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Remus\Desktop\School\Canadian Suburbs Project\2021\Datamakers\"/>
    </mc:Choice>
  </mc:AlternateContent>
  <xr:revisionPtr revIDLastSave="0" documentId="13_ncr:1_{50E20BB2-0BF4-4126-8949-5AEE8F8C4EB0}" xr6:coauthVersionLast="47" xr6:coauthVersionMax="47" xr10:uidLastSave="{00000000-0000-0000-0000-000000000000}"/>
  <bookViews>
    <workbookView xWindow="-120" yWindow="-120" windowWidth="29040" windowHeight="15840" activeTab="4" xr2:uid="{00000000-000D-0000-FFFF-FFFF00000000}"/>
  </bookViews>
  <sheets>
    <sheet name="INFO" sheetId="1" r:id="rId1"/>
    <sheet name="2006 Original" sheetId="2" r:id="rId2"/>
    <sheet name="2016 Original" sheetId="4" r:id="rId3"/>
    <sheet name="2021 Original" sheetId="3" r:id="rId4"/>
    <sheet name="2021 CTDataMaker" sheetId="6" r:id="rId5"/>
    <sheet name="Thresholds" sheetId="5" r:id="rId6"/>
    <sheet name="Summary" sheetId="7" r:id="rId7"/>
  </sheets>
  <definedNames>
    <definedName name="_xlnm._FilterDatabase" localSheetId="4" hidden="1">'2021 CTDataMaker'!$A$1:$CG$1039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1" roundtripDataSignature="AMtx7mggeUEs8yc7k5vVgH4+2U1KmUp50A=="/>
    </ext>
  </extLst>
</workbook>
</file>

<file path=xl/calcChain.xml><?xml version="1.0" encoding="utf-8"?>
<calcChain xmlns="http://schemas.openxmlformats.org/spreadsheetml/2006/main">
  <c r="BF24" i="7" l="1"/>
  <c r="BG24" i="7" s="1"/>
  <c r="BD24" i="7"/>
  <c r="AW24" i="7"/>
  <c r="AX24" i="7" s="1"/>
  <c r="AU24" i="7"/>
  <c r="AS24" i="7"/>
  <c r="AQ24" i="7"/>
  <c r="AZ24" i="7" s="1"/>
  <c r="BA24" i="7" s="1"/>
  <c r="AJ24" i="7"/>
  <c r="AK22" i="7" s="1"/>
  <c r="AD24" i="7"/>
  <c r="AA24" i="7"/>
  <c r="AC24" i="7" s="1"/>
  <c r="Y24" i="7"/>
  <c r="Z23" i="7" s="1"/>
  <c r="W24" i="7"/>
  <c r="X22" i="7" s="1"/>
  <c r="P24" i="7"/>
  <c r="N24" i="7"/>
  <c r="F24" i="7"/>
  <c r="R24" i="7" s="1"/>
  <c r="D24" i="7"/>
  <c r="K24" i="7" s="1"/>
  <c r="B24" i="7"/>
  <c r="BH23" i="7"/>
  <c r="BF23" i="7"/>
  <c r="BG23" i="7" s="1"/>
  <c r="BE23" i="7"/>
  <c r="AZ23" i="7"/>
  <c r="BB23" i="7" s="1"/>
  <c r="AY23" i="7"/>
  <c r="AX23" i="7"/>
  <c r="AW23" i="7"/>
  <c r="AV23" i="7"/>
  <c r="AT23" i="7"/>
  <c r="AM23" i="7"/>
  <c r="AL23" i="7"/>
  <c r="AK23" i="7"/>
  <c r="AG23" i="7"/>
  <c r="AF23" i="7"/>
  <c r="AC23" i="7"/>
  <c r="AE23" i="7" s="1"/>
  <c r="AB23" i="7"/>
  <c r="S23" i="7"/>
  <c r="R23" i="7"/>
  <c r="Q23" i="7"/>
  <c r="O23" i="7"/>
  <c r="L23" i="7"/>
  <c r="K23" i="7"/>
  <c r="H23" i="7"/>
  <c r="I23" i="7" s="1"/>
  <c r="G23" i="7"/>
  <c r="E23" i="7"/>
  <c r="C23" i="7"/>
  <c r="BF22" i="7"/>
  <c r="BH22" i="7" s="1"/>
  <c r="BE22" i="7"/>
  <c r="AZ22" i="7"/>
  <c r="BB22" i="7" s="1"/>
  <c r="AX22" i="7"/>
  <c r="AW22" i="7"/>
  <c r="AV22" i="7"/>
  <c r="AT22" i="7"/>
  <c r="AR22" i="7"/>
  <c r="AM22" i="7"/>
  <c r="AL22" i="7"/>
  <c r="AG22" i="7"/>
  <c r="AF22" i="7"/>
  <c r="AC22" i="7"/>
  <c r="AE22" i="7" s="1"/>
  <c r="Z22" i="7"/>
  <c r="R22" i="7"/>
  <c r="S22" i="7" s="1"/>
  <c r="Q22" i="7"/>
  <c r="O22" i="7"/>
  <c r="L22" i="7"/>
  <c r="K22" i="7"/>
  <c r="I22" i="7"/>
  <c r="H22" i="7"/>
  <c r="G22" i="7"/>
  <c r="E22" i="7"/>
  <c r="C22" i="7"/>
  <c r="BH21" i="7"/>
  <c r="BF21" i="7"/>
  <c r="BG21" i="7" s="1"/>
  <c r="BE21" i="7"/>
  <c r="AZ21" i="7"/>
  <c r="BB21" i="7" s="1"/>
  <c r="AY21" i="7"/>
  <c r="AX21" i="7"/>
  <c r="AW21" i="7"/>
  <c r="AV21" i="7"/>
  <c r="AT21" i="7"/>
  <c r="AM21" i="7"/>
  <c r="AL21" i="7"/>
  <c r="AK21" i="7"/>
  <c r="AG21" i="7"/>
  <c r="AF21" i="7"/>
  <c r="AC21" i="7"/>
  <c r="AE21" i="7" s="1"/>
  <c r="AB21" i="7"/>
  <c r="S21" i="7"/>
  <c r="R21" i="7"/>
  <c r="Q21" i="7"/>
  <c r="O21" i="7"/>
  <c r="L21" i="7"/>
  <c r="K21" i="7"/>
  <c r="H21" i="7"/>
  <c r="I21" i="7" s="1"/>
  <c r="G21" i="7"/>
  <c r="E21" i="7"/>
  <c r="C21" i="7"/>
  <c r="BF20" i="7"/>
  <c r="BH20" i="7" s="1"/>
  <c r="BE20" i="7"/>
  <c r="AZ20" i="7"/>
  <c r="AX20" i="7"/>
  <c r="AW20" i="7"/>
  <c r="AV20" i="7"/>
  <c r="AT20" i="7"/>
  <c r="AR20" i="7"/>
  <c r="AM20" i="7"/>
  <c r="AL20" i="7"/>
  <c r="AG20" i="7"/>
  <c r="AF20" i="7"/>
  <c r="AC20" i="7"/>
  <c r="Z20" i="7"/>
  <c r="R20" i="7"/>
  <c r="S20" i="7" s="1"/>
  <c r="Q20" i="7"/>
  <c r="O20" i="7"/>
  <c r="L20" i="7"/>
  <c r="K20" i="7"/>
  <c r="I20" i="7"/>
  <c r="H20" i="7"/>
  <c r="G20" i="7"/>
  <c r="E20" i="7"/>
  <c r="C20" i="7"/>
  <c r="BH19" i="7"/>
  <c r="BF19" i="7"/>
  <c r="BG19" i="7" s="1"/>
  <c r="BE19" i="7"/>
  <c r="AZ19" i="7"/>
  <c r="BB19" i="7" s="1"/>
  <c r="AY19" i="7"/>
  <c r="AX19" i="7"/>
  <c r="AW19" i="7"/>
  <c r="AV19" i="7"/>
  <c r="AT19" i="7"/>
  <c r="AM19" i="7"/>
  <c r="AL19" i="7"/>
  <c r="AK19" i="7"/>
  <c r="AG19" i="7"/>
  <c r="AF19" i="7"/>
  <c r="AC19" i="7"/>
  <c r="AE19" i="7" s="1"/>
  <c r="AB19" i="7"/>
  <c r="S19" i="7"/>
  <c r="R19" i="7"/>
  <c r="Q19" i="7"/>
  <c r="O19" i="7"/>
  <c r="L19" i="7"/>
  <c r="K19" i="7"/>
  <c r="H19" i="7"/>
  <c r="I19" i="7" s="1"/>
  <c r="G19" i="7"/>
  <c r="E19" i="7"/>
  <c r="C19" i="7"/>
  <c r="BD16" i="7"/>
  <c r="AW16" i="7"/>
  <c r="AU16" i="7"/>
  <c r="AV15" i="7" s="1"/>
  <c r="AS16" i="7"/>
  <c r="AT14" i="7" s="1"/>
  <c r="AQ16" i="7"/>
  <c r="AJ16" i="7"/>
  <c r="AL16" i="7" s="1"/>
  <c r="AM16" i="7" s="1"/>
  <c r="AF16" i="7"/>
  <c r="AG16" i="7" s="1"/>
  <c r="AA16" i="7"/>
  <c r="Y16" i="7"/>
  <c r="AC16" i="7" s="1"/>
  <c r="AD16" i="7" s="1"/>
  <c r="W16" i="7"/>
  <c r="X14" i="7" s="1"/>
  <c r="P16" i="7"/>
  <c r="Q11" i="7" s="1"/>
  <c r="N16" i="7"/>
  <c r="F16" i="7"/>
  <c r="H16" i="7" s="1"/>
  <c r="I16" i="7" s="1"/>
  <c r="D16" i="7"/>
  <c r="K16" i="7" s="1"/>
  <c r="L16" i="7" s="1"/>
  <c r="B16" i="7"/>
  <c r="BG15" i="7"/>
  <c r="BF15" i="7"/>
  <c r="BE15" i="7"/>
  <c r="AZ15" i="7"/>
  <c r="AW15" i="7"/>
  <c r="AX15" i="7" s="1"/>
  <c r="AR15" i="7"/>
  <c r="AL15" i="7"/>
  <c r="AK15" i="7"/>
  <c r="AF15" i="7"/>
  <c r="AC15" i="7"/>
  <c r="AB15" i="7"/>
  <c r="X15" i="7"/>
  <c r="S15" i="7"/>
  <c r="R15" i="7"/>
  <c r="O15" i="7"/>
  <c r="L15" i="7"/>
  <c r="K15" i="7"/>
  <c r="I15" i="7"/>
  <c r="H15" i="7"/>
  <c r="J15" i="7" s="1"/>
  <c r="E15" i="7"/>
  <c r="C15" i="7"/>
  <c r="BG14" i="7"/>
  <c r="BF14" i="7"/>
  <c r="BE14" i="7"/>
  <c r="BA14" i="7"/>
  <c r="AZ14" i="7"/>
  <c r="AX14" i="7"/>
  <c r="AW14" i="7"/>
  <c r="AR14" i="7"/>
  <c r="AL14" i="7"/>
  <c r="AF14" i="7"/>
  <c r="AG14" i="7" s="1"/>
  <c r="AD14" i="7"/>
  <c r="AC14" i="7"/>
  <c r="AE14" i="7" s="1"/>
  <c r="AB14" i="7"/>
  <c r="Z14" i="7"/>
  <c r="S14" i="7"/>
  <c r="R14" i="7"/>
  <c r="O14" i="7"/>
  <c r="K14" i="7"/>
  <c r="L14" i="7" s="1"/>
  <c r="I14" i="7"/>
  <c r="H14" i="7"/>
  <c r="J14" i="7" s="1"/>
  <c r="G14" i="7"/>
  <c r="E14" i="7"/>
  <c r="C14" i="7"/>
  <c r="BG13" i="7"/>
  <c r="BF13" i="7"/>
  <c r="BE13" i="7"/>
  <c r="AZ13" i="7"/>
  <c r="AW13" i="7"/>
  <c r="AT13" i="7"/>
  <c r="AR13" i="7"/>
  <c r="AL13" i="7"/>
  <c r="AK13" i="7"/>
  <c r="AF13" i="7"/>
  <c r="AC13" i="7"/>
  <c r="AB13" i="7"/>
  <c r="X13" i="7"/>
  <c r="S13" i="7"/>
  <c r="R13" i="7"/>
  <c r="Q13" i="7"/>
  <c r="O13" i="7"/>
  <c r="L13" i="7"/>
  <c r="K13" i="7"/>
  <c r="I13" i="7"/>
  <c r="H13" i="7"/>
  <c r="J13" i="7" s="1"/>
  <c r="E13" i="7"/>
  <c r="C13" i="7"/>
  <c r="BG12" i="7"/>
  <c r="BF12" i="7"/>
  <c r="BE12" i="7"/>
  <c r="BA12" i="7"/>
  <c r="AZ12" i="7"/>
  <c r="AX12" i="7"/>
  <c r="AW12" i="7"/>
  <c r="AT12" i="7"/>
  <c r="AR12" i="7"/>
  <c r="AL12" i="7"/>
  <c r="AH12" i="7"/>
  <c r="AF12" i="7"/>
  <c r="AG12" i="7" s="1"/>
  <c r="AC12" i="7"/>
  <c r="AB12" i="7"/>
  <c r="Z12" i="7"/>
  <c r="R12" i="7"/>
  <c r="S12" i="7" s="1"/>
  <c r="O12" i="7"/>
  <c r="K12" i="7"/>
  <c r="I12" i="7"/>
  <c r="H12" i="7"/>
  <c r="J12" i="7" s="1"/>
  <c r="G12" i="7"/>
  <c r="E12" i="7"/>
  <c r="C12" i="7"/>
  <c r="BG11" i="7"/>
  <c r="BF11" i="7"/>
  <c r="BE11" i="7"/>
  <c r="AZ11" i="7"/>
  <c r="AW11" i="7"/>
  <c r="AX11" i="7" s="1"/>
  <c r="AT11" i="7"/>
  <c r="AR11" i="7"/>
  <c r="AM11" i="7"/>
  <c r="AL11" i="7"/>
  <c r="AK11" i="7"/>
  <c r="AF11" i="7"/>
  <c r="AC11" i="7"/>
  <c r="AB11" i="7"/>
  <c r="X11" i="7"/>
  <c r="S11" i="7"/>
  <c r="R11" i="7"/>
  <c r="O11" i="7"/>
  <c r="M11" i="7"/>
  <c r="L11" i="7"/>
  <c r="K11" i="7"/>
  <c r="I11" i="7"/>
  <c r="H11" i="7"/>
  <c r="J11" i="7" s="1"/>
  <c r="E11" i="7"/>
  <c r="C11" i="7"/>
  <c r="BF8" i="7"/>
  <c r="BH7" i="7" s="1"/>
  <c r="BD8" i="7"/>
  <c r="AW8" i="7"/>
  <c r="AX8" i="7" s="1"/>
  <c r="AU8" i="7"/>
  <c r="AS8" i="7"/>
  <c r="AQ8" i="7"/>
  <c r="AJ8" i="7"/>
  <c r="AA8" i="7"/>
  <c r="Y8" i="7"/>
  <c r="W8" i="7"/>
  <c r="X3" i="7" s="1"/>
  <c r="P8" i="7"/>
  <c r="Q5" i="7" s="1"/>
  <c r="N8" i="7"/>
  <c r="H8" i="7"/>
  <c r="I8" i="7" s="1"/>
  <c r="F8" i="7"/>
  <c r="D8" i="7"/>
  <c r="B8" i="7"/>
  <c r="K8" i="7" s="1"/>
  <c r="L8" i="7" s="1"/>
  <c r="BF7" i="7"/>
  <c r="BG7" i="7" s="1"/>
  <c r="BE7" i="7"/>
  <c r="AZ7" i="7"/>
  <c r="AW7" i="7"/>
  <c r="AR7" i="7"/>
  <c r="AL7" i="7"/>
  <c r="AK7" i="7"/>
  <c r="AG7" i="7"/>
  <c r="AF7" i="7"/>
  <c r="AC7" i="7"/>
  <c r="AD7" i="7" s="1"/>
  <c r="Z7" i="7"/>
  <c r="R7" i="7"/>
  <c r="L7" i="7"/>
  <c r="K7" i="7"/>
  <c r="H7" i="7"/>
  <c r="G7" i="7"/>
  <c r="E7" i="7"/>
  <c r="C7" i="7"/>
  <c r="BG6" i="7"/>
  <c r="BF6" i="7"/>
  <c r="BE6" i="7"/>
  <c r="BA6" i="7"/>
  <c r="AZ6" i="7"/>
  <c r="AY6" i="7"/>
  <c r="AX6" i="7"/>
  <c r="AW6" i="7"/>
  <c r="AV6" i="7"/>
  <c r="AR6" i="7"/>
  <c r="AM6" i="7"/>
  <c r="AL6" i="7"/>
  <c r="AK6" i="7"/>
  <c r="AG6" i="7"/>
  <c r="AF6" i="7"/>
  <c r="AD6" i="7"/>
  <c r="AC6" i="7"/>
  <c r="Z6" i="7"/>
  <c r="R6" i="7"/>
  <c r="Q6" i="7"/>
  <c r="M6" i="7"/>
  <c r="L6" i="7"/>
  <c r="K6" i="7"/>
  <c r="H6" i="7"/>
  <c r="G6" i="7"/>
  <c r="E6" i="7"/>
  <c r="C6" i="7"/>
  <c r="BF5" i="7"/>
  <c r="BG5" i="7" s="1"/>
  <c r="BE5" i="7"/>
  <c r="BA5" i="7"/>
  <c r="AZ5" i="7"/>
  <c r="AY5" i="7"/>
  <c r="AX5" i="7"/>
  <c r="AW5" i="7"/>
  <c r="AR5" i="7"/>
  <c r="AL5" i="7"/>
  <c r="AM5" i="7" s="1"/>
  <c r="AK5" i="7"/>
  <c r="AG5" i="7"/>
  <c r="AF5" i="7"/>
  <c r="AC5" i="7"/>
  <c r="AD5" i="7" s="1"/>
  <c r="Z5" i="7"/>
  <c r="X5" i="7"/>
  <c r="R5" i="7"/>
  <c r="M5" i="7"/>
  <c r="L5" i="7"/>
  <c r="K5" i="7"/>
  <c r="H5" i="7"/>
  <c r="I5" i="7" s="1"/>
  <c r="G5" i="7"/>
  <c r="E5" i="7"/>
  <c r="C5" i="7"/>
  <c r="BH4" i="7"/>
  <c r="BG4" i="7"/>
  <c r="BF4" i="7"/>
  <c r="BE4" i="7"/>
  <c r="BA4" i="7"/>
  <c r="AZ4" i="7"/>
  <c r="AX4" i="7"/>
  <c r="AW4" i="7"/>
  <c r="AV4" i="7"/>
  <c r="AR4" i="7"/>
  <c r="AM4" i="7"/>
  <c r="AL4" i="7"/>
  <c r="AK4" i="7"/>
  <c r="AG4" i="7"/>
  <c r="AF4" i="7"/>
  <c r="AD4" i="7"/>
  <c r="AC4" i="7"/>
  <c r="Z4" i="7"/>
  <c r="R4" i="7"/>
  <c r="S4" i="7" s="1"/>
  <c r="Q4" i="7"/>
  <c r="O4" i="7"/>
  <c r="M4" i="7"/>
  <c r="L4" i="7"/>
  <c r="K4" i="7"/>
  <c r="H4" i="7"/>
  <c r="G4" i="7"/>
  <c r="E4" i="7"/>
  <c r="C4" i="7"/>
  <c r="BH3" i="7"/>
  <c r="BF3" i="7"/>
  <c r="BG3" i="7" s="1"/>
  <c r="BE3" i="7"/>
  <c r="AZ3" i="7"/>
  <c r="AW3" i="7"/>
  <c r="AR3" i="7"/>
  <c r="AL3" i="7"/>
  <c r="AM3" i="7" s="1"/>
  <c r="AK3" i="7"/>
  <c r="AG3" i="7"/>
  <c r="AF3" i="7"/>
  <c r="AD3" i="7"/>
  <c r="AC3" i="7"/>
  <c r="Z3" i="7"/>
  <c r="R3" i="7"/>
  <c r="M3" i="7"/>
  <c r="L3" i="7"/>
  <c r="K3" i="7"/>
  <c r="J3" i="7"/>
  <c r="H3" i="7"/>
  <c r="I3" i="7" s="1"/>
  <c r="G3" i="7"/>
  <c r="E3" i="7"/>
  <c r="AM1008" i="6"/>
  <c r="F6" i="5"/>
  <c r="E6" i="5"/>
  <c r="D5" i="5"/>
  <c r="C5" i="5"/>
  <c r="B974" i="4"/>
  <c r="Q879" i="2"/>
  <c r="R879" i="2" s="1"/>
  <c r="N879" i="2"/>
  <c r="R878" i="2"/>
  <c r="Q878" i="2"/>
  <c r="N878" i="2"/>
  <c r="R877" i="2"/>
  <c r="Q877" i="2"/>
  <c r="N877" i="2"/>
  <c r="R876" i="2"/>
  <c r="Q876" i="2"/>
  <c r="N876" i="2"/>
  <c r="R875" i="2"/>
  <c r="Q875" i="2"/>
  <c r="N875" i="2"/>
  <c r="R874" i="2"/>
  <c r="Q874" i="2"/>
  <c r="N874" i="2"/>
  <c r="Q873" i="2"/>
  <c r="R873" i="2" s="1"/>
  <c r="N873" i="2"/>
  <c r="Q872" i="2"/>
  <c r="R872" i="2" s="1"/>
  <c r="N872" i="2"/>
  <c r="Q871" i="2"/>
  <c r="R871" i="2" s="1"/>
  <c r="N871" i="2"/>
  <c r="Q870" i="2"/>
  <c r="R870" i="2" s="1"/>
  <c r="N870" i="2"/>
  <c r="Q869" i="2"/>
  <c r="R869" i="2" s="1"/>
  <c r="N869" i="2"/>
  <c r="Q868" i="2"/>
  <c r="R868" i="2" s="1"/>
  <c r="N868" i="2"/>
  <c r="R867" i="2"/>
  <c r="Q867" i="2"/>
  <c r="N867" i="2"/>
  <c r="R866" i="2"/>
  <c r="Q866" i="2"/>
  <c r="N866" i="2"/>
  <c r="R865" i="2"/>
  <c r="Q865" i="2"/>
  <c r="N865" i="2"/>
  <c r="R864" i="2"/>
  <c r="Q864" i="2"/>
  <c r="N864" i="2"/>
  <c r="Q863" i="2"/>
  <c r="R863" i="2" s="1"/>
  <c r="N863" i="2"/>
  <c r="R862" i="2"/>
  <c r="Q862" i="2"/>
  <c r="N862" i="2"/>
  <c r="R861" i="2"/>
  <c r="Q861" i="2"/>
  <c r="N861" i="2"/>
  <c r="R860" i="2"/>
  <c r="Q860" i="2"/>
  <c r="N860" i="2"/>
  <c r="R859" i="2"/>
  <c r="Q859" i="2"/>
  <c r="N859" i="2"/>
  <c r="R858" i="2"/>
  <c r="Q858" i="2"/>
  <c r="N858" i="2"/>
  <c r="Q857" i="2"/>
  <c r="R857" i="2" s="1"/>
  <c r="N857" i="2"/>
  <c r="Q856" i="2"/>
  <c r="R856" i="2" s="1"/>
  <c r="N856" i="2"/>
  <c r="Q855" i="2"/>
  <c r="R855" i="2" s="1"/>
  <c r="N855" i="2"/>
  <c r="Q854" i="2"/>
  <c r="R854" i="2" s="1"/>
  <c r="N854" i="2"/>
  <c r="Q853" i="2"/>
  <c r="R853" i="2" s="1"/>
  <c r="N853" i="2"/>
  <c r="Q852" i="2"/>
  <c r="R852" i="2" s="1"/>
  <c r="N852" i="2"/>
  <c r="R851" i="2"/>
  <c r="Q851" i="2"/>
  <c r="N851" i="2"/>
  <c r="R850" i="2"/>
  <c r="Q850" i="2"/>
  <c r="N850" i="2"/>
  <c r="R849" i="2"/>
  <c r="Q849" i="2"/>
  <c r="N849" i="2"/>
  <c r="R848" i="2"/>
  <c r="Q848" i="2"/>
  <c r="N848" i="2"/>
  <c r="Q847" i="2"/>
  <c r="R847" i="2" s="1"/>
  <c r="N847" i="2"/>
  <c r="R846" i="2"/>
  <c r="Q846" i="2"/>
  <c r="N846" i="2"/>
  <c r="R845" i="2"/>
  <c r="Q845" i="2"/>
  <c r="N845" i="2"/>
  <c r="R844" i="2"/>
  <c r="Q844" i="2"/>
  <c r="N844" i="2"/>
  <c r="R843" i="2"/>
  <c r="Q843" i="2"/>
  <c r="N843" i="2"/>
  <c r="R842" i="2"/>
  <c r="Q842" i="2"/>
  <c r="N842" i="2"/>
  <c r="Q841" i="2"/>
  <c r="R841" i="2" s="1"/>
  <c r="N841" i="2"/>
  <c r="Q840" i="2"/>
  <c r="R840" i="2" s="1"/>
  <c r="N840" i="2"/>
  <c r="Q839" i="2"/>
  <c r="R839" i="2" s="1"/>
  <c r="N839" i="2"/>
  <c r="Q838" i="2"/>
  <c r="R838" i="2" s="1"/>
  <c r="N838" i="2"/>
  <c r="Q837" i="2"/>
  <c r="R837" i="2" s="1"/>
  <c r="N837" i="2"/>
  <c r="Q836" i="2"/>
  <c r="R836" i="2" s="1"/>
  <c r="N836" i="2"/>
  <c r="R835" i="2"/>
  <c r="Q835" i="2"/>
  <c r="N835" i="2"/>
  <c r="R834" i="2"/>
  <c r="Q834" i="2"/>
  <c r="N834" i="2"/>
  <c r="R833" i="2"/>
  <c r="Q833" i="2"/>
  <c r="N833" i="2"/>
  <c r="R832" i="2"/>
  <c r="Q832" i="2"/>
  <c r="N832" i="2"/>
  <c r="Q831" i="2"/>
  <c r="R831" i="2" s="1"/>
  <c r="N831" i="2"/>
  <c r="R830" i="2"/>
  <c r="Q830" i="2"/>
  <c r="N830" i="2"/>
  <c r="R829" i="2"/>
  <c r="Q829" i="2"/>
  <c r="N829" i="2"/>
  <c r="R828" i="2"/>
  <c r="Q828" i="2"/>
  <c r="N828" i="2"/>
  <c r="R827" i="2"/>
  <c r="Q827" i="2"/>
  <c r="N827" i="2"/>
  <c r="R826" i="2"/>
  <c r="Q826" i="2"/>
  <c r="N826" i="2"/>
  <c r="Q825" i="2"/>
  <c r="R825" i="2" s="1"/>
  <c r="N825" i="2"/>
  <c r="Q824" i="2"/>
  <c r="R824" i="2" s="1"/>
  <c r="N824" i="2"/>
  <c r="Q823" i="2"/>
  <c r="R823" i="2" s="1"/>
  <c r="N823" i="2"/>
  <c r="Q822" i="2"/>
  <c r="R822" i="2" s="1"/>
  <c r="N822" i="2"/>
  <c r="Q821" i="2"/>
  <c r="R821" i="2" s="1"/>
  <c r="N821" i="2"/>
  <c r="Q820" i="2"/>
  <c r="R820" i="2" s="1"/>
  <c r="N820" i="2"/>
  <c r="R819" i="2"/>
  <c r="Q819" i="2"/>
  <c r="N819" i="2"/>
  <c r="R818" i="2"/>
  <c r="Q818" i="2"/>
  <c r="N818" i="2"/>
  <c r="R817" i="2"/>
  <c r="Q817" i="2"/>
  <c r="N817" i="2"/>
  <c r="R816" i="2"/>
  <c r="Q816" i="2"/>
  <c r="N816" i="2"/>
  <c r="Q815" i="2"/>
  <c r="R815" i="2" s="1"/>
  <c r="N815" i="2"/>
  <c r="R814" i="2"/>
  <c r="Q814" i="2"/>
  <c r="N814" i="2"/>
  <c r="R813" i="2"/>
  <c r="Q813" i="2"/>
  <c r="N813" i="2"/>
  <c r="R812" i="2"/>
  <c r="Q812" i="2"/>
  <c r="N812" i="2"/>
  <c r="R811" i="2"/>
  <c r="Q811" i="2"/>
  <c r="N811" i="2"/>
  <c r="R810" i="2"/>
  <c r="Q810" i="2"/>
  <c r="N810" i="2"/>
  <c r="Q809" i="2"/>
  <c r="R809" i="2" s="1"/>
  <c r="N809" i="2"/>
  <c r="Q808" i="2"/>
  <c r="R808" i="2" s="1"/>
  <c r="N808" i="2"/>
  <c r="Q807" i="2"/>
  <c r="R807" i="2" s="1"/>
  <c r="N807" i="2"/>
  <c r="Q806" i="2"/>
  <c r="R806" i="2" s="1"/>
  <c r="N806" i="2"/>
  <c r="Q805" i="2"/>
  <c r="R805" i="2" s="1"/>
  <c r="N805" i="2"/>
  <c r="Q804" i="2"/>
  <c r="R804" i="2" s="1"/>
  <c r="N804" i="2"/>
  <c r="R803" i="2"/>
  <c r="Q803" i="2"/>
  <c r="N803" i="2"/>
  <c r="Q802" i="2"/>
  <c r="R802" i="2" s="1"/>
  <c r="N802" i="2"/>
  <c r="R801" i="2"/>
  <c r="Q801" i="2"/>
  <c r="N801" i="2"/>
  <c r="R800" i="2"/>
  <c r="Q800" i="2"/>
  <c r="N800" i="2"/>
  <c r="Q799" i="2"/>
  <c r="R799" i="2" s="1"/>
  <c r="N799" i="2"/>
  <c r="R798" i="2"/>
  <c r="Q798" i="2"/>
  <c r="N798" i="2"/>
  <c r="R797" i="2"/>
  <c r="Q797" i="2"/>
  <c r="N797" i="2"/>
  <c r="R796" i="2"/>
  <c r="Q796" i="2"/>
  <c r="N796" i="2"/>
  <c r="R795" i="2"/>
  <c r="Q795" i="2"/>
  <c r="N795" i="2"/>
  <c r="R794" i="2"/>
  <c r="Q794" i="2"/>
  <c r="N794" i="2"/>
  <c r="Q793" i="2"/>
  <c r="R793" i="2" s="1"/>
  <c r="N793" i="2"/>
  <c r="Q792" i="2"/>
  <c r="R792" i="2" s="1"/>
  <c r="N792" i="2"/>
  <c r="Q791" i="2"/>
  <c r="R791" i="2" s="1"/>
  <c r="N791" i="2"/>
  <c r="Q790" i="2"/>
  <c r="R790" i="2" s="1"/>
  <c r="N790" i="2"/>
  <c r="Q789" i="2"/>
  <c r="R789" i="2" s="1"/>
  <c r="N789" i="2"/>
  <c r="Q788" i="2"/>
  <c r="R788" i="2" s="1"/>
  <c r="N788" i="2"/>
  <c r="R787" i="2"/>
  <c r="Q787" i="2"/>
  <c r="N787" i="2"/>
  <c r="Q786" i="2"/>
  <c r="R786" i="2" s="1"/>
  <c r="N786" i="2"/>
  <c r="R785" i="2"/>
  <c r="Q785" i="2"/>
  <c r="N785" i="2"/>
  <c r="R784" i="2"/>
  <c r="Q784" i="2"/>
  <c r="N784" i="2"/>
  <c r="Q783" i="2"/>
  <c r="R783" i="2" s="1"/>
  <c r="N783" i="2"/>
  <c r="R782" i="2"/>
  <c r="Q782" i="2"/>
  <c r="N782" i="2"/>
  <c r="R781" i="2"/>
  <c r="Q781" i="2"/>
  <c r="N781" i="2"/>
  <c r="R780" i="2"/>
  <c r="Q780" i="2"/>
  <c r="N780" i="2"/>
  <c r="R779" i="2"/>
  <c r="Q779" i="2"/>
  <c r="N779" i="2"/>
  <c r="R778" i="2"/>
  <c r="Q778" i="2"/>
  <c r="N778" i="2"/>
  <c r="Q777" i="2"/>
  <c r="R777" i="2" s="1"/>
  <c r="N777" i="2"/>
  <c r="Q776" i="2"/>
  <c r="R776" i="2" s="1"/>
  <c r="N776" i="2"/>
  <c r="Q775" i="2"/>
  <c r="R775" i="2" s="1"/>
  <c r="N775" i="2"/>
  <c r="Q774" i="2"/>
  <c r="R774" i="2" s="1"/>
  <c r="N774" i="2"/>
  <c r="Q773" i="2"/>
  <c r="R773" i="2" s="1"/>
  <c r="N773" i="2"/>
  <c r="Q772" i="2"/>
  <c r="R772" i="2" s="1"/>
  <c r="N772" i="2"/>
  <c r="R771" i="2"/>
  <c r="Q771" i="2"/>
  <c r="N771" i="2"/>
  <c r="Q770" i="2"/>
  <c r="R770" i="2" s="1"/>
  <c r="N770" i="2"/>
  <c r="R769" i="2"/>
  <c r="Q769" i="2"/>
  <c r="N769" i="2"/>
  <c r="Q768" i="2"/>
  <c r="R768" i="2" s="1"/>
  <c r="N768" i="2"/>
  <c r="Q767" i="2"/>
  <c r="R767" i="2" s="1"/>
  <c r="N767" i="2"/>
  <c r="R766" i="2"/>
  <c r="Q766" i="2"/>
  <c r="N766" i="2"/>
  <c r="R765" i="2"/>
  <c r="Q765" i="2"/>
  <c r="N765" i="2"/>
  <c r="R764" i="2"/>
  <c r="Q764" i="2"/>
  <c r="N764" i="2"/>
  <c r="R763" i="2"/>
  <c r="Q763" i="2"/>
  <c r="N763" i="2"/>
  <c r="R762" i="2"/>
  <c r="Q762" i="2"/>
  <c r="N762" i="2"/>
  <c r="Q761" i="2"/>
  <c r="R761" i="2" s="1"/>
  <c r="N761" i="2"/>
  <c r="Q760" i="2"/>
  <c r="R760" i="2" s="1"/>
  <c r="N760" i="2"/>
  <c r="Q759" i="2"/>
  <c r="R759" i="2" s="1"/>
  <c r="N759" i="2"/>
  <c r="Q758" i="2"/>
  <c r="R758" i="2" s="1"/>
  <c r="N758" i="2"/>
  <c r="Q757" i="2"/>
  <c r="R757" i="2" s="1"/>
  <c r="N757" i="2"/>
  <c r="Q756" i="2"/>
  <c r="R756" i="2" s="1"/>
  <c r="N756" i="2"/>
  <c r="R755" i="2"/>
  <c r="Q755" i="2"/>
  <c r="N755" i="2"/>
  <c r="Q754" i="2"/>
  <c r="R754" i="2" s="1"/>
  <c r="N754" i="2"/>
  <c r="R753" i="2"/>
  <c r="Q753" i="2"/>
  <c r="N753" i="2"/>
  <c r="Q752" i="2"/>
  <c r="R752" i="2" s="1"/>
  <c r="N752" i="2"/>
  <c r="Q751" i="2"/>
  <c r="R751" i="2" s="1"/>
  <c r="N751" i="2"/>
  <c r="R750" i="2"/>
  <c r="Q750" i="2"/>
  <c r="N750" i="2"/>
  <c r="R749" i="2"/>
  <c r="Q749" i="2"/>
  <c r="N749" i="2"/>
  <c r="R748" i="2"/>
  <c r="Q748" i="2"/>
  <c r="N748" i="2"/>
  <c r="R747" i="2"/>
  <c r="Q747" i="2"/>
  <c r="N747" i="2"/>
  <c r="R746" i="2"/>
  <c r="Q746" i="2"/>
  <c r="N746" i="2"/>
  <c r="Q745" i="2"/>
  <c r="R745" i="2" s="1"/>
  <c r="N745" i="2"/>
  <c r="Q744" i="2"/>
  <c r="R744" i="2" s="1"/>
  <c r="N744" i="2"/>
  <c r="Q743" i="2"/>
  <c r="R743" i="2" s="1"/>
  <c r="N743" i="2"/>
  <c r="Q742" i="2"/>
  <c r="R742" i="2" s="1"/>
  <c r="N742" i="2"/>
  <c r="Q741" i="2"/>
  <c r="R741" i="2" s="1"/>
  <c r="N741" i="2"/>
  <c r="Q740" i="2"/>
  <c r="R740" i="2" s="1"/>
  <c r="N740" i="2"/>
  <c r="R739" i="2"/>
  <c r="Q739" i="2"/>
  <c r="N739" i="2"/>
  <c r="Q738" i="2"/>
  <c r="R738" i="2" s="1"/>
  <c r="N738" i="2"/>
  <c r="R737" i="2"/>
  <c r="Q737" i="2"/>
  <c r="N737" i="2"/>
  <c r="Q736" i="2"/>
  <c r="R736" i="2" s="1"/>
  <c r="N736" i="2"/>
  <c r="Q735" i="2"/>
  <c r="R735" i="2" s="1"/>
  <c r="N735" i="2"/>
  <c r="R734" i="2"/>
  <c r="Q734" i="2"/>
  <c r="N734" i="2"/>
  <c r="R733" i="2"/>
  <c r="Q733" i="2"/>
  <c r="N733" i="2"/>
  <c r="R732" i="2"/>
  <c r="Q732" i="2"/>
  <c r="N732" i="2"/>
  <c r="R731" i="2"/>
  <c r="Q731" i="2"/>
  <c r="N731" i="2"/>
  <c r="R730" i="2"/>
  <c r="Q730" i="2"/>
  <c r="N730" i="2"/>
  <c r="Q729" i="2"/>
  <c r="R729" i="2" s="1"/>
  <c r="N729" i="2"/>
  <c r="Q728" i="2"/>
  <c r="R728" i="2" s="1"/>
  <c r="N728" i="2"/>
  <c r="Q727" i="2"/>
  <c r="R727" i="2" s="1"/>
  <c r="N727" i="2"/>
  <c r="Q726" i="2"/>
  <c r="R726" i="2" s="1"/>
  <c r="N726" i="2"/>
  <c r="Q725" i="2"/>
  <c r="R725" i="2" s="1"/>
  <c r="N725" i="2"/>
  <c r="Q724" i="2"/>
  <c r="R724" i="2" s="1"/>
  <c r="N724" i="2"/>
  <c r="R723" i="2"/>
  <c r="Q723" i="2"/>
  <c r="N723" i="2"/>
  <c r="Q722" i="2"/>
  <c r="R722" i="2" s="1"/>
  <c r="N722" i="2"/>
  <c r="R721" i="2"/>
  <c r="Q721" i="2"/>
  <c r="N721" i="2"/>
  <c r="Q720" i="2"/>
  <c r="R720" i="2" s="1"/>
  <c r="N720" i="2"/>
  <c r="Q719" i="2"/>
  <c r="R719" i="2" s="1"/>
  <c r="N719" i="2"/>
  <c r="R718" i="2"/>
  <c r="Q718" i="2"/>
  <c r="N718" i="2"/>
  <c r="R717" i="2"/>
  <c r="Q717" i="2"/>
  <c r="N717" i="2"/>
  <c r="R716" i="2"/>
  <c r="Q716" i="2"/>
  <c r="N716" i="2"/>
  <c r="R715" i="2"/>
  <c r="Q715" i="2"/>
  <c r="N715" i="2"/>
  <c r="R714" i="2"/>
  <c r="Q714" i="2"/>
  <c r="N714" i="2"/>
  <c r="Q713" i="2"/>
  <c r="R713" i="2" s="1"/>
  <c r="N713" i="2"/>
  <c r="Q712" i="2"/>
  <c r="R712" i="2" s="1"/>
  <c r="N712" i="2"/>
  <c r="Q711" i="2"/>
  <c r="R711" i="2" s="1"/>
  <c r="N711" i="2"/>
  <c r="Q710" i="2"/>
  <c r="R710" i="2" s="1"/>
  <c r="N710" i="2"/>
  <c r="Q709" i="2"/>
  <c r="R709" i="2" s="1"/>
  <c r="N709" i="2"/>
  <c r="Q708" i="2"/>
  <c r="R708" i="2" s="1"/>
  <c r="N708" i="2"/>
  <c r="R707" i="2"/>
  <c r="Q707" i="2"/>
  <c r="N707" i="2"/>
  <c r="Q706" i="2"/>
  <c r="R706" i="2" s="1"/>
  <c r="N706" i="2"/>
  <c r="R705" i="2"/>
  <c r="Q705" i="2"/>
  <c r="N705" i="2"/>
  <c r="Q704" i="2"/>
  <c r="R704" i="2" s="1"/>
  <c r="N704" i="2"/>
  <c r="Q703" i="2"/>
  <c r="R703" i="2" s="1"/>
  <c r="N703" i="2"/>
  <c r="R702" i="2"/>
  <c r="Q702" i="2"/>
  <c r="N702" i="2"/>
  <c r="R701" i="2"/>
  <c r="Q701" i="2"/>
  <c r="N701" i="2"/>
  <c r="R700" i="2"/>
  <c r="Q700" i="2"/>
  <c r="N700" i="2"/>
  <c r="R699" i="2"/>
  <c r="Q699" i="2"/>
  <c r="N699" i="2"/>
  <c r="R698" i="2"/>
  <c r="Q698" i="2"/>
  <c r="N698" i="2"/>
  <c r="Q697" i="2"/>
  <c r="R697" i="2" s="1"/>
  <c r="N697" i="2"/>
  <c r="Q696" i="2"/>
  <c r="R696" i="2" s="1"/>
  <c r="N696" i="2"/>
  <c r="Q695" i="2"/>
  <c r="R695" i="2" s="1"/>
  <c r="N695" i="2"/>
  <c r="Q694" i="2"/>
  <c r="R694" i="2" s="1"/>
  <c r="N694" i="2"/>
  <c r="Q693" i="2"/>
  <c r="R693" i="2" s="1"/>
  <c r="N693" i="2"/>
  <c r="Q692" i="2"/>
  <c r="R692" i="2" s="1"/>
  <c r="N692" i="2"/>
  <c r="R691" i="2"/>
  <c r="Q691" i="2"/>
  <c r="N691" i="2"/>
  <c r="Q690" i="2"/>
  <c r="R690" i="2" s="1"/>
  <c r="N690" i="2"/>
  <c r="R689" i="2"/>
  <c r="Q689" i="2"/>
  <c r="N689" i="2"/>
  <c r="Q688" i="2"/>
  <c r="R688" i="2" s="1"/>
  <c r="N688" i="2"/>
  <c r="Q687" i="2"/>
  <c r="R687" i="2" s="1"/>
  <c r="N687" i="2"/>
  <c r="R686" i="2"/>
  <c r="Q686" i="2"/>
  <c r="N686" i="2"/>
  <c r="R685" i="2"/>
  <c r="Q685" i="2"/>
  <c r="N685" i="2"/>
  <c r="R684" i="2"/>
  <c r="Q684" i="2"/>
  <c r="N684" i="2"/>
  <c r="R683" i="2"/>
  <c r="Q683" i="2"/>
  <c r="N683" i="2"/>
  <c r="R682" i="2"/>
  <c r="Q682" i="2"/>
  <c r="N682" i="2"/>
  <c r="Q681" i="2"/>
  <c r="R681" i="2" s="1"/>
  <c r="N681" i="2"/>
  <c r="Q680" i="2"/>
  <c r="R680" i="2" s="1"/>
  <c r="N680" i="2"/>
  <c r="Q679" i="2"/>
  <c r="R679" i="2" s="1"/>
  <c r="N679" i="2"/>
  <c r="Q678" i="2"/>
  <c r="R678" i="2" s="1"/>
  <c r="N678" i="2"/>
  <c r="Q677" i="2"/>
  <c r="R677" i="2" s="1"/>
  <c r="N677" i="2"/>
  <c r="Q676" i="2"/>
  <c r="R676" i="2" s="1"/>
  <c r="N676" i="2"/>
  <c r="R675" i="2"/>
  <c r="Q675" i="2"/>
  <c r="N675" i="2"/>
  <c r="Q674" i="2"/>
  <c r="R674" i="2" s="1"/>
  <c r="N674" i="2"/>
  <c r="R673" i="2"/>
  <c r="Q673" i="2"/>
  <c r="N673" i="2"/>
  <c r="Q672" i="2"/>
  <c r="R672" i="2" s="1"/>
  <c r="N672" i="2"/>
  <c r="Q671" i="2"/>
  <c r="R671" i="2" s="1"/>
  <c r="N671" i="2"/>
  <c r="R670" i="2"/>
  <c r="Q670" i="2"/>
  <c r="N670" i="2"/>
  <c r="R669" i="2"/>
  <c r="Q669" i="2"/>
  <c r="N669" i="2"/>
  <c r="R668" i="2"/>
  <c r="Q668" i="2"/>
  <c r="N668" i="2"/>
  <c r="R667" i="2"/>
  <c r="Q667" i="2"/>
  <c r="N667" i="2"/>
  <c r="R666" i="2"/>
  <c r="Q666" i="2"/>
  <c r="N666" i="2"/>
  <c r="Q665" i="2"/>
  <c r="R665" i="2" s="1"/>
  <c r="N665" i="2"/>
  <c r="Q664" i="2"/>
  <c r="R664" i="2" s="1"/>
  <c r="N664" i="2"/>
  <c r="Q663" i="2"/>
  <c r="R663" i="2" s="1"/>
  <c r="N663" i="2"/>
  <c r="Q662" i="2"/>
  <c r="R662" i="2" s="1"/>
  <c r="N662" i="2"/>
  <c r="Q661" i="2"/>
  <c r="R661" i="2" s="1"/>
  <c r="N661" i="2"/>
  <c r="Q660" i="2"/>
  <c r="R660" i="2" s="1"/>
  <c r="N660" i="2"/>
  <c r="R659" i="2"/>
  <c r="Q659" i="2"/>
  <c r="N659" i="2"/>
  <c r="Q658" i="2"/>
  <c r="R658" i="2" s="1"/>
  <c r="N658" i="2"/>
  <c r="R657" i="2"/>
  <c r="Q657" i="2"/>
  <c r="N657" i="2"/>
  <c r="Q656" i="2"/>
  <c r="R656" i="2" s="1"/>
  <c r="N656" i="2"/>
  <c r="Q655" i="2"/>
  <c r="R655" i="2" s="1"/>
  <c r="N655" i="2"/>
  <c r="R654" i="2"/>
  <c r="Q654" i="2"/>
  <c r="N654" i="2"/>
  <c r="R653" i="2"/>
  <c r="Q653" i="2"/>
  <c r="N653" i="2"/>
  <c r="R652" i="2"/>
  <c r="Q652" i="2"/>
  <c r="N652" i="2"/>
  <c r="R651" i="2"/>
  <c r="Q651" i="2"/>
  <c r="N651" i="2"/>
  <c r="R650" i="2"/>
  <c r="Q650" i="2"/>
  <c r="N650" i="2"/>
  <c r="Q649" i="2"/>
  <c r="R649" i="2" s="1"/>
  <c r="N649" i="2"/>
  <c r="Q648" i="2"/>
  <c r="R648" i="2" s="1"/>
  <c r="N648" i="2"/>
  <c r="Q647" i="2"/>
  <c r="R647" i="2" s="1"/>
  <c r="N647" i="2"/>
  <c r="Q646" i="2"/>
  <c r="R646" i="2" s="1"/>
  <c r="N646" i="2"/>
  <c r="Q645" i="2"/>
  <c r="R645" i="2" s="1"/>
  <c r="N645" i="2"/>
  <c r="Q644" i="2"/>
  <c r="R644" i="2" s="1"/>
  <c r="N644" i="2"/>
  <c r="R643" i="2"/>
  <c r="Q643" i="2"/>
  <c r="N643" i="2"/>
  <c r="Q642" i="2"/>
  <c r="R642" i="2" s="1"/>
  <c r="N642" i="2"/>
  <c r="R641" i="2"/>
  <c r="Q641" i="2"/>
  <c r="N641" i="2"/>
  <c r="Q640" i="2"/>
  <c r="R640" i="2" s="1"/>
  <c r="N640" i="2"/>
  <c r="Q639" i="2"/>
  <c r="R639" i="2" s="1"/>
  <c r="N639" i="2"/>
  <c r="R638" i="2"/>
  <c r="Q638" i="2"/>
  <c r="N638" i="2"/>
  <c r="R637" i="2"/>
  <c r="Q637" i="2"/>
  <c r="N637" i="2"/>
  <c r="R636" i="2"/>
  <c r="Q636" i="2"/>
  <c r="N636" i="2"/>
  <c r="R635" i="2"/>
  <c r="Q635" i="2"/>
  <c r="N635" i="2"/>
  <c r="R634" i="2"/>
  <c r="Q634" i="2"/>
  <c r="N634" i="2"/>
  <c r="Q633" i="2"/>
  <c r="R633" i="2" s="1"/>
  <c r="N633" i="2"/>
  <c r="Q632" i="2"/>
  <c r="R632" i="2" s="1"/>
  <c r="N632" i="2"/>
  <c r="Q631" i="2"/>
  <c r="R631" i="2" s="1"/>
  <c r="N631" i="2"/>
  <c r="Q630" i="2"/>
  <c r="R630" i="2" s="1"/>
  <c r="N630" i="2"/>
  <c r="Q629" i="2"/>
  <c r="R629" i="2" s="1"/>
  <c r="N629" i="2"/>
  <c r="Q628" i="2"/>
  <c r="R628" i="2" s="1"/>
  <c r="N628" i="2"/>
  <c r="R627" i="2"/>
  <c r="Q627" i="2"/>
  <c r="N627" i="2"/>
  <c r="Q626" i="2"/>
  <c r="R626" i="2" s="1"/>
  <c r="N626" i="2"/>
  <c r="R625" i="2"/>
  <c r="Q625" i="2"/>
  <c r="N625" i="2"/>
  <c r="Q624" i="2"/>
  <c r="R624" i="2" s="1"/>
  <c r="N624" i="2"/>
  <c r="Q623" i="2"/>
  <c r="R623" i="2" s="1"/>
  <c r="N623" i="2"/>
  <c r="R622" i="2"/>
  <c r="Q622" i="2"/>
  <c r="N622" i="2"/>
  <c r="R621" i="2"/>
  <c r="Q621" i="2"/>
  <c r="N621" i="2"/>
  <c r="R620" i="2"/>
  <c r="Q620" i="2"/>
  <c r="N620" i="2"/>
  <c r="R619" i="2"/>
  <c r="Q619" i="2"/>
  <c r="N619" i="2"/>
  <c r="R618" i="2"/>
  <c r="Q618" i="2"/>
  <c r="N618" i="2"/>
  <c r="Q617" i="2"/>
  <c r="R617" i="2" s="1"/>
  <c r="N617" i="2"/>
  <c r="Q616" i="2"/>
  <c r="R616" i="2" s="1"/>
  <c r="N616" i="2"/>
  <c r="Q615" i="2"/>
  <c r="R615" i="2" s="1"/>
  <c r="N615" i="2"/>
  <c r="Q614" i="2"/>
  <c r="R614" i="2" s="1"/>
  <c r="N614" i="2"/>
  <c r="Q613" i="2"/>
  <c r="R613" i="2" s="1"/>
  <c r="N613" i="2"/>
  <c r="Q612" i="2"/>
  <c r="R612" i="2" s="1"/>
  <c r="N612" i="2"/>
  <c r="R611" i="2"/>
  <c r="Q611" i="2"/>
  <c r="N611" i="2"/>
  <c r="Q610" i="2"/>
  <c r="R610" i="2" s="1"/>
  <c r="N610" i="2"/>
  <c r="R609" i="2"/>
  <c r="Q609" i="2"/>
  <c r="N609" i="2"/>
  <c r="Q608" i="2"/>
  <c r="R608" i="2" s="1"/>
  <c r="N608" i="2"/>
  <c r="Q607" i="2"/>
  <c r="R607" i="2" s="1"/>
  <c r="N607" i="2"/>
  <c r="R606" i="2"/>
  <c r="Q606" i="2"/>
  <c r="N606" i="2"/>
  <c r="R605" i="2"/>
  <c r="Q605" i="2"/>
  <c r="N605" i="2"/>
  <c r="R604" i="2"/>
  <c r="Q604" i="2"/>
  <c r="N604" i="2"/>
  <c r="R603" i="2"/>
  <c r="Q603" i="2"/>
  <c r="N603" i="2"/>
  <c r="R602" i="2"/>
  <c r="Q602" i="2"/>
  <c r="N602" i="2"/>
  <c r="Q601" i="2"/>
  <c r="R601" i="2" s="1"/>
  <c r="N601" i="2"/>
  <c r="Q600" i="2"/>
  <c r="R600" i="2" s="1"/>
  <c r="N600" i="2"/>
  <c r="Q599" i="2"/>
  <c r="R599" i="2" s="1"/>
  <c r="N599" i="2"/>
  <c r="Q598" i="2"/>
  <c r="R598" i="2" s="1"/>
  <c r="N598" i="2"/>
  <c r="Q597" i="2"/>
  <c r="R597" i="2" s="1"/>
  <c r="N597" i="2"/>
  <c r="Q596" i="2"/>
  <c r="R596" i="2" s="1"/>
  <c r="N596" i="2"/>
  <c r="R595" i="2"/>
  <c r="Q595" i="2"/>
  <c r="N595" i="2"/>
  <c r="Q594" i="2"/>
  <c r="R594" i="2" s="1"/>
  <c r="N594" i="2"/>
  <c r="R593" i="2"/>
  <c r="Q593" i="2"/>
  <c r="N593" i="2"/>
  <c r="Q592" i="2"/>
  <c r="R592" i="2" s="1"/>
  <c r="N592" i="2"/>
  <c r="Q591" i="2"/>
  <c r="R591" i="2" s="1"/>
  <c r="N591" i="2"/>
  <c r="R590" i="2"/>
  <c r="Q590" i="2"/>
  <c r="N590" i="2"/>
  <c r="R589" i="2"/>
  <c r="Q589" i="2"/>
  <c r="N589" i="2"/>
  <c r="R588" i="2"/>
  <c r="Q588" i="2"/>
  <c r="N588" i="2"/>
  <c r="R587" i="2"/>
  <c r="Q587" i="2"/>
  <c r="N587" i="2"/>
  <c r="R586" i="2"/>
  <c r="Q586" i="2"/>
  <c r="N586" i="2"/>
  <c r="Q585" i="2"/>
  <c r="R585" i="2" s="1"/>
  <c r="N585" i="2"/>
  <c r="Q584" i="2"/>
  <c r="R584" i="2" s="1"/>
  <c r="N584" i="2"/>
  <c r="Q583" i="2"/>
  <c r="R583" i="2" s="1"/>
  <c r="N583" i="2"/>
  <c r="Q582" i="2"/>
  <c r="R582" i="2" s="1"/>
  <c r="N582" i="2"/>
  <c r="Q581" i="2"/>
  <c r="R581" i="2" s="1"/>
  <c r="N581" i="2"/>
  <c r="Q580" i="2"/>
  <c r="R580" i="2" s="1"/>
  <c r="N580" i="2"/>
  <c r="R579" i="2"/>
  <c r="Q579" i="2"/>
  <c r="N579" i="2"/>
  <c r="Q578" i="2"/>
  <c r="R578" i="2" s="1"/>
  <c r="N578" i="2"/>
  <c r="R577" i="2"/>
  <c r="Q577" i="2"/>
  <c r="N577" i="2"/>
  <c r="Q576" i="2"/>
  <c r="R576" i="2" s="1"/>
  <c r="N576" i="2"/>
  <c r="Q575" i="2"/>
  <c r="R575" i="2" s="1"/>
  <c r="N575" i="2"/>
  <c r="R574" i="2"/>
  <c r="Q574" i="2"/>
  <c r="N574" i="2"/>
  <c r="R573" i="2"/>
  <c r="Q573" i="2"/>
  <c r="N573" i="2"/>
  <c r="R572" i="2"/>
  <c r="Q572" i="2"/>
  <c r="N572" i="2"/>
  <c r="R571" i="2"/>
  <c r="Q571" i="2"/>
  <c r="N571" i="2"/>
  <c r="R570" i="2"/>
  <c r="Q570" i="2"/>
  <c r="N570" i="2"/>
  <c r="Q569" i="2"/>
  <c r="R569" i="2" s="1"/>
  <c r="N569" i="2"/>
  <c r="Q568" i="2"/>
  <c r="R568" i="2" s="1"/>
  <c r="N568" i="2"/>
  <c r="Q567" i="2"/>
  <c r="R567" i="2" s="1"/>
  <c r="N567" i="2"/>
  <c r="Q566" i="2"/>
  <c r="R566" i="2" s="1"/>
  <c r="N566" i="2"/>
  <c r="Q565" i="2"/>
  <c r="R565" i="2" s="1"/>
  <c r="N565" i="2"/>
  <c r="Q564" i="2"/>
  <c r="R564" i="2" s="1"/>
  <c r="N564" i="2"/>
  <c r="R563" i="2"/>
  <c r="Q563" i="2"/>
  <c r="N563" i="2"/>
  <c r="Q562" i="2"/>
  <c r="R562" i="2" s="1"/>
  <c r="N562" i="2"/>
  <c r="R561" i="2"/>
  <c r="Q561" i="2"/>
  <c r="N561" i="2"/>
  <c r="Q560" i="2"/>
  <c r="R560" i="2" s="1"/>
  <c r="N560" i="2"/>
  <c r="Q559" i="2"/>
  <c r="R559" i="2" s="1"/>
  <c r="N559" i="2"/>
  <c r="R558" i="2"/>
  <c r="Q558" i="2"/>
  <c r="N558" i="2"/>
  <c r="R557" i="2"/>
  <c r="Q557" i="2"/>
  <c r="N557" i="2"/>
  <c r="R556" i="2"/>
  <c r="Q556" i="2"/>
  <c r="N556" i="2"/>
  <c r="R555" i="2"/>
  <c r="Q555" i="2"/>
  <c r="N555" i="2"/>
  <c r="R554" i="2"/>
  <c r="Q554" i="2"/>
  <c r="N554" i="2"/>
  <c r="Q553" i="2"/>
  <c r="R553" i="2" s="1"/>
  <c r="N553" i="2"/>
  <c r="Q552" i="2"/>
  <c r="R552" i="2" s="1"/>
  <c r="N552" i="2"/>
  <c r="Q551" i="2"/>
  <c r="R551" i="2" s="1"/>
  <c r="N551" i="2"/>
  <c r="Q550" i="2"/>
  <c r="R550" i="2" s="1"/>
  <c r="N550" i="2"/>
  <c r="Q549" i="2"/>
  <c r="R549" i="2" s="1"/>
  <c r="N549" i="2"/>
  <c r="Q548" i="2"/>
  <c r="R548" i="2" s="1"/>
  <c r="N548" i="2"/>
  <c r="R547" i="2"/>
  <c r="Q547" i="2"/>
  <c r="N547" i="2"/>
  <c r="Q546" i="2"/>
  <c r="R546" i="2" s="1"/>
  <c r="N546" i="2"/>
  <c r="R545" i="2"/>
  <c r="Q545" i="2"/>
  <c r="N545" i="2"/>
  <c r="Q544" i="2"/>
  <c r="R544" i="2" s="1"/>
  <c r="N544" i="2"/>
  <c r="Q543" i="2"/>
  <c r="R543" i="2" s="1"/>
  <c r="N543" i="2"/>
  <c r="R542" i="2"/>
  <c r="Q542" i="2"/>
  <c r="N542" i="2"/>
  <c r="R541" i="2"/>
  <c r="Q541" i="2"/>
  <c r="N541" i="2"/>
  <c r="R540" i="2"/>
  <c r="Q540" i="2"/>
  <c r="N540" i="2"/>
  <c r="R539" i="2"/>
  <c r="Q539" i="2"/>
  <c r="N539" i="2"/>
  <c r="R538" i="2"/>
  <c r="Q538" i="2"/>
  <c r="N538" i="2"/>
  <c r="Q537" i="2"/>
  <c r="R537" i="2" s="1"/>
  <c r="N537" i="2"/>
  <c r="Q536" i="2"/>
  <c r="R536" i="2" s="1"/>
  <c r="N536" i="2"/>
  <c r="Q535" i="2"/>
  <c r="R535" i="2" s="1"/>
  <c r="N535" i="2"/>
  <c r="Q534" i="2"/>
  <c r="R534" i="2" s="1"/>
  <c r="N534" i="2"/>
  <c r="Q533" i="2"/>
  <c r="R533" i="2" s="1"/>
  <c r="N533" i="2"/>
  <c r="Q532" i="2"/>
  <c r="R532" i="2" s="1"/>
  <c r="N532" i="2"/>
  <c r="R531" i="2"/>
  <c r="Q531" i="2"/>
  <c r="N531" i="2"/>
  <c r="Q530" i="2"/>
  <c r="R530" i="2" s="1"/>
  <c r="N530" i="2"/>
  <c r="R529" i="2"/>
  <c r="Q529" i="2"/>
  <c r="N529" i="2"/>
  <c r="Q528" i="2"/>
  <c r="R528" i="2" s="1"/>
  <c r="N528" i="2"/>
  <c r="Q527" i="2"/>
  <c r="R527" i="2" s="1"/>
  <c r="N527" i="2"/>
  <c r="R526" i="2"/>
  <c r="Q526" i="2"/>
  <c r="N526" i="2"/>
  <c r="R525" i="2"/>
  <c r="Q525" i="2"/>
  <c r="N525" i="2"/>
  <c r="R524" i="2"/>
  <c r="Q524" i="2"/>
  <c r="N524" i="2"/>
  <c r="R523" i="2"/>
  <c r="Q523" i="2"/>
  <c r="N523" i="2"/>
  <c r="R522" i="2"/>
  <c r="Q522" i="2"/>
  <c r="N522" i="2"/>
  <c r="Q521" i="2"/>
  <c r="R521" i="2" s="1"/>
  <c r="N521" i="2"/>
  <c r="Q520" i="2"/>
  <c r="R520" i="2" s="1"/>
  <c r="N520" i="2"/>
  <c r="Q519" i="2"/>
  <c r="R519" i="2" s="1"/>
  <c r="N519" i="2"/>
  <c r="Q518" i="2"/>
  <c r="R518" i="2" s="1"/>
  <c r="N518" i="2"/>
  <c r="Q517" i="2"/>
  <c r="R517" i="2" s="1"/>
  <c r="N517" i="2"/>
  <c r="Q516" i="2"/>
  <c r="R516" i="2" s="1"/>
  <c r="N516" i="2"/>
  <c r="R515" i="2"/>
  <c r="Q515" i="2"/>
  <c r="N515" i="2"/>
  <c r="Q514" i="2"/>
  <c r="R514" i="2" s="1"/>
  <c r="N514" i="2"/>
  <c r="R513" i="2"/>
  <c r="Q513" i="2"/>
  <c r="N513" i="2"/>
  <c r="Q512" i="2"/>
  <c r="R512" i="2" s="1"/>
  <c r="N512" i="2"/>
  <c r="Q511" i="2"/>
  <c r="R511" i="2" s="1"/>
  <c r="N511" i="2"/>
  <c r="R510" i="2"/>
  <c r="Q510" i="2"/>
  <c r="N510" i="2"/>
  <c r="R509" i="2"/>
  <c r="Q509" i="2"/>
  <c r="N509" i="2"/>
  <c r="R508" i="2"/>
  <c r="Q508" i="2"/>
  <c r="N508" i="2"/>
  <c r="R507" i="2"/>
  <c r="Q507" i="2"/>
  <c r="N507" i="2"/>
  <c r="R506" i="2"/>
  <c r="Q506" i="2"/>
  <c r="N506" i="2"/>
  <c r="Q505" i="2"/>
  <c r="R505" i="2" s="1"/>
  <c r="N505" i="2"/>
  <c r="Q504" i="2"/>
  <c r="R504" i="2" s="1"/>
  <c r="N504" i="2"/>
  <c r="Q503" i="2"/>
  <c r="R503" i="2" s="1"/>
  <c r="N503" i="2"/>
  <c r="Q502" i="2"/>
  <c r="R502" i="2" s="1"/>
  <c r="N502" i="2"/>
  <c r="Q501" i="2"/>
  <c r="R501" i="2" s="1"/>
  <c r="N501" i="2"/>
  <c r="Q500" i="2"/>
  <c r="R500" i="2" s="1"/>
  <c r="N500" i="2"/>
  <c r="R499" i="2"/>
  <c r="Q499" i="2"/>
  <c r="N499" i="2"/>
  <c r="Q498" i="2"/>
  <c r="R498" i="2" s="1"/>
  <c r="N498" i="2"/>
  <c r="R497" i="2"/>
  <c r="Q497" i="2"/>
  <c r="N497" i="2"/>
  <c r="Q496" i="2"/>
  <c r="R496" i="2" s="1"/>
  <c r="N496" i="2"/>
  <c r="Q495" i="2"/>
  <c r="R495" i="2" s="1"/>
  <c r="N495" i="2"/>
  <c r="R494" i="2"/>
  <c r="Q494" i="2"/>
  <c r="N494" i="2"/>
  <c r="R493" i="2"/>
  <c r="Q493" i="2"/>
  <c r="N493" i="2"/>
  <c r="R492" i="2"/>
  <c r="Q492" i="2"/>
  <c r="N492" i="2"/>
  <c r="R491" i="2"/>
  <c r="Q491" i="2"/>
  <c r="N491" i="2"/>
  <c r="R490" i="2"/>
  <c r="Q490" i="2"/>
  <c r="N490" i="2"/>
  <c r="Q489" i="2"/>
  <c r="R489" i="2" s="1"/>
  <c r="N489" i="2"/>
  <c r="Q488" i="2"/>
  <c r="R488" i="2" s="1"/>
  <c r="N488" i="2"/>
  <c r="Q487" i="2"/>
  <c r="R487" i="2" s="1"/>
  <c r="N487" i="2"/>
  <c r="Q486" i="2"/>
  <c r="R486" i="2" s="1"/>
  <c r="N486" i="2"/>
  <c r="Q485" i="2"/>
  <c r="R485" i="2" s="1"/>
  <c r="N485" i="2"/>
  <c r="Q484" i="2"/>
  <c r="R484" i="2" s="1"/>
  <c r="N484" i="2"/>
  <c r="R483" i="2"/>
  <c r="Q483" i="2"/>
  <c r="N483" i="2"/>
  <c r="Q482" i="2"/>
  <c r="R482" i="2" s="1"/>
  <c r="N482" i="2"/>
  <c r="R481" i="2"/>
  <c r="Q481" i="2"/>
  <c r="N481" i="2"/>
  <c r="Q480" i="2"/>
  <c r="R480" i="2" s="1"/>
  <c r="N480" i="2"/>
  <c r="Q479" i="2"/>
  <c r="R479" i="2" s="1"/>
  <c r="N479" i="2"/>
  <c r="R478" i="2"/>
  <c r="Q478" i="2"/>
  <c r="N478" i="2"/>
  <c r="R477" i="2"/>
  <c r="Q477" i="2"/>
  <c r="N477" i="2"/>
  <c r="R476" i="2"/>
  <c r="Q476" i="2"/>
  <c r="N476" i="2"/>
  <c r="R475" i="2"/>
  <c r="Q475" i="2"/>
  <c r="N475" i="2"/>
  <c r="R474" i="2"/>
  <c r="Q474" i="2"/>
  <c r="N474" i="2"/>
  <c r="Q473" i="2"/>
  <c r="R473" i="2" s="1"/>
  <c r="N473" i="2"/>
  <c r="Q472" i="2"/>
  <c r="R472" i="2" s="1"/>
  <c r="N472" i="2"/>
  <c r="Q471" i="2"/>
  <c r="R471" i="2" s="1"/>
  <c r="N471" i="2"/>
  <c r="Q470" i="2"/>
  <c r="R470" i="2" s="1"/>
  <c r="N470" i="2"/>
  <c r="Q469" i="2"/>
  <c r="R469" i="2" s="1"/>
  <c r="N469" i="2"/>
  <c r="Q468" i="2"/>
  <c r="R468" i="2" s="1"/>
  <c r="N468" i="2"/>
  <c r="R467" i="2"/>
  <c r="Q467" i="2"/>
  <c r="N467" i="2"/>
  <c r="Q466" i="2"/>
  <c r="R466" i="2" s="1"/>
  <c r="N466" i="2"/>
  <c r="R465" i="2"/>
  <c r="Q465" i="2"/>
  <c r="N465" i="2"/>
  <c r="Q464" i="2"/>
  <c r="R464" i="2" s="1"/>
  <c r="N464" i="2"/>
  <c r="Q463" i="2"/>
  <c r="R463" i="2" s="1"/>
  <c r="N463" i="2"/>
  <c r="R462" i="2"/>
  <c r="Q462" i="2"/>
  <c r="N462" i="2"/>
  <c r="R461" i="2"/>
  <c r="Q461" i="2"/>
  <c r="N461" i="2"/>
  <c r="R460" i="2"/>
  <c r="Q460" i="2"/>
  <c r="N460" i="2"/>
  <c r="R459" i="2"/>
  <c r="Q459" i="2"/>
  <c r="N459" i="2"/>
  <c r="R458" i="2"/>
  <c r="Q458" i="2"/>
  <c r="N458" i="2"/>
  <c r="Q457" i="2"/>
  <c r="R457" i="2" s="1"/>
  <c r="N457" i="2"/>
  <c r="Q456" i="2"/>
  <c r="R456" i="2" s="1"/>
  <c r="N456" i="2"/>
  <c r="Q455" i="2"/>
  <c r="R455" i="2" s="1"/>
  <c r="N455" i="2"/>
  <c r="Q454" i="2"/>
  <c r="R454" i="2" s="1"/>
  <c r="N454" i="2"/>
  <c r="Q453" i="2"/>
  <c r="R453" i="2" s="1"/>
  <c r="N453" i="2"/>
  <c r="Q452" i="2"/>
  <c r="R452" i="2" s="1"/>
  <c r="N452" i="2"/>
  <c r="R451" i="2"/>
  <c r="Q451" i="2"/>
  <c r="N451" i="2"/>
  <c r="Q450" i="2"/>
  <c r="R450" i="2" s="1"/>
  <c r="N450" i="2"/>
  <c r="R449" i="2"/>
  <c r="Q449" i="2"/>
  <c r="N449" i="2"/>
  <c r="Q448" i="2"/>
  <c r="R448" i="2" s="1"/>
  <c r="N448" i="2"/>
  <c r="Q447" i="2"/>
  <c r="R447" i="2" s="1"/>
  <c r="N447" i="2"/>
  <c r="R446" i="2"/>
  <c r="Q446" i="2"/>
  <c r="N446" i="2"/>
  <c r="R445" i="2"/>
  <c r="Q445" i="2"/>
  <c r="N445" i="2"/>
  <c r="R444" i="2"/>
  <c r="Q444" i="2"/>
  <c r="N444" i="2"/>
  <c r="R443" i="2"/>
  <c r="Q443" i="2"/>
  <c r="N443" i="2"/>
  <c r="R442" i="2"/>
  <c r="Q442" i="2"/>
  <c r="N442" i="2"/>
  <c r="Q441" i="2"/>
  <c r="R441" i="2" s="1"/>
  <c r="N441" i="2"/>
  <c r="Q440" i="2"/>
  <c r="R440" i="2" s="1"/>
  <c r="N440" i="2"/>
  <c r="Q439" i="2"/>
  <c r="R439" i="2" s="1"/>
  <c r="N439" i="2"/>
  <c r="Q438" i="2"/>
  <c r="R438" i="2" s="1"/>
  <c r="N438" i="2"/>
  <c r="Q437" i="2"/>
  <c r="R437" i="2" s="1"/>
  <c r="N437" i="2"/>
  <c r="Q436" i="2"/>
  <c r="R436" i="2" s="1"/>
  <c r="N436" i="2"/>
  <c r="R435" i="2"/>
  <c r="Q435" i="2"/>
  <c r="N435" i="2"/>
  <c r="Q434" i="2"/>
  <c r="R434" i="2" s="1"/>
  <c r="N434" i="2"/>
  <c r="R433" i="2"/>
  <c r="Q433" i="2"/>
  <c r="N433" i="2"/>
  <c r="Q432" i="2"/>
  <c r="R432" i="2" s="1"/>
  <c r="N432" i="2"/>
  <c r="Q431" i="2"/>
  <c r="R431" i="2" s="1"/>
  <c r="N431" i="2"/>
  <c r="R430" i="2"/>
  <c r="Q430" i="2"/>
  <c r="N430" i="2"/>
  <c r="R429" i="2"/>
  <c r="Q429" i="2"/>
  <c r="N429" i="2"/>
  <c r="R428" i="2"/>
  <c r="Q428" i="2"/>
  <c r="N428" i="2"/>
  <c r="R427" i="2"/>
  <c r="Q427" i="2"/>
  <c r="N427" i="2"/>
  <c r="R426" i="2"/>
  <c r="Q426" i="2"/>
  <c r="N426" i="2"/>
  <c r="Q425" i="2"/>
  <c r="R425" i="2" s="1"/>
  <c r="N425" i="2"/>
  <c r="Q424" i="2"/>
  <c r="R424" i="2" s="1"/>
  <c r="N424" i="2"/>
  <c r="Q423" i="2"/>
  <c r="R423" i="2" s="1"/>
  <c r="N423" i="2"/>
  <c r="Q422" i="2"/>
  <c r="R422" i="2" s="1"/>
  <c r="N422" i="2"/>
  <c r="Q421" i="2"/>
  <c r="R421" i="2" s="1"/>
  <c r="N421" i="2"/>
  <c r="Q420" i="2"/>
  <c r="R420" i="2" s="1"/>
  <c r="N420" i="2"/>
  <c r="R419" i="2"/>
  <c r="Q419" i="2"/>
  <c r="N419" i="2"/>
  <c r="Q418" i="2"/>
  <c r="R418" i="2" s="1"/>
  <c r="N418" i="2"/>
  <c r="R417" i="2"/>
  <c r="Q417" i="2"/>
  <c r="N417" i="2"/>
  <c r="Q416" i="2"/>
  <c r="R416" i="2" s="1"/>
  <c r="N416" i="2"/>
  <c r="Q415" i="2"/>
  <c r="R415" i="2" s="1"/>
  <c r="N415" i="2"/>
  <c r="R414" i="2"/>
  <c r="Q414" i="2"/>
  <c r="N414" i="2"/>
  <c r="R413" i="2"/>
  <c r="Q413" i="2"/>
  <c r="N413" i="2"/>
  <c r="R412" i="2"/>
  <c r="Q412" i="2"/>
  <c r="N412" i="2"/>
  <c r="R411" i="2"/>
  <c r="Q411" i="2"/>
  <c r="N411" i="2"/>
  <c r="R410" i="2"/>
  <c r="Q410" i="2"/>
  <c r="N410" i="2"/>
  <c r="Q409" i="2"/>
  <c r="R409" i="2" s="1"/>
  <c r="N409" i="2"/>
  <c r="Q408" i="2"/>
  <c r="R408" i="2" s="1"/>
  <c r="N408" i="2"/>
  <c r="Q407" i="2"/>
  <c r="R407" i="2" s="1"/>
  <c r="N407" i="2"/>
  <c r="Q406" i="2"/>
  <c r="R406" i="2" s="1"/>
  <c r="N406" i="2"/>
  <c r="Q405" i="2"/>
  <c r="R405" i="2" s="1"/>
  <c r="N405" i="2"/>
  <c r="Q404" i="2"/>
  <c r="R404" i="2" s="1"/>
  <c r="N404" i="2"/>
  <c r="R403" i="2"/>
  <c r="Q403" i="2"/>
  <c r="N403" i="2"/>
  <c r="Q402" i="2"/>
  <c r="R402" i="2" s="1"/>
  <c r="N402" i="2"/>
  <c r="R401" i="2"/>
  <c r="Q401" i="2"/>
  <c r="N401" i="2"/>
  <c r="Q400" i="2"/>
  <c r="R400" i="2" s="1"/>
  <c r="N400" i="2"/>
  <c r="Q399" i="2"/>
  <c r="R399" i="2" s="1"/>
  <c r="N399" i="2"/>
  <c r="R398" i="2"/>
  <c r="Q398" i="2"/>
  <c r="N398" i="2"/>
  <c r="R397" i="2"/>
  <c r="Q397" i="2"/>
  <c r="N397" i="2"/>
  <c r="R396" i="2"/>
  <c r="Q396" i="2"/>
  <c r="N396" i="2"/>
  <c r="R395" i="2"/>
  <c r="Q395" i="2"/>
  <c r="N395" i="2"/>
  <c r="R394" i="2"/>
  <c r="Q394" i="2"/>
  <c r="N394" i="2"/>
  <c r="Q393" i="2"/>
  <c r="R393" i="2" s="1"/>
  <c r="N393" i="2"/>
  <c r="Q392" i="2"/>
  <c r="R392" i="2" s="1"/>
  <c r="N392" i="2"/>
  <c r="Q391" i="2"/>
  <c r="R391" i="2" s="1"/>
  <c r="N391" i="2"/>
  <c r="Q390" i="2"/>
  <c r="R390" i="2" s="1"/>
  <c r="N390" i="2"/>
  <c r="Q389" i="2"/>
  <c r="R389" i="2" s="1"/>
  <c r="N389" i="2"/>
  <c r="Q388" i="2"/>
  <c r="R388" i="2" s="1"/>
  <c r="N388" i="2"/>
  <c r="R387" i="2"/>
  <c r="Q387" i="2"/>
  <c r="N387" i="2"/>
  <c r="Q386" i="2"/>
  <c r="R386" i="2" s="1"/>
  <c r="N386" i="2"/>
  <c r="R385" i="2"/>
  <c r="Q385" i="2"/>
  <c r="N385" i="2"/>
  <c r="Q384" i="2"/>
  <c r="R384" i="2" s="1"/>
  <c r="N384" i="2"/>
  <c r="Q383" i="2"/>
  <c r="R383" i="2" s="1"/>
  <c r="N383" i="2"/>
  <c r="R382" i="2"/>
  <c r="Q382" i="2"/>
  <c r="N382" i="2"/>
  <c r="R381" i="2"/>
  <c r="Q381" i="2"/>
  <c r="N381" i="2"/>
  <c r="R380" i="2"/>
  <c r="Q380" i="2"/>
  <c r="N380" i="2"/>
  <c r="R379" i="2"/>
  <c r="Q379" i="2"/>
  <c r="N379" i="2"/>
  <c r="R378" i="2"/>
  <c r="Q378" i="2"/>
  <c r="N378" i="2"/>
  <c r="Q377" i="2"/>
  <c r="R377" i="2" s="1"/>
  <c r="N377" i="2"/>
  <c r="Q376" i="2"/>
  <c r="R376" i="2" s="1"/>
  <c r="N376" i="2"/>
  <c r="Q375" i="2"/>
  <c r="R375" i="2" s="1"/>
  <c r="N375" i="2"/>
  <c r="Q374" i="2"/>
  <c r="R374" i="2" s="1"/>
  <c r="N374" i="2"/>
  <c r="Q373" i="2"/>
  <c r="R373" i="2" s="1"/>
  <c r="N373" i="2"/>
  <c r="Q372" i="2"/>
  <c r="R372" i="2" s="1"/>
  <c r="N372" i="2"/>
  <c r="R371" i="2"/>
  <c r="Q371" i="2"/>
  <c r="N371" i="2"/>
  <c r="Q370" i="2"/>
  <c r="R370" i="2" s="1"/>
  <c r="N370" i="2"/>
  <c r="R369" i="2"/>
  <c r="Q369" i="2"/>
  <c r="N369" i="2"/>
  <c r="Q368" i="2"/>
  <c r="R368" i="2" s="1"/>
  <c r="N368" i="2"/>
  <c r="Q367" i="2"/>
  <c r="R367" i="2" s="1"/>
  <c r="N367" i="2"/>
  <c r="R366" i="2"/>
  <c r="Q366" i="2"/>
  <c r="N366" i="2"/>
  <c r="R365" i="2"/>
  <c r="Q365" i="2"/>
  <c r="N365" i="2"/>
  <c r="R364" i="2"/>
  <c r="Q364" i="2"/>
  <c r="N364" i="2"/>
  <c r="R363" i="2"/>
  <c r="Q363" i="2"/>
  <c r="N363" i="2"/>
  <c r="R362" i="2"/>
  <c r="Q362" i="2"/>
  <c r="N362" i="2"/>
  <c r="Q361" i="2"/>
  <c r="R361" i="2" s="1"/>
  <c r="N361" i="2"/>
  <c r="Q360" i="2"/>
  <c r="R360" i="2" s="1"/>
  <c r="N360" i="2"/>
  <c r="Q359" i="2"/>
  <c r="R359" i="2" s="1"/>
  <c r="N359" i="2"/>
  <c r="Q358" i="2"/>
  <c r="R358" i="2" s="1"/>
  <c r="N358" i="2"/>
  <c r="Q357" i="2"/>
  <c r="R357" i="2" s="1"/>
  <c r="N357" i="2"/>
  <c r="Q356" i="2"/>
  <c r="R356" i="2" s="1"/>
  <c r="N356" i="2"/>
  <c r="R355" i="2"/>
  <c r="Q355" i="2"/>
  <c r="N355" i="2"/>
  <c r="Q354" i="2"/>
  <c r="R354" i="2" s="1"/>
  <c r="N354" i="2"/>
  <c r="Q353" i="2"/>
  <c r="R353" i="2" s="1"/>
  <c r="N353" i="2"/>
  <c r="Q352" i="2"/>
  <c r="R352" i="2" s="1"/>
  <c r="N352" i="2"/>
  <c r="Q351" i="2"/>
  <c r="R351" i="2" s="1"/>
  <c r="N351" i="2"/>
  <c r="R350" i="2"/>
  <c r="Q350" i="2"/>
  <c r="N350" i="2"/>
  <c r="R349" i="2"/>
  <c r="Q349" i="2"/>
  <c r="N349" i="2"/>
  <c r="R348" i="2"/>
  <c r="Q348" i="2"/>
  <c r="N348" i="2"/>
  <c r="R347" i="2"/>
  <c r="Q347" i="2"/>
  <c r="N347" i="2"/>
  <c r="R346" i="2"/>
  <c r="Q346" i="2"/>
  <c r="N346" i="2"/>
  <c r="Q345" i="2"/>
  <c r="R345" i="2" s="1"/>
  <c r="N345" i="2"/>
  <c r="Q344" i="2"/>
  <c r="R344" i="2" s="1"/>
  <c r="N344" i="2"/>
  <c r="Q343" i="2"/>
  <c r="R343" i="2" s="1"/>
  <c r="N343" i="2"/>
  <c r="Q342" i="2"/>
  <c r="R342" i="2" s="1"/>
  <c r="N342" i="2"/>
  <c r="Q341" i="2"/>
  <c r="R341" i="2" s="1"/>
  <c r="N341" i="2"/>
  <c r="Q340" i="2"/>
  <c r="R340" i="2" s="1"/>
  <c r="N340" i="2"/>
  <c r="R339" i="2"/>
  <c r="Q339" i="2"/>
  <c r="N339" i="2"/>
  <c r="Q338" i="2"/>
  <c r="R338" i="2" s="1"/>
  <c r="N338" i="2"/>
  <c r="Q337" i="2"/>
  <c r="R337" i="2" s="1"/>
  <c r="N337" i="2"/>
  <c r="Q336" i="2"/>
  <c r="R336" i="2" s="1"/>
  <c r="N336" i="2"/>
  <c r="Q335" i="2"/>
  <c r="R335" i="2" s="1"/>
  <c r="N335" i="2"/>
  <c r="R334" i="2"/>
  <c r="Q334" i="2"/>
  <c r="N334" i="2"/>
  <c r="R333" i="2"/>
  <c r="Q333" i="2"/>
  <c r="N333" i="2"/>
  <c r="R332" i="2"/>
  <c r="Q332" i="2"/>
  <c r="N332" i="2"/>
  <c r="R331" i="2"/>
  <c r="Q331" i="2"/>
  <c r="N331" i="2"/>
  <c r="R330" i="2"/>
  <c r="Q330" i="2"/>
  <c r="N330" i="2"/>
  <c r="Q329" i="2"/>
  <c r="R329" i="2" s="1"/>
  <c r="N329" i="2"/>
  <c r="Q328" i="2"/>
  <c r="R328" i="2" s="1"/>
  <c r="N328" i="2"/>
  <c r="Q327" i="2"/>
  <c r="R327" i="2" s="1"/>
  <c r="N327" i="2"/>
  <c r="Q326" i="2"/>
  <c r="R326" i="2" s="1"/>
  <c r="N326" i="2"/>
  <c r="Q325" i="2"/>
  <c r="R325" i="2" s="1"/>
  <c r="N325" i="2"/>
  <c r="Q324" i="2"/>
  <c r="R324" i="2" s="1"/>
  <c r="N324" i="2"/>
  <c r="R323" i="2"/>
  <c r="Q323" i="2"/>
  <c r="N323" i="2"/>
  <c r="Q322" i="2"/>
  <c r="R322" i="2" s="1"/>
  <c r="N322" i="2"/>
  <c r="Q321" i="2"/>
  <c r="R321" i="2" s="1"/>
  <c r="N321" i="2"/>
  <c r="Q320" i="2"/>
  <c r="R320" i="2" s="1"/>
  <c r="N320" i="2"/>
  <c r="Q319" i="2"/>
  <c r="R319" i="2" s="1"/>
  <c r="N319" i="2"/>
  <c r="R318" i="2"/>
  <c r="Q318" i="2"/>
  <c r="N318" i="2"/>
  <c r="R317" i="2"/>
  <c r="Q317" i="2"/>
  <c r="N317" i="2"/>
  <c r="R316" i="2"/>
  <c r="Q316" i="2"/>
  <c r="N316" i="2"/>
  <c r="Q315" i="2"/>
  <c r="R315" i="2" s="1"/>
  <c r="N315" i="2"/>
  <c r="R314" i="2"/>
  <c r="Q314" i="2"/>
  <c r="N314" i="2"/>
  <c r="Q313" i="2"/>
  <c r="R313" i="2" s="1"/>
  <c r="N313" i="2"/>
  <c r="Q312" i="2"/>
  <c r="R312" i="2" s="1"/>
  <c r="N312" i="2"/>
  <c r="Q311" i="2"/>
  <c r="R311" i="2" s="1"/>
  <c r="N311" i="2"/>
  <c r="Q310" i="2"/>
  <c r="R310" i="2" s="1"/>
  <c r="N310" i="2"/>
  <c r="Q309" i="2"/>
  <c r="R309" i="2" s="1"/>
  <c r="N309" i="2"/>
  <c r="Q308" i="2"/>
  <c r="R308" i="2" s="1"/>
  <c r="N308" i="2"/>
  <c r="R307" i="2"/>
  <c r="Q307" i="2"/>
  <c r="N307" i="2"/>
  <c r="Q306" i="2"/>
  <c r="R306" i="2" s="1"/>
  <c r="N306" i="2"/>
  <c r="R305" i="2"/>
  <c r="Q305" i="2"/>
  <c r="N305" i="2"/>
  <c r="Q304" i="2"/>
  <c r="R304" i="2" s="1"/>
  <c r="N304" i="2"/>
  <c r="Q303" i="2"/>
  <c r="R303" i="2" s="1"/>
  <c r="N303" i="2"/>
  <c r="R302" i="2"/>
  <c r="Q302" i="2"/>
  <c r="N302" i="2"/>
  <c r="R301" i="2"/>
  <c r="Q301" i="2"/>
  <c r="N301" i="2"/>
  <c r="R300" i="2"/>
  <c r="Q300" i="2"/>
  <c r="N300" i="2"/>
  <c r="R299" i="2"/>
  <c r="Q299" i="2"/>
  <c r="N299" i="2"/>
  <c r="R298" i="2"/>
  <c r="Q298" i="2"/>
  <c r="N298" i="2"/>
  <c r="Q297" i="2"/>
  <c r="R297" i="2" s="1"/>
  <c r="N297" i="2"/>
  <c r="Q296" i="2"/>
  <c r="R296" i="2" s="1"/>
  <c r="N296" i="2"/>
  <c r="Q295" i="2"/>
  <c r="R295" i="2" s="1"/>
  <c r="N295" i="2"/>
  <c r="Q294" i="2"/>
  <c r="R294" i="2" s="1"/>
  <c r="N294" i="2"/>
  <c r="Q293" i="2"/>
  <c r="R293" i="2" s="1"/>
  <c r="N293" i="2"/>
  <c r="Q292" i="2"/>
  <c r="R292" i="2" s="1"/>
  <c r="N292" i="2"/>
  <c r="R291" i="2"/>
  <c r="Q291" i="2"/>
  <c r="N291" i="2"/>
  <c r="Q290" i="2"/>
  <c r="R290" i="2" s="1"/>
  <c r="N290" i="2"/>
  <c r="R289" i="2"/>
  <c r="Q289" i="2"/>
  <c r="N289" i="2"/>
  <c r="Q288" i="2"/>
  <c r="R288" i="2" s="1"/>
  <c r="N288" i="2"/>
  <c r="Q287" i="2"/>
  <c r="R287" i="2" s="1"/>
  <c r="N287" i="2"/>
  <c r="R286" i="2"/>
  <c r="Q286" i="2"/>
  <c r="N286" i="2"/>
  <c r="R285" i="2"/>
  <c r="Q285" i="2"/>
  <c r="N285" i="2"/>
  <c r="R284" i="2"/>
  <c r="Q284" i="2"/>
  <c r="N284" i="2"/>
  <c r="Q283" i="2"/>
  <c r="R283" i="2" s="1"/>
  <c r="N283" i="2"/>
  <c r="R282" i="2"/>
  <c r="Q282" i="2"/>
  <c r="N282" i="2"/>
  <c r="Q281" i="2"/>
  <c r="R281" i="2" s="1"/>
  <c r="N281" i="2"/>
  <c r="Q280" i="2"/>
  <c r="R280" i="2" s="1"/>
  <c r="N280" i="2"/>
  <c r="Q279" i="2"/>
  <c r="R279" i="2" s="1"/>
  <c r="N279" i="2"/>
  <c r="Q278" i="2"/>
  <c r="R278" i="2" s="1"/>
  <c r="N278" i="2"/>
  <c r="Q277" i="2"/>
  <c r="R277" i="2" s="1"/>
  <c r="N277" i="2"/>
  <c r="Q276" i="2"/>
  <c r="R276" i="2" s="1"/>
  <c r="N276" i="2"/>
  <c r="R275" i="2"/>
  <c r="Q275" i="2"/>
  <c r="N275" i="2"/>
  <c r="Q274" i="2"/>
  <c r="R274" i="2" s="1"/>
  <c r="N274" i="2"/>
  <c r="R273" i="2"/>
  <c r="Q273" i="2"/>
  <c r="N273" i="2"/>
  <c r="Q272" i="2"/>
  <c r="R272" i="2" s="1"/>
  <c r="N272" i="2"/>
  <c r="Q271" i="2"/>
  <c r="R271" i="2" s="1"/>
  <c r="N271" i="2"/>
  <c r="R270" i="2"/>
  <c r="Q270" i="2"/>
  <c r="N270" i="2"/>
  <c r="R269" i="2"/>
  <c r="Q269" i="2"/>
  <c r="N269" i="2"/>
  <c r="R268" i="2"/>
  <c r="Q268" i="2"/>
  <c r="N268" i="2"/>
  <c r="Q267" i="2"/>
  <c r="R267" i="2" s="1"/>
  <c r="N267" i="2"/>
  <c r="R266" i="2"/>
  <c r="Q266" i="2"/>
  <c r="N266" i="2"/>
  <c r="Q265" i="2"/>
  <c r="R265" i="2" s="1"/>
  <c r="N265" i="2"/>
  <c r="Q264" i="2"/>
  <c r="R264" i="2" s="1"/>
  <c r="N264" i="2"/>
  <c r="Q263" i="2"/>
  <c r="R263" i="2" s="1"/>
  <c r="N263" i="2"/>
  <c r="Q262" i="2"/>
  <c r="R262" i="2" s="1"/>
  <c r="N262" i="2"/>
  <c r="Q261" i="2"/>
  <c r="R261" i="2" s="1"/>
  <c r="N261" i="2"/>
  <c r="Q260" i="2"/>
  <c r="R260" i="2" s="1"/>
  <c r="N260" i="2"/>
  <c r="R259" i="2"/>
  <c r="Q259" i="2"/>
  <c r="N259" i="2"/>
  <c r="Q258" i="2"/>
  <c r="R258" i="2" s="1"/>
  <c r="N258" i="2"/>
  <c r="Q257" i="2"/>
  <c r="R257" i="2" s="1"/>
  <c r="N257" i="2"/>
  <c r="Q256" i="2"/>
  <c r="R256" i="2" s="1"/>
  <c r="N256" i="2"/>
  <c r="Q255" i="2"/>
  <c r="R255" i="2" s="1"/>
  <c r="N255" i="2"/>
  <c r="R254" i="2"/>
  <c r="Q254" i="2"/>
  <c r="N254" i="2"/>
  <c r="R253" i="2"/>
  <c r="Q253" i="2"/>
  <c r="N253" i="2"/>
  <c r="R252" i="2"/>
  <c r="Q252" i="2"/>
  <c r="N252" i="2"/>
  <c r="Q251" i="2"/>
  <c r="R251" i="2" s="1"/>
  <c r="N251" i="2"/>
  <c r="R250" i="2"/>
  <c r="Q250" i="2"/>
  <c r="N250" i="2"/>
  <c r="Q249" i="2"/>
  <c r="R249" i="2" s="1"/>
  <c r="N249" i="2"/>
  <c r="Q248" i="2"/>
  <c r="R248" i="2" s="1"/>
  <c r="N248" i="2"/>
  <c r="Q247" i="2"/>
  <c r="R247" i="2" s="1"/>
  <c r="N247" i="2"/>
  <c r="Q246" i="2"/>
  <c r="R246" i="2" s="1"/>
  <c r="N246" i="2"/>
  <c r="Q245" i="2"/>
  <c r="R245" i="2" s="1"/>
  <c r="N245" i="2"/>
  <c r="Q244" i="2"/>
  <c r="R244" i="2" s="1"/>
  <c r="N244" i="2"/>
  <c r="R243" i="2"/>
  <c r="Q243" i="2"/>
  <c r="N243" i="2"/>
  <c r="Q242" i="2"/>
  <c r="R242" i="2" s="1"/>
  <c r="N242" i="2"/>
  <c r="R241" i="2"/>
  <c r="Q241" i="2"/>
  <c r="N241" i="2"/>
  <c r="Q240" i="2"/>
  <c r="R240" i="2" s="1"/>
  <c r="N240" i="2"/>
  <c r="Q239" i="2"/>
  <c r="R239" i="2" s="1"/>
  <c r="N239" i="2"/>
  <c r="R238" i="2"/>
  <c r="Q238" i="2"/>
  <c r="N238" i="2"/>
  <c r="R237" i="2"/>
  <c r="Q237" i="2"/>
  <c r="N237" i="2"/>
  <c r="R236" i="2"/>
  <c r="Q236" i="2"/>
  <c r="N236" i="2"/>
  <c r="Q235" i="2"/>
  <c r="R235" i="2" s="1"/>
  <c r="N235" i="2"/>
  <c r="R234" i="2"/>
  <c r="Q234" i="2"/>
  <c r="N234" i="2"/>
  <c r="Q233" i="2"/>
  <c r="R233" i="2" s="1"/>
  <c r="N233" i="2"/>
  <c r="Q232" i="2"/>
  <c r="R232" i="2" s="1"/>
  <c r="N232" i="2"/>
  <c r="Q231" i="2"/>
  <c r="R231" i="2" s="1"/>
  <c r="N231" i="2"/>
  <c r="Q230" i="2"/>
  <c r="R230" i="2" s="1"/>
  <c r="N230" i="2"/>
  <c r="Q229" i="2"/>
  <c r="R229" i="2" s="1"/>
  <c r="N229" i="2"/>
  <c r="Q228" i="2"/>
  <c r="R228" i="2" s="1"/>
  <c r="N228" i="2"/>
  <c r="R227" i="2"/>
  <c r="Q227" i="2"/>
  <c r="N227" i="2"/>
  <c r="Q226" i="2"/>
  <c r="R226" i="2" s="1"/>
  <c r="N226" i="2"/>
  <c r="R225" i="2"/>
  <c r="Q225" i="2"/>
  <c r="N225" i="2"/>
  <c r="Q224" i="2"/>
  <c r="R224" i="2" s="1"/>
  <c r="N224" i="2"/>
  <c r="Q223" i="2"/>
  <c r="R223" i="2" s="1"/>
  <c r="N223" i="2"/>
  <c r="R222" i="2"/>
  <c r="Q222" i="2"/>
  <c r="N222" i="2"/>
  <c r="R221" i="2"/>
  <c r="Q221" i="2"/>
  <c r="N221" i="2"/>
  <c r="R220" i="2"/>
  <c r="Q220" i="2"/>
  <c r="N220" i="2"/>
  <c r="Q219" i="2"/>
  <c r="R219" i="2" s="1"/>
  <c r="N219" i="2"/>
  <c r="R218" i="2"/>
  <c r="Q218" i="2"/>
  <c r="N218" i="2"/>
  <c r="Q217" i="2"/>
  <c r="R217" i="2" s="1"/>
  <c r="N217" i="2"/>
  <c r="Q216" i="2"/>
  <c r="R216" i="2" s="1"/>
  <c r="N216" i="2"/>
  <c r="Q215" i="2"/>
  <c r="R215" i="2" s="1"/>
  <c r="N215" i="2"/>
  <c r="R214" i="2"/>
  <c r="Q214" i="2"/>
  <c r="N214" i="2"/>
  <c r="Q213" i="2"/>
  <c r="R213" i="2" s="1"/>
  <c r="N213" i="2"/>
  <c r="Q212" i="2"/>
  <c r="R212" i="2" s="1"/>
  <c r="N212" i="2"/>
  <c r="R211" i="2"/>
  <c r="Q211" i="2"/>
  <c r="N211" i="2"/>
  <c r="Q210" i="2"/>
  <c r="R210" i="2" s="1"/>
  <c r="N210" i="2"/>
  <c r="R209" i="2"/>
  <c r="Q209" i="2"/>
  <c r="N209" i="2"/>
  <c r="Q208" i="2"/>
  <c r="R208" i="2" s="1"/>
  <c r="N208" i="2"/>
  <c r="Q207" i="2"/>
  <c r="R207" i="2" s="1"/>
  <c r="N207" i="2"/>
  <c r="R206" i="2"/>
  <c r="Q206" i="2"/>
  <c r="N206" i="2"/>
  <c r="R205" i="2"/>
  <c r="Q205" i="2"/>
  <c r="N205" i="2"/>
  <c r="R204" i="2"/>
  <c r="Q204" i="2"/>
  <c r="N204" i="2"/>
  <c r="Q203" i="2"/>
  <c r="R203" i="2" s="1"/>
  <c r="N203" i="2"/>
  <c r="R202" i="2"/>
  <c r="Q202" i="2"/>
  <c r="N202" i="2"/>
  <c r="Q201" i="2"/>
  <c r="R201" i="2" s="1"/>
  <c r="N201" i="2"/>
  <c r="Q200" i="2"/>
  <c r="R200" i="2" s="1"/>
  <c r="N200" i="2"/>
  <c r="Q199" i="2"/>
  <c r="R199" i="2" s="1"/>
  <c r="N199" i="2"/>
  <c r="Q198" i="2"/>
  <c r="R198" i="2" s="1"/>
  <c r="N198" i="2"/>
  <c r="R197" i="2"/>
  <c r="Q197" i="2"/>
  <c r="N197" i="2"/>
  <c r="Q196" i="2"/>
  <c r="R196" i="2" s="1"/>
  <c r="N196" i="2"/>
  <c r="R195" i="2"/>
  <c r="Q195" i="2"/>
  <c r="N195" i="2"/>
  <c r="Q194" i="2"/>
  <c r="R194" i="2" s="1"/>
  <c r="N194" i="2"/>
  <c r="R193" i="2"/>
  <c r="Q193" i="2"/>
  <c r="N193" i="2"/>
  <c r="Q192" i="2"/>
  <c r="R192" i="2" s="1"/>
  <c r="N192" i="2"/>
  <c r="Q191" i="2"/>
  <c r="R191" i="2" s="1"/>
  <c r="N191" i="2"/>
  <c r="R190" i="2"/>
  <c r="Q190" i="2"/>
  <c r="N190" i="2"/>
  <c r="R189" i="2"/>
  <c r="Q189" i="2"/>
  <c r="N189" i="2"/>
  <c r="R188" i="2"/>
  <c r="Q188" i="2"/>
  <c r="N188" i="2"/>
  <c r="Q187" i="2"/>
  <c r="R187" i="2" s="1"/>
  <c r="N187" i="2"/>
  <c r="Q186" i="2"/>
  <c r="R186" i="2" s="1"/>
  <c r="N186" i="2"/>
  <c r="Q185" i="2"/>
  <c r="R185" i="2" s="1"/>
  <c r="N185" i="2"/>
  <c r="Q184" i="2"/>
  <c r="R184" i="2" s="1"/>
  <c r="N184" i="2"/>
  <c r="Q183" i="2"/>
  <c r="R183" i="2" s="1"/>
  <c r="N183" i="2"/>
  <c r="Q182" i="2"/>
  <c r="R182" i="2" s="1"/>
  <c r="N182" i="2"/>
  <c r="R181" i="2"/>
  <c r="Q181" i="2"/>
  <c r="N181" i="2"/>
  <c r="Q180" i="2"/>
  <c r="R180" i="2" s="1"/>
  <c r="N180" i="2"/>
  <c r="R179" i="2"/>
  <c r="Q179" i="2"/>
  <c r="N179" i="2"/>
  <c r="Q178" i="2"/>
  <c r="R178" i="2" s="1"/>
  <c r="N178" i="2"/>
  <c r="R177" i="2"/>
  <c r="Q177" i="2"/>
  <c r="N177" i="2"/>
  <c r="Q176" i="2"/>
  <c r="R176" i="2" s="1"/>
  <c r="N176" i="2"/>
  <c r="Q175" i="2"/>
  <c r="R175" i="2" s="1"/>
  <c r="N175" i="2"/>
  <c r="R174" i="2"/>
  <c r="Q174" i="2"/>
  <c r="N174" i="2"/>
  <c r="R173" i="2"/>
  <c r="Q173" i="2"/>
  <c r="N173" i="2"/>
  <c r="R172" i="2"/>
  <c r="Q172" i="2"/>
  <c r="N172" i="2"/>
  <c r="Q171" i="2"/>
  <c r="R171" i="2" s="1"/>
  <c r="N171" i="2"/>
  <c r="Q170" i="2"/>
  <c r="R170" i="2" s="1"/>
  <c r="N170" i="2"/>
  <c r="Q169" i="2"/>
  <c r="R169" i="2" s="1"/>
  <c r="N169" i="2"/>
  <c r="Q168" i="2"/>
  <c r="R168" i="2" s="1"/>
  <c r="N168" i="2"/>
  <c r="Q167" i="2"/>
  <c r="R167" i="2" s="1"/>
  <c r="N167" i="2"/>
  <c r="Q166" i="2"/>
  <c r="R166" i="2" s="1"/>
  <c r="N166" i="2"/>
  <c r="Q165" i="2"/>
  <c r="R165" i="2" s="1"/>
  <c r="N165" i="2"/>
  <c r="Q164" i="2"/>
  <c r="R164" i="2" s="1"/>
  <c r="N164" i="2"/>
  <c r="R163" i="2"/>
  <c r="Q163" i="2"/>
  <c r="N163" i="2"/>
  <c r="Q162" i="2"/>
  <c r="R162" i="2" s="1"/>
  <c r="N162" i="2"/>
  <c r="R161" i="2"/>
  <c r="Q161" i="2"/>
  <c r="N161" i="2"/>
  <c r="Q160" i="2"/>
  <c r="R160" i="2" s="1"/>
  <c r="N160" i="2"/>
  <c r="Q159" i="2"/>
  <c r="R159" i="2" s="1"/>
  <c r="N159" i="2"/>
  <c r="R158" i="2"/>
  <c r="Q158" i="2"/>
  <c r="N158" i="2"/>
  <c r="R157" i="2"/>
  <c r="Q157" i="2"/>
  <c r="N157" i="2"/>
  <c r="R156" i="2"/>
  <c r="Q156" i="2"/>
  <c r="N156" i="2"/>
  <c r="Q155" i="2"/>
  <c r="R155" i="2" s="1"/>
  <c r="N155" i="2"/>
  <c r="Q154" i="2"/>
  <c r="R154" i="2" s="1"/>
  <c r="N154" i="2"/>
  <c r="Q153" i="2"/>
  <c r="R153" i="2" s="1"/>
  <c r="N153" i="2"/>
  <c r="Q152" i="2"/>
  <c r="R152" i="2" s="1"/>
  <c r="N152" i="2"/>
  <c r="Q151" i="2"/>
  <c r="R151" i="2" s="1"/>
  <c r="N151" i="2"/>
  <c r="Q150" i="2"/>
  <c r="R150" i="2" s="1"/>
  <c r="N150" i="2"/>
  <c r="Q149" i="2"/>
  <c r="R149" i="2" s="1"/>
  <c r="N149" i="2"/>
  <c r="Q148" i="2"/>
  <c r="R148" i="2" s="1"/>
  <c r="N148" i="2"/>
  <c r="R147" i="2"/>
  <c r="Q147" i="2"/>
  <c r="N147" i="2"/>
  <c r="Q146" i="2"/>
  <c r="R146" i="2" s="1"/>
  <c r="N146" i="2"/>
  <c r="R145" i="2"/>
  <c r="Q145" i="2"/>
  <c r="N145" i="2"/>
  <c r="Q144" i="2"/>
  <c r="R144" i="2" s="1"/>
  <c r="N144" i="2"/>
  <c r="Q143" i="2"/>
  <c r="R143" i="2" s="1"/>
  <c r="N143" i="2"/>
  <c r="R142" i="2"/>
  <c r="Q142" i="2"/>
  <c r="N142" i="2"/>
  <c r="R141" i="2"/>
  <c r="Q141" i="2"/>
  <c r="N141" i="2"/>
  <c r="R140" i="2"/>
  <c r="Q140" i="2"/>
  <c r="N140" i="2"/>
  <c r="Q139" i="2"/>
  <c r="R139" i="2" s="1"/>
  <c r="N139" i="2"/>
  <c r="Q138" i="2"/>
  <c r="R138" i="2" s="1"/>
  <c r="N138" i="2"/>
  <c r="Q137" i="2"/>
  <c r="R137" i="2" s="1"/>
  <c r="N137" i="2"/>
  <c r="Q136" i="2"/>
  <c r="R136" i="2" s="1"/>
  <c r="N136" i="2"/>
  <c r="Q135" i="2"/>
  <c r="R135" i="2" s="1"/>
  <c r="N135" i="2"/>
  <c r="Q134" i="2"/>
  <c r="R134" i="2" s="1"/>
  <c r="N134" i="2"/>
  <c r="Q133" i="2"/>
  <c r="R133" i="2" s="1"/>
  <c r="N133" i="2"/>
  <c r="Q132" i="2"/>
  <c r="R132" i="2" s="1"/>
  <c r="N132" i="2"/>
  <c r="R131" i="2"/>
  <c r="Q131" i="2"/>
  <c r="N131" i="2"/>
  <c r="Q130" i="2"/>
  <c r="R130" i="2" s="1"/>
  <c r="N130" i="2"/>
  <c r="R129" i="2"/>
  <c r="Q129" i="2"/>
  <c r="N129" i="2"/>
  <c r="Q128" i="2"/>
  <c r="R128" i="2" s="1"/>
  <c r="N128" i="2"/>
  <c r="Q127" i="2"/>
  <c r="R127" i="2" s="1"/>
  <c r="N127" i="2"/>
  <c r="R126" i="2"/>
  <c r="Q126" i="2"/>
  <c r="N126" i="2"/>
  <c r="R125" i="2"/>
  <c r="Q125" i="2"/>
  <c r="N125" i="2"/>
  <c r="R124" i="2"/>
  <c r="Q124" i="2"/>
  <c r="N124" i="2"/>
  <c r="Q123" i="2"/>
  <c r="R123" i="2" s="1"/>
  <c r="N123" i="2"/>
  <c r="Q122" i="2"/>
  <c r="R122" i="2" s="1"/>
  <c r="N122" i="2"/>
  <c r="Q121" i="2"/>
  <c r="R121" i="2" s="1"/>
  <c r="N121" i="2"/>
  <c r="Q120" i="2"/>
  <c r="R120" i="2" s="1"/>
  <c r="N120" i="2"/>
  <c r="Q119" i="2"/>
  <c r="R119" i="2" s="1"/>
  <c r="N119" i="2"/>
  <c r="Q118" i="2"/>
  <c r="R118" i="2" s="1"/>
  <c r="N118" i="2"/>
  <c r="Q117" i="2"/>
  <c r="R117" i="2" s="1"/>
  <c r="N117" i="2"/>
  <c r="Q116" i="2"/>
  <c r="R116" i="2" s="1"/>
  <c r="N116" i="2"/>
  <c r="R115" i="2"/>
  <c r="Q115" i="2"/>
  <c r="N115" i="2"/>
  <c r="Q114" i="2"/>
  <c r="R114" i="2" s="1"/>
  <c r="N114" i="2"/>
  <c r="R113" i="2"/>
  <c r="Q113" i="2"/>
  <c r="N113" i="2"/>
  <c r="R112" i="2"/>
  <c r="Q112" i="2"/>
  <c r="N112" i="2"/>
  <c r="Q111" i="2"/>
  <c r="R111" i="2" s="1"/>
  <c r="N111" i="2"/>
  <c r="R110" i="2"/>
  <c r="Q110" i="2"/>
  <c r="N110" i="2"/>
  <c r="R109" i="2"/>
  <c r="Q109" i="2"/>
  <c r="N109" i="2"/>
  <c r="R108" i="2"/>
  <c r="Q108" i="2"/>
  <c r="N108" i="2"/>
  <c r="R107" i="2"/>
  <c r="Q107" i="2"/>
  <c r="N107" i="2"/>
  <c r="R106" i="2"/>
  <c r="Q106" i="2"/>
  <c r="N106" i="2"/>
  <c r="Q105" i="2"/>
  <c r="R105" i="2" s="1"/>
  <c r="N105" i="2"/>
  <c r="Q104" i="2"/>
  <c r="R104" i="2" s="1"/>
  <c r="N104" i="2"/>
  <c r="Q103" i="2"/>
  <c r="R103" i="2" s="1"/>
  <c r="N103" i="2"/>
  <c r="Q102" i="2"/>
  <c r="R102" i="2" s="1"/>
  <c r="N102" i="2"/>
  <c r="Q101" i="2"/>
  <c r="R101" i="2" s="1"/>
  <c r="N101" i="2"/>
  <c r="Q100" i="2"/>
  <c r="R100" i="2" s="1"/>
  <c r="N100" i="2"/>
  <c r="R99" i="2"/>
  <c r="Q99" i="2"/>
  <c r="N99" i="2"/>
  <c r="Q98" i="2"/>
  <c r="R98" i="2" s="1"/>
  <c r="N98" i="2"/>
  <c r="R97" i="2"/>
  <c r="Q97" i="2"/>
  <c r="N97" i="2"/>
  <c r="Q96" i="2"/>
  <c r="R96" i="2" s="1"/>
  <c r="N96" i="2"/>
  <c r="Q95" i="2"/>
  <c r="R95" i="2" s="1"/>
  <c r="N95" i="2"/>
  <c r="R94" i="2"/>
  <c r="Q94" i="2"/>
  <c r="N94" i="2"/>
  <c r="R93" i="2"/>
  <c r="Q93" i="2"/>
  <c r="N93" i="2"/>
  <c r="R92" i="2"/>
  <c r="Q92" i="2"/>
  <c r="N92" i="2"/>
  <c r="R91" i="2"/>
  <c r="Q91" i="2"/>
  <c r="N91" i="2"/>
  <c r="R90" i="2"/>
  <c r="Q90" i="2"/>
  <c r="N90" i="2"/>
  <c r="Q89" i="2"/>
  <c r="R89" i="2" s="1"/>
  <c r="N89" i="2"/>
  <c r="Q88" i="2"/>
  <c r="R88" i="2" s="1"/>
  <c r="N88" i="2"/>
  <c r="Q87" i="2"/>
  <c r="R87" i="2" s="1"/>
  <c r="N87" i="2"/>
  <c r="Q86" i="2"/>
  <c r="R86" i="2" s="1"/>
  <c r="N86" i="2"/>
  <c r="Q85" i="2"/>
  <c r="R85" i="2" s="1"/>
  <c r="N85" i="2"/>
  <c r="Q84" i="2"/>
  <c r="R84" i="2" s="1"/>
  <c r="N84" i="2"/>
  <c r="R83" i="2"/>
  <c r="Q83" i="2"/>
  <c r="N83" i="2"/>
  <c r="Q82" i="2"/>
  <c r="R82" i="2" s="1"/>
  <c r="N82" i="2"/>
  <c r="R81" i="2"/>
  <c r="Q81" i="2"/>
  <c r="N81" i="2"/>
  <c r="Q80" i="2"/>
  <c r="R80" i="2" s="1"/>
  <c r="N80" i="2"/>
  <c r="Q79" i="2"/>
  <c r="R79" i="2" s="1"/>
  <c r="N79" i="2"/>
  <c r="R78" i="2"/>
  <c r="Q78" i="2"/>
  <c r="N78" i="2"/>
  <c r="R77" i="2"/>
  <c r="Q77" i="2"/>
  <c r="N77" i="2"/>
  <c r="R76" i="2"/>
  <c r="Q76" i="2"/>
  <c r="N76" i="2"/>
  <c r="Q75" i="2"/>
  <c r="R75" i="2" s="1"/>
  <c r="N75" i="2"/>
  <c r="R74" i="2"/>
  <c r="Q74" i="2"/>
  <c r="N74" i="2"/>
  <c r="Q73" i="2"/>
  <c r="R73" i="2" s="1"/>
  <c r="N73" i="2"/>
  <c r="Q72" i="2"/>
  <c r="R72" i="2" s="1"/>
  <c r="N72" i="2"/>
  <c r="Q71" i="2"/>
  <c r="R71" i="2" s="1"/>
  <c r="N71" i="2"/>
  <c r="Q70" i="2"/>
  <c r="R70" i="2" s="1"/>
  <c r="N70" i="2"/>
  <c r="Q69" i="2"/>
  <c r="R69" i="2" s="1"/>
  <c r="N69" i="2"/>
  <c r="Q68" i="2"/>
  <c r="R68" i="2" s="1"/>
  <c r="N68" i="2"/>
  <c r="R67" i="2"/>
  <c r="Q67" i="2"/>
  <c r="N67" i="2"/>
  <c r="Q66" i="2"/>
  <c r="R66" i="2" s="1"/>
  <c r="N66" i="2"/>
  <c r="R65" i="2"/>
  <c r="Q65" i="2"/>
  <c r="N65" i="2"/>
  <c r="Q64" i="2"/>
  <c r="R64" i="2" s="1"/>
  <c r="N64" i="2"/>
  <c r="Q63" i="2"/>
  <c r="R63" i="2" s="1"/>
  <c r="N63" i="2"/>
  <c r="R62" i="2"/>
  <c r="Q62" i="2"/>
  <c r="N62" i="2"/>
  <c r="R61" i="2"/>
  <c r="Q61" i="2"/>
  <c r="N61" i="2"/>
  <c r="Q60" i="2"/>
  <c r="R60" i="2" s="1"/>
  <c r="N60" i="2"/>
  <c r="Q59" i="2"/>
  <c r="R59" i="2" s="1"/>
  <c r="N59" i="2"/>
  <c r="R58" i="2"/>
  <c r="Q58" i="2"/>
  <c r="N58" i="2"/>
  <c r="Q57" i="2"/>
  <c r="R57" i="2" s="1"/>
  <c r="N57" i="2"/>
  <c r="Q56" i="2"/>
  <c r="R56" i="2" s="1"/>
  <c r="N56" i="2"/>
  <c r="Q55" i="2"/>
  <c r="R55" i="2" s="1"/>
  <c r="N55" i="2"/>
  <c r="R54" i="2"/>
  <c r="Q54" i="2"/>
  <c r="N54" i="2"/>
  <c r="Q53" i="2"/>
  <c r="R53" i="2" s="1"/>
  <c r="N53" i="2"/>
  <c r="Q52" i="2"/>
  <c r="R52" i="2" s="1"/>
  <c r="N52" i="2"/>
  <c r="R51" i="2"/>
  <c r="Q51" i="2"/>
  <c r="N51" i="2"/>
  <c r="R50" i="2"/>
  <c r="Q50" i="2"/>
  <c r="N50" i="2"/>
  <c r="Q49" i="2"/>
  <c r="R49" i="2" s="1"/>
  <c r="N49" i="2"/>
  <c r="Q48" i="2"/>
  <c r="R48" i="2" s="1"/>
  <c r="N48" i="2"/>
  <c r="Q47" i="2"/>
  <c r="R47" i="2" s="1"/>
  <c r="N47" i="2"/>
  <c r="R46" i="2"/>
  <c r="Q46" i="2"/>
  <c r="N46" i="2"/>
  <c r="R45" i="2"/>
  <c r="Q45" i="2"/>
  <c r="N45" i="2"/>
  <c r="Q44" i="2"/>
  <c r="R44" i="2" s="1"/>
  <c r="N44" i="2"/>
  <c r="Q43" i="2"/>
  <c r="R43" i="2" s="1"/>
  <c r="N43" i="2"/>
  <c r="R42" i="2"/>
  <c r="Q42" i="2"/>
  <c r="N42" i="2"/>
  <c r="Q41" i="2"/>
  <c r="R41" i="2" s="1"/>
  <c r="N41" i="2"/>
  <c r="Q40" i="2"/>
  <c r="R40" i="2" s="1"/>
  <c r="N40" i="2"/>
  <c r="R39" i="2"/>
  <c r="Q39" i="2"/>
  <c r="N39" i="2"/>
  <c r="R38" i="2"/>
  <c r="Q38" i="2"/>
  <c r="N38" i="2"/>
  <c r="Q37" i="2"/>
  <c r="R37" i="2" s="1"/>
  <c r="N37" i="2"/>
  <c r="Q36" i="2"/>
  <c r="R36" i="2" s="1"/>
  <c r="N36" i="2"/>
  <c r="R35" i="2"/>
  <c r="Q35" i="2"/>
  <c r="N35" i="2"/>
  <c r="Q34" i="2"/>
  <c r="R34" i="2" s="1"/>
  <c r="N34" i="2"/>
  <c r="Q33" i="2"/>
  <c r="R33" i="2" s="1"/>
  <c r="N33" i="2"/>
  <c r="Q32" i="2"/>
  <c r="R32" i="2" s="1"/>
  <c r="N32" i="2"/>
  <c r="Q31" i="2"/>
  <c r="R31" i="2" s="1"/>
  <c r="N31" i="2"/>
  <c r="R30" i="2"/>
  <c r="Q30" i="2"/>
  <c r="N30" i="2"/>
  <c r="R29" i="2"/>
  <c r="Q29" i="2"/>
  <c r="N29" i="2"/>
  <c r="Q28" i="2"/>
  <c r="R28" i="2" s="1"/>
  <c r="N28" i="2"/>
  <c r="Q27" i="2"/>
  <c r="R27" i="2" s="1"/>
  <c r="N27" i="2"/>
  <c r="Q26" i="2"/>
  <c r="R26" i="2" s="1"/>
  <c r="N26" i="2"/>
  <c r="Q25" i="2"/>
  <c r="R25" i="2" s="1"/>
  <c r="N25" i="2"/>
  <c r="Q24" i="2"/>
  <c r="R24" i="2" s="1"/>
  <c r="N24" i="2"/>
  <c r="R23" i="2"/>
  <c r="Q23" i="2"/>
  <c r="N23" i="2"/>
  <c r="R22" i="2"/>
  <c r="Q22" i="2"/>
  <c r="N22" i="2"/>
  <c r="Q21" i="2"/>
  <c r="R21" i="2" s="1"/>
  <c r="N21" i="2"/>
  <c r="Q20" i="2"/>
  <c r="R20" i="2" s="1"/>
  <c r="N20" i="2"/>
  <c r="R19" i="2"/>
  <c r="Q19" i="2"/>
  <c r="N19" i="2"/>
  <c r="Q18" i="2"/>
  <c r="R18" i="2" s="1"/>
  <c r="N18" i="2"/>
  <c r="Q17" i="2"/>
  <c r="R17" i="2" s="1"/>
  <c r="N17" i="2"/>
  <c r="Q16" i="2"/>
  <c r="R16" i="2" s="1"/>
  <c r="N16" i="2"/>
  <c r="R15" i="2"/>
  <c r="Q15" i="2"/>
  <c r="N15" i="2"/>
  <c r="R14" i="2"/>
  <c r="Q14" i="2"/>
  <c r="N14" i="2"/>
  <c r="R13" i="2"/>
  <c r="Q13" i="2"/>
  <c r="N13" i="2"/>
  <c r="Q12" i="2"/>
  <c r="R12" i="2" s="1"/>
  <c r="N12" i="2"/>
  <c r="Q11" i="2"/>
  <c r="R11" i="2" s="1"/>
  <c r="N11" i="2"/>
  <c r="Q10" i="2"/>
  <c r="R10" i="2" s="1"/>
  <c r="N10" i="2"/>
  <c r="Q9" i="2"/>
  <c r="R9" i="2" s="1"/>
  <c r="N9" i="2"/>
  <c r="Q8" i="2"/>
  <c r="R8" i="2" s="1"/>
  <c r="N8" i="2"/>
  <c r="R7" i="2"/>
  <c r="Q7" i="2"/>
  <c r="N7" i="2"/>
  <c r="R6" i="2"/>
  <c r="Q6" i="2"/>
  <c r="N6" i="2"/>
  <c r="Q5" i="2"/>
  <c r="R5" i="2" s="1"/>
  <c r="N5" i="2"/>
  <c r="Q4" i="2"/>
  <c r="R4" i="2" s="1"/>
  <c r="N4" i="2"/>
  <c r="R3" i="2"/>
  <c r="Q3" i="2"/>
  <c r="N3" i="2"/>
  <c r="Q2" i="2"/>
  <c r="R2" i="2" s="1"/>
  <c r="N2" i="2"/>
  <c r="AX16" i="7" l="1"/>
  <c r="AY12" i="7"/>
  <c r="AY14" i="7"/>
  <c r="AY11" i="7"/>
  <c r="BB20" i="7"/>
  <c r="BA20" i="7"/>
  <c r="M22" i="7"/>
  <c r="M20" i="7"/>
  <c r="L24" i="7"/>
  <c r="M23" i="7"/>
  <c r="M21" i="7"/>
  <c r="M19" i="7"/>
  <c r="AX13" i="7"/>
  <c r="AY13" i="7"/>
  <c r="AE12" i="7"/>
  <c r="AD12" i="7"/>
  <c r="BA13" i="7"/>
  <c r="AC8" i="7"/>
  <c r="AB7" i="7"/>
  <c r="AL8" i="7"/>
  <c r="AB6" i="7"/>
  <c r="AB4" i="7"/>
  <c r="AB3" i="7"/>
  <c r="AB5" i="7"/>
  <c r="AX7" i="7"/>
  <c r="AY7" i="7"/>
  <c r="AY3" i="7"/>
  <c r="M15" i="7"/>
  <c r="AX3" i="7"/>
  <c r="AY4" i="7"/>
  <c r="BA7" i="7"/>
  <c r="AN12" i="7"/>
  <c r="AM12" i="7"/>
  <c r="M13" i="7"/>
  <c r="AN14" i="7"/>
  <c r="AM14" i="7"/>
  <c r="T15" i="7"/>
  <c r="BA3" i="7"/>
  <c r="I7" i="7"/>
  <c r="J7" i="7"/>
  <c r="S3" i="7"/>
  <c r="T7" i="7"/>
  <c r="S7" i="7"/>
  <c r="AH11" i="7"/>
  <c r="AG11" i="7"/>
  <c r="J6" i="7"/>
  <c r="I6" i="7"/>
  <c r="BG8" i="7"/>
  <c r="BH6" i="7"/>
  <c r="AH15" i="7"/>
  <c r="AG15" i="7"/>
  <c r="AN11" i="7"/>
  <c r="L12" i="7"/>
  <c r="M12" i="7"/>
  <c r="O7" i="7"/>
  <c r="O5" i="7"/>
  <c r="O3" i="7"/>
  <c r="O6" i="7"/>
  <c r="AH13" i="7"/>
  <c r="AG13" i="7"/>
  <c r="J4" i="7"/>
  <c r="I4" i="7"/>
  <c r="Q7" i="7"/>
  <c r="Q3" i="7"/>
  <c r="AN22" i="7"/>
  <c r="AN5" i="7"/>
  <c r="R8" i="7"/>
  <c r="AM13" i="7"/>
  <c r="AN13" i="7"/>
  <c r="J5" i="7"/>
  <c r="S6" i="7"/>
  <c r="T6" i="7"/>
  <c r="X6" i="7"/>
  <c r="X4" i="7"/>
  <c r="X7" i="7"/>
  <c r="AF8" i="7"/>
  <c r="AY15" i="7"/>
  <c r="AN7" i="7"/>
  <c r="AM7" i="7"/>
  <c r="T5" i="7"/>
  <c r="S5" i="7"/>
  <c r="M7" i="7"/>
  <c r="AE13" i="7"/>
  <c r="AD13" i="7"/>
  <c r="T22" i="7"/>
  <c r="T20" i="7"/>
  <c r="S24" i="7"/>
  <c r="T23" i="7"/>
  <c r="T21" i="7"/>
  <c r="T19" i="7"/>
  <c r="BA11" i="7"/>
  <c r="AT6" i="7"/>
  <c r="AT4" i="7"/>
  <c r="AZ8" i="7"/>
  <c r="AT7" i="7"/>
  <c r="AT5" i="7"/>
  <c r="AT3" i="7"/>
  <c r="M14" i="7"/>
  <c r="BB14" i="7"/>
  <c r="C3" i="7"/>
  <c r="BH5" i="7"/>
  <c r="AV7" i="7"/>
  <c r="AV5" i="7"/>
  <c r="AV3" i="7"/>
  <c r="AE15" i="7"/>
  <c r="Q15" i="7"/>
  <c r="Q14" i="7"/>
  <c r="Q12" i="7"/>
  <c r="AE20" i="7"/>
  <c r="AD20" i="7"/>
  <c r="AE11" i="7"/>
  <c r="AD11" i="7"/>
  <c r="AN15" i="7"/>
  <c r="AM15" i="7"/>
  <c r="AN20" i="7"/>
  <c r="AT15" i="7"/>
  <c r="AZ16" i="7"/>
  <c r="BA16" i="7" s="1"/>
  <c r="AH14" i="7"/>
  <c r="Z11" i="7"/>
  <c r="AK12" i="7"/>
  <c r="Z13" i="7"/>
  <c r="AK14" i="7"/>
  <c r="Z15" i="7"/>
  <c r="AB20" i="7"/>
  <c r="AY20" i="7"/>
  <c r="AB22" i="7"/>
  <c r="AY22" i="7"/>
  <c r="AF24" i="7"/>
  <c r="AG24" i="7" s="1"/>
  <c r="R16" i="7"/>
  <c r="S16" i="7" s="1"/>
  <c r="AD22" i="7"/>
  <c r="BA22" i="7"/>
  <c r="G11" i="7"/>
  <c r="G13" i="7"/>
  <c r="G15" i="7"/>
  <c r="AD15" i="7"/>
  <c r="BA15" i="7"/>
  <c r="AR19" i="7"/>
  <c r="AR21" i="7"/>
  <c r="AR23" i="7"/>
  <c r="H24" i="7"/>
  <c r="AL24" i="7"/>
  <c r="AV12" i="7"/>
  <c r="AV14" i="7"/>
  <c r="BF16" i="7"/>
  <c r="X19" i="7"/>
  <c r="BG20" i="7"/>
  <c r="X21" i="7"/>
  <c r="BG22" i="7"/>
  <c r="X23" i="7"/>
  <c r="X12" i="7"/>
  <c r="Z19" i="7"/>
  <c r="AK20" i="7"/>
  <c r="Z21" i="7"/>
  <c r="AD19" i="7"/>
  <c r="BA19" i="7"/>
  <c r="AD21" i="7"/>
  <c r="BA21" i="7"/>
  <c r="AD23" i="7"/>
  <c r="BA23" i="7"/>
  <c r="AV11" i="7"/>
  <c r="AV13" i="7"/>
  <c r="X20" i="7"/>
  <c r="T12" i="7" l="1"/>
  <c r="T11" i="7"/>
  <c r="BB13" i="7"/>
  <c r="AH23" i="7"/>
  <c r="BH15" i="7"/>
  <c r="BG16" i="7"/>
  <c r="BH14" i="7"/>
  <c r="BH12" i="7"/>
  <c r="BH13" i="7"/>
  <c r="BH11" i="7"/>
  <c r="J23" i="7"/>
  <c r="J21" i="7"/>
  <c r="J19" i="7"/>
  <c r="J22" i="7"/>
  <c r="J20" i="7"/>
  <c r="I24" i="7"/>
  <c r="AH20" i="7"/>
  <c r="AM24" i="7"/>
  <c r="AN23" i="7"/>
  <c r="AN21" i="7"/>
  <c r="AN19" i="7"/>
  <c r="BB12" i="7"/>
  <c r="BA8" i="7"/>
  <c r="BB6" i="7"/>
  <c r="BB5" i="7"/>
  <c r="BB4" i="7"/>
  <c r="S8" i="7"/>
  <c r="T4" i="7"/>
  <c r="BB3" i="7"/>
  <c r="BB11" i="7"/>
  <c r="T14" i="7"/>
  <c r="AM8" i="7"/>
  <c r="AN4" i="7"/>
  <c r="AN6" i="7"/>
  <c r="AN3" i="7"/>
  <c r="AH21" i="7"/>
  <c r="AH19" i="7"/>
  <c r="T13" i="7"/>
  <c r="AG8" i="7"/>
  <c r="AH7" i="7"/>
  <c r="AH5" i="7"/>
  <c r="AH3" i="7"/>
  <c r="AH6" i="7"/>
  <c r="AH4" i="7"/>
  <c r="AE6" i="7"/>
  <c r="AE3" i="7"/>
  <c r="AE7" i="7"/>
  <c r="AE5" i="7"/>
  <c r="AE4" i="7"/>
  <c r="AD8" i="7"/>
  <c r="T3" i="7"/>
  <c r="BB15" i="7"/>
  <c r="BB7" i="7"/>
  <c r="AH22" i="7"/>
</calcChain>
</file>

<file path=xl/sharedStrings.xml><?xml version="1.0" encoding="utf-8"?>
<sst xmlns="http://schemas.openxmlformats.org/spreadsheetml/2006/main" count="10761" uniqueCount="2309">
  <si>
    <t>Overview</t>
  </si>
  <si>
    <t>This file contains the 2021, 2016 and 2006 CMA Census data used for the production of the Canadian Suburbs Project (hyperlink)</t>
  </si>
  <si>
    <t>Principal Investigator: David L.A. Gordon, Queen's University</t>
  </si>
  <si>
    <t>Research Team 2021: Sarah MacKinnon, Irene Chang, Matthew Field, Remus Herteg, Jan Li, Alex Miller, Huddah Nawaz, Riya Shah</t>
  </si>
  <si>
    <t>Research Team 2016: Chris Willms, Lyra Hindrichs, Kassidee Fior, Emily Goldney, Shuhong Lin, and Ben McCauley</t>
  </si>
  <si>
    <t>Queen's University, School of Urban and Regional Planning, 2018 and 2023</t>
  </si>
  <si>
    <t>University of Toronto, School of Cities, 2023</t>
  </si>
  <si>
    <t>Toronto Metropolitan University, School of Urban and Regional Planning, 2023</t>
  </si>
  <si>
    <t>Classifications</t>
  </si>
  <si>
    <t>Exurban areas are defined as areas with gross population density less than 150 people per square kilometre.</t>
  </si>
  <si>
    <t>Active Cores are defined as CTs with active transit greater than 150% of the metro average for the journey to work and greater than 50% of the national average.*</t>
  </si>
  <si>
    <t>Transit Suburbs are defined as CTs with transit use greater than 150% of the metro average for journey to work, active transit less than 150% of the metro average, and transit use at least greater than 50% of the national average.*</t>
  </si>
  <si>
    <t>Auto Suburbs are defined as CTs with a gross population density greater than 150 people per square kilometre, transit use less than 150% of the metro average, and active transit less than 150% of the metro average.*</t>
  </si>
  <si>
    <t>* Where the metro floor did not exceed the national floor, the national floor was used (based on averages derived from raw data nationally for all CMAs only)</t>
  </si>
  <si>
    <t>2021 census tract classifications were based on adjusted 2016 classifications to avoid anomalous effects of the 2021 pandemic on census journey to work data.</t>
  </si>
  <si>
    <t>Adjustments to the 2021 classifications are marked in the Notes column in the 2021 CT DataMaker Sheet</t>
  </si>
  <si>
    <t>Sheets</t>
  </si>
  <si>
    <t>2006 Original</t>
  </si>
  <si>
    <t>contains original 2006 Census data provided by Statistics Canada and downloaded from PCensus</t>
  </si>
  <si>
    <t>2016 Original</t>
  </si>
  <si>
    <t>contains original 2016 Census data provided by Statistics Canada and downloaded from Computing in the Humanities and Social Sciences (CHASS) through University of Toronto</t>
  </si>
  <si>
    <t>2021 Original</t>
  </si>
  <si>
    <t>contains original 2021 Census tract data provided by Statistics Canada and downloaded from Statistics Canada</t>
  </si>
  <si>
    <t>2016 Datamaker</t>
  </si>
  <si>
    <t>classifies 2016 Census data by the Research Team using the 'T9' classification update from Gordon &amp; Janzen's (2013) 'T8' model</t>
  </si>
  <si>
    <t>estimates 2006 data based on values from Allen &amp; Taylor (2018)</t>
  </si>
  <si>
    <t>compares classifications for 2006 and 2016</t>
  </si>
  <si>
    <t>Weights</t>
  </si>
  <si>
    <t>provides the weighting factors from the Canadian longitudinal census tract database (Taylor &amp; Allen, 2018)</t>
  </si>
  <si>
    <t>2021 CTDataMaker</t>
  </si>
  <si>
    <t>adjusts the 2016 CT population and dwelling unit data for split and new census tracts, based on Allen &amp; Taylor (2018)</t>
  </si>
  <si>
    <t>classifies 2021 Census data by the Research Team using the 'T9' classification update from Gordon &amp; Janzen's (2013) 'T8' model</t>
  </si>
  <si>
    <t>compares classifications for 2006, 2016 and 2021</t>
  </si>
  <si>
    <t>Thresholds</t>
  </si>
  <si>
    <t>contains calculations used to determine active transport and public transit classification floors for 2016 and 2021</t>
  </si>
  <si>
    <t>Summary</t>
  </si>
  <si>
    <t>contains 2016-2021 and 2006-2016 changes for population, total dwelling unit, and occupied dwelling unit data</t>
  </si>
  <si>
    <t>Sources</t>
  </si>
  <si>
    <t>Allen, J., &amp; Taylor, Z. (2018). A new tool for neighbourhood change research: The Canadian longitudinal census tract database, 1971-2016: Canadian longitudinal tract database. The Canadian Geographer, doi:10.1111/cag.12467</t>
  </si>
  <si>
    <t>Gordon, D., &amp; Janzen, M. (2013). Suburban nation? Estimating the size of Canada’s suburban population. Journal of Architectural and Planning Research, 30(3), 197-220.</t>
  </si>
  <si>
    <t>Gordon, D., Wilms, C. &amp; Hindrichs, L. (2018) Still Suburban? Growth in Canadian Suburbs, 2006-2016, Council for Canadian Urbanism Working Paper #2.</t>
  </si>
  <si>
    <t>AREA_NAME</t>
  </si>
  <si>
    <t>CMA/CA</t>
  </si>
  <si>
    <t>Name</t>
  </si>
  <si>
    <t>Land Area, sq km</t>
  </si>
  <si>
    <t>2006 Population</t>
  </si>
  <si>
    <t>2006 Private Dwellings</t>
  </si>
  <si>
    <t>2006 Private Dwellings: Occupied by Usual Residents</t>
  </si>
  <si>
    <t>Land Area, sq km: Persons per sq km</t>
  </si>
  <si>
    <t>Land Area, sq km: Dwellings per sq km</t>
  </si>
  <si>
    <t>Total Employed Labour Force 15 ~dress by Mode of Transportation</t>
  </si>
  <si>
    <t>Total Employed Labour Force 15 ~tion: Car, truck, van as driver</t>
  </si>
  <si>
    <t>Total Employed Labour Force 15 ~n: Car, truck, van as passenger</t>
  </si>
  <si>
    <t>Total Employed Labour Force 15 ~ Transportation: Public transit</t>
  </si>
  <si>
    <t>Public transit %</t>
  </si>
  <si>
    <t>Total Employed Labour Force 15 ~ Transportation: Walked to work</t>
  </si>
  <si>
    <t>Total Employed Labour Force 15 ~Mode of Transportation: Bicycle</t>
  </si>
  <si>
    <t>Total Active Transportation</t>
  </si>
  <si>
    <t>Active Transportation %</t>
  </si>
  <si>
    <t>Total Employed Labour Force 15 ~e of Transportation: Motorcycle</t>
  </si>
  <si>
    <t>Total Employed Labour Force 15 ~Mode of Transportation: Taxicab</t>
  </si>
  <si>
    <t>Total Employed Labour Force 15 ~of Transportation: Other method</t>
  </si>
  <si>
    <t>Classification</t>
  </si>
  <si>
    <t>244620001.00</t>
  </si>
  <si>
    <t>CMA</t>
  </si>
  <si>
    <t>Montréal</t>
  </si>
  <si>
    <t>Auto Suburb</t>
  </si>
  <si>
    <t>244620002.00</t>
  </si>
  <si>
    <t>Transit Suburb</t>
  </si>
  <si>
    <t>244620003.00</t>
  </si>
  <si>
    <t>244620004.00</t>
  </si>
  <si>
    <t>244620005.00</t>
  </si>
  <si>
    <t>244620006.00</t>
  </si>
  <si>
    <t>244620007.00</t>
  </si>
  <si>
    <t>244620008.00</t>
  </si>
  <si>
    <t>244620009.00</t>
  </si>
  <si>
    <t>244620010.00</t>
  </si>
  <si>
    <t>244620011.00</t>
  </si>
  <si>
    <t>244620012.01</t>
  </si>
  <si>
    <t>Active Core</t>
  </si>
  <si>
    <t>244620012.02</t>
  </si>
  <si>
    <t>244620013.00</t>
  </si>
  <si>
    <t>244620014.01</t>
  </si>
  <si>
    <t>244620014.02</t>
  </si>
  <si>
    <t>Unclassified</t>
  </si>
  <si>
    <t>244620015.00</t>
  </si>
  <si>
    <t>244620016.00</t>
  </si>
  <si>
    <t>244620017.00</t>
  </si>
  <si>
    <t>244620018.00</t>
  </si>
  <si>
    <t>244620019.00</t>
  </si>
  <si>
    <t>244620021.00</t>
  </si>
  <si>
    <t>244620022.00</t>
  </si>
  <si>
    <t>244620023.00</t>
  </si>
  <si>
    <t>244620024.00</t>
  </si>
  <si>
    <t>244620025.00</t>
  </si>
  <si>
    <t>244620026.00</t>
  </si>
  <si>
    <t>244620027.00</t>
  </si>
  <si>
    <t>244620028.00</t>
  </si>
  <si>
    <t>244620029.00</t>
  </si>
  <si>
    <t>244620030.00</t>
  </si>
  <si>
    <t>244620031.00</t>
  </si>
  <si>
    <t>244620032.00</t>
  </si>
  <si>
    <t>244620033.00</t>
  </si>
  <si>
    <t>244620034.00</t>
  </si>
  <si>
    <t>244620035.00</t>
  </si>
  <si>
    <t>244620036.00</t>
  </si>
  <si>
    <t>244620037.00</t>
  </si>
  <si>
    <t>244620038.00</t>
  </si>
  <si>
    <t>244620039.00</t>
  </si>
  <si>
    <t>244620040.00</t>
  </si>
  <si>
    <t>244620041.00</t>
  </si>
  <si>
    <t>244620042.00</t>
  </si>
  <si>
    <t>244620043.00</t>
  </si>
  <si>
    <t>244620044.00</t>
  </si>
  <si>
    <t>244620045.00</t>
  </si>
  <si>
    <t>244620046.00</t>
  </si>
  <si>
    <t>244620047.00</t>
  </si>
  <si>
    <t>244620048.00</t>
  </si>
  <si>
    <t>244620049.00</t>
  </si>
  <si>
    <t>244620050.00</t>
  </si>
  <si>
    <t>244620051.00</t>
  </si>
  <si>
    <t>244620052.00</t>
  </si>
  <si>
    <t>244620053.00</t>
  </si>
  <si>
    <t>244620054.00</t>
  </si>
  <si>
    <t>244620055.01</t>
  </si>
  <si>
    <t>244620055.02</t>
  </si>
  <si>
    <t>244620056.00</t>
  </si>
  <si>
    <t>244620057.00</t>
  </si>
  <si>
    <t>244620058.00</t>
  </si>
  <si>
    <t>244620059.00</t>
  </si>
  <si>
    <t>244620060.00</t>
  </si>
  <si>
    <t>244620061.00</t>
  </si>
  <si>
    <t>244620062.00</t>
  </si>
  <si>
    <t>244620063.00</t>
  </si>
  <si>
    <t>244620064.00</t>
  </si>
  <si>
    <t>244620065.01</t>
  </si>
  <si>
    <t>244620065.02</t>
  </si>
  <si>
    <t>244620066.01</t>
  </si>
  <si>
    <t>244620066.02</t>
  </si>
  <si>
    <t>244620067.00</t>
  </si>
  <si>
    <t>244620068.00</t>
  </si>
  <si>
    <t>244620069.00</t>
  </si>
  <si>
    <t>244620070.00</t>
  </si>
  <si>
    <t>244620071.00</t>
  </si>
  <si>
    <t>244620072.00</t>
  </si>
  <si>
    <t>244620073.00</t>
  </si>
  <si>
    <t>244620074.00</t>
  </si>
  <si>
    <t>244620075.00</t>
  </si>
  <si>
    <t>244620076.00</t>
  </si>
  <si>
    <t>244620077.00</t>
  </si>
  <si>
    <t>244620078.00</t>
  </si>
  <si>
    <t>244620079.00</t>
  </si>
  <si>
    <t>244620080.00</t>
  </si>
  <si>
    <t>244620081.00</t>
  </si>
  <si>
    <t>244620082.00</t>
  </si>
  <si>
    <t>244620083.00</t>
  </si>
  <si>
    <t>244620084.00</t>
  </si>
  <si>
    <t>244620085.00</t>
  </si>
  <si>
    <t>244620086.00</t>
  </si>
  <si>
    <t>244620087.00</t>
  </si>
  <si>
    <t>244620088.00</t>
  </si>
  <si>
    <t>244620089.00</t>
  </si>
  <si>
    <t>244620090.00</t>
  </si>
  <si>
    <t>244620091.00</t>
  </si>
  <si>
    <t>244620092.00</t>
  </si>
  <si>
    <t>244620093.00</t>
  </si>
  <si>
    <t>244620094.01</t>
  </si>
  <si>
    <t>244620094.02</t>
  </si>
  <si>
    <t>244620095.00</t>
  </si>
  <si>
    <t>244620096.00</t>
  </si>
  <si>
    <t>244620097.01</t>
  </si>
  <si>
    <t>244620097.02</t>
  </si>
  <si>
    <t>244620098.00</t>
  </si>
  <si>
    <t>244620099.00</t>
  </si>
  <si>
    <t>244620100.00</t>
  </si>
  <si>
    <t>244620101.01</t>
  </si>
  <si>
    <t>244620101.02</t>
  </si>
  <si>
    <t>244620102.00</t>
  </si>
  <si>
    <t>244620103.00</t>
  </si>
  <si>
    <t>244620104.00</t>
  </si>
  <si>
    <t>244620105.00</t>
  </si>
  <si>
    <t>244620106.00</t>
  </si>
  <si>
    <t>244620107.00</t>
  </si>
  <si>
    <t>244620108.00</t>
  </si>
  <si>
    <t>244620109.00</t>
  </si>
  <si>
    <t>244620110.00</t>
  </si>
  <si>
    <t>244620111.00</t>
  </si>
  <si>
    <t>244620112.01</t>
  </si>
  <si>
    <t>244620112.02</t>
  </si>
  <si>
    <t>244620113.00</t>
  </si>
  <si>
    <t>244620114.00</t>
  </si>
  <si>
    <t>244620115.01</t>
  </si>
  <si>
    <t>244620115.02</t>
  </si>
  <si>
    <t>244620116.00</t>
  </si>
  <si>
    <t>244620117.00</t>
  </si>
  <si>
    <t>244620118.00</t>
  </si>
  <si>
    <t>244620119.00</t>
  </si>
  <si>
    <t>244620120.00</t>
  </si>
  <si>
    <t>244620121.00</t>
  </si>
  <si>
    <t>244620122.00</t>
  </si>
  <si>
    <t>244620123.00</t>
  </si>
  <si>
    <t>244620124.00</t>
  </si>
  <si>
    <t>244620125.00</t>
  </si>
  <si>
    <t>244620126.00</t>
  </si>
  <si>
    <t>244620127.01</t>
  </si>
  <si>
    <t>244620127.02</t>
  </si>
  <si>
    <t>244620128.00</t>
  </si>
  <si>
    <t>244620129.01</t>
  </si>
  <si>
    <t>244620129.02</t>
  </si>
  <si>
    <t>244620130.00</t>
  </si>
  <si>
    <t>244620131.00</t>
  </si>
  <si>
    <t>244620132.00</t>
  </si>
  <si>
    <t>244620133.00</t>
  </si>
  <si>
    <t>244620134.00</t>
  </si>
  <si>
    <t>244620135.00</t>
  </si>
  <si>
    <t>244620136.00</t>
  </si>
  <si>
    <t>244620137.00</t>
  </si>
  <si>
    <t>244620138.00</t>
  </si>
  <si>
    <t>244620139.00</t>
  </si>
  <si>
    <t>244620140.00</t>
  </si>
  <si>
    <t>244620141.00</t>
  </si>
  <si>
    <t>244620142.00</t>
  </si>
  <si>
    <t>244620143.00</t>
  </si>
  <si>
    <t>244620144.00</t>
  </si>
  <si>
    <t>244620145.00</t>
  </si>
  <si>
    <t>244620146.00</t>
  </si>
  <si>
    <t>244620147.00</t>
  </si>
  <si>
    <t>244620148.00</t>
  </si>
  <si>
    <t>244620149.00</t>
  </si>
  <si>
    <t>244620150.00</t>
  </si>
  <si>
    <t>244620151.00</t>
  </si>
  <si>
    <t>244620152.00</t>
  </si>
  <si>
    <t>244620153.00</t>
  </si>
  <si>
    <t>244620154.00</t>
  </si>
  <si>
    <t>244620155.00</t>
  </si>
  <si>
    <t>244620156.00</t>
  </si>
  <si>
    <t>244620157.00</t>
  </si>
  <si>
    <t>244620158.00</t>
  </si>
  <si>
    <t>244620159.00</t>
  </si>
  <si>
    <t>244620160.00</t>
  </si>
  <si>
    <t>244620161.00</t>
  </si>
  <si>
    <t>244620162.00</t>
  </si>
  <si>
    <t>244620163.00</t>
  </si>
  <si>
    <t>244620164.00</t>
  </si>
  <si>
    <t>244620165.00</t>
  </si>
  <si>
    <t>244620166.00</t>
  </si>
  <si>
    <t>244620167.00</t>
  </si>
  <si>
    <t>244620168.00</t>
  </si>
  <si>
    <t>244620169.00</t>
  </si>
  <si>
    <t>244620170.00</t>
  </si>
  <si>
    <t>244620171.00</t>
  </si>
  <si>
    <t>244620172.00</t>
  </si>
  <si>
    <t>244620173.00</t>
  </si>
  <si>
    <t>244620174.00</t>
  </si>
  <si>
    <t>244620175.00</t>
  </si>
  <si>
    <t>244620176.00</t>
  </si>
  <si>
    <t>244620177.00</t>
  </si>
  <si>
    <t>244620178.00</t>
  </si>
  <si>
    <t>244620179.00</t>
  </si>
  <si>
    <t>244620180.00</t>
  </si>
  <si>
    <t>244620181.00</t>
  </si>
  <si>
    <t>244620182.00</t>
  </si>
  <si>
    <t>244620183.00</t>
  </si>
  <si>
    <t>244620184.00</t>
  </si>
  <si>
    <t>244620185.00</t>
  </si>
  <si>
    <t>244620186.00</t>
  </si>
  <si>
    <t>244620187.01</t>
  </si>
  <si>
    <t>244620187.02</t>
  </si>
  <si>
    <t>244620188.01</t>
  </si>
  <si>
    <t>244620188.02</t>
  </si>
  <si>
    <t>244620189.00</t>
  </si>
  <si>
    <t>244620190.01</t>
  </si>
  <si>
    <t>244620190.02</t>
  </si>
  <si>
    <t>244620191.00</t>
  </si>
  <si>
    <t>244620192.00</t>
  </si>
  <si>
    <t>244620193.00</t>
  </si>
  <si>
    <t>244620194.00</t>
  </si>
  <si>
    <t>244620195.01</t>
  </si>
  <si>
    <t>244620195.02</t>
  </si>
  <si>
    <t>244620195.03</t>
  </si>
  <si>
    <t>244620196.00</t>
  </si>
  <si>
    <t>244620197.00</t>
  </si>
  <si>
    <t>244620198.00</t>
  </si>
  <si>
    <t>244620199.00</t>
  </si>
  <si>
    <t>244620200.00</t>
  </si>
  <si>
    <t>244620201.00</t>
  </si>
  <si>
    <t>244620202.00</t>
  </si>
  <si>
    <t>244620203.00</t>
  </si>
  <si>
    <t>244620204.00</t>
  </si>
  <si>
    <t>244620205.00</t>
  </si>
  <si>
    <t>244620206.00</t>
  </si>
  <si>
    <t>244620207.00</t>
  </si>
  <si>
    <t>244620208.00</t>
  </si>
  <si>
    <t>244620209.00</t>
  </si>
  <si>
    <t>244620210.00</t>
  </si>
  <si>
    <t>244620211.00</t>
  </si>
  <si>
    <t>244620212.00</t>
  </si>
  <si>
    <t>244620213.00</t>
  </si>
  <si>
    <t>244620214.00</t>
  </si>
  <si>
    <t>244620215.00</t>
  </si>
  <si>
    <t>244620216.00</t>
  </si>
  <si>
    <t>244620217.00</t>
  </si>
  <si>
    <t>244620218.00</t>
  </si>
  <si>
    <t>244620219.00</t>
  </si>
  <si>
    <t>244620220.00</t>
  </si>
  <si>
    <t>244620221.00</t>
  </si>
  <si>
    <t>244620222.00</t>
  </si>
  <si>
    <t>244620223.01</t>
  </si>
  <si>
    <t>244620223.02</t>
  </si>
  <si>
    <t>244620224.00</t>
  </si>
  <si>
    <t>244620225.00</t>
  </si>
  <si>
    <t>244620226.00</t>
  </si>
  <si>
    <t>244620227.00</t>
  </si>
  <si>
    <t>244620228.00</t>
  </si>
  <si>
    <t>244620229.00</t>
  </si>
  <si>
    <t>244620230.00</t>
  </si>
  <si>
    <t>244620231.00</t>
  </si>
  <si>
    <t>244620232.00</t>
  </si>
  <si>
    <t>244620233.00</t>
  </si>
  <si>
    <t>244620234.00</t>
  </si>
  <si>
    <t>244620235.00</t>
  </si>
  <si>
    <t>244620236.00</t>
  </si>
  <si>
    <t>244620237.00</t>
  </si>
  <si>
    <t>244620238.00</t>
  </si>
  <si>
    <t>244620239.00</t>
  </si>
  <si>
    <t>244620240.00</t>
  </si>
  <si>
    <t>244620241.00</t>
  </si>
  <si>
    <t>244620242.00</t>
  </si>
  <si>
    <t>244620243.00</t>
  </si>
  <si>
    <t>244620244.00</t>
  </si>
  <si>
    <t>244620245.00</t>
  </si>
  <si>
    <t>244620247.00</t>
  </si>
  <si>
    <t>244620249.00</t>
  </si>
  <si>
    <t>244620250.00</t>
  </si>
  <si>
    <t>244620251.01</t>
  </si>
  <si>
    <t>244620251.02</t>
  </si>
  <si>
    <t>244620252.00</t>
  </si>
  <si>
    <t>244620253.00</t>
  </si>
  <si>
    <t>244620254.00</t>
  </si>
  <si>
    <t>244620256.00</t>
  </si>
  <si>
    <t>244620257.00</t>
  </si>
  <si>
    <t>244620258.00</t>
  </si>
  <si>
    <t>244620259.00</t>
  </si>
  <si>
    <t>244620260.00</t>
  </si>
  <si>
    <t>244620261.00</t>
  </si>
  <si>
    <t>244620262.00</t>
  </si>
  <si>
    <t>244620263.00</t>
  </si>
  <si>
    <t>244620264.01</t>
  </si>
  <si>
    <t>244620264.02</t>
  </si>
  <si>
    <t>244620265.00</t>
  </si>
  <si>
    <t>244620266.00</t>
  </si>
  <si>
    <t>244620267.00</t>
  </si>
  <si>
    <t>244620268.01</t>
  </si>
  <si>
    <t>244620268.02</t>
  </si>
  <si>
    <t>244620268.03</t>
  </si>
  <si>
    <t>244620269.00</t>
  </si>
  <si>
    <t>244620270.00</t>
  </si>
  <si>
    <t>244620271.00</t>
  </si>
  <si>
    <t>244620272.00</t>
  </si>
  <si>
    <t>244620273.00</t>
  </si>
  <si>
    <t>244620274.00</t>
  </si>
  <si>
    <t>244620275.00</t>
  </si>
  <si>
    <t>244620276.00</t>
  </si>
  <si>
    <t>244620277.00</t>
  </si>
  <si>
    <t>244620278.00</t>
  </si>
  <si>
    <t>244620279.00</t>
  </si>
  <si>
    <t>244620280.00</t>
  </si>
  <si>
    <t>244620281.00</t>
  </si>
  <si>
    <t>244620282.00</t>
  </si>
  <si>
    <t>244620283.01</t>
  </si>
  <si>
    <t>244620283.02</t>
  </si>
  <si>
    <t>244620284.00</t>
  </si>
  <si>
    <t>244620285.00</t>
  </si>
  <si>
    <t>244620286.00</t>
  </si>
  <si>
    <t>244620287.01</t>
  </si>
  <si>
    <t>244620287.02</t>
  </si>
  <si>
    <t>244620288.00</t>
  </si>
  <si>
    <t>244620290.01</t>
  </si>
  <si>
    <t>244620290.02</t>
  </si>
  <si>
    <t>244620290.03</t>
  </si>
  <si>
    <t>244620290.04</t>
  </si>
  <si>
    <t>244620290.05</t>
  </si>
  <si>
    <t>244620290.06</t>
  </si>
  <si>
    <t>244620290.07</t>
  </si>
  <si>
    <t>244620290.08</t>
  </si>
  <si>
    <t>244620290.09</t>
  </si>
  <si>
    <t>244620291.01</t>
  </si>
  <si>
    <t>244620291.02</t>
  </si>
  <si>
    <t>244620300.00</t>
  </si>
  <si>
    <t>244620301.00</t>
  </si>
  <si>
    <t>244620302.00</t>
  </si>
  <si>
    <t>244620303.00</t>
  </si>
  <si>
    <t>244620304.00</t>
  </si>
  <si>
    <t>244620305.00</t>
  </si>
  <si>
    <t>244620306.00</t>
  </si>
  <si>
    <t>244620307.00</t>
  </si>
  <si>
    <t>244620308.00</t>
  </si>
  <si>
    <t>244620309.00</t>
  </si>
  <si>
    <t>244620310.00</t>
  </si>
  <si>
    <t>244620311.00</t>
  </si>
  <si>
    <t>244620312.00</t>
  </si>
  <si>
    <t>244620313.00</t>
  </si>
  <si>
    <t>244620314.00</t>
  </si>
  <si>
    <t>244620315.00</t>
  </si>
  <si>
    <t>244620316.00</t>
  </si>
  <si>
    <t>244620317.01</t>
  </si>
  <si>
    <t>244620317.02</t>
  </si>
  <si>
    <t>244620320.00</t>
  </si>
  <si>
    <t>244620321.00</t>
  </si>
  <si>
    <t>244620322.02</t>
  </si>
  <si>
    <t>244620322.03</t>
  </si>
  <si>
    <t>244620322.04</t>
  </si>
  <si>
    <t>244620323.00</t>
  </si>
  <si>
    <t>244620324.01</t>
  </si>
  <si>
    <t>244620324.02</t>
  </si>
  <si>
    <t>244620325.01</t>
  </si>
  <si>
    <t>244620325.02</t>
  </si>
  <si>
    <t>244620325.03</t>
  </si>
  <si>
    <t>244620325.04</t>
  </si>
  <si>
    <t>244620326.01</t>
  </si>
  <si>
    <t>244620326.02</t>
  </si>
  <si>
    <t>244620326.03</t>
  </si>
  <si>
    <t>244620327.00</t>
  </si>
  <si>
    <t>244620328.00</t>
  </si>
  <si>
    <t>244620329.00</t>
  </si>
  <si>
    <t>244620330.00</t>
  </si>
  <si>
    <t>244620340.00</t>
  </si>
  <si>
    <t>244620350.00</t>
  </si>
  <si>
    <t>244620351.00</t>
  </si>
  <si>
    <t>244620352.00</t>
  </si>
  <si>
    <t>244620353.00</t>
  </si>
  <si>
    <t>244620354.00</t>
  </si>
  <si>
    <t>244620355.00</t>
  </si>
  <si>
    <t>244620356.00</t>
  </si>
  <si>
    <t>244620360.00</t>
  </si>
  <si>
    <t>244620361.00</t>
  </si>
  <si>
    <t>244620362.00</t>
  </si>
  <si>
    <t>244620363.00</t>
  </si>
  <si>
    <t>244620364.00</t>
  </si>
  <si>
    <t>244620365.00</t>
  </si>
  <si>
    <t>244620366.00</t>
  </si>
  <si>
    <t>244620367.00</t>
  </si>
  <si>
    <t>244620370.00</t>
  </si>
  <si>
    <t>244620380.00</t>
  </si>
  <si>
    <t>244620381.00</t>
  </si>
  <si>
    <t>244620382.01</t>
  </si>
  <si>
    <t>244620382.02</t>
  </si>
  <si>
    <t>244620383.01</t>
  </si>
  <si>
    <t>244620383.02</t>
  </si>
  <si>
    <t>244620385.00</t>
  </si>
  <si>
    <t>244620390.00</t>
  </si>
  <si>
    <t>244620391.00</t>
  </si>
  <si>
    <t>244620392.00</t>
  </si>
  <si>
    <t>244620393.00</t>
  </si>
  <si>
    <t>244620394.00</t>
  </si>
  <si>
    <t>244620395.01</t>
  </si>
  <si>
    <t>244620395.02</t>
  </si>
  <si>
    <t>244620395.03</t>
  </si>
  <si>
    <t>244620396.00</t>
  </si>
  <si>
    <t>244620397.00</t>
  </si>
  <si>
    <t>244620400.00</t>
  </si>
  <si>
    <t>244620401.00</t>
  </si>
  <si>
    <t>244620402.00</t>
  </si>
  <si>
    <t>244620403.00</t>
  </si>
  <si>
    <t>244620404.00</t>
  </si>
  <si>
    <t>244620410.01</t>
  </si>
  <si>
    <t>244620410.02</t>
  </si>
  <si>
    <t>244620410.03</t>
  </si>
  <si>
    <t>244620412.00</t>
  </si>
  <si>
    <t>244620413.00</t>
  </si>
  <si>
    <t>244620415.01</t>
  </si>
  <si>
    <t>244620415.03</t>
  </si>
  <si>
    <t>244620415.04</t>
  </si>
  <si>
    <t>244620416.01</t>
  </si>
  <si>
    <t>244620416.02</t>
  </si>
  <si>
    <t>244620417.01</t>
  </si>
  <si>
    <t>244620417.02</t>
  </si>
  <si>
    <t>244620418.00</t>
  </si>
  <si>
    <t>244620419.00</t>
  </si>
  <si>
    <t>244620420.00</t>
  </si>
  <si>
    <t>244620421.01</t>
  </si>
  <si>
    <t>244620421.02</t>
  </si>
  <si>
    <t>244620430.00</t>
  </si>
  <si>
    <t>244620431.00</t>
  </si>
  <si>
    <t>244620432.00</t>
  </si>
  <si>
    <t>244620433.00</t>
  </si>
  <si>
    <t>244620440.00</t>
  </si>
  <si>
    <t>244620450.00</t>
  </si>
  <si>
    <t>244620451.00</t>
  </si>
  <si>
    <t>244620452.00</t>
  </si>
  <si>
    <t>244620453.01</t>
  </si>
  <si>
    <t>244620453.02</t>
  </si>
  <si>
    <t>244620460.00</t>
  </si>
  <si>
    <t>244620461.00</t>
  </si>
  <si>
    <t>244620462.01</t>
  </si>
  <si>
    <t>244620462.02</t>
  </si>
  <si>
    <t>244620470.01</t>
  </si>
  <si>
    <t>244620470.03</t>
  </si>
  <si>
    <t>244620470.04</t>
  </si>
  <si>
    <t>244620470.05</t>
  </si>
  <si>
    <t>244620480.00</t>
  </si>
  <si>
    <t>244620490.00</t>
  </si>
  <si>
    <t>244620491.00</t>
  </si>
  <si>
    <t>244620500.00</t>
  </si>
  <si>
    <t>Exurban</t>
  </si>
  <si>
    <t>244620511.01</t>
  </si>
  <si>
    <t>244620511.02</t>
  </si>
  <si>
    <t>244620512.02</t>
  </si>
  <si>
    <t>244620512.03</t>
  </si>
  <si>
    <t>244620512.04</t>
  </si>
  <si>
    <t>244620513.01</t>
  </si>
  <si>
    <t>244620513.02</t>
  </si>
  <si>
    <t>244620514.01</t>
  </si>
  <si>
    <t>244620514.02</t>
  </si>
  <si>
    <t>244620515.01</t>
  </si>
  <si>
    <t>244620515.02</t>
  </si>
  <si>
    <t>244620515.03</t>
  </si>
  <si>
    <t>244620515.04</t>
  </si>
  <si>
    <t>244620520.02</t>
  </si>
  <si>
    <t>244620520.03</t>
  </si>
  <si>
    <t>244620520.04</t>
  </si>
  <si>
    <t>244620521.01</t>
  </si>
  <si>
    <t>244620521.04</t>
  </si>
  <si>
    <t>244620521.05</t>
  </si>
  <si>
    <t>244620521.06</t>
  </si>
  <si>
    <t>244620521.07</t>
  </si>
  <si>
    <t>244620522.01</t>
  </si>
  <si>
    <t>244620522.02</t>
  </si>
  <si>
    <t>244620523.00</t>
  </si>
  <si>
    <t>244620530.00</t>
  </si>
  <si>
    <t>244620540.00</t>
  </si>
  <si>
    <t>244620550.02</t>
  </si>
  <si>
    <t>244620550.03</t>
  </si>
  <si>
    <t>244620550.04</t>
  </si>
  <si>
    <t>244620570.00</t>
  </si>
  <si>
    <t>244620580.01</t>
  </si>
  <si>
    <t>244620580.02</t>
  </si>
  <si>
    <t>244620580.03</t>
  </si>
  <si>
    <t>244620581.01</t>
  </si>
  <si>
    <t>244620581.02</t>
  </si>
  <si>
    <t>244620582.01</t>
  </si>
  <si>
    <t>244620582.02</t>
  </si>
  <si>
    <t>244620583.00</t>
  </si>
  <si>
    <t>244620584.00</t>
  </si>
  <si>
    <t>244620585.01</t>
  </si>
  <si>
    <t>244620585.02</t>
  </si>
  <si>
    <t>244620590.01</t>
  </si>
  <si>
    <t>244620590.02</t>
  </si>
  <si>
    <t>244620591.01</t>
  </si>
  <si>
    <t>244620591.02</t>
  </si>
  <si>
    <t>244620592.00</t>
  </si>
  <si>
    <t>244620593.00</t>
  </si>
  <si>
    <t>244620594.01</t>
  </si>
  <si>
    <t>244620594.02</t>
  </si>
  <si>
    <t>244620600.01</t>
  </si>
  <si>
    <t>244620600.02</t>
  </si>
  <si>
    <t>244620600.03</t>
  </si>
  <si>
    <t>244620601.01</t>
  </si>
  <si>
    <t>244620601.02</t>
  </si>
  <si>
    <t>244620602.01</t>
  </si>
  <si>
    <t>244620602.02</t>
  </si>
  <si>
    <t>244620603.01</t>
  </si>
  <si>
    <t>244620603.02</t>
  </si>
  <si>
    <t>244620603.03</t>
  </si>
  <si>
    <t>244620604.01</t>
  </si>
  <si>
    <t>244620604.02</t>
  </si>
  <si>
    <t>244620604.03</t>
  </si>
  <si>
    <t>244620604.04</t>
  </si>
  <si>
    <t>244620604.05</t>
  </si>
  <si>
    <t>244620605.01</t>
  </si>
  <si>
    <t>244620605.02</t>
  </si>
  <si>
    <t>244620605.03</t>
  </si>
  <si>
    <t>244620605.04</t>
  </si>
  <si>
    <t>244620605.05</t>
  </si>
  <si>
    <t>244620610.01</t>
  </si>
  <si>
    <t>244620610.02</t>
  </si>
  <si>
    <t>244620610.03</t>
  </si>
  <si>
    <t>244620610.04</t>
  </si>
  <si>
    <t>244620610.05</t>
  </si>
  <si>
    <t>244620610.06</t>
  </si>
  <si>
    <t>244620610.07</t>
  </si>
  <si>
    <t>244620611.01</t>
  </si>
  <si>
    <t>244620611.02</t>
  </si>
  <si>
    <t>244620612.00</t>
  </si>
  <si>
    <t>244620613.00</t>
  </si>
  <si>
    <t>244620614.00</t>
  </si>
  <si>
    <t>244620615.00</t>
  </si>
  <si>
    <t>244620616.00</t>
  </si>
  <si>
    <t>244620617.01</t>
  </si>
  <si>
    <t>244620617.02</t>
  </si>
  <si>
    <t>244620618.00</t>
  </si>
  <si>
    <t>244620619.00</t>
  </si>
  <si>
    <t>244620625.01</t>
  </si>
  <si>
    <t>244620625.02</t>
  </si>
  <si>
    <t>244620626.00</t>
  </si>
  <si>
    <t>244620627.00</t>
  </si>
  <si>
    <t>244620628.01</t>
  </si>
  <si>
    <t>244620628.02</t>
  </si>
  <si>
    <t>244620629.00</t>
  </si>
  <si>
    <t>244620630.01</t>
  </si>
  <si>
    <t>244620630.02</t>
  </si>
  <si>
    <t>244620631.00</t>
  </si>
  <si>
    <t>244620632.01</t>
  </si>
  <si>
    <t>244620632.02</t>
  </si>
  <si>
    <t>244620632.03</t>
  </si>
  <si>
    <t>244620632.04</t>
  </si>
  <si>
    <t>244620633.00</t>
  </si>
  <si>
    <t>244620634.00</t>
  </si>
  <si>
    <t>244620635.00</t>
  </si>
  <si>
    <t>244620636.00</t>
  </si>
  <si>
    <t>244620637.01</t>
  </si>
  <si>
    <t>244620637.02</t>
  </si>
  <si>
    <t>244620638.01</t>
  </si>
  <si>
    <t>244620638.02</t>
  </si>
  <si>
    <t>244620638.03</t>
  </si>
  <si>
    <t>244620638.04</t>
  </si>
  <si>
    <t>244620639.00</t>
  </si>
  <si>
    <t>244620640.00</t>
  </si>
  <si>
    <t>244620641.01</t>
  </si>
  <si>
    <t>244620641.02</t>
  </si>
  <si>
    <t>244620642.00</t>
  </si>
  <si>
    <t>244620643.00</t>
  </si>
  <si>
    <t>244620644.00</t>
  </si>
  <si>
    <t>244620645.00</t>
  </si>
  <si>
    <t>244620646.01</t>
  </si>
  <si>
    <t>244620646.02</t>
  </si>
  <si>
    <t>244620646.03</t>
  </si>
  <si>
    <t>244620647.01</t>
  </si>
  <si>
    <t>244620647.02</t>
  </si>
  <si>
    <t>244620648.00</t>
  </si>
  <si>
    <t>244620649.01</t>
  </si>
  <si>
    <t>244620649.02</t>
  </si>
  <si>
    <t>244620650.01</t>
  </si>
  <si>
    <t>244620650.02</t>
  </si>
  <si>
    <t>244620650.03</t>
  </si>
  <si>
    <t>244620651.01</t>
  </si>
  <si>
    <t>244620651.02</t>
  </si>
  <si>
    <t>244620652.01</t>
  </si>
  <si>
    <t>244620652.04</t>
  </si>
  <si>
    <t>244620652.05</t>
  </si>
  <si>
    <t>244620652.06</t>
  </si>
  <si>
    <t>244620652.07</t>
  </si>
  <si>
    <t>244620653.00</t>
  </si>
  <si>
    <t>244620654.00</t>
  </si>
  <si>
    <t>244620655.01</t>
  </si>
  <si>
    <t>244620655.02</t>
  </si>
  <si>
    <t>244620656.01</t>
  </si>
  <si>
    <t>244620656.02</t>
  </si>
  <si>
    <t>244620657.01</t>
  </si>
  <si>
    <t>244620657.02</t>
  </si>
  <si>
    <t>244620657.03</t>
  </si>
  <si>
    <t>244620658.01</t>
  </si>
  <si>
    <t>244620658.02</t>
  </si>
  <si>
    <t>244620658.03</t>
  </si>
  <si>
    <t>244620659.02</t>
  </si>
  <si>
    <t>244620659.04</t>
  </si>
  <si>
    <t>244620659.05</t>
  </si>
  <si>
    <t>244620659.06</t>
  </si>
  <si>
    <t>244620659.07</t>
  </si>
  <si>
    <t>244620660.01</t>
  </si>
  <si>
    <t>244620660.02</t>
  </si>
  <si>
    <t>244620660.03</t>
  </si>
  <si>
    <t>244620661.01</t>
  </si>
  <si>
    <t>244620661.02</t>
  </si>
  <si>
    <t>244620662.00</t>
  </si>
  <si>
    <t>244620675.00</t>
  </si>
  <si>
    <t>244620676.01</t>
  </si>
  <si>
    <t>244620676.02</t>
  </si>
  <si>
    <t>244620676.03</t>
  </si>
  <si>
    <t>244620676.04</t>
  </si>
  <si>
    <t>244620677.01</t>
  </si>
  <si>
    <t>244620677.02</t>
  </si>
  <si>
    <t>244620677.03</t>
  </si>
  <si>
    <t>244620677.05</t>
  </si>
  <si>
    <t>244620677.06</t>
  </si>
  <si>
    <t>244620677.07</t>
  </si>
  <si>
    <t>244620677.08</t>
  </si>
  <si>
    <t>244620681.00</t>
  </si>
  <si>
    <t>244620682.02</t>
  </si>
  <si>
    <t>244620682.03</t>
  </si>
  <si>
    <t>244620682.04</t>
  </si>
  <si>
    <t>244620682.05</t>
  </si>
  <si>
    <t>244620682.06</t>
  </si>
  <si>
    <t>244620683.00</t>
  </si>
  <si>
    <t>244620684.03</t>
  </si>
  <si>
    <t>244620684.04</t>
  </si>
  <si>
    <t>244620684.05</t>
  </si>
  <si>
    <t>244620684.06</t>
  </si>
  <si>
    <t>244620685.02</t>
  </si>
  <si>
    <t>244620685.03</t>
  </si>
  <si>
    <t>244620685.04</t>
  </si>
  <si>
    <t>244620685.05</t>
  </si>
  <si>
    <t>244620685.06</t>
  </si>
  <si>
    <t>244620686.01</t>
  </si>
  <si>
    <t>244620686.02</t>
  </si>
  <si>
    <t>244620686.03</t>
  </si>
  <si>
    <t>244620687.01</t>
  </si>
  <si>
    <t>244620687.02</t>
  </si>
  <si>
    <t>244620687.03</t>
  </si>
  <si>
    <t>244620687.04</t>
  </si>
  <si>
    <t>244620687.06</t>
  </si>
  <si>
    <t>244620687.07</t>
  </si>
  <si>
    <t>244620688.02</t>
  </si>
  <si>
    <t>244620688.03</t>
  </si>
  <si>
    <t>244620688.04</t>
  </si>
  <si>
    <t>244620689.01</t>
  </si>
  <si>
    <t>244620689.02</t>
  </si>
  <si>
    <t>244620689.03</t>
  </si>
  <si>
    <t>244620689.04</t>
  </si>
  <si>
    <t>244620690.00</t>
  </si>
  <si>
    <t>244620691.00</t>
  </si>
  <si>
    <t>244620692.00</t>
  </si>
  <si>
    <t>244620693.00</t>
  </si>
  <si>
    <t>244620694.00</t>
  </si>
  <si>
    <t>244620700.01</t>
  </si>
  <si>
    <t>244620700.03</t>
  </si>
  <si>
    <t>244620700.04</t>
  </si>
  <si>
    <t>244620701.00</t>
  </si>
  <si>
    <t>244620702.01</t>
  </si>
  <si>
    <t>244620702.02</t>
  </si>
  <si>
    <t>244620703.02</t>
  </si>
  <si>
    <t>244620703.03</t>
  </si>
  <si>
    <t>244620703.04</t>
  </si>
  <si>
    <t>244620704.01</t>
  </si>
  <si>
    <t>244620704.04</t>
  </si>
  <si>
    <t>244620704.05</t>
  </si>
  <si>
    <t>244620704.06</t>
  </si>
  <si>
    <t>244620704.08</t>
  </si>
  <si>
    <t>244620704.09</t>
  </si>
  <si>
    <t>244620705.01</t>
  </si>
  <si>
    <t>244620705.02</t>
  </si>
  <si>
    <t>244620706.00</t>
  </si>
  <si>
    <t>244620707.00</t>
  </si>
  <si>
    <t>244620708.01</t>
  </si>
  <si>
    <t>244620708.02</t>
  </si>
  <si>
    <t>244620709.01</t>
  </si>
  <si>
    <t>244620709.02</t>
  </si>
  <si>
    <t>244620710.01</t>
  </si>
  <si>
    <t>244620710.02</t>
  </si>
  <si>
    <t>244620710.03</t>
  </si>
  <si>
    <t>244620710.04</t>
  </si>
  <si>
    <t>244620725.03</t>
  </si>
  <si>
    <t>244620725.04</t>
  </si>
  <si>
    <t>244620725.06</t>
  </si>
  <si>
    <t>244620725.07</t>
  </si>
  <si>
    <t>244620725.08</t>
  </si>
  <si>
    <t>244620726.01</t>
  </si>
  <si>
    <t>244620726.03</t>
  </si>
  <si>
    <t>244620726.04</t>
  </si>
  <si>
    <t>244620727.01</t>
  </si>
  <si>
    <t>244620727.02</t>
  </si>
  <si>
    <t>244620728.01</t>
  </si>
  <si>
    <t>244620728.02</t>
  </si>
  <si>
    <t>244620728.03</t>
  </si>
  <si>
    <t>244620729.00</t>
  </si>
  <si>
    <t>244620730.01</t>
  </si>
  <si>
    <t>244620730.02</t>
  </si>
  <si>
    <t>244620731.00</t>
  </si>
  <si>
    <t>244620732.01</t>
  </si>
  <si>
    <t>244620732.02</t>
  </si>
  <si>
    <t>244620733.00</t>
  </si>
  <si>
    <t>244620734.01</t>
  </si>
  <si>
    <t>244620734.02</t>
  </si>
  <si>
    <t>244620735.01</t>
  </si>
  <si>
    <t>244620735.02</t>
  </si>
  <si>
    <t>244620740.00</t>
  </si>
  <si>
    <t>244620750.01</t>
  </si>
  <si>
    <t>244620750.02</t>
  </si>
  <si>
    <t>244620750.03</t>
  </si>
  <si>
    <t>244620751.01</t>
  </si>
  <si>
    <t>244620751.02</t>
  </si>
  <si>
    <t>244620755.01</t>
  </si>
  <si>
    <t>244620755.02</t>
  </si>
  <si>
    <t>244620756.02</t>
  </si>
  <si>
    <t>244620756.03</t>
  </si>
  <si>
    <t>244620756.04</t>
  </si>
  <si>
    <t>244620756.05</t>
  </si>
  <si>
    <t>244620757.00</t>
  </si>
  <si>
    <t>244620758.01</t>
  </si>
  <si>
    <t>244620758.02</t>
  </si>
  <si>
    <t>244620760.00</t>
  </si>
  <si>
    <t>244620775.00</t>
  </si>
  <si>
    <t>244620776.00</t>
  </si>
  <si>
    <t>244620777.00</t>
  </si>
  <si>
    <t>244620780.00</t>
  </si>
  <si>
    <t>244620781.00</t>
  </si>
  <si>
    <t>244620782.00</t>
  </si>
  <si>
    <t>244620783.00</t>
  </si>
  <si>
    <t>244620784.00</t>
  </si>
  <si>
    <t>244620785.00</t>
  </si>
  <si>
    <t>244620786.00</t>
  </si>
  <si>
    <t>244620787.00</t>
  </si>
  <si>
    <t>244620788.00</t>
  </si>
  <si>
    <t>244620789.00</t>
  </si>
  <si>
    <t>244620790.00</t>
  </si>
  <si>
    <t>244620791.00</t>
  </si>
  <si>
    <t>244620792.00</t>
  </si>
  <si>
    <t>244620800.01</t>
  </si>
  <si>
    <t>244620800.02</t>
  </si>
  <si>
    <t>244620801.00</t>
  </si>
  <si>
    <t>244620802.00</t>
  </si>
  <si>
    <t>244620804.00</t>
  </si>
  <si>
    <t>244620805.00</t>
  </si>
  <si>
    <t>244620806.01</t>
  </si>
  <si>
    <t>244620806.02</t>
  </si>
  <si>
    <t>244620807.01</t>
  </si>
  <si>
    <t>244620807.02</t>
  </si>
  <si>
    <t>244620825.01</t>
  </si>
  <si>
    <t>244620825.02</t>
  </si>
  <si>
    <t>244620825.03</t>
  </si>
  <si>
    <t>244620825.04</t>
  </si>
  <si>
    <t>244620825.05</t>
  </si>
  <si>
    <t>244620826.02</t>
  </si>
  <si>
    <t>244620826.05</t>
  </si>
  <si>
    <t>244620826.06</t>
  </si>
  <si>
    <t>244620826.07</t>
  </si>
  <si>
    <t>244620826.08</t>
  </si>
  <si>
    <t>244620826.09</t>
  </si>
  <si>
    <t>244620826.10</t>
  </si>
  <si>
    <t>244620826.11</t>
  </si>
  <si>
    <t>244620826.12</t>
  </si>
  <si>
    <t>244620827.02</t>
  </si>
  <si>
    <t>244620827.03</t>
  </si>
  <si>
    <t>244620827.04</t>
  </si>
  <si>
    <t>244620828.02</t>
  </si>
  <si>
    <t>244620828.03</t>
  </si>
  <si>
    <t>244620828.04</t>
  </si>
  <si>
    <t>244620829.00</t>
  </si>
  <si>
    <t>244620830.01</t>
  </si>
  <si>
    <t>244620830.03</t>
  </si>
  <si>
    <t>244620830.04</t>
  </si>
  <si>
    <t>244620831.03</t>
  </si>
  <si>
    <t>244620831.04</t>
  </si>
  <si>
    <t>244620831.05</t>
  </si>
  <si>
    <t>244620831.06</t>
  </si>
  <si>
    <t>244620831.07</t>
  </si>
  <si>
    <t>244620832.00</t>
  </si>
  <si>
    <t>244620833.00</t>
  </si>
  <si>
    <t>244620834.00</t>
  </si>
  <si>
    <t>244620850.01</t>
  </si>
  <si>
    <t>244620850.03</t>
  </si>
  <si>
    <t>244620850.04</t>
  </si>
  <si>
    <t>244620850.05</t>
  </si>
  <si>
    <t>244620851.00</t>
  </si>
  <si>
    <t>244620852.01</t>
  </si>
  <si>
    <t>244620852.02</t>
  </si>
  <si>
    <t>244620853.02</t>
  </si>
  <si>
    <t>244620853.03</t>
  </si>
  <si>
    <t>244620853.04</t>
  </si>
  <si>
    <t>244620854.01</t>
  </si>
  <si>
    <t>244620854.02</t>
  </si>
  <si>
    <t>244620855.01</t>
  </si>
  <si>
    <t>244620855.02</t>
  </si>
  <si>
    <t>244620856.00</t>
  </si>
  <si>
    <t>244620857.01</t>
  </si>
  <si>
    <t>244620857.02</t>
  </si>
  <si>
    <t>244620857.06</t>
  </si>
  <si>
    <t>244620857.07</t>
  </si>
  <si>
    <t>244620857.08</t>
  </si>
  <si>
    <t>244620857.09</t>
  </si>
  <si>
    <t>244620857.10</t>
  </si>
  <si>
    <t>244620857.11</t>
  </si>
  <si>
    <t>244620857.12</t>
  </si>
  <si>
    <t>244620858.01</t>
  </si>
  <si>
    <t>244620858.02</t>
  </si>
  <si>
    <t>244620858.03</t>
  </si>
  <si>
    <t>244620859.00</t>
  </si>
  <si>
    <t>244620860.01</t>
  </si>
  <si>
    <t>244620860.02</t>
  </si>
  <si>
    <t>244620861.00</t>
  </si>
  <si>
    <t>244620862.00</t>
  </si>
  <si>
    <t>244620863.01</t>
  </si>
  <si>
    <t>244620863.02</t>
  </si>
  <si>
    <t>244620864.00</t>
  </si>
  <si>
    <t>244620865.00</t>
  </si>
  <si>
    <t>244620866.00</t>
  </si>
  <si>
    <t>244620867.00</t>
  </si>
  <si>
    <t>244620868.01</t>
  </si>
  <si>
    <t>244620868.02</t>
  </si>
  <si>
    <t>244620869.00</t>
  </si>
  <si>
    <t>244620870.01</t>
  </si>
  <si>
    <t>244620870.02</t>
  </si>
  <si>
    <t>244620871.01</t>
  </si>
  <si>
    <t>244620871.02</t>
  </si>
  <si>
    <t>244620872.00</t>
  </si>
  <si>
    <t>244620873.01</t>
  </si>
  <si>
    <t>244620873.02</t>
  </si>
  <si>
    <t>244620874.00</t>
  </si>
  <si>
    <t>244620875.00</t>
  </si>
  <si>
    <t>244620876.01</t>
  </si>
  <si>
    <t>244620876.03</t>
  </si>
  <si>
    <t>244620876.04</t>
  </si>
  <si>
    <t>244620876.05</t>
  </si>
  <si>
    <t>244620877.01</t>
  </si>
  <si>
    <t>244620877.02</t>
  </si>
  <si>
    <t>244620878.00</t>
  </si>
  <si>
    <t>244620879.01</t>
  </si>
  <si>
    <t>244620879.02</t>
  </si>
  <si>
    <t>244620880.00</t>
  </si>
  <si>
    <t>244620881.01</t>
  </si>
  <si>
    <t>244620881.02</t>
  </si>
  <si>
    <t>244620882.00</t>
  </si>
  <si>
    <t>244620883.00</t>
  </si>
  <si>
    <t>244620884.01</t>
  </si>
  <si>
    <t>244620884.02</t>
  </si>
  <si>
    <t>244620885.00</t>
  </si>
  <si>
    <t>244620886.01</t>
  </si>
  <si>
    <t>244620886.02</t>
  </si>
  <si>
    <t>244620886.03</t>
  </si>
  <si>
    <t>244620887.03</t>
  </si>
  <si>
    <t>244620887.04</t>
  </si>
  <si>
    <t>244620887.05</t>
  </si>
  <si>
    <t>244620887.06</t>
  </si>
  <si>
    <t>244620887.07</t>
  </si>
  <si>
    <t>244620888.00</t>
  </si>
  <si>
    <t>244620889.01</t>
  </si>
  <si>
    <t>244620889.02</t>
  </si>
  <si>
    <t>244620889.03</t>
  </si>
  <si>
    <t>244620900.00</t>
  </si>
  <si>
    <t>244620901.01</t>
  </si>
  <si>
    <t>244620901.02</t>
  </si>
  <si>
    <t>244620901.03</t>
  </si>
  <si>
    <t>244620902.00</t>
  </si>
  <si>
    <t>244620903.01</t>
  </si>
  <si>
    <t>244620903.04</t>
  </si>
  <si>
    <t>244620903.05</t>
  </si>
  <si>
    <t>244620903.06</t>
  </si>
  <si>
    <t>244620903.07</t>
  </si>
  <si>
    <t>244620903.08</t>
  </si>
  <si>
    <t>244620903.09</t>
  </si>
  <si>
    <t>244620903.10</t>
  </si>
  <si>
    <t>244620904.02</t>
  </si>
  <si>
    <t>244620904.03</t>
  </si>
  <si>
    <t>244620904.04</t>
  </si>
  <si>
    <t>244620904.05</t>
  </si>
  <si>
    <t>244620904.06</t>
  </si>
  <si>
    <t>244620926.01</t>
  </si>
  <si>
    <t>244620926.02</t>
  </si>
  <si>
    <t>244620929.00</t>
  </si>
  <si>
    <t>244620930.02</t>
  </si>
  <si>
    <t>244620930.03</t>
  </si>
  <si>
    <t>244620930.04</t>
  </si>
  <si>
    <t>244621000.00</t>
  </si>
  <si>
    <t>244621001.00</t>
  </si>
  <si>
    <t>244621002.00</t>
  </si>
  <si>
    <t>244621003.00</t>
  </si>
  <si>
    <t>244621004.00</t>
  </si>
  <si>
    <t>244621005.00</t>
  </si>
  <si>
    <t>Population, 2021</t>
  </si>
  <si>
    <t>Population, 2016</t>
  </si>
  <si>
    <t>Total private dwellings</t>
  </si>
  <si>
    <t>Private dwellings occupied by usual residents</t>
  </si>
  <si>
    <t>Population density per square kilometre</t>
  </si>
  <si>
    <t>Land area in square kilometres</t>
  </si>
  <si>
    <t>Total - Main mode of commuting for the employed labour force aged 15 years and over with a usual place of work or no fixed workplace address - 25% sample data</t>
  </si>
  <si>
    <t xml:space="preserve">    Car, truck or van - as a driver</t>
  </si>
  <si>
    <t xml:space="preserve">    Car, truck or van - as a passenger</t>
  </si>
  <si>
    <t xml:space="preserve">  Public transit</t>
  </si>
  <si>
    <t xml:space="preserve">  Walked</t>
  </si>
  <si>
    <t xml:space="preserve">  Bicycle</t>
  </si>
  <si>
    <t xml:space="preserve">  Other method</t>
  </si>
  <si>
    <t>MontrÈal</t>
  </si>
  <si>
    <t>4620001.00</t>
  </si>
  <si>
    <t>4620002.00</t>
  </si>
  <si>
    <t>4620003.00</t>
  </si>
  <si>
    <t>4620004.00</t>
  </si>
  <si>
    <t>4620005.00</t>
  </si>
  <si>
    <t>4620006.00</t>
  </si>
  <si>
    <t>4620007.00</t>
  </si>
  <si>
    <t>4620008.00</t>
  </si>
  <si>
    <t>4620009.00</t>
  </si>
  <si>
    <t>4620010.00</t>
  </si>
  <si>
    <t>4620011.00</t>
  </si>
  <si>
    <t>4620012.01</t>
  </si>
  <si>
    <t>4620012.02</t>
  </si>
  <si>
    <t>4620013.00</t>
  </si>
  <si>
    <t>4620014.02</t>
  </si>
  <si>
    <t>x</t>
  </si>
  <si>
    <t>4620014.03</t>
  </si>
  <si>
    <t>4620014.04</t>
  </si>
  <si>
    <t>4620015.00</t>
  </si>
  <si>
    <t>4620016.00</t>
  </si>
  <si>
    <t>4620017.00</t>
  </si>
  <si>
    <t>4620018.00</t>
  </si>
  <si>
    <t>4620019.00</t>
  </si>
  <si>
    <t>4620021.00</t>
  </si>
  <si>
    <t>4620022.00</t>
  </si>
  <si>
    <t>4620023.00</t>
  </si>
  <si>
    <t>4620024.00</t>
  </si>
  <si>
    <t>4620025.00</t>
  </si>
  <si>
    <t>4620026.00</t>
  </si>
  <si>
    <t>4620027.00</t>
  </si>
  <si>
    <t>4620028.00</t>
  </si>
  <si>
    <t>4620029.00</t>
  </si>
  <si>
    <t>4620030.00</t>
  </si>
  <si>
    <t>4620031.00</t>
  </si>
  <si>
    <t>4620032.00</t>
  </si>
  <si>
    <t>4620033.00</t>
  </si>
  <si>
    <t>4620034.00</t>
  </si>
  <si>
    <t>4620035.00</t>
  </si>
  <si>
    <t>4620036.00</t>
  </si>
  <si>
    <t>4620037.00</t>
  </si>
  <si>
    <t>4620038.00</t>
  </si>
  <si>
    <t>4620039.00</t>
  </si>
  <si>
    <t>4620040.00</t>
  </si>
  <si>
    <t>4620041.00</t>
  </si>
  <si>
    <t>4620042.00</t>
  </si>
  <si>
    <t>4620043.00</t>
  </si>
  <si>
    <t>4620044.00</t>
  </si>
  <si>
    <t>4620045.00</t>
  </si>
  <si>
    <t>4620046.00</t>
  </si>
  <si>
    <t>4620047.00</t>
  </si>
  <si>
    <t>4620048.00</t>
  </si>
  <si>
    <t>4620049.00</t>
  </si>
  <si>
    <t>4620050.00</t>
  </si>
  <si>
    <t>4620051.00</t>
  </si>
  <si>
    <t>4620052.00</t>
  </si>
  <si>
    <t>4620053.00</t>
  </si>
  <si>
    <t>4620054.00</t>
  </si>
  <si>
    <t>4620055.01</t>
  </si>
  <si>
    <t>4620055.02</t>
  </si>
  <si>
    <t>4620056.00</t>
  </si>
  <si>
    <t>4620057.00</t>
  </si>
  <si>
    <t>4620058.00</t>
  </si>
  <si>
    <t>4620059.00</t>
  </si>
  <si>
    <t>4620060.00</t>
  </si>
  <si>
    <t>4620061.00</t>
  </si>
  <si>
    <t>4620062.00</t>
  </si>
  <si>
    <t>4620063.00</t>
  </si>
  <si>
    <t>4620064.00</t>
  </si>
  <si>
    <t>4620065.01</t>
  </si>
  <si>
    <t>4620065.02</t>
  </si>
  <si>
    <t>4620066.01</t>
  </si>
  <si>
    <t>4620066.02</t>
  </si>
  <si>
    <t>4620067.00</t>
  </si>
  <si>
    <t>4620068.00</t>
  </si>
  <si>
    <t>4620069.01</t>
  </si>
  <si>
    <t>4620069.02</t>
  </si>
  <si>
    <t>4620070.01</t>
  </si>
  <si>
    <t>4620070.02</t>
  </si>
  <si>
    <t>4620071.00</t>
  </si>
  <si>
    <t>4620072.00</t>
  </si>
  <si>
    <t>4620073.00</t>
  </si>
  <si>
    <t>4620074.00</t>
  </si>
  <si>
    <t>4620075.00</t>
  </si>
  <si>
    <t>4620076.00</t>
  </si>
  <si>
    <t>4620077.00</t>
  </si>
  <si>
    <t>4620078.00</t>
  </si>
  <si>
    <t>4620079.00</t>
  </si>
  <si>
    <t>4620080.00</t>
  </si>
  <si>
    <t>4620081.00</t>
  </si>
  <si>
    <t>4620082.00</t>
  </si>
  <si>
    <t>4620083.00</t>
  </si>
  <si>
    <t>4620084.00</t>
  </si>
  <si>
    <t>4620085.00</t>
  </si>
  <si>
    <t>4620086.00</t>
  </si>
  <si>
    <t>4620087.00</t>
  </si>
  <si>
    <t>4620088.00</t>
  </si>
  <si>
    <t>4620089.00</t>
  </si>
  <si>
    <t>4620090.00</t>
  </si>
  <si>
    <t>4620091.00</t>
  </si>
  <si>
    <t>4620092.00</t>
  </si>
  <si>
    <t>4620093.00</t>
  </si>
  <si>
    <t>4620094.01</t>
  </si>
  <si>
    <t>4620094.02</t>
  </si>
  <si>
    <t>4620095.00</t>
  </si>
  <si>
    <t>4620096.00</t>
  </si>
  <si>
    <t>4620097.01</t>
  </si>
  <si>
    <t>4620097.02</t>
  </si>
  <si>
    <t>4620098.00</t>
  </si>
  <si>
    <t>4620099.00</t>
  </si>
  <si>
    <t>4620100.01</t>
  </si>
  <si>
    <t>4620100.02</t>
  </si>
  <si>
    <t>4620101.01</t>
  </si>
  <si>
    <t>4620101.02</t>
  </si>
  <si>
    <t>4620102.00</t>
  </si>
  <si>
    <t>4620103.00</t>
  </si>
  <si>
    <t>4620104.00</t>
  </si>
  <si>
    <t>4620105.00</t>
  </si>
  <si>
    <t>4620106.00</t>
  </si>
  <si>
    <t>4620107.00</t>
  </si>
  <si>
    <t>4620108.00</t>
  </si>
  <si>
    <t>4620109.00</t>
  </si>
  <si>
    <t>4620110.00</t>
  </si>
  <si>
    <t>4620111.00</t>
  </si>
  <si>
    <t>4620112.01</t>
  </si>
  <si>
    <t>4620112.02</t>
  </si>
  <si>
    <t>4620113.00</t>
  </si>
  <si>
    <t>4620114.00</t>
  </si>
  <si>
    <t>4620115.01</t>
  </si>
  <si>
    <t>4620115.02</t>
  </si>
  <si>
    <t>4620116.00</t>
  </si>
  <si>
    <t>4620117.00</t>
  </si>
  <si>
    <t>4620118.00</t>
  </si>
  <si>
    <t>4620119.00</t>
  </si>
  <si>
    <t>4620120.01</t>
  </si>
  <si>
    <t>4620120.02</t>
  </si>
  <si>
    <t>4620121.00</t>
  </si>
  <si>
    <t>4620122.00</t>
  </si>
  <si>
    <t>4620123.00</t>
  </si>
  <si>
    <t>4620124.00</t>
  </si>
  <si>
    <t>4620125.00</t>
  </si>
  <si>
    <t>4620126.00</t>
  </si>
  <si>
    <t>4620127.01</t>
  </si>
  <si>
    <t>4620127.02</t>
  </si>
  <si>
    <t>4620128.00</t>
  </si>
  <si>
    <t>4620129.01</t>
  </si>
  <si>
    <t>4620129.02</t>
  </si>
  <si>
    <t>4620130.00</t>
  </si>
  <si>
    <t>4620131.00</t>
  </si>
  <si>
    <t>4620132.00</t>
  </si>
  <si>
    <t>4620133.00</t>
  </si>
  <si>
    <t>4620134.00</t>
  </si>
  <si>
    <t>4620135.00</t>
  </si>
  <si>
    <t>4620136.00</t>
  </si>
  <si>
    <t>4620137.00</t>
  </si>
  <si>
    <t>4620138.00</t>
  </si>
  <si>
    <t>4620139.00</t>
  </si>
  <si>
    <t>4620140.00</t>
  </si>
  <si>
    <t>4620141.00</t>
  </si>
  <si>
    <t>4620142.00</t>
  </si>
  <si>
    <t>4620143.00</t>
  </si>
  <si>
    <t>4620144.00</t>
  </si>
  <si>
    <t>4620145.00</t>
  </si>
  <si>
    <t>4620146.00</t>
  </si>
  <si>
    <t>4620147.00</t>
  </si>
  <si>
    <t>4620148.00</t>
  </si>
  <si>
    <t>4620149.00</t>
  </si>
  <si>
    <t>4620150.00</t>
  </si>
  <si>
    <t>4620151.00</t>
  </si>
  <si>
    <t>4620152.00</t>
  </si>
  <si>
    <t>4620153.00</t>
  </si>
  <si>
    <t>4620154.00</t>
  </si>
  <si>
    <t>4620155.00</t>
  </si>
  <si>
    <t>4620156.00</t>
  </si>
  <si>
    <t>4620157.00</t>
  </si>
  <si>
    <t>4620158.00</t>
  </si>
  <si>
    <t>4620159.00</t>
  </si>
  <si>
    <t>4620160.00</t>
  </si>
  <si>
    <t>4620161.00</t>
  </si>
  <si>
    <t>4620162.00</t>
  </si>
  <si>
    <t>4620163.00</t>
  </si>
  <si>
    <t>4620164.00</t>
  </si>
  <si>
    <t>4620165.00</t>
  </si>
  <si>
    <t>4620166.00</t>
  </si>
  <si>
    <t>4620167.00</t>
  </si>
  <si>
    <t>4620168.00</t>
  </si>
  <si>
    <t>4620169.00</t>
  </si>
  <si>
    <t>4620170.00</t>
  </si>
  <si>
    <t>4620171.00</t>
  </si>
  <si>
    <t>4620172.00</t>
  </si>
  <si>
    <t>4620173.00</t>
  </si>
  <si>
    <t>4620174.00</t>
  </si>
  <si>
    <t>4620175.00</t>
  </si>
  <si>
    <t>4620176.00</t>
  </si>
  <si>
    <t>4620177.00</t>
  </si>
  <si>
    <t>4620178.00</t>
  </si>
  <si>
    <t>4620179.00</t>
  </si>
  <si>
    <t>4620180.00</t>
  </si>
  <si>
    <t>4620181.00</t>
  </si>
  <si>
    <t>4620182.00</t>
  </si>
  <si>
    <t>4620183.00</t>
  </si>
  <si>
    <t>4620184.00</t>
  </si>
  <si>
    <t>4620185.00</t>
  </si>
  <si>
    <t>4620186.00</t>
  </si>
  <si>
    <t>4620187.01</t>
  </si>
  <si>
    <t>4620187.03</t>
  </si>
  <si>
    <t>4620187.04</t>
  </si>
  <si>
    <t>4620188.01</t>
  </si>
  <si>
    <t>4620188.02</t>
  </si>
  <si>
    <t>4620189.00</t>
  </si>
  <si>
    <t>4620190.01</t>
  </si>
  <si>
    <t>4620190.02</t>
  </si>
  <si>
    <t>4620191.00</t>
  </si>
  <si>
    <t>4620192.00</t>
  </si>
  <si>
    <t>4620193.00</t>
  </si>
  <si>
    <t>4620194.01</t>
  </si>
  <si>
    <t>4620194.02</t>
  </si>
  <si>
    <t>4620195.01</t>
  </si>
  <si>
    <t>4620195.02</t>
  </si>
  <si>
    <t>4620195.03</t>
  </si>
  <si>
    <t>4620196.00</t>
  </si>
  <si>
    <t>4620197.00</t>
  </si>
  <si>
    <t>4620198.00</t>
  </si>
  <si>
    <t>4620199.00</t>
  </si>
  <si>
    <t>4620200.00</t>
  </si>
  <si>
    <t>4620201.00</t>
  </si>
  <si>
    <t>4620202.00</t>
  </si>
  <si>
    <t>4620203.00</t>
  </si>
  <si>
    <t>4620204.00</t>
  </si>
  <si>
    <t>4620205.00</t>
  </si>
  <si>
    <t>4620206.00</t>
  </si>
  <si>
    <t>4620207.00</t>
  </si>
  <si>
    <t>4620208.00</t>
  </si>
  <si>
    <t>4620209.00</t>
  </si>
  <si>
    <t>4620210.00</t>
  </si>
  <si>
    <t>4620211.00</t>
  </si>
  <si>
    <t>4620212.00</t>
  </si>
  <si>
    <t>4620213.00</t>
  </si>
  <si>
    <t>4620214.00</t>
  </si>
  <si>
    <t>4620215.00</t>
  </si>
  <si>
    <t>4620216.00</t>
  </si>
  <si>
    <t>4620217.00</t>
  </si>
  <si>
    <t>4620218.00</t>
  </si>
  <si>
    <t>4620219.00</t>
  </si>
  <si>
    <t>4620220.00</t>
  </si>
  <si>
    <t>4620221.00</t>
  </si>
  <si>
    <t>4620222.00</t>
  </si>
  <si>
    <t>4620223.01</t>
  </si>
  <si>
    <t>4620223.02</t>
  </si>
  <si>
    <t>4620224.00</t>
  </si>
  <si>
    <t>4620225.00</t>
  </si>
  <si>
    <t>4620226.00</t>
  </si>
  <si>
    <t>4620227.00</t>
  </si>
  <si>
    <t>4620228.00</t>
  </si>
  <si>
    <t>4620229.00</t>
  </si>
  <si>
    <t>4620230.00</t>
  </si>
  <si>
    <t>4620231.00</t>
  </si>
  <si>
    <t>4620232.00</t>
  </si>
  <si>
    <t>4620233.00</t>
  </si>
  <si>
    <t>4620234.00</t>
  </si>
  <si>
    <t>4620235.00</t>
  </si>
  <si>
    <t>4620236.00</t>
  </si>
  <si>
    <t>4620237.00</t>
  </si>
  <si>
    <t>4620238.00</t>
  </si>
  <si>
    <t>4620239.00</t>
  </si>
  <si>
    <t>4620240.00</t>
  </si>
  <si>
    <t>4620241.00</t>
  </si>
  <si>
    <t>4620242.00</t>
  </si>
  <si>
    <t>4620243.00</t>
  </si>
  <si>
    <t>4620244.00</t>
  </si>
  <si>
    <t>4620245.00</t>
  </si>
  <si>
    <t>4620247.00</t>
  </si>
  <si>
    <t>4620249.00</t>
  </si>
  <si>
    <t>4620250.00</t>
  </si>
  <si>
    <t>4620251.01</t>
  </si>
  <si>
    <t>4620251.02</t>
  </si>
  <si>
    <t>4620252.00</t>
  </si>
  <si>
    <t>4620253.00</t>
  </si>
  <si>
    <t>4620254.00</t>
  </si>
  <si>
    <t>4620256.00</t>
  </si>
  <si>
    <t>4620257.00</t>
  </si>
  <si>
    <t>4620258.00</t>
  </si>
  <si>
    <t>4620259.00</t>
  </si>
  <si>
    <t>4620260.00</t>
  </si>
  <si>
    <t>4620261.00</t>
  </si>
  <si>
    <t>4620262.00</t>
  </si>
  <si>
    <t>4620263.00</t>
  </si>
  <si>
    <t>4620264.01</t>
  </si>
  <si>
    <t>4620264.02</t>
  </si>
  <si>
    <t>4620265.00</t>
  </si>
  <si>
    <t>4620266.00</t>
  </si>
  <si>
    <t>4620267.00</t>
  </si>
  <si>
    <t>4620268.01</t>
  </si>
  <si>
    <t>4620268.02</t>
  </si>
  <si>
    <t>4620268.03</t>
  </si>
  <si>
    <t>4620269.00</t>
  </si>
  <si>
    <t>4620270.00</t>
  </si>
  <si>
    <t>4620271.00</t>
  </si>
  <si>
    <t>4620272.00</t>
  </si>
  <si>
    <t>4620273.00</t>
  </si>
  <si>
    <t>4620274.00</t>
  </si>
  <si>
    <t>4620275.00</t>
  </si>
  <si>
    <t>4620276.00</t>
  </si>
  <si>
    <t>4620277.00</t>
  </si>
  <si>
    <t>4620278.00</t>
  </si>
  <si>
    <t>4620279.00</t>
  </si>
  <si>
    <t>4620280.00</t>
  </si>
  <si>
    <t>4620281.00</t>
  </si>
  <si>
    <t>4620282.00</t>
  </si>
  <si>
    <t>4620283.01</t>
  </si>
  <si>
    <t>4620283.02</t>
  </si>
  <si>
    <t>4620284.00</t>
  </si>
  <si>
    <t>4620285.00</t>
  </si>
  <si>
    <t>4620286.00</t>
  </si>
  <si>
    <t>4620287.01</t>
  </si>
  <si>
    <t>4620287.02</t>
  </si>
  <si>
    <t>4620288.00</t>
  </si>
  <si>
    <t>4620290.01</t>
  </si>
  <si>
    <t>4620290.02</t>
  </si>
  <si>
    <t>4620290.03</t>
  </si>
  <si>
    <t>4620290.04</t>
  </si>
  <si>
    <t>4620290.05</t>
  </si>
  <si>
    <t>4620290.06</t>
  </si>
  <si>
    <t>4620290.07</t>
  </si>
  <si>
    <t>4620290.08</t>
  </si>
  <si>
    <t>4620290.09</t>
  </si>
  <si>
    <t>4620291.01</t>
  </si>
  <si>
    <t>4620291.03</t>
  </si>
  <si>
    <t>4620291.04</t>
  </si>
  <si>
    <t>4620300.00</t>
  </si>
  <si>
    <t>4620301.00</t>
  </si>
  <si>
    <t>4620302.00</t>
  </si>
  <si>
    <t>4620303.00</t>
  </si>
  <si>
    <t>4620304.00</t>
  </si>
  <si>
    <t>4620305.00</t>
  </si>
  <si>
    <t>4620306.00</t>
  </si>
  <si>
    <t>4620307.00</t>
  </si>
  <si>
    <t>4620308.00</t>
  </si>
  <si>
    <t>4620309.00</t>
  </si>
  <si>
    <t>4620310.00</t>
  </si>
  <si>
    <t>4620311.00</t>
  </si>
  <si>
    <t>4620312.00</t>
  </si>
  <si>
    <t>4620313.00</t>
  </si>
  <si>
    <t>4620314.00</t>
  </si>
  <si>
    <t>4620315.00</t>
  </si>
  <si>
    <t>4620316.00</t>
  </si>
  <si>
    <t>4620317.03</t>
  </si>
  <si>
    <t>4620317.05</t>
  </si>
  <si>
    <t>4620317.06</t>
  </si>
  <si>
    <t>4620317.07</t>
  </si>
  <si>
    <t>4620317.08</t>
  </si>
  <si>
    <t>4620320.00</t>
  </si>
  <si>
    <t>4620321.00</t>
  </si>
  <si>
    <t>4620322.02</t>
  </si>
  <si>
    <t>4620322.03</t>
  </si>
  <si>
    <t>4620322.04</t>
  </si>
  <si>
    <t>4620323.00</t>
  </si>
  <si>
    <t>4620324.01</t>
  </si>
  <si>
    <t>4620324.02</t>
  </si>
  <si>
    <t>4620325.01</t>
  </si>
  <si>
    <t>4620325.02</t>
  </si>
  <si>
    <t>4620325.03</t>
  </si>
  <si>
    <t>4620325.05</t>
  </si>
  <si>
    <t>4620325.06</t>
  </si>
  <si>
    <t>4620326.01</t>
  </si>
  <si>
    <t>4620326.02</t>
  </si>
  <si>
    <t>4620326.03</t>
  </si>
  <si>
    <t>4620327.00</t>
  </si>
  <si>
    <t>4620328.00</t>
  </si>
  <si>
    <t>4620329.00</t>
  </si>
  <si>
    <t>4620330.00</t>
  </si>
  <si>
    <t>4620340.00</t>
  </si>
  <si>
    <t>4620350.00</t>
  </si>
  <si>
    <t>4620351.00</t>
  </si>
  <si>
    <t>4620352.00</t>
  </si>
  <si>
    <t>4620353.00</t>
  </si>
  <si>
    <t>4620354.00</t>
  </si>
  <si>
    <t>4620355.00</t>
  </si>
  <si>
    <t>4620356.00</t>
  </si>
  <si>
    <t>4620360.00</t>
  </si>
  <si>
    <t>4620361.00</t>
  </si>
  <si>
    <t>4620362.00</t>
  </si>
  <si>
    <t>4620363.00</t>
  </si>
  <si>
    <t>4620364.00</t>
  </si>
  <si>
    <t>4620365.00</t>
  </si>
  <si>
    <t>4620366.00</t>
  </si>
  <si>
    <t>4620367.00</t>
  </si>
  <si>
    <t>4620370.00</t>
  </si>
  <si>
    <t>4620380.00</t>
  </si>
  <si>
    <t>4620381.00</t>
  </si>
  <si>
    <t>4620382.01</t>
  </si>
  <si>
    <t>4620382.02</t>
  </si>
  <si>
    <t>4620383.01</t>
  </si>
  <si>
    <t>4620383.02</t>
  </si>
  <si>
    <t>4620385.00</t>
  </si>
  <si>
    <t>4620390.00</t>
  </si>
  <si>
    <t>4620391.00</t>
  </si>
  <si>
    <t>4620392.00</t>
  </si>
  <si>
    <t>4620393.00</t>
  </si>
  <si>
    <t>4620394.00</t>
  </si>
  <si>
    <t>4620395.01</t>
  </si>
  <si>
    <t>4620395.02</t>
  </si>
  <si>
    <t>4620395.03</t>
  </si>
  <si>
    <t>4620396.00</t>
  </si>
  <si>
    <t>4620397.00</t>
  </si>
  <si>
    <t>4620400.00</t>
  </si>
  <si>
    <t>4620401.00</t>
  </si>
  <si>
    <t>4620402.00</t>
  </si>
  <si>
    <t>4620403.00</t>
  </si>
  <si>
    <t>4620404.00</t>
  </si>
  <si>
    <t>4620410.01</t>
  </si>
  <si>
    <t>4620410.02</t>
  </si>
  <si>
    <t>4620410.03</t>
  </si>
  <si>
    <t>4620412.00</t>
  </si>
  <si>
    <t>4620413.01</t>
  </si>
  <si>
    <t>4620413.02</t>
  </si>
  <si>
    <t>4620415.03</t>
  </si>
  <si>
    <t>4620415.04</t>
  </si>
  <si>
    <t>4620415.07</t>
  </si>
  <si>
    <t>4620415.08</t>
  </si>
  <si>
    <t>4620415.09</t>
  </si>
  <si>
    <t>4620415.10</t>
  </si>
  <si>
    <t>4620416.01</t>
  </si>
  <si>
    <t>4620416.02</t>
  </si>
  <si>
    <t>4620417.01</t>
  </si>
  <si>
    <t>4620417.02</t>
  </si>
  <si>
    <t>4620418.00</t>
  </si>
  <si>
    <t>4620419.00</t>
  </si>
  <si>
    <t>4620420.00</t>
  </si>
  <si>
    <t>4620421.03</t>
  </si>
  <si>
    <t>4620421.04</t>
  </si>
  <si>
    <t>4620421.05</t>
  </si>
  <si>
    <t>4620421.06</t>
  </si>
  <si>
    <t>4620430.00</t>
  </si>
  <si>
    <t>4620431.00</t>
  </si>
  <si>
    <t>4620432.00</t>
  </si>
  <si>
    <t>4620433.00</t>
  </si>
  <si>
    <t>4620440.00</t>
  </si>
  <si>
    <t>4620450.00</t>
  </si>
  <si>
    <t>4620451.00</t>
  </si>
  <si>
    <t>4620452.00</t>
  </si>
  <si>
    <t>4620453.01</t>
  </si>
  <si>
    <t>4620453.02</t>
  </si>
  <si>
    <t>4620460.00</t>
  </si>
  <si>
    <t>4620461.00</t>
  </si>
  <si>
    <t>4620462.01</t>
  </si>
  <si>
    <t>4620462.02</t>
  </si>
  <si>
    <t>4620470.01</t>
  </si>
  <si>
    <t>4620470.03</t>
  </si>
  <si>
    <t>4620470.04</t>
  </si>
  <si>
    <t>4620470.05</t>
  </si>
  <si>
    <t>4620480.00</t>
  </si>
  <si>
    <t>4620490.00</t>
  </si>
  <si>
    <t>4620491.00</t>
  </si>
  <si>
    <t>4620500.00</t>
  </si>
  <si>
    <t>4620511.01</t>
  </si>
  <si>
    <t>4620511.02</t>
  </si>
  <si>
    <t>4620512.02</t>
  </si>
  <si>
    <t>4620512.03</t>
  </si>
  <si>
    <t>4620512.04</t>
  </si>
  <si>
    <t>4620513.01</t>
  </si>
  <si>
    <t>4620513.02</t>
  </si>
  <si>
    <t>4620514.01</t>
  </si>
  <si>
    <t>4620514.02</t>
  </si>
  <si>
    <t>4620515.01</t>
  </si>
  <si>
    <t>4620515.02</t>
  </si>
  <si>
    <t>4620515.03</t>
  </si>
  <si>
    <t>4620515.04</t>
  </si>
  <si>
    <t>4620520.02</t>
  </si>
  <si>
    <t>4620520.03</t>
  </si>
  <si>
    <t>4620520.04</t>
  </si>
  <si>
    <t>4620521.01</t>
  </si>
  <si>
    <t>4620521.04</t>
  </si>
  <si>
    <t>4620521.05</t>
  </si>
  <si>
    <t>4620521.06</t>
  </si>
  <si>
    <t>4620521.07</t>
  </si>
  <si>
    <t>4620522.01</t>
  </si>
  <si>
    <t>4620522.02</t>
  </si>
  <si>
    <t>4620523.00</t>
  </si>
  <si>
    <t>4620530.00</t>
  </si>
  <si>
    <t>4620540.00</t>
  </si>
  <si>
    <t>4620550.02</t>
  </si>
  <si>
    <t>4620550.03</t>
  </si>
  <si>
    <t>4620550.04</t>
  </si>
  <si>
    <t>4620570.00</t>
  </si>
  <si>
    <t>4620580.01</t>
  </si>
  <si>
    <t>4620580.02</t>
  </si>
  <si>
    <t>4620580.03</t>
  </si>
  <si>
    <t>4620581.01</t>
  </si>
  <si>
    <t>4620581.02</t>
  </si>
  <si>
    <t>4620582.01</t>
  </si>
  <si>
    <t>4620582.02</t>
  </si>
  <si>
    <t>4620583.00</t>
  </si>
  <si>
    <t>4620584.00</t>
  </si>
  <si>
    <t>4620585.01</t>
  </si>
  <si>
    <t>4620585.02</t>
  </si>
  <si>
    <t>4620590.01</t>
  </si>
  <si>
    <t>4620590.02</t>
  </si>
  <si>
    <t>4620591.01</t>
  </si>
  <si>
    <t>4620591.02</t>
  </si>
  <si>
    <t>4620592.00</t>
  </si>
  <si>
    <t>4620593.01</t>
  </si>
  <si>
    <t>4620593.02</t>
  </si>
  <si>
    <t>4620594.01</t>
  </si>
  <si>
    <t>4620594.02</t>
  </si>
  <si>
    <t>4620600.01</t>
  </si>
  <si>
    <t>4620600.02</t>
  </si>
  <si>
    <t>4620600.03</t>
  </si>
  <si>
    <t>4620601.01</t>
  </si>
  <si>
    <t>4620601.02</t>
  </si>
  <si>
    <t>4620602.01</t>
  </si>
  <si>
    <t>4620602.02</t>
  </si>
  <si>
    <t>4620603.01</t>
  </si>
  <si>
    <t>4620603.02</t>
  </si>
  <si>
    <t>4620603.03</t>
  </si>
  <si>
    <t>4620604.01</t>
  </si>
  <si>
    <t>4620604.02</t>
  </si>
  <si>
    <t>4620604.03</t>
  </si>
  <si>
    <t>4620604.04</t>
  </si>
  <si>
    <t>4620604.05</t>
  </si>
  <si>
    <t>4620605.01</t>
  </si>
  <si>
    <t>4620605.02</t>
  </si>
  <si>
    <t>4620605.03</t>
  </si>
  <si>
    <t>4620605.04</t>
  </si>
  <si>
    <t>4620605.05</t>
  </si>
  <si>
    <t>4620610.01</t>
  </si>
  <si>
    <t>4620610.02</t>
  </si>
  <si>
    <t>4620610.03</t>
  </si>
  <si>
    <t>4620610.04</t>
  </si>
  <si>
    <t>4620610.05</t>
  </si>
  <si>
    <t>4620610.06</t>
  </si>
  <si>
    <t>4620610.07</t>
  </si>
  <si>
    <t>4620611.01</t>
  </si>
  <si>
    <t>4620611.02</t>
  </si>
  <si>
    <t>4620612.00</t>
  </si>
  <si>
    <t>4620613.00</t>
  </si>
  <si>
    <t>4620614.00</t>
  </si>
  <si>
    <t>4620615.00</t>
  </si>
  <si>
    <t>4620616.00</t>
  </si>
  <si>
    <t>4620617.01</t>
  </si>
  <si>
    <t>4620617.02</t>
  </si>
  <si>
    <t>4620618.00</t>
  </si>
  <si>
    <t>4620619.00</t>
  </si>
  <si>
    <t>4620625.01</t>
  </si>
  <si>
    <t>4620625.02</t>
  </si>
  <si>
    <t>4620626.00</t>
  </si>
  <si>
    <t>4620627.00</t>
  </si>
  <si>
    <t>4620628.01</t>
  </si>
  <si>
    <t>4620628.02</t>
  </si>
  <si>
    <t>4620629.00</t>
  </si>
  <si>
    <t>4620630.01</t>
  </si>
  <si>
    <t>4620630.02</t>
  </si>
  <si>
    <t>4620631.00</t>
  </si>
  <si>
    <t>4620632.01</t>
  </si>
  <si>
    <t>4620632.02</t>
  </si>
  <si>
    <t>4620632.03</t>
  </si>
  <si>
    <t>4620632.04</t>
  </si>
  <si>
    <t>4620633.00</t>
  </si>
  <si>
    <t>4620634.00</t>
  </si>
  <si>
    <t>4620635.00</t>
  </si>
  <si>
    <t>4620636.00</t>
  </si>
  <si>
    <t>4620637.01</t>
  </si>
  <si>
    <t>4620637.02</t>
  </si>
  <si>
    <t>4620638.01</t>
  </si>
  <si>
    <t>4620638.02</t>
  </si>
  <si>
    <t>4620638.03</t>
  </si>
  <si>
    <t>4620638.04</t>
  </si>
  <si>
    <t>4620639.00</t>
  </si>
  <si>
    <t>4620640.00</t>
  </si>
  <si>
    <t>4620641.01</t>
  </si>
  <si>
    <t>4620641.02</t>
  </si>
  <si>
    <t>4620642.00</t>
  </si>
  <si>
    <t>4620643.01</t>
  </si>
  <si>
    <t>4620643.02</t>
  </si>
  <si>
    <t>4620643.03</t>
  </si>
  <si>
    <t>4620644.00</t>
  </si>
  <si>
    <t>4620645.00</t>
  </si>
  <si>
    <t>4620646.01</t>
  </si>
  <si>
    <t>4620646.02</t>
  </si>
  <si>
    <t>4620646.03</t>
  </si>
  <si>
    <t>4620647.01</t>
  </si>
  <si>
    <t>4620647.02</t>
  </si>
  <si>
    <t>4620648.00</t>
  </si>
  <si>
    <t>4620649.01</t>
  </si>
  <si>
    <t>4620649.02</t>
  </si>
  <si>
    <t>4620650.01</t>
  </si>
  <si>
    <t>4620650.02</t>
  </si>
  <si>
    <t>4620650.04</t>
  </si>
  <si>
    <t>4620650.05</t>
  </si>
  <si>
    <t>4620651.01</t>
  </si>
  <si>
    <t>4620651.02</t>
  </si>
  <si>
    <t>4620652.01</t>
  </si>
  <si>
    <t>4620652.04</t>
  </si>
  <si>
    <t>4620652.06</t>
  </si>
  <si>
    <t>4620652.07</t>
  </si>
  <si>
    <t>4620652.08</t>
  </si>
  <si>
    <t>4620652.09</t>
  </si>
  <si>
    <t>4620653.00</t>
  </si>
  <si>
    <t>4620654.00</t>
  </si>
  <si>
    <t>4620655.01</t>
  </si>
  <si>
    <t>4620655.02</t>
  </si>
  <si>
    <t>4620656.01</t>
  </si>
  <si>
    <t>4620656.03</t>
  </si>
  <si>
    <t>4620656.04</t>
  </si>
  <si>
    <t>4620657.01</t>
  </si>
  <si>
    <t>4620657.02</t>
  </si>
  <si>
    <t>4620657.03</t>
  </si>
  <si>
    <t>4620658.01</t>
  </si>
  <si>
    <t>4620658.02</t>
  </si>
  <si>
    <t>4620658.03</t>
  </si>
  <si>
    <t>4620659.04</t>
  </si>
  <si>
    <t>4620659.05</t>
  </si>
  <si>
    <t>4620659.06</t>
  </si>
  <si>
    <t>4620659.08</t>
  </si>
  <si>
    <t>4620659.09</t>
  </si>
  <si>
    <t>4620659.10</t>
  </si>
  <si>
    <t>4620659.11</t>
  </si>
  <si>
    <t>4620660.01</t>
  </si>
  <si>
    <t>4620660.02</t>
  </si>
  <si>
    <t>4620660.03</t>
  </si>
  <si>
    <t>4620661.01</t>
  </si>
  <si>
    <t>4620661.03</t>
  </si>
  <si>
    <t>4620661.04</t>
  </si>
  <si>
    <t>4620662.00</t>
  </si>
  <si>
    <t>4620675.00</t>
  </si>
  <si>
    <t>4620676.01</t>
  </si>
  <si>
    <t>4620676.02</t>
  </si>
  <si>
    <t>4620676.03</t>
  </si>
  <si>
    <t>4620676.04</t>
  </si>
  <si>
    <t>4620677.01</t>
  </si>
  <si>
    <t>4620677.02</t>
  </si>
  <si>
    <t>4620677.05</t>
  </si>
  <si>
    <t>4620677.07</t>
  </si>
  <si>
    <t>4620677.09</t>
  </si>
  <si>
    <t>4620677.10</t>
  </si>
  <si>
    <t>4620677.11</t>
  </si>
  <si>
    <t>4620677.12</t>
  </si>
  <si>
    <t>4620677.13</t>
  </si>
  <si>
    <t>4620677.14</t>
  </si>
  <si>
    <t>4620681.00</t>
  </si>
  <si>
    <t>4620682.02</t>
  </si>
  <si>
    <t>4620682.04</t>
  </si>
  <si>
    <t>4620682.05</t>
  </si>
  <si>
    <t>4620682.06</t>
  </si>
  <si>
    <t>4620682.07</t>
  </si>
  <si>
    <t>4620682.08</t>
  </si>
  <si>
    <t>4620683.00</t>
  </si>
  <si>
    <t>4620684.05</t>
  </si>
  <si>
    <t>4620684.08</t>
  </si>
  <si>
    <t>4620684.09</t>
  </si>
  <si>
    <t>4620684.10</t>
  </si>
  <si>
    <t>4620684.11</t>
  </si>
  <si>
    <t>4620684.12</t>
  </si>
  <si>
    <t>4620684.13</t>
  </si>
  <si>
    <t>4620684.14</t>
  </si>
  <si>
    <t>4620685.02</t>
  </si>
  <si>
    <t>4620685.03</t>
  </si>
  <si>
    <t>4620685.04</t>
  </si>
  <si>
    <t>4620685.05</t>
  </si>
  <si>
    <t>4620685.07</t>
  </si>
  <si>
    <t>4620685.09</t>
  </si>
  <si>
    <t>4620685.10</t>
  </si>
  <si>
    <t>4620685.11</t>
  </si>
  <si>
    <t>4620686.01</t>
  </si>
  <si>
    <t>4620686.02</t>
  </si>
  <si>
    <t>4620686.03</t>
  </si>
  <si>
    <t>4620687.01</t>
  </si>
  <si>
    <t>4620687.04</t>
  </si>
  <si>
    <t>4620687.06</t>
  </si>
  <si>
    <t>4620687.07</t>
  </si>
  <si>
    <t>4620687.09</t>
  </si>
  <si>
    <t>4620687.11</t>
  </si>
  <si>
    <t>4620687.12</t>
  </si>
  <si>
    <t>4620687.13</t>
  </si>
  <si>
    <t>4620687.14</t>
  </si>
  <si>
    <t>4620688.02</t>
  </si>
  <si>
    <t>4620688.03</t>
  </si>
  <si>
    <t>4620688.04</t>
  </si>
  <si>
    <t>4620689.01</t>
  </si>
  <si>
    <t>4620689.02</t>
  </si>
  <si>
    <t>4620689.04</t>
  </si>
  <si>
    <t>4620689.05</t>
  </si>
  <si>
    <t>4620689.06</t>
  </si>
  <si>
    <t>4620690.00</t>
  </si>
  <si>
    <t>4620691.00</t>
  </si>
  <si>
    <t>4620692.01</t>
  </si>
  <si>
    <t>4620692.02</t>
  </si>
  <si>
    <t>4620693.00</t>
  </si>
  <si>
    <t>4620694.01</t>
  </si>
  <si>
    <t>4620694.02</t>
  </si>
  <si>
    <t>4620700.01</t>
  </si>
  <si>
    <t>4620700.03</t>
  </si>
  <si>
    <t>4620700.04</t>
  </si>
  <si>
    <t>4620701.01</t>
  </si>
  <si>
    <t>4620701.02</t>
  </si>
  <si>
    <t>4620702.01</t>
  </si>
  <si>
    <t>4620702.02</t>
  </si>
  <si>
    <t>4620703.02</t>
  </si>
  <si>
    <t>4620703.03</t>
  </si>
  <si>
    <t>4620703.04</t>
  </si>
  <si>
    <t>4620704.01</t>
  </si>
  <si>
    <t>4620704.04</t>
  </si>
  <si>
    <t>4620704.05</t>
  </si>
  <si>
    <t>4620704.06</t>
  </si>
  <si>
    <t>4620704.08</t>
  </si>
  <si>
    <t>4620704.09</t>
  </si>
  <si>
    <t>4620705.01</t>
  </si>
  <si>
    <t>4620705.02</t>
  </si>
  <si>
    <t>4620706.00</t>
  </si>
  <si>
    <t>4620707.00</t>
  </si>
  <si>
    <t>4620708.01</t>
  </si>
  <si>
    <t>4620708.02</t>
  </si>
  <si>
    <t>4620709.01</t>
  </si>
  <si>
    <t>4620709.02</t>
  </si>
  <si>
    <t>4620710.03</t>
  </si>
  <si>
    <t>4620710.05</t>
  </si>
  <si>
    <t>4620710.06</t>
  </si>
  <si>
    <t>4620710.07</t>
  </si>
  <si>
    <t>4620710.08</t>
  </si>
  <si>
    <t>4620710.09</t>
  </si>
  <si>
    <t>4620710.10</t>
  </si>
  <si>
    <t>4620710.11</t>
  </si>
  <si>
    <t>4620725.03</t>
  </si>
  <si>
    <t>4620725.04</t>
  </si>
  <si>
    <t>4620725.06</t>
  </si>
  <si>
    <t>4620725.07</t>
  </si>
  <si>
    <t>4620725.09</t>
  </si>
  <si>
    <t>4620725.10</t>
  </si>
  <si>
    <t>4620726.01</t>
  </si>
  <si>
    <t>4620726.03</t>
  </si>
  <si>
    <t>4620726.04</t>
  </si>
  <si>
    <t>4620727.01</t>
  </si>
  <si>
    <t>4620727.02</t>
  </si>
  <si>
    <t>4620728.01</t>
  </si>
  <si>
    <t>4620728.02</t>
  </si>
  <si>
    <t>4620728.03</t>
  </si>
  <si>
    <t>4620729.00</t>
  </si>
  <si>
    <t>4620730.01</t>
  </si>
  <si>
    <t>4620730.02</t>
  </si>
  <si>
    <t>4620731.00</t>
  </si>
  <si>
    <t>4620732.01</t>
  </si>
  <si>
    <t>4620732.03</t>
  </si>
  <si>
    <t>..</t>
  </si>
  <si>
    <t>4620732.04</t>
  </si>
  <si>
    <t>4620733.01</t>
  </si>
  <si>
    <t>4620733.02</t>
  </si>
  <si>
    <t>4620734.03</t>
  </si>
  <si>
    <t>4620734.04</t>
  </si>
  <si>
    <t>4620734.05</t>
  </si>
  <si>
    <t>4620734.06</t>
  </si>
  <si>
    <t>4620734.07</t>
  </si>
  <si>
    <t>4620735.01</t>
  </si>
  <si>
    <t>4620735.02</t>
  </si>
  <si>
    <t>4620740.01</t>
  </si>
  <si>
    <t>4620740.03</t>
  </si>
  <si>
    <t>4620740.04</t>
  </si>
  <si>
    <t>4620750.01</t>
  </si>
  <si>
    <t>4620750.02</t>
  </si>
  <si>
    <t>4620750.04</t>
  </si>
  <si>
    <t>4620750.06</t>
  </si>
  <si>
    <t>4620750.07</t>
  </si>
  <si>
    <t>4620751.01</t>
  </si>
  <si>
    <t>4620751.02</t>
  </si>
  <si>
    <t>4620755.01</t>
  </si>
  <si>
    <t>4620755.03</t>
  </si>
  <si>
    <t>4620755.04</t>
  </si>
  <si>
    <t>4620755.05</t>
  </si>
  <si>
    <t>4620756.02</t>
  </si>
  <si>
    <t>4620756.03</t>
  </si>
  <si>
    <t>4620756.04</t>
  </si>
  <si>
    <t>4620756.05</t>
  </si>
  <si>
    <t>4620757.00</t>
  </si>
  <si>
    <t>4620758.03</t>
  </si>
  <si>
    <t>4620758.04</t>
  </si>
  <si>
    <t>4620758.05</t>
  </si>
  <si>
    <t>4620758.06</t>
  </si>
  <si>
    <t>4620760.00</t>
  </si>
  <si>
    <t>4620775.00</t>
  </si>
  <si>
    <t>4620776.00</t>
  </si>
  <si>
    <t>4620777.01</t>
  </si>
  <si>
    <t>4620777.02</t>
  </si>
  <si>
    <t>4620780.00</t>
  </si>
  <si>
    <t>4620781.00</t>
  </si>
  <si>
    <t>4620782.00</t>
  </si>
  <si>
    <t>4620783.00</t>
  </si>
  <si>
    <t>4620784.00</t>
  </si>
  <si>
    <t>4620785.00</t>
  </si>
  <si>
    <t>4620786.00</t>
  </si>
  <si>
    <t>4620787.01</t>
  </si>
  <si>
    <t>4620787.02</t>
  </si>
  <si>
    <t>4620788.00</t>
  </si>
  <si>
    <t>4620789.01</t>
  </si>
  <si>
    <t>4620789.02</t>
  </si>
  <si>
    <t>4620790.01</t>
  </si>
  <si>
    <t>4620790.02</t>
  </si>
  <si>
    <t>4620791.01</t>
  </si>
  <si>
    <t>4620791.02</t>
  </si>
  <si>
    <t>4620792.00</t>
  </si>
  <si>
    <t>4620800.01</t>
  </si>
  <si>
    <t>4620800.02</t>
  </si>
  <si>
    <t>4620801.00</t>
  </si>
  <si>
    <t>4620802.00</t>
  </si>
  <si>
    <t>4620804.01</t>
  </si>
  <si>
    <t>4620804.02</t>
  </si>
  <si>
    <t>4620805.01</t>
  </si>
  <si>
    <t>4620805.02</t>
  </si>
  <si>
    <t>4620806.01</t>
  </si>
  <si>
    <t>4620806.02</t>
  </si>
  <si>
    <t>4620807.01</t>
  </si>
  <si>
    <t>4620807.02</t>
  </si>
  <si>
    <t>4620825.02</t>
  </si>
  <si>
    <t>4620825.03</t>
  </si>
  <si>
    <t>4620825.04</t>
  </si>
  <si>
    <t>4620825.05</t>
  </si>
  <si>
    <t>4620825.06</t>
  </si>
  <si>
    <t>4620825.07</t>
  </si>
  <si>
    <t>4620825.08</t>
  </si>
  <si>
    <t>4620826.02</t>
  </si>
  <si>
    <t>4620826.05</t>
  </si>
  <si>
    <t>4620826.06</t>
  </si>
  <si>
    <t>4620826.07</t>
  </si>
  <si>
    <t>4620826.08</t>
  </si>
  <si>
    <t>4620826.09</t>
  </si>
  <si>
    <t>4620826.10</t>
  </si>
  <si>
    <t>4620826.11</t>
  </si>
  <si>
    <t>4620826.13</t>
  </si>
  <si>
    <t>4620826.15</t>
  </si>
  <si>
    <t>4620826.16</t>
  </si>
  <si>
    <t>4620827.02</t>
  </si>
  <si>
    <t>4620827.03</t>
  </si>
  <si>
    <t>4620827.04</t>
  </si>
  <si>
    <t>4620828.03</t>
  </si>
  <si>
    <t>4620828.04</t>
  </si>
  <si>
    <t>4620828.05</t>
  </si>
  <si>
    <t>4620828.06</t>
  </si>
  <si>
    <t>4620829.00</t>
  </si>
  <si>
    <t>4620830.01</t>
  </si>
  <si>
    <t>4620830.03</t>
  </si>
  <si>
    <t>4620830.04</t>
  </si>
  <si>
    <t>4620831.03</t>
  </si>
  <si>
    <t>4620831.04</t>
  </si>
  <si>
    <t>4620831.05</t>
  </si>
  <si>
    <t>4620831.07</t>
  </si>
  <si>
    <t>4620831.08</t>
  </si>
  <si>
    <t>4620831.09</t>
  </si>
  <si>
    <t>4620832.00</t>
  </si>
  <si>
    <t>4620833.00</t>
  </si>
  <si>
    <t>4620834.00</t>
  </si>
  <si>
    <t>4620850.03</t>
  </si>
  <si>
    <t>4620850.04</t>
  </si>
  <si>
    <t>4620850.05</t>
  </si>
  <si>
    <t>4620850.06</t>
  </si>
  <si>
    <t>4620850.07</t>
  </si>
  <si>
    <t>4620851.00</t>
  </si>
  <si>
    <t>4620852.02</t>
  </si>
  <si>
    <t>4620852.03</t>
  </si>
  <si>
    <t>4620852.04</t>
  </si>
  <si>
    <t>4620852.05</t>
  </si>
  <si>
    <t>4620853.02</t>
  </si>
  <si>
    <t>4620853.03</t>
  </si>
  <si>
    <t>4620853.04</t>
  </si>
  <si>
    <t>4620854.01</t>
  </si>
  <si>
    <t>4620854.02</t>
  </si>
  <si>
    <t>4620855.01</t>
  </si>
  <si>
    <t>4620855.03</t>
  </si>
  <si>
    <t>4620855.04</t>
  </si>
  <si>
    <t>4620856.00</t>
  </si>
  <si>
    <t>4620857.01</t>
  </si>
  <si>
    <t>4620857.02</t>
  </si>
  <si>
    <t>4620857.06</t>
  </si>
  <si>
    <t>4620857.07</t>
  </si>
  <si>
    <t>4620857.08</t>
  </si>
  <si>
    <t>4620857.09</t>
  </si>
  <si>
    <t>4620857.10</t>
  </si>
  <si>
    <t>4620857.11</t>
  </si>
  <si>
    <t>4620857.12</t>
  </si>
  <si>
    <t>4620858.01</t>
  </si>
  <si>
    <t>4620858.02</t>
  </si>
  <si>
    <t>4620858.04</t>
  </si>
  <si>
    <t>4620858.05</t>
  </si>
  <si>
    <t>4620859.00</t>
  </si>
  <si>
    <t>4620860.01</t>
  </si>
  <si>
    <t>4620860.02</t>
  </si>
  <si>
    <t>4620861.00</t>
  </si>
  <si>
    <t>4620862.00</t>
  </si>
  <si>
    <t>4620863.01</t>
  </si>
  <si>
    <t>4620863.02</t>
  </si>
  <si>
    <t>4620864.00</t>
  </si>
  <si>
    <t>4620865.00</t>
  </si>
  <si>
    <t>4620866.00</t>
  </si>
  <si>
    <t>4620867.00</t>
  </si>
  <si>
    <t>4620868.01</t>
  </si>
  <si>
    <t>4620868.02</t>
  </si>
  <si>
    <t>4620869.00</t>
  </si>
  <si>
    <t>4620870.01</t>
  </si>
  <si>
    <t>4620870.02</t>
  </si>
  <si>
    <t>4620871.01</t>
  </si>
  <si>
    <t>4620871.02</t>
  </si>
  <si>
    <t>4620872.00</t>
  </si>
  <si>
    <t>4620873.01</t>
  </si>
  <si>
    <t>4620873.02</t>
  </si>
  <si>
    <t>4620874.00</t>
  </si>
  <si>
    <t>4620875.00</t>
  </si>
  <si>
    <t>4620876.01</t>
  </si>
  <si>
    <t>4620876.04</t>
  </si>
  <si>
    <t>4620876.05</t>
  </si>
  <si>
    <t>4620876.06</t>
  </si>
  <si>
    <t>4620876.07</t>
  </si>
  <si>
    <t>4620877.01</t>
  </si>
  <si>
    <t>4620877.02</t>
  </si>
  <si>
    <t>4620878.00</t>
  </si>
  <si>
    <t>4620879.01</t>
  </si>
  <si>
    <t>4620879.02</t>
  </si>
  <si>
    <t>4620880.00</t>
  </si>
  <si>
    <t>4620881.01</t>
  </si>
  <si>
    <t>4620881.02</t>
  </si>
  <si>
    <t>4620882.00</t>
  </si>
  <si>
    <t>4620883.00</t>
  </si>
  <si>
    <t>4620884.01</t>
  </si>
  <si>
    <t>4620884.02</t>
  </si>
  <si>
    <t>4620885.00</t>
  </si>
  <si>
    <t>4620886.01</t>
  </si>
  <si>
    <t>4620886.02</t>
  </si>
  <si>
    <t>4620886.03</t>
  </si>
  <si>
    <t>4620887.03</t>
  </si>
  <si>
    <t>4620887.04</t>
  </si>
  <si>
    <t>4620887.05</t>
  </si>
  <si>
    <t>4620887.06</t>
  </si>
  <si>
    <t>4620887.07</t>
  </si>
  <si>
    <t>4620888.01</t>
  </si>
  <si>
    <t>4620888.02</t>
  </si>
  <si>
    <t>4620888.03</t>
  </si>
  <si>
    <t>4620889.01</t>
  </si>
  <si>
    <t>4620889.02</t>
  </si>
  <si>
    <t>4620889.03</t>
  </si>
  <si>
    <t>4620900.00</t>
  </si>
  <si>
    <t>4620901.01</t>
  </si>
  <si>
    <t>4620901.02</t>
  </si>
  <si>
    <t>4620901.03</t>
  </si>
  <si>
    <t>4620902.00</t>
  </si>
  <si>
    <t>4620903.01</t>
  </si>
  <si>
    <t>4620903.04</t>
  </si>
  <si>
    <t>4620903.05</t>
  </si>
  <si>
    <t>4620903.08</t>
  </si>
  <si>
    <t>4620903.09</t>
  </si>
  <si>
    <t>4620903.10</t>
  </si>
  <si>
    <t>4620903.11</t>
  </si>
  <si>
    <t>4620903.12</t>
  </si>
  <si>
    <t>4620903.13</t>
  </si>
  <si>
    <t>4620903.14</t>
  </si>
  <si>
    <t>4620904.02</t>
  </si>
  <si>
    <t>4620904.03</t>
  </si>
  <si>
    <t>4620904.04</t>
  </si>
  <si>
    <t>4620904.05</t>
  </si>
  <si>
    <t>4620904.06</t>
  </si>
  <si>
    <t>4620926.01</t>
  </si>
  <si>
    <t>4620926.02</t>
  </si>
  <si>
    <t>4620929.01</t>
  </si>
  <si>
    <t>4620929.02</t>
  </si>
  <si>
    <t>4620930.02</t>
  </si>
  <si>
    <t>4620930.03</t>
  </si>
  <si>
    <t>4620930.04</t>
  </si>
  <si>
    <t>4621000.00</t>
  </si>
  <si>
    <t>4621001.00</t>
  </si>
  <si>
    <t>4621002.00</t>
  </si>
  <si>
    <t>4621003.00</t>
  </si>
  <si>
    <t>4621004.00</t>
  </si>
  <si>
    <t>4621005.00</t>
  </si>
  <si>
    <t>4621006.01</t>
  </si>
  <si>
    <t>4621006.02</t>
  </si>
  <si>
    <t>4621006.03</t>
  </si>
  <si>
    <t>4621009.00</t>
  </si>
  <si>
    <t>4622001.00</t>
  </si>
  <si>
    <t>4622002.00</t>
  </si>
  <si>
    <t>4622003.00</t>
  </si>
  <si>
    <t>4622004.00</t>
  </si>
  <si>
    <t>4622005.00</t>
  </si>
  <si>
    <t>4622006.00</t>
  </si>
  <si>
    <t>4622007.00</t>
  </si>
  <si>
    <t>4622008.00</t>
  </si>
  <si>
    <t>4622009.00</t>
  </si>
  <si>
    <t>4622010.00</t>
  </si>
  <si>
    <t>4622011.00</t>
  </si>
  <si>
    <t>4622012.00</t>
  </si>
  <si>
    <t>4622013.00</t>
  </si>
  <si>
    <t>4622014.00</t>
  </si>
  <si>
    <t>4622015.00</t>
  </si>
  <si>
    <t>4622100.00</t>
  </si>
  <si>
    <t>4622101.00</t>
  </si>
  <si>
    <t>4622102.00</t>
  </si>
  <si>
    <t>4622103.00</t>
  </si>
  <si>
    <t>4622200.00</t>
  </si>
  <si>
    <t>4622201.00</t>
  </si>
  <si>
    <t>4622202.00</t>
  </si>
  <si>
    <t>4622203.00</t>
  </si>
  <si>
    <t>4622204.00</t>
  </si>
  <si>
    <t>4622205.00</t>
  </si>
  <si>
    <t>4622206.00</t>
  </si>
  <si>
    <t>4622207.00</t>
  </si>
  <si>
    <t>4622300.00</t>
  </si>
  <si>
    <t>4622301.00</t>
  </si>
  <si>
    <t>4622302.00</t>
  </si>
  <si>
    <t>4622303.00</t>
  </si>
  <si>
    <t>4622304.00</t>
  </si>
  <si>
    <t>4622400.00</t>
  </si>
  <si>
    <t>4622401.00</t>
  </si>
  <si>
    <t>4622402.00</t>
  </si>
  <si>
    <t>GEOUID 2016</t>
  </si>
  <si>
    <t>Pop 2016</t>
  </si>
  <si>
    <t>Pop 2011</t>
  </si>
  <si>
    <t>Total DU</t>
  </si>
  <si>
    <t>Occu DU</t>
  </si>
  <si>
    <t>PopDenSqKm</t>
  </si>
  <si>
    <t>AreaSqKm</t>
  </si>
  <si>
    <t>Total Commute</t>
  </si>
  <si>
    <t>Driver</t>
  </si>
  <si>
    <t>Passenger</t>
  </si>
  <si>
    <t>Transit</t>
  </si>
  <si>
    <t>Walk</t>
  </si>
  <si>
    <t>Bike</t>
  </si>
  <si>
    <t>Other</t>
  </si>
  <si>
    <t>Active Transportation</t>
  </si>
  <si>
    <t>Public Transit</t>
  </si>
  <si>
    <t>Density</t>
  </si>
  <si>
    <t>CMA data</t>
  </si>
  <si>
    <t>National Average</t>
  </si>
  <si>
    <t>Average Share</t>
  </si>
  <si>
    <t>Exurban threshold</t>
  </si>
  <si>
    <r>
      <rPr>
        <sz val="11"/>
        <color theme="1"/>
        <rFont val="Calibri"/>
        <family val="2"/>
      </rPr>
      <t>&lt; 150 ppl / km</t>
    </r>
    <r>
      <rPr>
        <vertAlign val="superscript"/>
        <sz val="11"/>
        <color theme="1"/>
        <rFont val="Calibri"/>
        <family val="2"/>
      </rPr>
      <t>2</t>
    </r>
  </si>
  <si>
    <t>Active Core Floor (higher value used)</t>
  </si>
  <si>
    <t>Transit Suburb Floor (higher value used)</t>
  </si>
  <si>
    <t>*National Average Floor must be at least 50% higher than the national average for active cores, and must exceed 50% of national average for transit suburb (see Notes 2 &amp; 3 in Gordon &amp; Janzen [2013])</t>
  </si>
  <si>
    <t>A note on the 'T9' update</t>
  </si>
  <si>
    <t>- New for the 2016 census, the “T9” model follows the same methodology as the “T8” model, with one small exception regarding CMA threshold calculations for public transit and active transportation floors.</t>
  </si>
  <si>
    <t>- “T8” calculated these floors as an average of the already-calculated census tract shares. This produced suitable results but did not match the method by which Statistics Canada calculates census metropolitan averages for the journey to work.</t>
  </si>
  <si>
    <t>- “T9” updates this method to calculate floors using total raw count sums to arrive at CMA thresholds. This method matches that used by Statistics Canada. (hyperlink)</t>
  </si>
  <si>
    <t>- Regarding national thresholds for active transport and public transit, these are calculated using CMA totals only and exclude all other populations in Canada, including Census Agglomerations.</t>
  </si>
  <si>
    <t>2021 Census Tract ID</t>
  </si>
  <si>
    <t>2016 Census Tract ID</t>
  </si>
  <si>
    <t>Neighbourhood</t>
  </si>
  <si>
    <t>2016 Split CT Reference</t>
  </si>
  <si>
    <t xml:space="preserve">2016 Split CT Weight Apportioned Population </t>
  </si>
  <si>
    <t>2016 Split CT Weight Apportioned Dwelling Unit</t>
  </si>
  <si>
    <t xml:space="preserve">2016 split CT population
</t>
  </si>
  <si>
    <t>2016 split CT total dwelling units</t>
  </si>
  <si>
    <t>2016 split CT occupied dwelling units</t>
  </si>
  <si>
    <t xml:space="preserve">2006 split CT reference
</t>
  </si>
  <si>
    <t>2006 split CT weight apportioned</t>
  </si>
  <si>
    <t xml:space="preserve">2006 split CT population
</t>
  </si>
  <si>
    <t>2006 split CT total dwelling units</t>
  </si>
  <si>
    <t>2006 split CT occupied dwelling units</t>
  </si>
  <si>
    <t>2006 Census Tract ID</t>
  </si>
  <si>
    <t>Area (2016) Square Km</t>
  </si>
  <si>
    <t>Area (2016) Hectares</t>
  </si>
  <si>
    <t>Area (2021) Square Km</t>
  </si>
  <si>
    <t>Area (2021) Hectares</t>
  </si>
  <si>
    <t>2021 Population</t>
  </si>
  <si>
    <t>Population Growth 2016-2021</t>
  </si>
  <si>
    <t>Population Growth % 2016-2021</t>
  </si>
  <si>
    <t>Population Density per square Km 2021</t>
  </si>
  <si>
    <t>2016 Population ADJUSTED</t>
  </si>
  <si>
    <t>2016 Population</t>
  </si>
  <si>
    <t>2011 Population</t>
  </si>
  <si>
    <t>Population Growth 2006-16</t>
  </si>
  <si>
    <t>Population Growth % 2006-16</t>
  </si>
  <si>
    <t>Population Density per square Km 2016</t>
  </si>
  <si>
    <t>2021 Total Dwelling Units</t>
  </si>
  <si>
    <t>2016 Total Dwelling Units ADJUSTED</t>
  </si>
  <si>
    <t>Total DU Growth 2016-2021</t>
  </si>
  <si>
    <t>Total DU Growth % 2016-21</t>
  </si>
  <si>
    <t>2016 Total Dwelling Units</t>
  </si>
  <si>
    <t>2006 Total Dwelling Units</t>
  </si>
  <si>
    <t>Total DU Growth 2006-16</t>
  </si>
  <si>
    <t>Total DU Growth % 2006-16</t>
  </si>
  <si>
    <t>2021 Occupied Dwelling Units</t>
  </si>
  <si>
    <t>2016 Occupied Dwelling Units ADJUSTED</t>
  </si>
  <si>
    <t>Occupied DU Growth 2016-2021</t>
  </si>
  <si>
    <t>Occupied DU Growth % 2016-21</t>
  </si>
  <si>
    <t>Occupied DU Density per hectare 2021</t>
  </si>
  <si>
    <t>2016 Occupied Dwelling Units</t>
  </si>
  <si>
    <t>2006 Occuped Dwelling Units</t>
  </si>
  <si>
    <t>Occupied DU Growth 2006-16</t>
  </si>
  <si>
    <t>Occupied DU Growth % 2006-16</t>
  </si>
  <si>
    <t>Occupied DU Density per hectare 2016</t>
  </si>
  <si>
    <t>Total Commuters 2021</t>
  </si>
  <si>
    <t>Auto Drivers 2021</t>
  </si>
  <si>
    <t>Auto Passengers 2021</t>
  </si>
  <si>
    <t>Auto Total 2021</t>
  </si>
  <si>
    <t>Auto % 2021</t>
  </si>
  <si>
    <t>Total Auto Normalized 2021</t>
  </si>
  <si>
    <t>Public Transit Total 2021</t>
  </si>
  <si>
    <t>Public Transit % 2021</t>
  </si>
  <si>
    <t>Public Transit Normalized 2021</t>
  </si>
  <si>
    <t>Walkers 2021</t>
  </si>
  <si>
    <t>Cyclists 2021</t>
  </si>
  <si>
    <t>Active Transport Total 2021</t>
  </si>
  <si>
    <t>Active Transport % 2021</t>
  </si>
  <si>
    <t>Active Transport Normalized 2021</t>
  </si>
  <si>
    <t>Other Transport Method 2021</t>
  </si>
  <si>
    <t>Total Commuters 2016</t>
  </si>
  <si>
    <t>Auto Drivers 2016</t>
  </si>
  <si>
    <t>Auto Passengers 2016</t>
  </si>
  <si>
    <t>Auto Total 2016</t>
  </si>
  <si>
    <t>Auto % 2016</t>
  </si>
  <si>
    <t>Total Auto Normalized 2016</t>
  </si>
  <si>
    <t>Public Transit Total 2016</t>
  </si>
  <si>
    <t>Public Transit
%</t>
  </si>
  <si>
    <t xml:space="preserve">Public Transit
Normalized </t>
  </si>
  <si>
    <t>Walkers</t>
  </si>
  <si>
    <t>Cyclists</t>
  </si>
  <si>
    <t>Active Transport Total</t>
  </si>
  <si>
    <t>Active Transport
%</t>
  </si>
  <si>
    <t>Active Transport
Normalized</t>
  </si>
  <si>
    <t>Other Transport Method</t>
  </si>
  <si>
    <t>2021 T9 Model Classification</t>
  </si>
  <si>
    <t>2016 'T9' model Classification</t>
  </si>
  <si>
    <t>2006 'T9' model Classification</t>
  </si>
  <si>
    <t>notes</t>
  </si>
  <si>
    <t>Changes</t>
  </si>
  <si>
    <t>Updated Changes</t>
  </si>
  <si>
    <t>Montreal</t>
  </si>
  <si>
    <t>A CMA Total</t>
  </si>
  <si>
    <t>A CMA total</t>
  </si>
  <si>
    <t>CMA total</t>
  </si>
  <si>
    <t>Island</t>
  </si>
  <si>
    <t>Mirabel &amp; Domaine-Cloutier &amp; Mirabel international Airport</t>
  </si>
  <si>
    <t>Many-to-many Split</t>
  </si>
  <si>
    <t>Off Island</t>
  </si>
  <si>
    <t>Saint-Martin</t>
  </si>
  <si>
    <t>Split</t>
  </si>
  <si>
    <t>Ville Marie</t>
  </si>
  <si>
    <t>Sainte-Marthe-sur-Le-Lac</t>
  </si>
  <si>
    <t>urban development</t>
  </si>
  <si>
    <t>Lasalle</t>
  </si>
  <si>
    <t>Longueuil</t>
  </si>
  <si>
    <t>Marina Ports</t>
  </si>
  <si>
    <t>Cite Mirabel</t>
  </si>
  <si>
    <t>Pointe-des-Cascades</t>
  </si>
  <si>
    <t>Griffin town</t>
  </si>
  <si>
    <t>Namur Metro</t>
  </si>
  <si>
    <t>2016 AS</t>
  </si>
  <si>
    <t>*</t>
  </si>
  <si>
    <t>Downtown Montreal</t>
  </si>
  <si>
    <t>2016 TS</t>
  </si>
  <si>
    <t>Saint-Colomban S</t>
  </si>
  <si>
    <t>Domaine-Ouellette</t>
  </si>
  <si>
    <t>2016 AC</t>
  </si>
  <si>
    <t>Saint-Jerome &amp; Pit-a-Lebeau</t>
  </si>
  <si>
    <t>Lavaltrie rural</t>
  </si>
  <si>
    <t>n/a</t>
  </si>
  <si>
    <t>Lavel-des-Rapides NE</t>
  </si>
  <si>
    <t>Station De la Concorde</t>
  </si>
  <si>
    <t>Notre-Dame-Auxiliatrice</t>
  </si>
  <si>
    <t>Talon</t>
  </si>
  <si>
    <t>Saint-Justin</t>
  </si>
  <si>
    <t>Coteau-du-Lac &amp; Le Por-a-Vaches &amp; Wilsonvale</t>
  </si>
  <si>
    <t>Brossard E</t>
  </si>
  <si>
    <t>Split, new development</t>
  </si>
  <si>
    <t>Saint-Simon</t>
  </si>
  <si>
    <t>industrial &amp; res</t>
  </si>
  <si>
    <t>Griffintown</t>
  </si>
  <si>
    <t>Saint-Colomban N</t>
  </si>
  <si>
    <t>Cite Multimedia</t>
  </si>
  <si>
    <t>adj. Universite Concordia</t>
  </si>
  <si>
    <t>Iberville</t>
  </si>
  <si>
    <t>Montreal-Nord</t>
  </si>
  <si>
    <t>Milton Park</t>
  </si>
  <si>
    <t>Dioceson Theological College</t>
  </si>
  <si>
    <t>Saint-Joseph-du-Lac</t>
  </si>
  <si>
    <t>Sainte-Theres</t>
  </si>
  <si>
    <t>DU loss</t>
  </si>
  <si>
    <t>Meandre de L'Assomption</t>
  </si>
  <si>
    <t>Bordeaux</t>
  </si>
  <si>
    <t>Domaine-Forestier</t>
  </si>
  <si>
    <t>4620709.02 (weight=0.008908) not used, no visible boundary change</t>
  </si>
  <si>
    <t>Cegep Marie-Victorin &amp; Foundation les petits tresors &amp; Park</t>
  </si>
  <si>
    <t>Rosemount-La Petite-Patrie</t>
  </si>
  <si>
    <t xml:space="preserve">Montreal-Nord </t>
  </si>
  <si>
    <t>Ahuntsic</t>
  </si>
  <si>
    <t>4620857.07 (weight=0.00282) not used, very minor boundary change, no developed area affected</t>
  </si>
  <si>
    <t>Little Burgundy</t>
  </si>
  <si>
    <t>commercial &amp; res in N</t>
  </si>
  <si>
    <t>Saint Roch de LèAchigan</t>
  </si>
  <si>
    <t>Weight (2.87E-06, 3.39E-06)</t>
  </si>
  <si>
    <t>Beauharnois</t>
  </si>
  <si>
    <t>Split, industrial</t>
  </si>
  <si>
    <t>Hochelaga</t>
  </si>
  <si>
    <t>Les-Pres-Verts</t>
  </si>
  <si>
    <t>Monkland Village</t>
  </si>
  <si>
    <t>adj. C.e.g.e.p. Champlain</t>
  </si>
  <si>
    <t>Saint Jerome</t>
  </si>
  <si>
    <t>Nouveau-rosemont N</t>
  </si>
  <si>
    <t>adj. College Edouard-Montpetit</t>
  </si>
  <si>
    <t>Universie De Sherbrooke</t>
  </si>
  <si>
    <t>Saint-Canut</t>
  </si>
  <si>
    <t>Tetreaultville</t>
  </si>
  <si>
    <t>Mercier</t>
  </si>
  <si>
    <t>Saint-Eugene</t>
  </si>
  <si>
    <t>Nouveau-rosemont</t>
  </si>
  <si>
    <t>many-to-many Split, 85.02 estimation not used due to insignificant weight</t>
  </si>
  <si>
    <t>Aeroport Montreal Saint-Hubert</t>
  </si>
  <si>
    <t>res in SW</t>
  </si>
  <si>
    <t>Normandie</t>
  </si>
  <si>
    <t>aqdj. College Stanislas</t>
  </si>
  <si>
    <t>Station Verdun</t>
  </si>
  <si>
    <t>Saint-Jerome</t>
  </si>
  <si>
    <t>Maisonneuve</t>
  </si>
  <si>
    <t>Montreal-Nord S</t>
  </si>
  <si>
    <t>Ahuntsic-Cartierville</t>
  </si>
  <si>
    <t>Centre de detention</t>
  </si>
  <si>
    <t>Brossard S</t>
  </si>
  <si>
    <t>4620687.06 (weight=0.002431) not used, no visible boundary change</t>
  </si>
  <si>
    <t>4620734.01 (weight=0.0007) not used, no visible boundary change</t>
  </si>
  <si>
    <t>Saint-Gerarg</t>
  </si>
  <si>
    <t>4620758.01 (weight=0.005337) not used, no visible boundary change</t>
  </si>
  <si>
    <t>Le Coteau-des-Hetres &amp; Sainte-Luc-Village</t>
  </si>
  <si>
    <t>Saint-Luc-Village W</t>
  </si>
  <si>
    <t>adj. commercial</t>
  </si>
  <si>
    <t>Foundation les petits trésors</t>
  </si>
  <si>
    <t>Split, 2016 AS</t>
  </si>
  <si>
    <t>Station Cote-Sainte-Catherine</t>
  </si>
  <si>
    <t>Split, 2016 TS</t>
  </si>
  <si>
    <t>Saint-Edmond</t>
  </si>
  <si>
    <t>farmland &amp; industrial w res in SW</t>
  </si>
  <si>
    <t>Sainte-Athanase-Sud</t>
  </si>
  <si>
    <t>Lachenaie East</t>
  </si>
  <si>
    <t>Sainte-Dorothee</t>
  </si>
  <si>
    <t>Candiac S</t>
  </si>
  <si>
    <t>Split; Area changed accounting for dwelliung unit loss</t>
  </si>
  <si>
    <t>Chomedey</t>
  </si>
  <si>
    <t>Nuns Island</t>
  </si>
  <si>
    <t>industrial E, res W</t>
  </si>
  <si>
    <t>Par Molson</t>
  </si>
  <si>
    <t>adj. of Uni</t>
  </si>
  <si>
    <t>L`lle-Sainte-Therese</t>
  </si>
  <si>
    <t>Cote-saint-leonard</t>
  </si>
  <si>
    <t>Saint-Jean-sur-Richelieu</t>
  </si>
  <si>
    <t>Saint-Noel-Chabanel</t>
  </si>
  <si>
    <t>Fabreville</t>
  </si>
  <si>
    <t>industrial</t>
  </si>
  <si>
    <t>adj. ship yard</t>
  </si>
  <si>
    <t>Boucherville E</t>
  </si>
  <si>
    <t>Split, farmland &amp; commercial</t>
  </si>
  <si>
    <t xml:space="preserve">Split </t>
  </si>
  <si>
    <t>Weight (0.99999713, 0.99999661 )</t>
  </si>
  <si>
    <t>Longue-Pointe</t>
  </si>
  <si>
    <t>Many-to-may Split</t>
  </si>
  <si>
    <t>Les Mille-Roches &amp; Iberville-Junction</t>
  </si>
  <si>
    <t>Saint Noel-Chabanel</t>
  </si>
  <si>
    <t>Viauville &amp; Vitera Montreal Terminal</t>
  </si>
  <si>
    <t>Chinatown</t>
  </si>
  <si>
    <t>commercial, where are the ppl??</t>
  </si>
  <si>
    <t>4620833.00 (weight=0.000713) not used, no visible boundary change</t>
  </si>
  <si>
    <t>4620687.07 (weight=0.000471) not used, no visible boundary change</t>
  </si>
  <si>
    <t>Bois Franc South</t>
  </si>
  <si>
    <t>Berri Metro</t>
  </si>
  <si>
    <t>4620733.00 (weight=0.001063) not used, no visible boundary change</t>
  </si>
  <si>
    <t>Westmount</t>
  </si>
  <si>
    <t>adj. Le College Francais primaire Longueuil, 2016 AC</t>
  </si>
  <si>
    <t>Saint-Gerard</t>
  </si>
  <si>
    <t>Ville-Marie / Quartier des Spectacles</t>
  </si>
  <si>
    <t>Outremont</t>
  </si>
  <si>
    <t xml:space="preserve">Gay Village </t>
  </si>
  <si>
    <t>ship yard</t>
  </si>
  <si>
    <t>industrial, res in W, 2016 AC</t>
  </si>
  <si>
    <t>Menard &amp; Domaine-Deland &amp; Làcadie</t>
  </si>
  <si>
    <t>NE of Saint-Jacques-le-Mineur</t>
  </si>
  <si>
    <t>Hampstead</t>
  </si>
  <si>
    <t>Sacre-Coeur</t>
  </si>
  <si>
    <t xml:space="preserve"> industrial Park near TMR</t>
  </si>
  <si>
    <t xml:space="preserve">Unclassified </t>
  </si>
  <si>
    <t xml:space="preserve">Menard </t>
  </si>
  <si>
    <t>Laval-sur-le-Lac</t>
  </si>
  <si>
    <t>Les Iles-Laval</t>
  </si>
  <si>
    <t>Station Gare Ile-Bigras</t>
  </si>
  <si>
    <t>Marconi-Alexandra</t>
  </si>
  <si>
    <t>Cite du Havre</t>
  </si>
  <si>
    <t>Ile Dorval</t>
  </si>
  <si>
    <t>0.19R53:BZ53</t>
  </si>
  <si>
    <t>Island no data</t>
  </si>
  <si>
    <t>Mount Royal Cemetary</t>
  </si>
  <si>
    <t>Park</t>
  </si>
  <si>
    <t>Douglas Mental Health University Institute</t>
  </si>
  <si>
    <t>Douglas Mental Health University</t>
  </si>
  <si>
    <t>Parc Industrial Edison</t>
  </si>
  <si>
    <t>Commercial zoning</t>
  </si>
  <si>
    <t>rail yard</t>
  </si>
  <si>
    <t>Rail Lines</t>
  </si>
  <si>
    <t>Industrial Domaine-Forestier</t>
  </si>
  <si>
    <t>Industrial Park Concrete</t>
  </si>
  <si>
    <t>CFB &amp; St Jean Airport</t>
  </si>
  <si>
    <t>Parc Angrignon</t>
  </si>
  <si>
    <t>Expo site</t>
  </si>
  <si>
    <t>Park /Golf course</t>
  </si>
  <si>
    <t>Stade Olympique</t>
  </si>
  <si>
    <t>industrial/commercial park</t>
  </si>
  <si>
    <t>Parc Jarry</t>
  </si>
  <si>
    <t>Park / Commercial zoning</t>
  </si>
  <si>
    <t>Park &amp; Ecole le Plateau</t>
  </si>
  <si>
    <t>CMR St Jean</t>
  </si>
  <si>
    <t>Kahnawake</t>
  </si>
  <si>
    <t>IRI, no census data</t>
  </si>
  <si>
    <t>Kanesatake Lands</t>
  </si>
  <si>
    <t>2016 CTDataMaker using new 2016 Classifications</t>
  </si>
  <si>
    <t>&lt;-- Moving Backward</t>
  </si>
  <si>
    <t>Montréal
CMA</t>
  </si>
  <si>
    <t>2006
Population</t>
  </si>
  <si>
    <t>2006
Population
(%)</t>
  </si>
  <si>
    <t>2016
Population</t>
  </si>
  <si>
    <t>2016
Population
(%)</t>
  </si>
  <si>
    <t>2021 Population (%)</t>
  </si>
  <si>
    <t>% Population Growth 2016-2021</t>
  </si>
  <si>
    <t>% of Total Population Growth 2016-2021</t>
  </si>
  <si>
    <t>Population Growth
2006-2016</t>
  </si>
  <si>
    <t>% Population Growth
2006-2016</t>
  </si>
  <si>
    <t>% of Total Population Growth
2006-2016</t>
  </si>
  <si>
    <t>2016
Population ADJUSTED</t>
  </si>
  <si>
    <t>Montréal -
On Island</t>
  </si>
  <si>
    <t>Montréal -
Off Island</t>
  </si>
  <si>
    <t>Total</t>
  </si>
  <si>
    <t>2006
Total Dwelling Units</t>
  </si>
  <si>
    <t>2006
Total Dwelling Units (%)</t>
  </si>
  <si>
    <t>2016
Total Dwelling Units</t>
  </si>
  <si>
    <t>2016
Total Dwelling Units (%)</t>
  </si>
  <si>
    <t>2021 Total Dwelling Units (%)</t>
  </si>
  <si>
    <t>Total Dwelling Unit Growth 2016-2021</t>
  </si>
  <si>
    <t>% Total Dwelling Unit Growth 2016-2021</t>
  </si>
  <si>
    <t>% of Total Dwelling Unit Growth 2016-2021</t>
  </si>
  <si>
    <t>Total Dwelling Unit Growth
2006-2016</t>
  </si>
  <si>
    <t>% Total Dwelling Unit Growth
2006-2016</t>
  </si>
  <si>
    <t>% of Total Dwelling Unit Growth
2006-2016</t>
  </si>
  <si>
    <t>2006
Occupied Dwelling Units</t>
  </si>
  <si>
    <t>2006
Occupied Dwelling Units (%)</t>
  </si>
  <si>
    <t>2016
Occupied Dwelling Units</t>
  </si>
  <si>
    <t>2016
Occupied Dwelling Units (%)</t>
  </si>
  <si>
    <t>2021 Occupied Dwelling Units (%)</t>
  </si>
  <si>
    <t>Occupied Dwelling Unit Growth 2016-2021</t>
  </si>
  <si>
    <t>% Occupied Dwelling Unit Growth
2016-2021</t>
  </si>
  <si>
    <t>% of Total Occupied Dwelling Unit Growth 2016-2021</t>
  </si>
  <si>
    <t>Occupied Dwelling Unit Growth
2006-2016</t>
  </si>
  <si>
    <t>% Occupied Dwelling Unit Growth
2006-2016</t>
  </si>
  <si>
    <t>% of Total Occupied Dwelling Unit Growth
2006-2016</t>
  </si>
  <si>
    <t>2016
Occupied Dwelling Units ADJUSTED</t>
  </si>
  <si>
    <t>Note:
Weighted-values produced by Allen and Taylor (2018) were utilized for estimating 2006 data in cases of census tract splits for 2016. While useful, these values sometimes produce non-sensical split references from 2016 to 2006 census tracts. Visual inspection of each split was carried-out which resulted in the intentional omission of some Allen and Taylor data.</t>
  </si>
  <si>
    <t>Split, adj. Airport, 2016 AC</t>
  </si>
  <si>
    <t>Split adj. le Ecole, 2016 AC</t>
  </si>
  <si>
    <t>Split, 2016 AC</t>
  </si>
  <si>
    <t>Split, farmland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</si>
</sst>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000000"/>
    <numFmt numFmtId="165" formatCode="0.0%"/>
    <numFmt numFmtId="166" formatCode="0.000000"/>
    <numFmt numFmtId="167" formatCode="#,##0.0"/>
    <numFmt numFmtId="168" formatCode="0.0"/>
    <numFmt numFmtId="169" formatCode="#,##0_ ;\-#,##0\ "/>
  </numFmts>
  <fonts count="28" x14ac:knownFonts="1">
    <font>
      <sz val="11"/>
      <color theme="1"/>
      <name val="Calibri"/>
      <scheme val="minor"/>
    </font>
    <font>
      <b/>
      <sz val="11"/>
      <color rgb="FFFFFFFF"/>
      <name val="Calibri"/>
      <family val="2"/>
    </font>
    <font>
      <sz val="11"/>
      <color theme="1"/>
      <name val="Arial"/>
      <family val="2"/>
    </font>
    <font>
      <sz val="10"/>
      <color theme="1"/>
      <name val="Calibri"/>
      <family val="2"/>
    </font>
    <font>
      <u/>
      <sz val="11"/>
      <color rgb="FF1155CC"/>
      <name val="Calibri"/>
      <family val="2"/>
    </font>
    <font>
      <sz val="11"/>
      <color theme="1"/>
      <name val="Calibri"/>
      <family val="2"/>
    </font>
    <font>
      <i/>
      <sz val="11"/>
      <color theme="1"/>
      <name val="Calibri"/>
      <family val="2"/>
    </font>
    <font>
      <sz val="10"/>
      <color theme="1"/>
      <name val="Times New Roman"/>
      <family val="1"/>
    </font>
    <font>
      <u/>
      <sz val="11"/>
      <color rgb="FF0563C1"/>
      <name val="Calibri"/>
      <family val="2"/>
    </font>
    <font>
      <b/>
      <sz val="10"/>
      <color theme="1"/>
      <name val="Calibri"/>
      <family val="2"/>
    </font>
    <font>
      <sz val="11"/>
      <color theme="1"/>
      <name val="Calibri"/>
      <family val="2"/>
    </font>
    <font>
      <sz val="11"/>
      <color theme="1"/>
      <name val="Arial"/>
      <family val="2"/>
    </font>
    <font>
      <b/>
      <sz val="12"/>
      <color theme="1"/>
      <name val="Calibri"/>
      <family val="2"/>
    </font>
    <font>
      <sz val="11"/>
      <name val="Calibri"/>
      <family val="2"/>
    </font>
    <font>
      <b/>
      <sz val="11"/>
      <color theme="1"/>
      <name val="Calibri"/>
      <family val="2"/>
    </font>
    <font>
      <b/>
      <sz val="10"/>
      <color theme="0"/>
      <name val="Calibri"/>
      <family val="2"/>
    </font>
    <font>
      <u/>
      <sz val="10"/>
      <color rgb="FF0000FF"/>
      <name val="Calibri"/>
      <family val="2"/>
    </font>
    <font>
      <b/>
      <sz val="11"/>
      <color theme="1"/>
      <name val="Calibri"/>
      <family val="2"/>
    </font>
    <font>
      <b/>
      <sz val="12"/>
      <color theme="0"/>
      <name val="Calibri"/>
      <family val="2"/>
    </font>
    <font>
      <sz val="11"/>
      <color theme="1"/>
      <name val="Calibri"/>
      <family val="2"/>
      <scheme val="minor"/>
    </font>
    <font>
      <sz val="8"/>
      <color theme="1"/>
      <name val="Calibri"/>
      <family val="2"/>
    </font>
    <font>
      <vertAlign val="superscript"/>
      <sz val="11"/>
      <color theme="1"/>
      <name val="Calibri"/>
      <family val="2"/>
    </font>
    <font>
      <sz val="11"/>
      <color theme="1"/>
      <name val="Calibri"/>
      <family val="2"/>
      <scheme val="major"/>
    </font>
    <font>
      <b/>
      <sz val="11"/>
      <color theme="1"/>
      <name val="Calibri"/>
      <family val="2"/>
      <scheme val="major"/>
    </font>
    <font>
      <sz val="11"/>
      <color theme="0"/>
      <name val="Calibri"/>
      <family val="2"/>
      <scheme val="major"/>
    </font>
    <font>
      <sz val="11"/>
      <color rgb="FF000000"/>
      <name val="Calibri"/>
      <family val="2"/>
      <scheme val="major"/>
    </font>
    <font>
      <sz val="11"/>
      <color rgb="FFFF0000"/>
      <name val="Calibri"/>
      <family val="2"/>
      <scheme val="major"/>
    </font>
    <font>
      <b/>
      <sz val="11"/>
      <color rgb="FFFF0000"/>
      <name val="Calibri"/>
      <family val="2"/>
      <scheme val="major"/>
    </font>
  </fonts>
  <fills count="19">
    <fill>
      <patternFill patternType="none"/>
    </fill>
    <fill>
      <patternFill patternType="gray125"/>
    </fill>
    <fill>
      <patternFill patternType="solid">
        <fgColor rgb="FF000000"/>
        <bgColor rgb="FF000000"/>
      </patternFill>
    </fill>
    <fill>
      <patternFill patternType="solid">
        <fgColor rgb="FFFFFFBE"/>
        <bgColor rgb="FFFFFFBE"/>
      </patternFill>
    </fill>
    <fill>
      <patternFill patternType="solid">
        <fgColor rgb="FFE6E600"/>
        <bgColor rgb="FFE6E600"/>
      </patternFill>
    </fill>
    <fill>
      <patternFill patternType="solid">
        <fgColor rgb="FFA8A800"/>
        <bgColor rgb="FFA8A800"/>
      </patternFill>
    </fill>
    <fill>
      <patternFill patternType="solid">
        <fgColor rgb="FFD8D8D8"/>
        <bgColor rgb="FFD8D8D8"/>
      </patternFill>
    </fill>
    <fill>
      <patternFill patternType="solid">
        <fgColor rgb="FFBFBFBF"/>
        <bgColor rgb="FFBFBFBF"/>
      </patternFill>
    </fill>
    <fill>
      <patternFill patternType="solid">
        <fgColor theme="1"/>
        <bgColor theme="1"/>
      </patternFill>
    </fill>
    <fill>
      <patternFill patternType="solid">
        <fgColor theme="0"/>
        <bgColor theme="0"/>
      </patternFill>
    </fill>
    <fill>
      <patternFill patternType="solid">
        <fgColor rgb="FFC5E0B3"/>
        <bgColor rgb="FFC5E0B3"/>
      </patternFill>
    </fill>
    <fill>
      <patternFill patternType="solid">
        <fgColor rgb="FFF4B083"/>
        <bgColor rgb="FFF4B083"/>
      </patternFill>
    </fill>
    <fill>
      <patternFill patternType="solid">
        <fgColor rgb="FF4B732F"/>
        <bgColor rgb="FF4B732F"/>
      </patternFill>
    </fill>
    <fill>
      <patternFill patternType="solid">
        <fgColor rgb="FFFFFFFF"/>
        <bgColor rgb="FFFFFFFF"/>
      </patternFill>
    </fill>
    <fill>
      <patternFill patternType="solid">
        <fgColor rgb="FF00B050"/>
        <bgColor rgb="FFA8A800"/>
      </patternFill>
    </fill>
    <fill>
      <patternFill patternType="solid">
        <fgColor rgb="FF00B050"/>
        <bgColor rgb="FFE6E600"/>
      </patternFill>
    </fill>
    <fill>
      <patternFill patternType="solid">
        <fgColor rgb="FF00B050"/>
        <bgColor rgb="FFFFFFBE"/>
      </patternFill>
    </fill>
    <fill>
      <patternFill patternType="solid">
        <fgColor rgb="FF00B050"/>
        <bgColor theme="0"/>
      </patternFill>
    </fill>
    <fill>
      <patternFill patternType="solid">
        <fgColor rgb="FF00B050"/>
        <bgColor rgb="FFD8D8D8"/>
      </patternFill>
    </fill>
  </fills>
  <borders count="102">
    <border>
      <left/>
      <right/>
      <top/>
      <bottom/>
      <diagonal/>
    </border>
    <border>
      <left/>
      <right/>
      <top/>
      <bottom style="thick">
        <color rgb="FF000000"/>
      </bottom>
      <diagonal/>
    </border>
    <border>
      <left style="thick">
        <color rgb="FF000000"/>
      </left>
      <right/>
      <top/>
      <bottom style="thick">
        <color rgb="FF000000"/>
      </bottom>
      <diagonal/>
    </border>
    <border>
      <left/>
      <right style="thick">
        <color rgb="FF000000"/>
      </right>
      <top/>
      <bottom style="thick">
        <color rgb="FF000000"/>
      </bottom>
      <diagonal/>
    </border>
    <border>
      <left/>
      <right/>
      <top/>
      <bottom/>
      <diagonal/>
    </border>
    <border>
      <left style="thick">
        <color rgb="FF000000"/>
      </left>
      <right/>
      <top/>
      <bottom/>
      <diagonal/>
    </border>
    <border>
      <left/>
      <right style="thick">
        <color rgb="FF000000"/>
      </right>
      <top/>
      <bottom/>
      <diagonal/>
    </border>
    <border>
      <left style="thick">
        <color rgb="FF000000"/>
      </left>
      <right/>
      <top/>
      <bottom/>
      <diagonal/>
    </border>
    <border>
      <left/>
      <right style="thick">
        <color rgb="FF000000"/>
      </right>
      <top/>
      <bottom/>
      <diagonal/>
    </border>
    <border>
      <left style="medium">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style="thin">
        <color rgb="FF000000"/>
      </left>
      <right style="thin">
        <color rgb="FF000000"/>
      </right>
      <top style="medium">
        <color rgb="FF000000"/>
      </top>
      <bottom/>
      <diagonal/>
    </border>
    <border>
      <left style="medium">
        <color rgb="FF000000"/>
      </left>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medium">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medium">
        <color rgb="FF000000"/>
      </left>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ck">
        <color rgb="FF000000"/>
      </left>
      <right/>
      <top style="thick">
        <color rgb="FF000000"/>
      </top>
      <bottom style="thick">
        <color rgb="FF000000"/>
      </bottom>
      <diagonal/>
    </border>
    <border>
      <left style="thick">
        <color rgb="FF000000"/>
      </left>
      <right style="thick">
        <color rgb="FF000000"/>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style="thin">
        <color rgb="FF000000"/>
      </left>
      <right/>
      <top style="thick">
        <color rgb="FF000000"/>
      </top>
      <bottom style="thick">
        <color rgb="FF000000"/>
      </bottom>
      <diagonal/>
    </border>
    <border>
      <left/>
      <right style="thin">
        <color rgb="FF000000"/>
      </right>
      <top style="thick">
        <color rgb="FF000000"/>
      </top>
      <bottom style="thick">
        <color rgb="FF000000"/>
      </bottom>
      <diagonal/>
    </border>
    <border>
      <left/>
      <right/>
      <top style="thick">
        <color rgb="FF000000"/>
      </top>
      <bottom style="thick">
        <color rgb="FF000000"/>
      </bottom>
      <diagonal/>
    </border>
    <border>
      <left style="thick">
        <color rgb="FF000000"/>
      </left>
      <right style="thick">
        <color rgb="FF000000"/>
      </right>
      <top/>
      <bottom/>
      <diagonal/>
    </border>
    <border>
      <left style="thin">
        <color rgb="FF000000"/>
      </left>
      <right style="thick">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style="thin">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bottom style="thin">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top/>
      <bottom/>
      <diagonal/>
    </border>
    <border>
      <left style="medium">
        <color rgb="FF000000"/>
      </left>
      <right style="medium">
        <color rgb="FF000000"/>
      </right>
      <top style="thin">
        <color rgb="FF000000"/>
      </top>
      <bottom style="medium">
        <color rgb="FF000000"/>
      </bottom>
      <diagonal/>
    </border>
    <border>
      <left/>
      <right style="medium">
        <color rgb="FF000000"/>
      </right>
      <top/>
      <bottom/>
      <diagonal/>
    </border>
    <border>
      <left/>
      <right/>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style="medium">
        <color rgb="FF000000"/>
      </right>
      <top/>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s>
  <cellStyleXfs count="1">
    <xf numFmtId="0" fontId="0" fillId="0" borderId="0"/>
  </cellStyleXfs>
  <cellXfs count="502">
    <xf numFmtId="0" fontId="0" fillId="0" borderId="0" xfId="0"/>
    <xf numFmtId="0" fontId="1" fillId="2" borderId="0" xfId="0" applyFont="1" applyFill="1"/>
    <xf numFmtId="0" fontId="2" fillId="2" borderId="0" xfId="0" applyFont="1" applyFill="1"/>
    <xf numFmtId="0" fontId="2" fillId="0" borderId="0" xfId="0" applyFont="1"/>
    <xf numFmtId="0" fontId="3" fillId="0" borderId="0" xfId="0" applyFont="1"/>
    <xf numFmtId="0" fontId="5" fillId="0" borderId="0" xfId="0" applyFont="1"/>
    <xf numFmtId="0" fontId="7" fillId="0" borderId="0" xfId="0" applyFont="1" applyAlignment="1">
      <alignment vertical="center"/>
    </xf>
    <xf numFmtId="0" fontId="7" fillId="0" borderId="0" xfId="0" applyFont="1" applyAlignment="1">
      <alignment horizontal="center" vertical="center"/>
    </xf>
    <xf numFmtId="0" fontId="9" fillId="0" borderId="1" xfId="0" quotePrefix="1" applyFont="1" applyBorder="1" applyAlignment="1">
      <alignment wrapText="1"/>
    </xf>
    <xf numFmtId="0" fontId="9" fillId="0" borderId="1" xfId="0" quotePrefix="1" applyFont="1" applyBorder="1" applyAlignment="1">
      <alignment horizontal="center" wrapText="1"/>
    </xf>
    <xf numFmtId="0" fontId="9" fillId="0" borderId="2" xfId="0" quotePrefix="1" applyFont="1" applyBorder="1" applyAlignment="1">
      <alignment wrapText="1"/>
    </xf>
    <xf numFmtId="0" fontId="9" fillId="0" borderId="3" xfId="0" quotePrefix="1" applyFont="1" applyBorder="1" applyAlignment="1">
      <alignment wrapText="1"/>
    </xf>
    <xf numFmtId="10" fontId="9" fillId="0" borderId="1" xfId="0" quotePrefix="1" applyNumberFormat="1" applyFont="1" applyBorder="1" applyAlignment="1">
      <alignment wrapText="1"/>
    </xf>
    <xf numFmtId="0" fontId="9" fillId="0" borderId="1" xfId="0" applyFont="1" applyBorder="1" applyAlignment="1">
      <alignment horizontal="center" wrapText="1"/>
    </xf>
    <xf numFmtId="0" fontId="10" fillId="0" borderId="1" xfId="0" applyFont="1" applyBorder="1"/>
    <xf numFmtId="0" fontId="3" fillId="3" borderId="4" xfId="0" quotePrefix="1" applyFont="1" applyFill="1" applyBorder="1"/>
    <xf numFmtId="0" fontId="3" fillId="3" borderId="4" xfId="0" quotePrefix="1" applyFont="1" applyFill="1" applyBorder="1" applyAlignment="1">
      <alignment horizontal="center"/>
    </xf>
    <xf numFmtId="0" fontId="3" fillId="3" borderId="5" xfId="0" applyFont="1" applyFill="1" applyBorder="1"/>
    <xf numFmtId="0" fontId="3" fillId="3" borderId="4" xfId="0" applyFont="1" applyFill="1" applyBorder="1"/>
    <xf numFmtId="0" fontId="3" fillId="3" borderId="6" xfId="0" applyFont="1" applyFill="1" applyBorder="1"/>
    <xf numFmtId="10" fontId="3" fillId="3" borderId="4" xfId="0" applyNumberFormat="1" applyFont="1" applyFill="1" applyBorder="1"/>
    <xf numFmtId="0" fontId="3" fillId="3" borderId="4" xfId="0" applyFont="1" applyFill="1" applyBorder="1" applyAlignment="1">
      <alignment horizontal="center"/>
    </xf>
    <xf numFmtId="0" fontId="3" fillId="4" borderId="4" xfId="0" quotePrefix="1" applyFont="1" applyFill="1" applyBorder="1"/>
    <xf numFmtId="0" fontId="3" fillId="4" borderId="4" xfId="0" quotePrefix="1" applyFont="1" applyFill="1" applyBorder="1" applyAlignment="1">
      <alignment horizontal="center"/>
    </xf>
    <xf numFmtId="0" fontId="3" fillId="4" borderId="5" xfId="0" applyFont="1" applyFill="1" applyBorder="1"/>
    <xf numFmtId="0" fontId="3" fillId="4" borderId="4" xfId="0" applyFont="1" applyFill="1" applyBorder="1"/>
    <xf numFmtId="0" fontId="3" fillId="4" borderId="6" xfId="0" applyFont="1" applyFill="1" applyBorder="1"/>
    <xf numFmtId="10" fontId="3" fillId="4" borderId="4" xfId="0" applyNumberFormat="1" applyFont="1" applyFill="1" applyBorder="1"/>
    <xf numFmtId="0" fontId="3" fillId="4" borderId="4" xfId="0" applyFont="1" applyFill="1" applyBorder="1" applyAlignment="1">
      <alignment horizontal="center"/>
    </xf>
    <xf numFmtId="0" fontId="3" fillId="5" borderId="4" xfId="0" quotePrefix="1" applyFont="1" applyFill="1" applyBorder="1"/>
    <xf numFmtId="0" fontId="3" fillId="5" borderId="4" xfId="0" quotePrefix="1" applyFont="1" applyFill="1" applyBorder="1" applyAlignment="1">
      <alignment horizontal="center"/>
    </xf>
    <xf numFmtId="0" fontId="3" fillId="5" borderId="5" xfId="0" applyFont="1" applyFill="1" applyBorder="1"/>
    <xf numFmtId="0" fontId="3" fillId="5" borderId="4" xfId="0" applyFont="1" applyFill="1" applyBorder="1"/>
    <xf numFmtId="0" fontId="3" fillId="5" borderId="6" xfId="0" applyFont="1" applyFill="1" applyBorder="1"/>
    <xf numFmtId="10" fontId="3" fillId="5" borderId="4" xfId="0" applyNumberFormat="1" applyFont="1" applyFill="1" applyBorder="1"/>
    <xf numFmtId="0" fontId="3" fillId="5" borderId="4" xfId="0" applyFont="1" applyFill="1" applyBorder="1" applyAlignment="1">
      <alignment horizontal="center"/>
    </xf>
    <xf numFmtId="0" fontId="3" fillId="6" borderId="4" xfId="0" quotePrefix="1" applyFont="1" applyFill="1" applyBorder="1"/>
    <xf numFmtId="0" fontId="3" fillId="6" borderId="4" xfId="0" quotePrefix="1" applyFont="1" applyFill="1" applyBorder="1" applyAlignment="1">
      <alignment horizontal="center"/>
    </xf>
    <xf numFmtId="0" fontId="3" fillId="6" borderId="5" xfId="0" applyFont="1" applyFill="1" applyBorder="1"/>
    <xf numFmtId="0" fontId="3" fillId="6" borderId="4" xfId="0" applyFont="1" applyFill="1" applyBorder="1"/>
    <xf numFmtId="0" fontId="3" fillId="6" borderId="6" xfId="0" applyFont="1" applyFill="1" applyBorder="1"/>
    <xf numFmtId="10" fontId="3" fillId="6" borderId="4" xfId="0" applyNumberFormat="1" applyFont="1" applyFill="1" applyBorder="1"/>
    <xf numFmtId="0" fontId="3" fillId="6" borderId="4" xfId="0" applyFont="1" applyFill="1" applyBorder="1" applyAlignment="1">
      <alignment horizontal="center"/>
    </xf>
    <xf numFmtId="0" fontId="3" fillId="0" borderId="0" xfId="0" quotePrefix="1" applyFont="1"/>
    <xf numFmtId="0" fontId="3" fillId="0" borderId="0" xfId="0" quotePrefix="1" applyFont="1" applyAlignment="1">
      <alignment horizontal="center"/>
    </xf>
    <xf numFmtId="0" fontId="3" fillId="0" borderId="7" xfId="0" applyFont="1" applyBorder="1"/>
    <xf numFmtId="0" fontId="3" fillId="0" borderId="8" xfId="0" applyFont="1" applyBorder="1"/>
    <xf numFmtId="10" fontId="3" fillId="0" borderId="0" xfId="0" applyNumberFormat="1" applyFont="1"/>
    <xf numFmtId="0" fontId="3" fillId="0" borderId="0" xfId="0" applyFont="1" applyAlignment="1">
      <alignment horizontal="center"/>
    </xf>
    <xf numFmtId="2" fontId="3" fillId="0" borderId="0" xfId="0" applyNumberFormat="1" applyFont="1" applyAlignment="1">
      <alignment horizontal="center"/>
    </xf>
    <xf numFmtId="3" fontId="3" fillId="0" borderId="0" xfId="0" applyNumberFormat="1" applyFont="1" applyAlignment="1">
      <alignment horizontal="center"/>
    </xf>
    <xf numFmtId="0" fontId="11" fillId="0" borderId="0" xfId="0" applyFont="1"/>
    <xf numFmtId="0" fontId="11" fillId="0" borderId="0" xfId="0" applyFont="1" applyAlignment="1">
      <alignment horizontal="right"/>
    </xf>
    <xf numFmtId="2" fontId="10" fillId="0" borderId="0" xfId="0" applyNumberFormat="1" applyFont="1"/>
    <xf numFmtId="0" fontId="10" fillId="0" borderId="0" xfId="0" applyFont="1"/>
    <xf numFmtId="0" fontId="10" fillId="7" borderId="9" xfId="0" applyFont="1" applyFill="1" applyBorder="1"/>
    <xf numFmtId="0" fontId="12" fillId="0" borderId="10" xfId="0" applyFont="1" applyBorder="1" applyAlignment="1">
      <alignment horizontal="center" vertical="center"/>
    </xf>
    <xf numFmtId="0" fontId="10" fillId="7" borderId="15" xfId="0" applyFont="1" applyFill="1" applyBorder="1"/>
    <xf numFmtId="0" fontId="14" fillId="0" borderId="16" xfId="0" applyFont="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wrapText="1"/>
    </xf>
    <xf numFmtId="0" fontId="14" fillId="0" borderId="19" xfId="0" applyFont="1" applyBorder="1" applyAlignment="1">
      <alignment horizontal="center" vertical="center"/>
    </xf>
    <xf numFmtId="0" fontId="14" fillId="0" borderId="20" xfId="0" applyFont="1" applyBorder="1" applyAlignment="1">
      <alignment horizontal="center" vertical="center" wrapText="1"/>
    </xf>
    <xf numFmtId="0" fontId="14" fillId="0" borderId="0" xfId="0" applyFont="1" applyAlignment="1">
      <alignment horizontal="center"/>
    </xf>
    <xf numFmtId="0" fontId="14" fillId="0" borderId="21" xfId="0" applyFont="1" applyBorder="1"/>
    <xf numFmtId="0" fontId="10" fillId="7" borderId="22" xfId="0" applyFont="1" applyFill="1" applyBorder="1" applyAlignment="1">
      <alignment horizontal="center"/>
    </xf>
    <xf numFmtId="10" fontId="10" fillId="0" borderId="11" xfId="0" applyNumberFormat="1" applyFont="1" applyBorder="1" applyAlignment="1">
      <alignment horizontal="center"/>
    </xf>
    <xf numFmtId="10" fontId="10" fillId="0" borderId="12" xfId="0" applyNumberFormat="1" applyFont="1" applyBorder="1" applyAlignment="1">
      <alignment horizontal="center"/>
    </xf>
    <xf numFmtId="10" fontId="10" fillId="0" borderId="13" xfId="0" applyNumberFormat="1" applyFont="1" applyBorder="1" applyAlignment="1">
      <alignment horizontal="center"/>
    </xf>
    <xf numFmtId="10" fontId="10" fillId="0" borderId="14" xfId="0" applyNumberFormat="1" applyFont="1" applyBorder="1" applyAlignment="1">
      <alignment horizontal="center"/>
    </xf>
    <xf numFmtId="0" fontId="10" fillId="0" borderId="0" xfId="0" applyFont="1" applyAlignment="1">
      <alignment horizontal="center"/>
    </xf>
    <xf numFmtId="0" fontId="14" fillId="0" borderId="23" xfId="0" applyFont="1" applyBorder="1"/>
    <xf numFmtId="0" fontId="10" fillId="0" borderId="24" xfId="0" applyFont="1" applyBorder="1" applyAlignment="1">
      <alignment horizontal="center"/>
    </xf>
    <xf numFmtId="10" fontId="10" fillId="7" borderId="25" xfId="0" applyNumberFormat="1" applyFont="1" applyFill="1" applyBorder="1" applyAlignment="1">
      <alignment horizontal="center"/>
    </xf>
    <xf numFmtId="10" fontId="10" fillId="7" borderId="26" xfId="0" applyNumberFormat="1" applyFont="1" applyFill="1" applyBorder="1" applyAlignment="1">
      <alignment horizontal="center"/>
    </xf>
    <xf numFmtId="10" fontId="10" fillId="7" borderId="4" xfId="0" applyNumberFormat="1" applyFont="1" applyFill="1" applyBorder="1" applyAlignment="1">
      <alignment horizontal="center"/>
    </xf>
    <xf numFmtId="10" fontId="10" fillId="7" borderId="27" xfId="0" applyNumberFormat="1" applyFont="1" applyFill="1" applyBorder="1" applyAlignment="1">
      <alignment horizontal="center"/>
    </xf>
    <xf numFmtId="10" fontId="10" fillId="0" borderId="0" xfId="0" applyNumberFormat="1" applyFont="1" applyAlignment="1">
      <alignment horizontal="center"/>
    </xf>
    <xf numFmtId="0" fontId="10" fillId="7" borderId="28" xfId="0" applyFont="1" applyFill="1" applyBorder="1" applyAlignment="1">
      <alignment horizontal="center"/>
    </xf>
    <xf numFmtId="10" fontId="12" fillId="0" borderId="29" xfId="0" applyNumberFormat="1" applyFont="1" applyBorder="1" applyAlignment="1">
      <alignment horizontal="center"/>
    </xf>
    <xf numFmtId="10" fontId="12" fillId="0" borderId="30" xfId="0" applyNumberFormat="1" applyFont="1" applyBorder="1" applyAlignment="1">
      <alignment horizontal="center"/>
    </xf>
    <xf numFmtId="0" fontId="10" fillId="7" borderId="4" xfId="0" applyFont="1" applyFill="1" applyBorder="1" applyAlignment="1">
      <alignment horizontal="center"/>
    </xf>
    <xf numFmtId="0" fontId="10" fillId="7" borderId="27" xfId="0" applyFont="1" applyFill="1" applyBorder="1" applyAlignment="1">
      <alignment horizontal="center"/>
    </xf>
    <xf numFmtId="0" fontId="14" fillId="0" borderId="31" xfId="0" applyFont="1" applyBorder="1"/>
    <xf numFmtId="0" fontId="10" fillId="7" borderId="32" xfId="0" applyFont="1" applyFill="1" applyBorder="1" applyAlignment="1">
      <alignment horizontal="center"/>
    </xf>
    <xf numFmtId="0" fontId="10" fillId="7" borderId="33" xfId="0" applyFont="1" applyFill="1" applyBorder="1" applyAlignment="1">
      <alignment horizontal="center"/>
    </xf>
    <xf numFmtId="0" fontId="10" fillId="7" borderId="34" xfId="0" applyFont="1" applyFill="1" applyBorder="1" applyAlignment="1">
      <alignment horizontal="center"/>
    </xf>
    <xf numFmtId="10" fontId="12" fillId="0" borderId="19" xfId="0" applyNumberFormat="1" applyFont="1" applyBorder="1" applyAlignment="1">
      <alignment horizontal="center"/>
    </xf>
    <xf numFmtId="10" fontId="12" fillId="0" borderId="20" xfId="0" applyNumberFormat="1" applyFont="1" applyBorder="1" applyAlignment="1">
      <alignment horizontal="center"/>
    </xf>
    <xf numFmtId="0" fontId="14" fillId="0" borderId="0" xfId="0" applyFont="1"/>
    <xf numFmtId="0" fontId="15" fillId="8" borderId="4" xfId="0" applyFont="1" applyFill="1" applyBorder="1"/>
    <xf numFmtId="49" fontId="3" fillId="0" borderId="0" xfId="0" applyNumberFormat="1" applyFont="1" applyAlignment="1">
      <alignment vertical="center"/>
    </xf>
    <xf numFmtId="49" fontId="16" fillId="0" borderId="0" xfId="0" applyNumberFormat="1" applyFont="1"/>
    <xf numFmtId="0" fontId="3" fillId="9" borderId="4" xfId="0" applyFont="1" applyFill="1" applyBorder="1" applyAlignment="1">
      <alignment horizontal="center"/>
    </xf>
    <xf numFmtId="49" fontId="3" fillId="9" borderId="6" xfId="0" applyNumberFormat="1" applyFont="1" applyFill="1" applyBorder="1" applyAlignment="1">
      <alignment horizontal="center"/>
    </xf>
    <xf numFmtId="0" fontId="3" fillId="0" borderId="0" xfId="0" applyFont="1" applyAlignment="1">
      <alignment horizontal="left"/>
    </xf>
    <xf numFmtId="164" fontId="3" fillId="0" borderId="0" xfId="0" applyNumberFormat="1" applyFont="1" applyAlignment="1">
      <alignment horizontal="center"/>
    </xf>
    <xf numFmtId="166" fontId="3" fillId="0" borderId="0" xfId="0" applyNumberFormat="1" applyFont="1" applyAlignment="1">
      <alignment horizontal="center"/>
    </xf>
    <xf numFmtId="168" fontId="3" fillId="0" borderId="0" xfId="0" applyNumberFormat="1" applyFont="1" applyAlignment="1">
      <alignment horizontal="center"/>
    </xf>
    <xf numFmtId="165" fontId="3" fillId="0" borderId="0" xfId="0" applyNumberFormat="1" applyFont="1" applyAlignment="1">
      <alignment horizontal="center"/>
    </xf>
    <xf numFmtId="167" fontId="3" fillId="0" borderId="0" xfId="0" applyNumberFormat="1" applyFont="1" applyAlignment="1">
      <alignment horizontal="center"/>
    </xf>
    <xf numFmtId="3" fontId="9" fillId="0" borderId="0" xfId="0" applyNumberFormat="1" applyFont="1" applyAlignment="1">
      <alignment horizontal="center"/>
    </xf>
    <xf numFmtId="165" fontId="9" fillId="0" borderId="0" xfId="0" applyNumberFormat="1" applyFont="1" applyAlignment="1">
      <alignment horizontal="center"/>
    </xf>
    <xf numFmtId="3" fontId="9" fillId="11" borderId="0" xfId="0" applyNumberFormat="1" applyFont="1" applyFill="1" applyAlignment="1">
      <alignment horizontal="center" vertical="center"/>
    </xf>
    <xf numFmtId="165" fontId="9" fillId="11" borderId="0" xfId="0" applyNumberFormat="1" applyFont="1" applyFill="1" applyAlignment="1">
      <alignment horizontal="center" vertical="center"/>
    </xf>
    <xf numFmtId="0" fontId="3" fillId="0" borderId="23" xfId="0" applyFont="1" applyBorder="1" applyAlignment="1">
      <alignment horizontal="center"/>
    </xf>
    <xf numFmtId="165" fontId="3" fillId="0" borderId="49" xfId="0" applyNumberFormat="1" applyFont="1" applyBorder="1" applyAlignment="1">
      <alignment horizontal="center"/>
    </xf>
    <xf numFmtId="3" fontId="10" fillId="11" borderId="31" xfId="0" applyNumberFormat="1" applyFont="1" applyFill="1" applyBorder="1"/>
    <xf numFmtId="165" fontId="10" fillId="11" borderId="20" xfId="0" applyNumberFormat="1" applyFont="1" applyFill="1" applyBorder="1"/>
    <xf numFmtId="0" fontId="9" fillId="11" borderId="0" xfId="0" applyFont="1" applyFill="1" applyAlignment="1">
      <alignment horizontal="center" vertical="center"/>
    </xf>
    <xf numFmtId="3" fontId="9" fillId="11" borderId="23" xfId="0" applyNumberFormat="1" applyFont="1" applyFill="1" applyBorder="1" applyAlignment="1">
      <alignment horizontal="center" vertical="center"/>
    </xf>
    <xf numFmtId="0" fontId="9" fillId="11" borderId="49" xfId="0" applyFont="1" applyFill="1" applyBorder="1" applyAlignment="1">
      <alignment horizontal="center" vertical="center"/>
    </xf>
    <xf numFmtId="0" fontId="12" fillId="0" borderId="50" xfId="0" applyFont="1" applyBorder="1" applyAlignment="1">
      <alignment vertical="center" wrapText="1"/>
    </xf>
    <xf numFmtId="0" fontId="9" fillId="0" borderId="51" xfId="0" applyFont="1" applyBorder="1" applyAlignment="1">
      <alignment horizontal="center" vertical="center" wrapText="1"/>
    </xf>
    <xf numFmtId="0" fontId="9" fillId="0" borderId="52" xfId="0" applyFont="1" applyBorder="1" applyAlignment="1">
      <alignment horizontal="center" vertical="center" wrapText="1"/>
    </xf>
    <xf numFmtId="3" fontId="9" fillId="0" borderId="53" xfId="0" applyNumberFormat="1" applyFont="1" applyBorder="1" applyAlignment="1">
      <alignment horizontal="center" vertical="center" wrapText="1"/>
    </xf>
    <xf numFmtId="165" fontId="9" fillId="0" borderId="53" xfId="0" applyNumberFormat="1" applyFont="1" applyBorder="1" applyAlignment="1">
      <alignment horizontal="center" vertical="center" wrapText="1"/>
    </xf>
    <xf numFmtId="0" fontId="9" fillId="0" borderId="45" xfId="0" applyFont="1" applyBorder="1" applyAlignment="1">
      <alignment horizontal="center" vertical="center" wrapText="1"/>
    </xf>
    <xf numFmtId="165" fontId="9" fillId="0" borderId="48" xfId="0" applyNumberFormat="1" applyFont="1" applyBorder="1" applyAlignment="1">
      <alignment horizontal="center" vertical="center" wrapText="1"/>
    </xf>
    <xf numFmtId="0" fontId="9" fillId="0" borderId="53" xfId="0" applyFont="1" applyBorder="1" applyAlignment="1">
      <alignment horizontal="center" vertical="center" wrapText="1"/>
    </xf>
    <xf numFmtId="0" fontId="9" fillId="0" borderId="50" xfId="0" applyFont="1" applyBorder="1" applyAlignment="1">
      <alignment horizontal="center" vertical="center" wrapText="1"/>
    </xf>
    <xf numFmtId="3" fontId="17" fillId="0" borderId="31" xfId="0" applyNumberFormat="1" applyFont="1" applyBorder="1" applyAlignment="1">
      <alignment horizontal="center" wrapText="1"/>
    </xf>
    <xf numFmtId="165" fontId="17" fillId="0" borderId="20" xfId="0" applyNumberFormat="1" applyFont="1" applyBorder="1" applyAlignment="1">
      <alignment horizontal="center" wrapText="1"/>
    </xf>
    <xf numFmtId="0" fontId="9" fillId="0" borderId="54" xfId="0" applyFont="1" applyBorder="1" applyAlignment="1">
      <alignment horizontal="center" vertical="center" wrapText="1"/>
    </xf>
    <xf numFmtId="0" fontId="12" fillId="10" borderId="50" xfId="0" applyFont="1" applyFill="1" applyBorder="1" applyAlignment="1">
      <alignment vertical="center" wrapText="1"/>
    </xf>
    <xf numFmtId="3" fontId="9" fillId="0" borderId="45" xfId="0" applyNumberFormat="1" applyFont="1" applyBorder="1" applyAlignment="1">
      <alignment horizontal="center" vertical="center" wrapText="1"/>
    </xf>
    <xf numFmtId="0" fontId="18" fillId="12" borderId="50" xfId="0" applyFont="1" applyFill="1" applyBorder="1" applyAlignment="1">
      <alignment vertical="center" wrapText="1"/>
    </xf>
    <xf numFmtId="0" fontId="9" fillId="0" borderId="0" xfId="0" applyFont="1" applyAlignment="1">
      <alignment horizontal="center" vertical="center" wrapText="1"/>
    </xf>
    <xf numFmtId="0" fontId="3" fillId="5" borderId="55" xfId="0" applyFont="1" applyFill="1" applyBorder="1"/>
    <xf numFmtId="169" fontId="3" fillId="5" borderId="56" xfId="0" applyNumberFormat="1" applyFont="1" applyFill="1" applyBorder="1" applyAlignment="1">
      <alignment horizontal="center"/>
    </xf>
    <xf numFmtId="165" fontId="3" fillId="5" borderId="57" xfId="0" applyNumberFormat="1" applyFont="1" applyFill="1" applyBorder="1" applyAlignment="1">
      <alignment horizontal="center"/>
    </xf>
    <xf numFmtId="3" fontId="3" fillId="5" borderId="58" xfId="0" applyNumberFormat="1" applyFont="1" applyFill="1" applyBorder="1" applyAlignment="1">
      <alignment horizontal="center"/>
    </xf>
    <xf numFmtId="165" fontId="3" fillId="5" borderId="58" xfId="0" applyNumberFormat="1" applyFont="1" applyFill="1" applyBorder="1" applyAlignment="1">
      <alignment horizontal="center"/>
    </xf>
    <xf numFmtId="169" fontId="3" fillId="5" borderId="59" xfId="0" applyNumberFormat="1" applyFont="1" applyFill="1" applyBorder="1" applyAlignment="1">
      <alignment horizontal="center"/>
    </xf>
    <xf numFmtId="165" fontId="3" fillId="5" borderId="60" xfId="0" applyNumberFormat="1" applyFont="1" applyFill="1" applyBorder="1" applyAlignment="1">
      <alignment horizontal="center"/>
    </xf>
    <xf numFmtId="165" fontId="3" fillId="5" borderId="61" xfId="0" applyNumberFormat="1" applyFont="1" applyFill="1" applyBorder="1" applyAlignment="1">
      <alignment horizontal="center"/>
    </xf>
    <xf numFmtId="3" fontId="5" fillId="5" borderId="62" xfId="0" applyNumberFormat="1" applyFont="1" applyFill="1" applyBorder="1" applyAlignment="1">
      <alignment horizontal="center"/>
    </xf>
    <xf numFmtId="165" fontId="5" fillId="5" borderId="63" xfId="0" applyNumberFormat="1" applyFont="1" applyFill="1" applyBorder="1" applyAlignment="1">
      <alignment horizontal="center"/>
    </xf>
    <xf numFmtId="165" fontId="3" fillId="5" borderId="64" xfId="0" applyNumberFormat="1" applyFont="1" applyFill="1" applyBorder="1" applyAlignment="1">
      <alignment horizontal="center"/>
    </xf>
    <xf numFmtId="3" fontId="3" fillId="5" borderId="59" xfId="0" applyNumberFormat="1" applyFont="1" applyFill="1" applyBorder="1" applyAlignment="1">
      <alignment horizontal="center"/>
    </xf>
    <xf numFmtId="165" fontId="3" fillId="5" borderId="0" xfId="0" applyNumberFormat="1" applyFont="1" applyFill="1" applyAlignment="1">
      <alignment horizontal="center"/>
    </xf>
    <xf numFmtId="0" fontId="3" fillId="4" borderId="65" xfId="0" applyFont="1" applyFill="1" applyBorder="1"/>
    <xf numFmtId="169" fontId="3" fillId="4" borderId="66" xfId="0" applyNumberFormat="1" applyFont="1" applyFill="1" applyBorder="1" applyAlignment="1">
      <alignment horizontal="center"/>
    </xf>
    <xf numFmtId="165" fontId="3" fillId="4" borderId="67" xfId="0" applyNumberFormat="1" applyFont="1" applyFill="1" applyBorder="1" applyAlignment="1">
      <alignment horizontal="center"/>
    </xf>
    <xf numFmtId="3" fontId="3" fillId="4" borderId="68" xfId="0" applyNumberFormat="1" applyFont="1" applyFill="1" applyBorder="1" applyAlignment="1">
      <alignment horizontal="center"/>
    </xf>
    <xf numFmtId="165" fontId="3" fillId="4" borderId="68" xfId="0" applyNumberFormat="1" applyFont="1" applyFill="1" applyBorder="1" applyAlignment="1">
      <alignment horizontal="center"/>
    </xf>
    <xf numFmtId="169" fontId="3" fillId="4" borderId="59" xfId="0" applyNumberFormat="1" applyFont="1" applyFill="1" applyBorder="1" applyAlignment="1">
      <alignment horizontal="center"/>
    </xf>
    <xf numFmtId="165" fontId="3" fillId="4" borderId="63" xfId="0" applyNumberFormat="1" applyFont="1" applyFill="1" applyBorder="1" applyAlignment="1">
      <alignment horizontal="center"/>
    </xf>
    <xf numFmtId="165" fontId="3" fillId="4" borderId="69" xfId="0" applyNumberFormat="1" applyFont="1" applyFill="1" applyBorder="1" applyAlignment="1">
      <alignment horizontal="center"/>
    </xf>
    <xf numFmtId="165" fontId="3" fillId="4" borderId="70" xfId="0" applyNumberFormat="1" applyFont="1" applyFill="1" applyBorder="1" applyAlignment="1">
      <alignment horizontal="center"/>
    </xf>
    <xf numFmtId="3" fontId="5" fillId="4" borderId="62" xfId="0" applyNumberFormat="1" applyFont="1" applyFill="1" applyBorder="1" applyAlignment="1">
      <alignment horizontal="center"/>
    </xf>
    <xf numFmtId="165" fontId="5" fillId="4" borderId="63" xfId="0" applyNumberFormat="1" applyFont="1" applyFill="1" applyBorder="1" applyAlignment="1">
      <alignment horizontal="center"/>
    </xf>
    <xf numFmtId="165" fontId="3" fillId="4" borderId="71" xfId="0" applyNumberFormat="1" applyFont="1" applyFill="1" applyBorder="1" applyAlignment="1">
      <alignment horizontal="center"/>
    </xf>
    <xf numFmtId="3" fontId="3" fillId="4" borderId="59" xfId="0" applyNumberFormat="1" applyFont="1" applyFill="1" applyBorder="1" applyAlignment="1">
      <alignment horizontal="center"/>
    </xf>
    <xf numFmtId="165" fontId="3" fillId="4" borderId="60" xfId="0" applyNumberFormat="1" applyFont="1" applyFill="1" applyBorder="1" applyAlignment="1">
      <alignment horizontal="center"/>
    </xf>
    <xf numFmtId="0" fontId="19" fillId="4" borderId="0" xfId="0" applyFont="1" applyFill="1"/>
    <xf numFmtId="165" fontId="3" fillId="4" borderId="58" xfId="0" applyNumberFormat="1" applyFont="1" applyFill="1" applyBorder="1" applyAlignment="1">
      <alignment horizontal="center"/>
    </xf>
    <xf numFmtId="165" fontId="3" fillId="4" borderId="0" xfId="0" applyNumberFormat="1" applyFont="1" applyFill="1" applyAlignment="1">
      <alignment horizontal="center"/>
    </xf>
    <xf numFmtId="0" fontId="3" fillId="3" borderId="65" xfId="0" applyFont="1" applyFill="1" applyBorder="1"/>
    <xf numFmtId="169" fontId="3" fillId="3" borderId="66" xfId="0" applyNumberFormat="1" applyFont="1" applyFill="1" applyBorder="1" applyAlignment="1">
      <alignment horizontal="center"/>
    </xf>
    <xf numFmtId="165" fontId="3" fillId="3" borderId="67" xfId="0" applyNumberFormat="1" applyFont="1" applyFill="1" applyBorder="1" applyAlignment="1">
      <alignment horizontal="center"/>
    </xf>
    <xf numFmtId="3" fontId="3" fillId="3" borderId="68" xfId="0" applyNumberFormat="1" applyFont="1" applyFill="1" applyBorder="1" applyAlignment="1">
      <alignment horizontal="center"/>
    </xf>
    <xf numFmtId="165" fontId="3" fillId="3" borderId="68" xfId="0" applyNumberFormat="1" applyFont="1" applyFill="1" applyBorder="1" applyAlignment="1">
      <alignment horizontal="center"/>
    </xf>
    <xf numFmtId="169" fontId="3" fillId="3" borderId="59" xfId="0" applyNumberFormat="1" applyFont="1" applyFill="1" applyBorder="1" applyAlignment="1">
      <alignment horizontal="center"/>
    </xf>
    <xf numFmtId="165" fontId="3" fillId="3" borderId="63" xfId="0" applyNumberFormat="1" applyFont="1" applyFill="1" applyBorder="1" applyAlignment="1">
      <alignment horizontal="center"/>
    </xf>
    <xf numFmtId="165" fontId="3" fillId="3" borderId="69" xfId="0" applyNumberFormat="1" applyFont="1" applyFill="1" applyBorder="1" applyAlignment="1">
      <alignment horizontal="center"/>
    </xf>
    <xf numFmtId="165" fontId="3" fillId="3" borderId="70" xfId="0" applyNumberFormat="1" applyFont="1" applyFill="1" applyBorder="1" applyAlignment="1">
      <alignment horizontal="center"/>
    </xf>
    <xf numFmtId="3" fontId="5" fillId="3" borderId="62" xfId="0" applyNumberFormat="1" applyFont="1" applyFill="1" applyBorder="1" applyAlignment="1">
      <alignment horizontal="center"/>
    </xf>
    <xf numFmtId="165" fontId="5" fillId="3" borderId="63" xfId="0" applyNumberFormat="1" applyFont="1" applyFill="1" applyBorder="1" applyAlignment="1">
      <alignment horizontal="center"/>
    </xf>
    <xf numFmtId="165" fontId="3" fillId="3" borderId="71" xfId="0" applyNumberFormat="1" applyFont="1" applyFill="1" applyBorder="1" applyAlignment="1">
      <alignment horizontal="center"/>
    </xf>
    <xf numFmtId="3" fontId="3" fillId="3" borderId="59" xfId="0" applyNumberFormat="1" applyFont="1" applyFill="1" applyBorder="1" applyAlignment="1">
      <alignment horizontal="center"/>
    </xf>
    <xf numFmtId="165" fontId="3" fillId="3" borderId="60" xfId="0" applyNumberFormat="1" applyFont="1" applyFill="1" applyBorder="1" applyAlignment="1">
      <alignment horizontal="center"/>
    </xf>
    <xf numFmtId="0" fontId="19" fillId="3" borderId="0" xfId="0" applyFont="1" applyFill="1"/>
    <xf numFmtId="165" fontId="3" fillId="3" borderId="58" xfId="0" applyNumberFormat="1" applyFont="1" applyFill="1" applyBorder="1" applyAlignment="1">
      <alignment horizontal="center"/>
    </xf>
    <xf numFmtId="165" fontId="3" fillId="3" borderId="0" xfId="0" applyNumberFormat="1" applyFont="1" applyFill="1" applyAlignment="1">
      <alignment horizontal="center"/>
    </xf>
    <xf numFmtId="0" fontId="3" fillId="9" borderId="72" xfId="0" applyFont="1" applyFill="1" applyBorder="1"/>
    <xf numFmtId="169" fontId="3" fillId="9" borderId="73" xfId="0" applyNumberFormat="1" applyFont="1" applyFill="1" applyBorder="1" applyAlignment="1">
      <alignment horizontal="center"/>
    </xf>
    <xf numFmtId="165" fontId="3" fillId="9" borderId="74" xfId="0" applyNumberFormat="1" applyFont="1" applyFill="1" applyBorder="1" applyAlignment="1">
      <alignment horizontal="center"/>
    </xf>
    <xf numFmtId="3" fontId="3" fillId="9" borderId="75" xfId="0" applyNumberFormat="1" applyFont="1" applyFill="1" applyBorder="1" applyAlignment="1">
      <alignment horizontal="center"/>
    </xf>
    <xf numFmtId="165" fontId="3" fillId="9" borderId="75" xfId="0" applyNumberFormat="1" applyFont="1" applyFill="1" applyBorder="1" applyAlignment="1">
      <alignment horizontal="center"/>
    </xf>
    <xf numFmtId="169" fontId="3" fillId="9" borderId="59" xfId="0" applyNumberFormat="1" applyFont="1" applyFill="1" applyBorder="1" applyAlignment="1">
      <alignment horizontal="center"/>
    </xf>
    <xf numFmtId="165" fontId="3" fillId="9" borderId="49" xfId="0" applyNumberFormat="1" applyFont="1" applyFill="1" applyBorder="1" applyAlignment="1">
      <alignment horizontal="center"/>
    </xf>
    <xf numFmtId="165" fontId="3" fillId="9" borderId="0" xfId="0" applyNumberFormat="1" applyFont="1" applyFill="1" applyAlignment="1">
      <alignment horizontal="center"/>
    </xf>
    <xf numFmtId="165" fontId="3" fillId="9" borderId="76" xfId="0" applyNumberFormat="1" applyFont="1" applyFill="1" applyBorder="1" applyAlignment="1">
      <alignment horizontal="center"/>
    </xf>
    <xf numFmtId="3" fontId="5" fillId="13" borderId="62" xfId="0" applyNumberFormat="1" applyFont="1" applyFill="1" applyBorder="1" applyAlignment="1">
      <alignment horizontal="center"/>
    </xf>
    <xf numFmtId="165" fontId="5" fillId="13" borderId="63" xfId="0" applyNumberFormat="1" applyFont="1" applyFill="1" applyBorder="1" applyAlignment="1">
      <alignment horizontal="center"/>
    </xf>
    <xf numFmtId="165" fontId="3" fillId="9" borderId="30" xfId="0" applyNumberFormat="1" applyFont="1" applyFill="1" applyBorder="1" applyAlignment="1">
      <alignment horizontal="center"/>
    </xf>
    <xf numFmtId="3" fontId="3" fillId="9" borderId="59" xfId="0" applyNumberFormat="1" applyFont="1" applyFill="1" applyBorder="1" applyAlignment="1">
      <alignment horizontal="center"/>
    </xf>
    <xf numFmtId="165" fontId="3" fillId="9" borderId="60" xfId="0" applyNumberFormat="1" applyFont="1" applyFill="1" applyBorder="1" applyAlignment="1">
      <alignment horizontal="center"/>
    </xf>
    <xf numFmtId="0" fontId="19" fillId="9" borderId="0" xfId="0" applyFont="1" applyFill="1"/>
    <xf numFmtId="165" fontId="3" fillId="9" borderId="58" xfId="0" applyNumberFormat="1" applyFont="1" applyFill="1" applyBorder="1" applyAlignment="1">
      <alignment horizontal="center"/>
    </xf>
    <xf numFmtId="0" fontId="3" fillId="6" borderId="77" xfId="0" applyFont="1" applyFill="1" applyBorder="1"/>
    <xf numFmtId="169" fontId="3" fillId="6" borderId="78" xfId="0" applyNumberFormat="1" applyFont="1" applyFill="1" applyBorder="1" applyAlignment="1">
      <alignment horizontal="center"/>
    </xf>
    <xf numFmtId="165" fontId="3" fillId="6" borderId="79" xfId="0" applyNumberFormat="1" applyFont="1" applyFill="1" applyBorder="1" applyAlignment="1">
      <alignment horizontal="center"/>
    </xf>
    <xf numFmtId="3" fontId="3" fillId="6" borderId="80" xfId="0" applyNumberFormat="1" applyFont="1" applyFill="1" applyBorder="1" applyAlignment="1">
      <alignment horizontal="center"/>
    </xf>
    <xf numFmtId="165" fontId="3" fillId="6" borderId="75" xfId="0" applyNumberFormat="1" applyFont="1" applyFill="1" applyBorder="1" applyAlignment="1">
      <alignment horizontal="center"/>
    </xf>
    <xf numFmtId="169" fontId="3" fillId="6" borderId="81" xfId="0" applyNumberFormat="1" applyFont="1" applyFill="1" applyBorder="1" applyAlignment="1">
      <alignment horizontal="center"/>
    </xf>
    <xf numFmtId="165" fontId="3" fillId="6" borderId="49" xfId="0" applyNumberFormat="1" applyFont="1" applyFill="1" applyBorder="1" applyAlignment="1">
      <alignment horizontal="center"/>
    </xf>
    <xf numFmtId="165" fontId="3" fillId="6" borderId="0" xfId="0" applyNumberFormat="1" applyFont="1" applyFill="1" applyAlignment="1">
      <alignment horizontal="center"/>
    </xf>
    <xf numFmtId="165" fontId="3" fillId="6" borderId="82" xfId="0" applyNumberFormat="1" applyFont="1" applyFill="1" applyBorder="1" applyAlignment="1">
      <alignment horizontal="center"/>
    </xf>
    <xf numFmtId="3" fontId="5" fillId="6" borderId="31" xfId="0" applyNumberFormat="1" applyFont="1" applyFill="1" applyBorder="1" applyAlignment="1">
      <alignment horizontal="center"/>
    </xf>
    <xf numFmtId="165" fontId="5" fillId="6" borderId="20" xfId="0" applyNumberFormat="1" applyFont="1" applyFill="1" applyBorder="1" applyAlignment="1">
      <alignment horizontal="center"/>
    </xf>
    <xf numFmtId="165" fontId="3" fillId="6" borderId="30" xfId="0" applyNumberFormat="1" applyFont="1" applyFill="1" applyBorder="1" applyAlignment="1">
      <alignment horizontal="center"/>
    </xf>
    <xf numFmtId="165" fontId="3" fillId="6" borderId="80" xfId="0" applyNumberFormat="1" applyFont="1" applyFill="1" applyBorder="1" applyAlignment="1">
      <alignment horizontal="center"/>
    </xf>
    <xf numFmtId="3" fontId="3" fillId="6" borderId="81" xfId="0" applyNumberFormat="1" applyFont="1" applyFill="1" applyBorder="1" applyAlignment="1">
      <alignment horizontal="center"/>
    </xf>
    <xf numFmtId="165" fontId="3" fillId="6" borderId="83" xfId="0" applyNumberFormat="1" applyFont="1" applyFill="1" applyBorder="1" applyAlignment="1">
      <alignment horizontal="center"/>
    </xf>
    <xf numFmtId="0" fontId="19" fillId="6" borderId="0" xfId="0" applyFont="1" applyFill="1"/>
    <xf numFmtId="165" fontId="3" fillId="6" borderId="84" xfId="0" applyNumberFormat="1" applyFont="1" applyFill="1" applyBorder="1" applyAlignment="1">
      <alignment horizontal="center"/>
    </xf>
    <xf numFmtId="0" fontId="9" fillId="9" borderId="45" xfId="0" applyFont="1" applyFill="1" applyBorder="1"/>
    <xf numFmtId="169" fontId="9" fillId="9" borderId="51" xfId="0" applyNumberFormat="1" applyFont="1" applyFill="1" applyBorder="1" applyAlignment="1">
      <alignment horizontal="center"/>
    </xf>
    <xf numFmtId="10" fontId="3" fillId="9" borderId="52" xfId="0" applyNumberFormat="1" applyFont="1" applyFill="1" applyBorder="1" applyAlignment="1">
      <alignment horizontal="center"/>
    </xf>
    <xf numFmtId="0" fontId="9" fillId="9" borderId="52" xfId="0" applyFont="1" applyFill="1" applyBorder="1" applyAlignment="1">
      <alignment horizontal="center"/>
    </xf>
    <xf numFmtId="3" fontId="9" fillId="9" borderId="53" xfId="0" applyNumberFormat="1" applyFont="1" applyFill="1" applyBorder="1" applyAlignment="1">
      <alignment horizontal="center"/>
    </xf>
    <xf numFmtId="165" fontId="9" fillId="9" borderId="53" xfId="0" applyNumberFormat="1" applyFont="1" applyFill="1" applyBorder="1" applyAlignment="1">
      <alignment horizontal="center"/>
    </xf>
    <xf numFmtId="169" fontId="3" fillId="9" borderId="85" xfId="0" applyNumberFormat="1" applyFont="1" applyFill="1" applyBorder="1" applyAlignment="1">
      <alignment horizontal="center"/>
    </xf>
    <xf numFmtId="165" fontId="3" fillId="9" borderId="14" xfId="0" applyNumberFormat="1" applyFont="1" applyFill="1" applyBorder="1" applyAlignment="1">
      <alignment horizontal="center"/>
    </xf>
    <xf numFmtId="165" fontId="3" fillId="9" borderId="13" xfId="0" applyNumberFormat="1" applyFont="1" applyFill="1" applyBorder="1" applyAlignment="1">
      <alignment horizontal="center"/>
    </xf>
    <xf numFmtId="165" fontId="9" fillId="9" borderId="52" xfId="0" applyNumberFormat="1" applyFont="1" applyFill="1" applyBorder="1" applyAlignment="1">
      <alignment horizontal="center"/>
    </xf>
    <xf numFmtId="165" fontId="9" fillId="9" borderId="50" xfId="0" applyNumberFormat="1" applyFont="1" applyFill="1" applyBorder="1" applyAlignment="1">
      <alignment horizontal="center"/>
    </xf>
    <xf numFmtId="3" fontId="17" fillId="13" borderId="31" xfId="0" applyNumberFormat="1" applyFont="1" applyFill="1" applyBorder="1" applyAlignment="1">
      <alignment horizontal="center"/>
    </xf>
    <xf numFmtId="165" fontId="10" fillId="13" borderId="20" xfId="0" applyNumberFormat="1" applyFont="1" applyFill="1" applyBorder="1"/>
    <xf numFmtId="165" fontId="3" fillId="9" borderId="12" xfId="0" applyNumberFormat="1" applyFont="1" applyFill="1" applyBorder="1" applyAlignment="1">
      <alignment horizontal="center"/>
    </xf>
    <xf numFmtId="0" fontId="9" fillId="9" borderId="53" xfId="0" applyFont="1" applyFill="1" applyBorder="1" applyAlignment="1">
      <alignment horizontal="center"/>
    </xf>
    <xf numFmtId="3" fontId="3" fillId="9" borderId="85" xfId="0" applyNumberFormat="1" applyFont="1" applyFill="1" applyBorder="1" applyAlignment="1">
      <alignment horizontal="center"/>
    </xf>
    <xf numFmtId="165" fontId="3" fillId="9" borderId="86" xfId="0" applyNumberFormat="1" applyFont="1" applyFill="1" applyBorder="1" applyAlignment="1">
      <alignment horizontal="center"/>
    </xf>
    <xf numFmtId="165" fontId="9" fillId="9" borderId="0" xfId="0" applyNumberFormat="1" applyFont="1" applyFill="1" applyAlignment="1">
      <alignment horizontal="center"/>
    </xf>
    <xf numFmtId="0" fontId="9" fillId="8" borderId="87" xfId="0" applyFont="1" applyFill="1" applyBorder="1"/>
    <xf numFmtId="169" fontId="9" fillId="8" borderId="88" xfId="0" applyNumberFormat="1" applyFont="1" applyFill="1" applyBorder="1" applyAlignment="1">
      <alignment horizontal="center"/>
    </xf>
    <xf numFmtId="10" fontId="3" fillId="8" borderId="88" xfId="0" applyNumberFormat="1" applyFont="1" applyFill="1" applyBorder="1" applyAlignment="1">
      <alignment horizontal="center"/>
    </xf>
    <xf numFmtId="0" fontId="9" fillId="8" borderId="88" xfId="0" applyFont="1" applyFill="1" applyBorder="1" applyAlignment="1">
      <alignment horizontal="center"/>
    </xf>
    <xf numFmtId="3" fontId="9" fillId="8" borderId="88" xfId="0" applyNumberFormat="1" applyFont="1" applyFill="1" applyBorder="1" applyAlignment="1">
      <alignment horizontal="center"/>
    </xf>
    <xf numFmtId="165" fontId="9" fillId="8" borderId="47" xfId="0" applyNumberFormat="1" applyFont="1" applyFill="1" applyBorder="1" applyAlignment="1">
      <alignment horizontal="center"/>
    </xf>
    <xf numFmtId="169" fontId="9" fillId="8" borderId="87" xfId="0" applyNumberFormat="1" applyFont="1" applyFill="1" applyBorder="1" applyAlignment="1">
      <alignment horizontal="center"/>
    </xf>
    <xf numFmtId="165" fontId="9" fillId="8" borderId="89" xfId="0" applyNumberFormat="1" applyFont="1" applyFill="1" applyBorder="1" applyAlignment="1">
      <alignment horizontal="center"/>
    </xf>
    <xf numFmtId="165" fontId="9" fillId="8" borderId="46" xfId="0" applyNumberFormat="1" applyFont="1" applyFill="1" applyBorder="1" applyAlignment="1">
      <alignment horizontal="center"/>
    </xf>
    <xf numFmtId="165" fontId="9" fillId="8" borderId="88" xfId="0" applyNumberFormat="1" applyFont="1" applyFill="1" applyBorder="1" applyAlignment="1">
      <alignment horizontal="center"/>
    </xf>
    <xf numFmtId="3" fontId="10" fillId="2" borderId="19" xfId="0" applyNumberFormat="1" applyFont="1" applyFill="1" applyBorder="1"/>
    <xf numFmtId="165" fontId="10" fillId="2" borderId="20" xfId="0" applyNumberFormat="1" applyFont="1" applyFill="1" applyBorder="1"/>
    <xf numFmtId="165" fontId="9" fillId="8" borderId="0" xfId="0" applyNumberFormat="1" applyFont="1" applyFill="1" applyAlignment="1">
      <alignment horizontal="center"/>
    </xf>
    <xf numFmtId="0" fontId="9" fillId="8" borderId="47" xfId="0" applyFont="1" applyFill="1" applyBorder="1" applyAlignment="1">
      <alignment horizontal="center"/>
    </xf>
    <xf numFmtId="3" fontId="9" fillId="8" borderId="87" xfId="0" applyNumberFormat="1" applyFont="1" applyFill="1" applyBorder="1" applyAlignment="1">
      <alignment horizontal="center"/>
    </xf>
    <xf numFmtId="0" fontId="9" fillId="8" borderId="89" xfId="0" applyFont="1" applyFill="1" applyBorder="1" applyAlignment="1">
      <alignment horizontal="center"/>
    </xf>
    <xf numFmtId="0" fontId="9" fillId="8" borderId="46" xfId="0" applyFont="1" applyFill="1" applyBorder="1" applyAlignment="1">
      <alignment horizontal="center"/>
    </xf>
    <xf numFmtId="3" fontId="19" fillId="0" borderId="0" xfId="0" applyNumberFormat="1" applyFont="1"/>
    <xf numFmtId="0" fontId="9" fillId="0" borderId="48" xfId="0" applyFont="1" applyBorder="1" applyAlignment="1">
      <alignment horizontal="center" vertical="center" wrapText="1"/>
    </xf>
    <xf numFmtId="0" fontId="17" fillId="0" borderId="20" xfId="0" applyFont="1" applyBorder="1" applyAlignment="1">
      <alignment horizontal="center" wrapText="1"/>
    </xf>
    <xf numFmtId="3" fontId="9" fillId="0" borderId="50" xfId="0" applyNumberFormat="1" applyFont="1" applyBorder="1" applyAlignment="1">
      <alignment horizontal="center" vertical="center" wrapText="1"/>
    </xf>
    <xf numFmtId="3" fontId="3" fillId="5" borderId="90" xfId="0" applyNumberFormat="1" applyFont="1" applyFill="1" applyBorder="1" applyAlignment="1">
      <alignment horizontal="center"/>
    </xf>
    <xf numFmtId="165" fontId="3" fillId="5" borderId="91" xfId="0" applyNumberFormat="1" applyFont="1" applyFill="1" applyBorder="1" applyAlignment="1">
      <alignment horizontal="center"/>
    </xf>
    <xf numFmtId="169" fontId="3" fillId="5" borderId="91" xfId="0" applyNumberFormat="1" applyFont="1" applyFill="1" applyBorder="1" applyAlignment="1">
      <alignment horizontal="center"/>
    </xf>
    <xf numFmtId="165" fontId="3" fillId="5" borderId="92" xfId="0" applyNumberFormat="1" applyFont="1" applyFill="1" applyBorder="1" applyAlignment="1">
      <alignment horizontal="center"/>
    </xf>
    <xf numFmtId="3" fontId="3" fillId="4" borderId="66" xfId="0" applyNumberFormat="1" applyFont="1" applyFill="1" applyBorder="1" applyAlignment="1">
      <alignment horizontal="center"/>
    </xf>
    <xf numFmtId="165" fontId="3" fillId="4" borderId="93" xfId="0" applyNumberFormat="1" applyFont="1" applyFill="1" applyBorder="1" applyAlignment="1">
      <alignment horizontal="center"/>
    </xf>
    <xf numFmtId="169" fontId="3" fillId="4" borderId="93" xfId="0" applyNumberFormat="1" applyFont="1" applyFill="1" applyBorder="1" applyAlignment="1">
      <alignment horizontal="center"/>
    </xf>
    <xf numFmtId="3" fontId="3" fillId="4" borderId="58" xfId="0" applyNumberFormat="1" applyFont="1" applyFill="1" applyBorder="1" applyAlignment="1">
      <alignment horizontal="center"/>
    </xf>
    <xf numFmtId="3" fontId="3" fillId="3" borderId="66" xfId="0" applyNumberFormat="1" applyFont="1" applyFill="1" applyBorder="1" applyAlignment="1">
      <alignment horizontal="center"/>
    </xf>
    <xf numFmtId="165" fontId="3" fillId="3" borderId="93" xfId="0" applyNumberFormat="1" applyFont="1" applyFill="1" applyBorder="1" applyAlignment="1">
      <alignment horizontal="center"/>
    </xf>
    <xf numFmtId="169" fontId="3" fillId="3" borderId="93" xfId="0" applyNumberFormat="1" applyFont="1" applyFill="1" applyBorder="1" applyAlignment="1">
      <alignment horizontal="center"/>
    </xf>
    <xf numFmtId="3" fontId="3" fillId="3" borderId="58" xfId="0" applyNumberFormat="1" applyFont="1" applyFill="1" applyBorder="1" applyAlignment="1">
      <alignment horizontal="center"/>
    </xf>
    <xf numFmtId="3" fontId="3" fillId="9" borderId="66" xfId="0" applyNumberFormat="1" applyFont="1" applyFill="1" applyBorder="1" applyAlignment="1">
      <alignment horizontal="center"/>
    </xf>
    <xf numFmtId="165" fontId="3" fillId="9" borderId="93" xfId="0" applyNumberFormat="1" applyFont="1" applyFill="1" applyBorder="1" applyAlignment="1">
      <alignment horizontal="center"/>
    </xf>
    <xf numFmtId="169" fontId="3" fillId="9" borderId="93" xfId="0" applyNumberFormat="1" applyFont="1" applyFill="1" applyBorder="1" applyAlignment="1">
      <alignment horizontal="center"/>
    </xf>
    <xf numFmtId="165" fontId="3" fillId="9" borderId="67" xfId="0" applyNumberFormat="1" applyFont="1" applyFill="1" applyBorder="1" applyAlignment="1">
      <alignment horizontal="center"/>
    </xf>
    <xf numFmtId="3" fontId="3" fillId="9" borderId="58" xfId="0" applyNumberFormat="1" applyFont="1" applyFill="1" applyBorder="1" applyAlignment="1">
      <alignment horizontal="center"/>
    </xf>
    <xf numFmtId="3" fontId="3" fillId="6" borderId="73" xfId="0" applyNumberFormat="1" applyFont="1" applyFill="1" applyBorder="1" applyAlignment="1">
      <alignment horizontal="center"/>
    </xf>
    <xf numFmtId="165" fontId="3" fillId="6" borderId="94" xfId="0" applyNumberFormat="1" applyFont="1" applyFill="1" applyBorder="1" applyAlignment="1">
      <alignment horizontal="center"/>
    </xf>
    <xf numFmtId="169" fontId="3" fillId="6" borderId="94" xfId="0" applyNumberFormat="1" applyFont="1" applyFill="1" applyBorder="1" applyAlignment="1">
      <alignment horizontal="center"/>
    </xf>
    <xf numFmtId="165" fontId="3" fillId="6" borderId="74" xfId="0" applyNumberFormat="1" applyFont="1" applyFill="1" applyBorder="1" applyAlignment="1">
      <alignment horizontal="center"/>
    </xf>
    <xf numFmtId="3" fontId="3" fillId="6" borderId="84" xfId="0" applyNumberFormat="1" applyFont="1" applyFill="1" applyBorder="1" applyAlignment="1">
      <alignment horizontal="center"/>
    </xf>
    <xf numFmtId="3" fontId="9" fillId="9" borderId="50" xfId="0" applyNumberFormat="1" applyFont="1" applyFill="1" applyBorder="1" applyAlignment="1">
      <alignment horizontal="center"/>
    </xf>
    <xf numFmtId="169" fontId="3" fillId="9" borderId="50" xfId="0" applyNumberFormat="1" applyFont="1" applyFill="1" applyBorder="1" applyAlignment="1">
      <alignment horizontal="center"/>
    </xf>
    <xf numFmtId="165" fontId="3" fillId="9" borderId="50" xfId="0" applyNumberFormat="1" applyFont="1" applyFill="1" applyBorder="1" applyAlignment="1">
      <alignment horizontal="center"/>
    </xf>
    <xf numFmtId="165" fontId="9" fillId="8" borderId="23" xfId="0" applyNumberFormat="1" applyFont="1" applyFill="1" applyBorder="1" applyAlignment="1">
      <alignment horizontal="center"/>
    </xf>
    <xf numFmtId="169" fontId="3" fillId="5" borderId="61" xfId="0" applyNumberFormat="1" applyFont="1" applyFill="1" applyBorder="1" applyAlignment="1">
      <alignment horizontal="center"/>
    </xf>
    <xf numFmtId="169" fontId="3" fillId="4" borderId="61" xfId="0" applyNumberFormat="1" applyFont="1" applyFill="1" applyBorder="1" applyAlignment="1">
      <alignment horizontal="center"/>
    </xf>
    <xf numFmtId="165" fontId="3" fillId="4" borderId="95" xfId="0" applyNumberFormat="1" applyFont="1" applyFill="1" applyBorder="1" applyAlignment="1">
      <alignment horizontal="center"/>
    </xf>
    <xf numFmtId="169" fontId="3" fillId="3" borderId="61" xfId="0" applyNumberFormat="1" applyFont="1" applyFill="1" applyBorder="1" applyAlignment="1">
      <alignment horizontal="center"/>
    </xf>
    <xf numFmtId="165" fontId="3" fillId="3" borderId="95" xfId="0" applyNumberFormat="1" applyFont="1" applyFill="1" applyBorder="1" applyAlignment="1">
      <alignment horizontal="center"/>
    </xf>
    <xf numFmtId="169" fontId="3" fillId="9" borderId="61" xfId="0" applyNumberFormat="1" applyFont="1" applyFill="1" applyBorder="1" applyAlignment="1">
      <alignment horizontal="center"/>
    </xf>
    <xf numFmtId="165" fontId="3" fillId="9" borderId="96" xfId="0" applyNumberFormat="1" applyFont="1" applyFill="1" applyBorder="1" applyAlignment="1">
      <alignment horizontal="center"/>
    </xf>
    <xf numFmtId="169" fontId="3" fillId="6" borderId="97" xfId="0" applyNumberFormat="1" applyFont="1" applyFill="1" applyBorder="1" applyAlignment="1">
      <alignment horizontal="center"/>
    </xf>
    <xf numFmtId="165" fontId="3" fillId="6" borderId="98" xfId="0" applyNumberFormat="1" applyFont="1" applyFill="1" applyBorder="1" applyAlignment="1">
      <alignment horizontal="center"/>
    </xf>
    <xf numFmtId="165" fontId="9" fillId="9" borderId="48" xfId="0" applyNumberFormat="1" applyFont="1" applyFill="1" applyBorder="1" applyAlignment="1">
      <alignment horizontal="center"/>
    </xf>
    <xf numFmtId="3" fontId="3" fillId="9" borderId="45" xfId="0" applyNumberFormat="1" applyFont="1" applyFill="1" applyBorder="1" applyAlignment="1">
      <alignment horizontal="center"/>
    </xf>
    <xf numFmtId="165" fontId="3" fillId="9" borderId="48" xfId="0" applyNumberFormat="1" applyFont="1" applyFill="1" applyBorder="1" applyAlignment="1">
      <alignment horizontal="center"/>
    </xf>
    <xf numFmtId="165" fontId="19" fillId="0" borderId="0" xfId="0" applyNumberFormat="1" applyFont="1"/>
    <xf numFmtId="0" fontId="19" fillId="0" borderId="23" xfId="0" applyFont="1" applyBorder="1"/>
    <xf numFmtId="165" fontId="19" fillId="0" borderId="49" xfId="0" applyNumberFormat="1" applyFont="1" applyBorder="1"/>
    <xf numFmtId="3" fontId="10" fillId="0" borderId="0" xfId="0" applyNumberFormat="1" applyFont="1"/>
    <xf numFmtId="165" fontId="10" fillId="0" borderId="49" xfId="0" applyNumberFormat="1" applyFont="1" applyBorder="1"/>
    <xf numFmtId="0" fontId="9" fillId="0" borderId="0" xfId="0" applyFont="1"/>
    <xf numFmtId="169" fontId="9" fillId="0" borderId="0" xfId="0" applyNumberFormat="1" applyFont="1" applyAlignment="1">
      <alignment horizontal="center"/>
    </xf>
    <xf numFmtId="10" fontId="3" fillId="0" borderId="0" xfId="0" applyNumberFormat="1" applyFont="1" applyAlignment="1">
      <alignment horizontal="center"/>
    </xf>
    <xf numFmtId="0" fontId="9" fillId="0" borderId="0" xfId="0" applyFont="1" applyAlignment="1">
      <alignment horizontal="center"/>
    </xf>
    <xf numFmtId="3" fontId="9" fillId="0" borderId="23" xfId="0" applyNumberFormat="1" applyFont="1" applyBorder="1" applyAlignment="1">
      <alignment horizontal="center"/>
    </xf>
    <xf numFmtId="0" fontId="9" fillId="0" borderId="49" xfId="0" applyFont="1" applyBorder="1" applyAlignment="1">
      <alignment horizontal="center"/>
    </xf>
    <xf numFmtId="165" fontId="10" fillId="0" borderId="0" xfId="0" applyNumberFormat="1" applyFont="1"/>
    <xf numFmtId="0" fontId="10" fillId="0" borderId="23" xfId="0" applyFont="1" applyBorder="1"/>
    <xf numFmtId="3" fontId="10" fillId="0" borderId="69" xfId="0" applyNumberFormat="1" applyFont="1" applyBorder="1"/>
    <xf numFmtId="165" fontId="10" fillId="0" borderId="63" xfId="0" applyNumberFormat="1" applyFont="1" applyBorder="1"/>
    <xf numFmtId="0" fontId="20" fillId="0" borderId="0" xfId="0" applyFont="1" applyAlignment="1">
      <alignment vertical="center" wrapText="1"/>
    </xf>
    <xf numFmtId="3" fontId="20" fillId="0" borderId="0" xfId="0" applyNumberFormat="1" applyFont="1" applyAlignment="1">
      <alignment vertical="center" wrapText="1"/>
    </xf>
    <xf numFmtId="3" fontId="20" fillId="0" borderId="23" xfId="0" applyNumberFormat="1" applyFont="1" applyBorder="1" applyAlignment="1">
      <alignment vertical="center" wrapText="1"/>
    </xf>
    <xf numFmtId="0" fontId="20" fillId="0" borderId="49" xfId="0" applyFont="1" applyBorder="1" applyAlignment="1">
      <alignment vertical="center" wrapText="1"/>
    </xf>
    <xf numFmtId="0" fontId="20" fillId="6" borderId="0" xfId="0" applyFont="1" applyFill="1" applyAlignment="1">
      <alignment horizontal="left" vertical="center" wrapText="1"/>
    </xf>
    <xf numFmtId="3" fontId="10" fillId="0" borderId="23" xfId="0" applyNumberFormat="1" applyFont="1" applyBorder="1"/>
    <xf numFmtId="0" fontId="10" fillId="0" borderId="49" xfId="0" applyFont="1" applyBorder="1"/>
    <xf numFmtId="0" fontId="3" fillId="0" borderId="0" xfId="0" applyFont="1" applyAlignment="1">
      <alignment vertical="center"/>
    </xf>
    <xf numFmtId="3" fontId="3" fillId="0" borderId="0" xfId="0" applyNumberFormat="1" applyFont="1" applyAlignment="1">
      <alignment vertical="center"/>
    </xf>
    <xf numFmtId="3" fontId="3" fillId="0" borderId="23" xfId="0" applyNumberFormat="1" applyFont="1" applyBorder="1" applyAlignment="1">
      <alignment vertical="center"/>
    </xf>
    <xf numFmtId="0" fontId="3" fillId="0" borderId="49" xfId="0" applyFont="1" applyBorder="1" applyAlignment="1">
      <alignment vertical="center"/>
    </xf>
    <xf numFmtId="3" fontId="19" fillId="0" borderId="23" xfId="0" applyNumberFormat="1" applyFont="1" applyBorder="1"/>
    <xf numFmtId="0" fontId="19" fillId="0" borderId="49" xfId="0" applyFont="1" applyBorder="1"/>
    <xf numFmtId="2" fontId="23" fillId="0" borderId="35" xfId="0" applyNumberFormat="1" applyFont="1" applyBorder="1" applyAlignment="1">
      <alignment horizontal="center" vertical="center" wrapText="1"/>
    </xf>
    <xf numFmtId="2" fontId="23" fillId="0" borderId="36" xfId="0" applyNumberFormat="1" applyFont="1" applyBorder="1" applyAlignment="1">
      <alignment horizontal="center" vertical="center" wrapText="1"/>
    </xf>
    <xf numFmtId="164" fontId="23" fillId="0" borderId="35" xfId="0" applyNumberFormat="1" applyFont="1" applyBorder="1" applyAlignment="1">
      <alignment horizontal="center" vertical="center" wrapText="1"/>
    </xf>
    <xf numFmtId="3" fontId="23" fillId="0" borderId="37" xfId="0" applyNumberFormat="1" applyFont="1" applyBorder="1" applyAlignment="1">
      <alignment horizontal="center" vertical="center" wrapText="1"/>
    </xf>
    <xf numFmtId="0" fontId="23" fillId="0" borderId="37" xfId="0" applyFont="1" applyBorder="1" applyAlignment="1">
      <alignment horizontal="center" vertical="center" wrapText="1"/>
    </xf>
    <xf numFmtId="4" fontId="23" fillId="0" borderId="35" xfId="0" applyNumberFormat="1" applyFont="1" applyBorder="1" applyAlignment="1">
      <alignment horizontal="center" vertical="center" wrapText="1"/>
    </xf>
    <xf numFmtId="3" fontId="23" fillId="0" borderId="38" xfId="0" applyNumberFormat="1" applyFont="1" applyBorder="1" applyAlignment="1">
      <alignment horizontal="center" vertical="center" wrapText="1"/>
    </xf>
    <xf numFmtId="1" fontId="23" fillId="0" borderId="37" xfId="0" applyNumberFormat="1" applyFont="1" applyBorder="1" applyAlignment="1">
      <alignment horizontal="center" vertical="center" wrapText="1"/>
    </xf>
    <xf numFmtId="165" fontId="23" fillId="0" borderId="37" xfId="0" applyNumberFormat="1" applyFont="1" applyBorder="1" applyAlignment="1">
      <alignment horizontal="center" vertical="center" wrapText="1"/>
    </xf>
    <xf numFmtId="1" fontId="23" fillId="0" borderId="35" xfId="0" applyNumberFormat="1" applyFont="1" applyBorder="1" applyAlignment="1">
      <alignment horizontal="center" vertical="center" wrapText="1"/>
    </xf>
    <xf numFmtId="0" fontId="23" fillId="0" borderId="39" xfId="0" applyFont="1" applyBorder="1" applyAlignment="1">
      <alignment horizontal="center" vertical="center" wrapText="1"/>
    </xf>
    <xf numFmtId="3" fontId="23" fillId="0" borderId="40" xfId="0" applyNumberFormat="1" applyFont="1" applyBorder="1" applyAlignment="1">
      <alignment horizontal="center" vertical="center" wrapText="1"/>
    </xf>
    <xf numFmtId="0" fontId="23" fillId="0" borderId="41" xfId="0" applyFont="1" applyBorder="1" applyAlignment="1">
      <alignment horizontal="center" vertical="center" wrapText="1"/>
    </xf>
    <xf numFmtId="3" fontId="23" fillId="0" borderId="39" xfId="0" applyNumberFormat="1" applyFont="1" applyBorder="1" applyAlignment="1">
      <alignment horizontal="center" vertical="center" wrapText="1"/>
    </xf>
    <xf numFmtId="0" fontId="23" fillId="0" borderId="38" xfId="0" applyFont="1" applyBorder="1" applyAlignment="1">
      <alignment horizontal="center" vertical="center" wrapText="1"/>
    </xf>
    <xf numFmtId="0" fontId="23" fillId="0" borderId="36" xfId="0" applyFont="1" applyBorder="1" applyAlignment="1">
      <alignment horizontal="center" vertical="center" wrapText="1"/>
    </xf>
    <xf numFmtId="0" fontId="23" fillId="0" borderId="35" xfId="0" applyFont="1" applyBorder="1" applyAlignment="1">
      <alignment horizontal="center" vertical="center" wrapText="1"/>
    </xf>
    <xf numFmtId="2" fontId="22" fillId="10" borderId="43" xfId="0" applyNumberFormat="1" applyFont="1" applyFill="1" applyBorder="1" applyAlignment="1">
      <alignment horizontal="center"/>
    </xf>
    <xf numFmtId="2" fontId="22" fillId="10" borderId="4" xfId="0" applyNumberFormat="1" applyFont="1" applyFill="1" applyBorder="1" applyAlignment="1">
      <alignment horizontal="center"/>
    </xf>
    <xf numFmtId="164" fontId="22" fillId="10" borderId="4" xfId="0" applyNumberFormat="1" applyFont="1" applyFill="1" applyBorder="1" applyAlignment="1">
      <alignment horizontal="center"/>
    </xf>
    <xf numFmtId="2" fontId="22" fillId="10" borderId="5" xfId="0" applyNumberFormat="1" applyFont="1" applyFill="1" applyBorder="1" applyAlignment="1">
      <alignment horizontal="center"/>
    </xf>
    <xf numFmtId="166" fontId="22" fillId="10" borderId="4" xfId="0" applyNumberFormat="1" applyFont="1" applyFill="1" applyBorder="1" applyAlignment="1">
      <alignment horizontal="center"/>
    </xf>
    <xf numFmtId="3" fontId="22" fillId="10" borderId="4" xfId="0" applyNumberFormat="1" applyFont="1" applyFill="1" applyBorder="1" applyAlignment="1">
      <alignment horizontal="center"/>
    </xf>
    <xf numFmtId="3" fontId="22" fillId="10" borderId="6" xfId="0" applyNumberFormat="1" applyFont="1" applyFill="1" applyBorder="1" applyAlignment="1">
      <alignment horizontal="center"/>
    </xf>
    <xf numFmtId="2" fontId="22" fillId="10" borderId="4" xfId="0" applyNumberFormat="1" applyFont="1" applyFill="1" applyBorder="1" applyAlignment="1">
      <alignment horizontal="center" wrapText="1"/>
    </xf>
    <xf numFmtId="0" fontId="22" fillId="10" borderId="5" xfId="0" applyFont="1" applyFill="1" applyBorder="1" applyAlignment="1">
      <alignment horizontal="center"/>
    </xf>
    <xf numFmtId="3" fontId="22" fillId="10" borderId="4" xfId="0" applyNumberFormat="1" applyFont="1" applyFill="1" applyBorder="1" applyAlignment="1">
      <alignment horizontal="center" wrapText="1"/>
    </xf>
    <xf numFmtId="165" fontId="22" fillId="10" borderId="4" xfId="0" applyNumberFormat="1" applyFont="1" applyFill="1" applyBorder="1" applyAlignment="1">
      <alignment horizontal="center"/>
    </xf>
    <xf numFmtId="167" fontId="22" fillId="10" borderId="4" xfId="0" applyNumberFormat="1" applyFont="1" applyFill="1" applyBorder="1" applyAlignment="1">
      <alignment horizontal="center"/>
    </xf>
    <xf numFmtId="3" fontId="22" fillId="10" borderId="5" xfId="0" applyNumberFormat="1" applyFont="1" applyFill="1" applyBorder="1" applyAlignment="1">
      <alignment horizontal="center"/>
    </xf>
    <xf numFmtId="165" fontId="22" fillId="10" borderId="5" xfId="0" applyNumberFormat="1" applyFont="1" applyFill="1" applyBorder="1" applyAlignment="1">
      <alignment horizontal="center"/>
    </xf>
    <xf numFmtId="165" fontId="22" fillId="10" borderId="6" xfId="0" applyNumberFormat="1" applyFont="1" applyFill="1" applyBorder="1" applyAlignment="1">
      <alignment horizontal="center"/>
    </xf>
    <xf numFmtId="168" fontId="22" fillId="10" borderId="44" xfId="0" applyNumberFormat="1" applyFont="1" applyFill="1" applyBorder="1" applyAlignment="1">
      <alignment horizontal="center"/>
    </xf>
    <xf numFmtId="3" fontId="22" fillId="10" borderId="26" xfId="0" applyNumberFormat="1" applyFont="1" applyFill="1" applyBorder="1" applyAlignment="1">
      <alignment horizontal="center"/>
    </xf>
    <xf numFmtId="2" fontId="22" fillId="10" borderId="26" xfId="0" applyNumberFormat="1" applyFont="1" applyFill="1" applyBorder="1" applyAlignment="1">
      <alignment horizontal="center"/>
    </xf>
    <xf numFmtId="0" fontId="22" fillId="10" borderId="4" xfId="0" applyFont="1" applyFill="1" applyBorder="1" applyAlignment="1">
      <alignment horizontal="center"/>
    </xf>
    <xf numFmtId="0" fontId="22" fillId="10" borderId="43" xfId="0" applyFont="1" applyFill="1" applyBorder="1" applyAlignment="1">
      <alignment horizontal="center"/>
    </xf>
    <xf numFmtId="0" fontId="22" fillId="10" borderId="6" xfId="0" applyFont="1" applyFill="1" applyBorder="1" applyAlignment="1">
      <alignment horizontal="center"/>
    </xf>
    <xf numFmtId="2" fontId="22" fillId="9" borderId="43" xfId="0" applyNumberFormat="1" applyFont="1" applyFill="1" applyBorder="1" applyAlignment="1">
      <alignment horizontal="center"/>
    </xf>
    <xf numFmtId="2" fontId="22" fillId="9" borderId="4" xfId="0" applyNumberFormat="1" applyFont="1" applyFill="1" applyBorder="1" applyAlignment="1">
      <alignment horizontal="center"/>
    </xf>
    <xf numFmtId="164" fontId="22" fillId="9" borderId="4" xfId="0" applyNumberFormat="1" applyFont="1" applyFill="1" applyBorder="1" applyAlignment="1">
      <alignment horizontal="center"/>
    </xf>
    <xf numFmtId="2" fontId="22" fillId="9" borderId="5" xfId="0" applyNumberFormat="1" applyFont="1" applyFill="1" applyBorder="1" applyAlignment="1">
      <alignment horizontal="center"/>
    </xf>
    <xf numFmtId="0" fontId="22" fillId="9" borderId="4" xfId="0" applyFont="1" applyFill="1" applyBorder="1" applyAlignment="1">
      <alignment horizontal="center"/>
    </xf>
    <xf numFmtId="3" fontId="22" fillId="9" borderId="4" xfId="0" applyNumberFormat="1" applyFont="1" applyFill="1" applyBorder="1" applyAlignment="1">
      <alignment horizontal="center"/>
    </xf>
    <xf numFmtId="3" fontId="22" fillId="9" borderId="6" xfId="0" applyNumberFormat="1" applyFont="1" applyFill="1" applyBorder="1" applyAlignment="1">
      <alignment horizontal="center"/>
    </xf>
    <xf numFmtId="0" fontId="22" fillId="9" borderId="5" xfId="0" applyFont="1" applyFill="1" applyBorder="1" applyAlignment="1">
      <alignment horizontal="center"/>
    </xf>
    <xf numFmtId="165" fontId="22" fillId="9" borderId="4" xfId="0" applyNumberFormat="1" applyFont="1" applyFill="1" applyBorder="1" applyAlignment="1">
      <alignment horizontal="center"/>
    </xf>
    <xf numFmtId="167" fontId="22" fillId="9" borderId="4" xfId="0" applyNumberFormat="1" applyFont="1" applyFill="1" applyBorder="1" applyAlignment="1">
      <alignment horizontal="center"/>
    </xf>
    <xf numFmtId="3" fontId="22" fillId="9" borderId="5" xfId="0" applyNumberFormat="1" applyFont="1" applyFill="1" applyBorder="1" applyAlignment="1">
      <alignment horizontal="center"/>
    </xf>
    <xf numFmtId="165" fontId="22" fillId="9" borderId="5" xfId="0" applyNumberFormat="1" applyFont="1" applyFill="1" applyBorder="1" applyAlignment="1">
      <alignment horizontal="center"/>
    </xf>
    <xf numFmtId="165" fontId="22" fillId="9" borderId="6" xfId="0" applyNumberFormat="1" applyFont="1" applyFill="1" applyBorder="1" applyAlignment="1">
      <alignment horizontal="center"/>
    </xf>
    <xf numFmtId="168" fontId="22" fillId="9" borderId="44" xfId="0" applyNumberFormat="1" applyFont="1" applyFill="1" applyBorder="1" applyAlignment="1">
      <alignment horizontal="center"/>
    </xf>
    <xf numFmtId="3" fontId="22" fillId="9" borderId="26" xfId="0" applyNumberFormat="1" applyFont="1" applyFill="1" applyBorder="1" applyAlignment="1">
      <alignment horizontal="center"/>
    </xf>
    <xf numFmtId="2" fontId="22" fillId="9" borderId="26" xfId="0" applyNumberFormat="1" applyFont="1" applyFill="1" applyBorder="1" applyAlignment="1">
      <alignment horizontal="center"/>
    </xf>
    <xf numFmtId="0" fontId="22" fillId="9" borderId="43" xfId="0" applyFont="1" applyFill="1" applyBorder="1" applyAlignment="1">
      <alignment horizontal="center"/>
    </xf>
    <xf numFmtId="49" fontId="22" fillId="9" borderId="6" xfId="0" applyNumberFormat="1" applyFont="1" applyFill="1" applyBorder="1" applyAlignment="1">
      <alignment horizontal="center"/>
    </xf>
    <xf numFmtId="2" fontId="22" fillId="3" borderId="43" xfId="0" applyNumberFormat="1" applyFont="1" applyFill="1" applyBorder="1" applyAlignment="1">
      <alignment horizontal="center"/>
    </xf>
    <xf numFmtId="2" fontId="22" fillId="3" borderId="4" xfId="0" applyNumberFormat="1" applyFont="1" applyFill="1" applyBorder="1" applyAlignment="1">
      <alignment horizontal="center"/>
    </xf>
    <xf numFmtId="164" fontId="22" fillId="3" borderId="4" xfId="0" applyNumberFormat="1" applyFont="1" applyFill="1" applyBorder="1" applyAlignment="1">
      <alignment horizontal="center"/>
    </xf>
    <xf numFmtId="2" fontId="22" fillId="3" borderId="5" xfId="0" applyNumberFormat="1" applyFont="1" applyFill="1" applyBorder="1" applyAlignment="1">
      <alignment horizontal="center"/>
    </xf>
    <xf numFmtId="0" fontId="22" fillId="3" borderId="4" xfId="0" applyFont="1" applyFill="1" applyBorder="1" applyAlignment="1">
      <alignment horizontal="center"/>
    </xf>
    <xf numFmtId="3" fontId="22" fillId="3" borderId="4" xfId="0" applyNumberFormat="1" applyFont="1" applyFill="1" applyBorder="1" applyAlignment="1">
      <alignment horizontal="center"/>
    </xf>
    <xf numFmtId="3" fontId="22" fillId="3" borderId="6" xfId="0" applyNumberFormat="1" applyFont="1" applyFill="1" applyBorder="1" applyAlignment="1">
      <alignment horizontal="center"/>
    </xf>
    <xf numFmtId="0" fontId="22" fillId="3" borderId="5" xfId="0" applyFont="1" applyFill="1" applyBorder="1" applyAlignment="1">
      <alignment horizontal="center"/>
    </xf>
    <xf numFmtId="165" fontId="22" fillId="3" borderId="4" xfId="0" applyNumberFormat="1" applyFont="1" applyFill="1" applyBorder="1" applyAlignment="1">
      <alignment horizontal="center"/>
    </xf>
    <xf numFmtId="167" fontId="22" fillId="3" borderId="4" xfId="0" applyNumberFormat="1" applyFont="1" applyFill="1" applyBorder="1" applyAlignment="1">
      <alignment horizontal="center"/>
    </xf>
    <xf numFmtId="3" fontId="22" fillId="3" borderId="5" xfId="0" applyNumberFormat="1" applyFont="1" applyFill="1" applyBorder="1" applyAlignment="1">
      <alignment horizontal="center"/>
    </xf>
    <xf numFmtId="165" fontId="22" fillId="3" borderId="5" xfId="0" applyNumberFormat="1" applyFont="1" applyFill="1" applyBorder="1" applyAlignment="1">
      <alignment horizontal="center"/>
    </xf>
    <xf numFmtId="165" fontId="22" fillId="3" borderId="6" xfId="0" applyNumberFormat="1" applyFont="1" applyFill="1" applyBorder="1" applyAlignment="1">
      <alignment horizontal="center"/>
    </xf>
    <xf numFmtId="168" fontId="22" fillId="3" borderId="44" xfId="0" applyNumberFormat="1" applyFont="1" applyFill="1" applyBorder="1" applyAlignment="1">
      <alignment horizontal="center"/>
    </xf>
    <xf numFmtId="3" fontId="22" fillId="3" borderId="26" xfId="0" applyNumberFormat="1" applyFont="1" applyFill="1" applyBorder="1" applyAlignment="1">
      <alignment horizontal="center"/>
    </xf>
    <xf numFmtId="2" fontId="22" fillId="3" borderId="26" xfId="0" applyNumberFormat="1" applyFont="1" applyFill="1" applyBorder="1" applyAlignment="1">
      <alignment horizontal="center"/>
    </xf>
    <xf numFmtId="0" fontId="22" fillId="3" borderId="43" xfId="0" applyFont="1" applyFill="1" applyBorder="1" applyAlignment="1">
      <alignment horizontal="center"/>
    </xf>
    <xf numFmtId="49" fontId="22" fillId="3" borderId="6" xfId="0" applyNumberFormat="1" applyFont="1" applyFill="1" applyBorder="1" applyAlignment="1">
      <alignment horizontal="center"/>
    </xf>
    <xf numFmtId="2" fontId="22" fillId="5" borderId="43" xfId="0" applyNumberFormat="1" applyFont="1" applyFill="1" applyBorder="1" applyAlignment="1">
      <alignment horizontal="center"/>
    </xf>
    <xf numFmtId="2" fontId="22" fillId="5" borderId="4" xfId="0" applyNumberFormat="1" applyFont="1" applyFill="1" applyBorder="1" applyAlignment="1">
      <alignment horizontal="center"/>
    </xf>
    <xf numFmtId="164" fontId="22" fillId="5" borderId="4" xfId="0" applyNumberFormat="1" applyFont="1" applyFill="1" applyBorder="1" applyAlignment="1">
      <alignment horizontal="center"/>
    </xf>
    <xf numFmtId="2" fontId="22" fillId="5" borderId="5" xfId="0" applyNumberFormat="1" applyFont="1" applyFill="1" applyBorder="1" applyAlignment="1">
      <alignment horizontal="center"/>
    </xf>
    <xf numFmtId="166" fontId="22" fillId="5" borderId="4" xfId="0" applyNumberFormat="1" applyFont="1" applyFill="1" applyBorder="1" applyAlignment="1">
      <alignment horizontal="center"/>
    </xf>
    <xf numFmtId="3" fontId="22" fillId="5" borderId="4" xfId="0" applyNumberFormat="1" applyFont="1" applyFill="1" applyBorder="1" applyAlignment="1">
      <alignment horizontal="center"/>
    </xf>
    <xf numFmtId="3" fontId="22" fillId="5" borderId="6" xfId="0" applyNumberFormat="1" applyFont="1" applyFill="1" applyBorder="1" applyAlignment="1">
      <alignment horizontal="center"/>
    </xf>
    <xf numFmtId="0" fontId="22" fillId="5" borderId="5" xfId="0" applyFont="1" applyFill="1" applyBorder="1" applyAlignment="1">
      <alignment horizontal="center"/>
    </xf>
    <xf numFmtId="165" fontId="22" fillId="5" borderId="4" xfId="0" applyNumberFormat="1" applyFont="1" applyFill="1" applyBorder="1" applyAlignment="1">
      <alignment horizontal="center"/>
    </xf>
    <xf numFmtId="167" fontId="22" fillId="5" borderId="4" xfId="0" applyNumberFormat="1" applyFont="1" applyFill="1" applyBorder="1" applyAlignment="1">
      <alignment horizontal="center"/>
    </xf>
    <xf numFmtId="3" fontId="22" fillId="5" borderId="5" xfId="0" applyNumberFormat="1" applyFont="1" applyFill="1" applyBorder="1" applyAlignment="1">
      <alignment horizontal="center"/>
    </xf>
    <xf numFmtId="165" fontId="22" fillId="5" borderId="5" xfId="0" applyNumberFormat="1" applyFont="1" applyFill="1" applyBorder="1" applyAlignment="1">
      <alignment horizontal="center"/>
    </xf>
    <xf numFmtId="165" fontId="22" fillId="5" borderId="6" xfId="0" applyNumberFormat="1" applyFont="1" applyFill="1" applyBorder="1" applyAlignment="1">
      <alignment horizontal="center"/>
    </xf>
    <xf numFmtId="168" fontId="22" fillId="5" borderId="44" xfId="0" applyNumberFormat="1" applyFont="1" applyFill="1" applyBorder="1" applyAlignment="1">
      <alignment horizontal="center"/>
    </xf>
    <xf numFmtId="3" fontId="22" fillId="5" borderId="26" xfId="0" applyNumberFormat="1" applyFont="1" applyFill="1" applyBorder="1" applyAlignment="1">
      <alignment horizontal="center"/>
    </xf>
    <xf numFmtId="2" fontId="22" fillId="5" borderId="26" xfId="0" applyNumberFormat="1" applyFont="1" applyFill="1" applyBorder="1" applyAlignment="1">
      <alignment horizontal="center"/>
    </xf>
    <xf numFmtId="0" fontId="22" fillId="5" borderId="4" xfId="0" applyFont="1" applyFill="1" applyBorder="1" applyAlignment="1">
      <alignment horizontal="center"/>
    </xf>
    <xf numFmtId="0" fontId="22" fillId="5" borderId="43" xfId="0" applyFont="1" applyFill="1" applyBorder="1" applyAlignment="1">
      <alignment horizontal="center"/>
    </xf>
    <xf numFmtId="49" fontId="22" fillId="5" borderId="6" xfId="0" applyNumberFormat="1" applyFont="1" applyFill="1" applyBorder="1" applyAlignment="1">
      <alignment horizontal="center"/>
    </xf>
    <xf numFmtId="166" fontId="22" fillId="3" borderId="4" xfId="0" applyNumberFormat="1" applyFont="1" applyFill="1" applyBorder="1" applyAlignment="1">
      <alignment horizontal="center"/>
    </xf>
    <xf numFmtId="0" fontId="22" fillId="5" borderId="6" xfId="0" applyFont="1" applyFill="1" applyBorder="1" applyAlignment="1">
      <alignment horizontal="center"/>
    </xf>
    <xf numFmtId="2" fontId="22" fillId="4" borderId="43" xfId="0" applyNumberFormat="1" applyFont="1" applyFill="1" applyBorder="1" applyAlignment="1">
      <alignment horizontal="center"/>
    </xf>
    <xf numFmtId="2" fontId="22" fillId="4" borderId="4" xfId="0" applyNumberFormat="1" applyFont="1" applyFill="1" applyBorder="1" applyAlignment="1">
      <alignment horizontal="center"/>
    </xf>
    <xf numFmtId="164" fontId="22" fillId="4" borderId="4" xfId="0" applyNumberFormat="1" applyFont="1" applyFill="1" applyBorder="1" applyAlignment="1">
      <alignment horizontal="center"/>
    </xf>
    <xf numFmtId="2" fontId="22" fillId="4" borderId="5" xfId="0" applyNumberFormat="1" applyFont="1" applyFill="1" applyBorder="1" applyAlignment="1">
      <alignment horizontal="center"/>
    </xf>
    <xf numFmtId="0" fontId="22" fillId="4" borderId="4" xfId="0" applyFont="1" applyFill="1" applyBorder="1" applyAlignment="1">
      <alignment horizontal="center"/>
    </xf>
    <xf numFmtId="3" fontId="22" fillId="4" borderId="4" xfId="0" applyNumberFormat="1" applyFont="1" applyFill="1" applyBorder="1" applyAlignment="1">
      <alignment horizontal="center"/>
    </xf>
    <xf numFmtId="3" fontId="22" fillId="4" borderId="6" xfId="0" applyNumberFormat="1" applyFont="1" applyFill="1" applyBorder="1" applyAlignment="1">
      <alignment horizontal="center"/>
    </xf>
    <xf numFmtId="0" fontId="22" fillId="4" borderId="5" xfId="0" applyFont="1" applyFill="1" applyBorder="1" applyAlignment="1">
      <alignment horizontal="center"/>
    </xf>
    <xf numFmtId="165" fontId="22" fillId="4" borderId="4" xfId="0" applyNumberFormat="1" applyFont="1" applyFill="1" applyBorder="1" applyAlignment="1">
      <alignment horizontal="center"/>
    </xf>
    <xf numFmtId="167" fontId="22" fillId="4" borderId="4" xfId="0" applyNumberFormat="1" applyFont="1" applyFill="1" applyBorder="1" applyAlignment="1">
      <alignment horizontal="center"/>
    </xf>
    <xf numFmtId="3" fontId="22" fillId="4" borderId="5" xfId="0" applyNumberFormat="1" applyFont="1" applyFill="1" applyBorder="1" applyAlignment="1">
      <alignment horizontal="center"/>
    </xf>
    <xf numFmtId="165" fontId="22" fillId="4" borderId="5" xfId="0" applyNumberFormat="1" applyFont="1" applyFill="1" applyBorder="1" applyAlignment="1">
      <alignment horizontal="center"/>
    </xf>
    <xf numFmtId="165" fontId="22" fillId="4" borderId="6" xfId="0" applyNumberFormat="1" applyFont="1" applyFill="1" applyBorder="1" applyAlignment="1">
      <alignment horizontal="center"/>
    </xf>
    <xf numFmtId="168" fontId="22" fillId="4" borderId="44" xfId="0" applyNumberFormat="1" applyFont="1" applyFill="1" applyBorder="1" applyAlignment="1">
      <alignment horizontal="center"/>
    </xf>
    <xf numFmtId="3" fontId="22" fillId="4" borderId="26" xfId="0" applyNumberFormat="1" applyFont="1" applyFill="1" applyBorder="1" applyAlignment="1">
      <alignment horizontal="center"/>
    </xf>
    <xf numFmtId="2" fontId="22" fillId="4" borderId="26" xfId="0" applyNumberFormat="1" applyFont="1" applyFill="1" applyBorder="1" applyAlignment="1">
      <alignment horizontal="center"/>
    </xf>
    <xf numFmtId="0" fontId="22" fillId="4" borderId="43" xfId="0" applyFont="1" applyFill="1" applyBorder="1" applyAlignment="1">
      <alignment horizontal="center"/>
    </xf>
    <xf numFmtId="49" fontId="22" fillId="4" borderId="6" xfId="0" applyNumberFormat="1" applyFont="1" applyFill="1" applyBorder="1" applyAlignment="1">
      <alignment horizontal="center"/>
    </xf>
    <xf numFmtId="0" fontId="22" fillId="3" borderId="6" xfId="0" applyFont="1" applyFill="1" applyBorder="1" applyAlignment="1">
      <alignment horizontal="center"/>
    </xf>
    <xf numFmtId="166" fontId="22" fillId="4" borderId="4" xfId="0" applyNumberFormat="1" applyFont="1" applyFill="1" applyBorder="1" applyAlignment="1">
      <alignment horizontal="center"/>
    </xf>
    <xf numFmtId="0" fontId="22" fillId="4" borderId="6" xfId="0" applyFont="1" applyFill="1" applyBorder="1" applyAlignment="1">
      <alignment horizontal="center"/>
    </xf>
    <xf numFmtId="0" fontId="24" fillId="3" borderId="4" xfId="0" applyFont="1" applyFill="1" applyBorder="1" applyAlignment="1">
      <alignment horizontal="center"/>
    </xf>
    <xf numFmtId="166" fontId="22" fillId="9" borderId="4" xfId="0" applyNumberFormat="1" applyFont="1" applyFill="1" applyBorder="1" applyAlignment="1">
      <alignment horizontal="center"/>
    </xf>
    <xf numFmtId="0" fontId="24" fillId="9" borderId="4" xfId="0" applyFont="1" applyFill="1" applyBorder="1" applyAlignment="1">
      <alignment horizontal="center"/>
    </xf>
    <xf numFmtId="0" fontId="24" fillId="5" borderId="4" xfId="0" applyFont="1" applyFill="1" applyBorder="1" applyAlignment="1">
      <alignment horizontal="center"/>
    </xf>
    <xf numFmtId="0" fontId="25" fillId="4" borderId="43" xfId="0" applyFont="1" applyFill="1" applyBorder="1" applyAlignment="1">
      <alignment horizontal="center"/>
    </xf>
    <xf numFmtId="0" fontId="22" fillId="9" borderId="6" xfId="0" applyFont="1" applyFill="1" applyBorder="1" applyAlignment="1">
      <alignment horizontal="center"/>
    </xf>
    <xf numFmtId="0" fontId="25" fillId="5" borderId="43" xfId="0" applyFont="1" applyFill="1" applyBorder="1" applyAlignment="1">
      <alignment horizontal="center"/>
    </xf>
    <xf numFmtId="2" fontId="22" fillId="6" borderId="43" xfId="0" applyNumberFormat="1" applyFont="1" applyFill="1" applyBorder="1" applyAlignment="1">
      <alignment horizontal="center"/>
    </xf>
    <xf numFmtId="2" fontId="22" fillId="6" borderId="4" xfId="0" applyNumberFormat="1" applyFont="1" applyFill="1" applyBorder="1" applyAlignment="1">
      <alignment horizontal="center"/>
    </xf>
    <xf numFmtId="164" fontId="22" fillId="6" borderId="4" xfId="0" applyNumberFormat="1" applyFont="1" applyFill="1" applyBorder="1" applyAlignment="1">
      <alignment horizontal="center"/>
    </xf>
    <xf numFmtId="2" fontId="22" fillId="6" borderId="5" xfId="0" applyNumberFormat="1" applyFont="1" applyFill="1" applyBorder="1" applyAlignment="1">
      <alignment horizontal="center"/>
    </xf>
    <xf numFmtId="166" fontId="22" fillId="6" borderId="4" xfId="0" applyNumberFormat="1" applyFont="1" applyFill="1" applyBorder="1" applyAlignment="1">
      <alignment horizontal="center"/>
    </xf>
    <xf numFmtId="3" fontId="22" fillId="6" borderId="4" xfId="0" applyNumberFormat="1" applyFont="1" applyFill="1" applyBorder="1" applyAlignment="1">
      <alignment horizontal="center"/>
    </xf>
    <xf numFmtId="3" fontId="22" fillId="6" borderId="6" xfId="0" applyNumberFormat="1" applyFont="1" applyFill="1" applyBorder="1" applyAlignment="1">
      <alignment horizontal="center"/>
    </xf>
    <xf numFmtId="0" fontId="22" fillId="6" borderId="5" xfId="0" applyFont="1" applyFill="1" applyBorder="1" applyAlignment="1">
      <alignment horizontal="center"/>
    </xf>
    <xf numFmtId="165" fontId="22" fillId="6" borderId="4" xfId="0" applyNumberFormat="1" applyFont="1" applyFill="1" applyBorder="1" applyAlignment="1">
      <alignment horizontal="center"/>
    </xf>
    <xf numFmtId="167" fontId="22" fillId="6" borderId="4" xfId="0" applyNumberFormat="1" applyFont="1" applyFill="1" applyBorder="1" applyAlignment="1">
      <alignment horizontal="center"/>
    </xf>
    <xf numFmtId="3" fontId="22" fillId="6" borderId="5" xfId="0" applyNumberFormat="1" applyFont="1" applyFill="1" applyBorder="1" applyAlignment="1">
      <alignment horizontal="center"/>
    </xf>
    <xf numFmtId="165" fontId="22" fillId="6" borderId="5" xfId="0" applyNumberFormat="1" applyFont="1" applyFill="1" applyBorder="1" applyAlignment="1">
      <alignment horizontal="center"/>
    </xf>
    <xf numFmtId="165" fontId="22" fillId="6" borderId="6" xfId="0" applyNumberFormat="1" applyFont="1" applyFill="1" applyBorder="1" applyAlignment="1">
      <alignment horizontal="center"/>
    </xf>
    <xf numFmtId="168" fontId="22" fillId="6" borderId="44" xfId="0" applyNumberFormat="1" applyFont="1" applyFill="1" applyBorder="1" applyAlignment="1">
      <alignment horizontal="center"/>
    </xf>
    <xf numFmtId="3" fontId="22" fillId="6" borderId="26" xfId="0" applyNumberFormat="1" applyFont="1" applyFill="1" applyBorder="1" applyAlignment="1">
      <alignment horizontal="center"/>
    </xf>
    <xf numFmtId="2" fontId="22" fillId="6" borderId="26" xfId="0" applyNumberFormat="1" applyFont="1" applyFill="1" applyBorder="1" applyAlignment="1">
      <alignment horizontal="center"/>
    </xf>
    <xf numFmtId="0" fontId="22" fillId="6" borderId="4" xfId="0" applyFont="1" applyFill="1" applyBorder="1" applyAlignment="1">
      <alignment horizontal="center"/>
    </xf>
    <xf numFmtId="0" fontId="22" fillId="6" borderId="43" xfId="0" applyFont="1" applyFill="1" applyBorder="1" applyAlignment="1">
      <alignment horizontal="center"/>
    </xf>
    <xf numFmtId="0" fontId="22" fillId="6" borderId="6" xfId="0" applyFont="1" applyFill="1" applyBorder="1" applyAlignment="1">
      <alignment horizontal="center"/>
    </xf>
    <xf numFmtId="0" fontId="25" fillId="6" borderId="4" xfId="0" applyFont="1" applyFill="1" applyBorder="1" applyAlignment="1">
      <alignment horizontal="center"/>
    </xf>
    <xf numFmtId="0" fontId="24" fillId="6" borderId="4" xfId="0" applyFont="1" applyFill="1" applyBorder="1" applyAlignment="1">
      <alignment horizontal="center"/>
    </xf>
    <xf numFmtId="49" fontId="22" fillId="6" borderId="6" xfId="0" applyNumberFormat="1" applyFont="1" applyFill="1" applyBorder="1" applyAlignment="1">
      <alignment horizontal="center"/>
    </xf>
    <xf numFmtId="0" fontId="23" fillId="9" borderId="42" xfId="0" applyFont="1" applyFill="1" applyBorder="1" applyAlignment="1">
      <alignment horizontal="center" vertical="center" wrapText="1"/>
    </xf>
    <xf numFmtId="4" fontId="22" fillId="10" borderId="4" xfId="0" applyNumberFormat="1" applyFont="1" applyFill="1" applyBorder="1" applyAlignment="1">
      <alignment horizontal="center"/>
    </xf>
    <xf numFmtId="10" fontId="22" fillId="10" borderId="4" xfId="0" applyNumberFormat="1" applyFont="1" applyFill="1" applyBorder="1" applyAlignment="1">
      <alignment horizontal="center"/>
    </xf>
    <xf numFmtId="165" fontId="22" fillId="10" borderId="43" xfId="0" applyNumberFormat="1" applyFont="1" applyFill="1" applyBorder="1" applyAlignment="1">
      <alignment horizontal="center"/>
    </xf>
    <xf numFmtId="4" fontId="22" fillId="9" borderId="4" xfId="0" applyNumberFormat="1" applyFont="1" applyFill="1" applyBorder="1" applyAlignment="1">
      <alignment horizontal="center"/>
    </xf>
    <xf numFmtId="4" fontId="22" fillId="3" borderId="4" xfId="0" applyNumberFormat="1" applyFont="1" applyFill="1" applyBorder="1" applyAlignment="1">
      <alignment horizontal="center"/>
    </xf>
    <xf numFmtId="4" fontId="22" fillId="5" borderId="4" xfId="0" applyNumberFormat="1" applyFont="1" applyFill="1" applyBorder="1" applyAlignment="1">
      <alignment horizontal="center"/>
    </xf>
    <xf numFmtId="4" fontId="22" fillId="4" borderId="4" xfId="0" applyNumberFormat="1" applyFont="1" applyFill="1" applyBorder="1" applyAlignment="1">
      <alignment horizontal="center"/>
    </xf>
    <xf numFmtId="0" fontId="25" fillId="3" borderId="43" xfId="0" applyFont="1" applyFill="1" applyBorder="1" applyAlignment="1">
      <alignment horizontal="center"/>
    </xf>
    <xf numFmtId="2" fontId="26" fillId="3" borderId="6" xfId="0" applyNumberFormat="1" applyFont="1" applyFill="1" applyBorder="1" applyAlignment="1">
      <alignment horizontal="center"/>
    </xf>
    <xf numFmtId="0" fontId="27" fillId="9" borderId="43" xfId="0" applyFont="1" applyFill="1" applyBorder="1" applyAlignment="1">
      <alignment horizontal="center"/>
    </xf>
    <xf numFmtId="0" fontId="26" fillId="3" borderId="43" xfId="0" applyFont="1" applyFill="1" applyBorder="1" applyAlignment="1">
      <alignment horizontal="center"/>
    </xf>
    <xf numFmtId="2" fontId="26" fillId="9" borderId="6" xfId="0" applyNumberFormat="1" applyFont="1" applyFill="1" applyBorder="1" applyAlignment="1">
      <alignment horizontal="center"/>
    </xf>
    <xf numFmtId="4" fontId="22" fillId="6" borderId="4" xfId="0" applyNumberFormat="1" applyFont="1" applyFill="1" applyBorder="1" applyAlignment="1">
      <alignment horizontal="center"/>
    </xf>
    <xf numFmtId="0" fontId="22" fillId="6" borderId="4" xfId="0" applyFont="1" applyFill="1" applyBorder="1" applyAlignment="1">
      <alignment horizontal="center" vertical="center" wrapText="1"/>
    </xf>
    <xf numFmtId="3" fontId="3" fillId="14" borderId="90" xfId="0" applyNumberFormat="1" applyFont="1" applyFill="1" applyBorder="1" applyAlignment="1">
      <alignment horizontal="center"/>
    </xf>
    <xf numFmtId="3" fontId="3" fillId="15" borderId="66" xfId="0" applyNumberFormat="1" applyFont="1" applyFill="1" applyBorder="1" applyAlignment="1">
      <alignment horizontal="center"/>
    </xf>
    <xf numFmtId="3" fontId="3" fillId="16" borderId="66" xfId="0" applyNumberFormat="1" applyFont="1" applyFill="1" applyBorder="1" applyAlignment="1">
      <alignment horizontal="center"/>
    </xf>
    <xf numFmtId="3" fontId="3" fillId="17" borderId="66" xfId="0" applyNumberFormat="1" applyFont="1" applyFill="1" applyBorder="1" applyAlignment="1">
      <alignment horizontal="center"/>
    </xf>
    <xf numFmtId="3" fontId="3" fillId="18" borderId="73" xfId="0" applyNumberFormat="1" applyFont="1" applyFill="1" applyBorder="1" applyAlignment="1">
      <alignment horizontal="center"/>
    </xf>
    <xf numFmtId="3" fontId="9" fillId="17" borderId="50" xfId="0" applyNumberFormat="1" applyFont="1" applyFill="1" applyBorder="1" applyAlignment="1">
      <alignment horizontal="center"/>
    </xf>
    <xf numFmtId="0" fontId="4" fillId="0" borderId="0" xfId="0" applyFont="1"/>
    <xf numFmtId="0" fontId="0" fillId="0" borderId="0" xfId="0"/>
    <xf numFmtId="0" fontId="8" fillId="0" borderId="0" xfId="0" applyFont="1"/>
    <xf numFmtId="0" fontId="5" fillId="0" borderId="0" xfId="0" applyFont="1"/>
    <xf numFmtId="0" fontId="6" fillId="0" borderId="0" xfId="0" applyFont="1"/>
    <xf numFmtId="0" fontId="12" fillId="0" borderId="11" xfId="0" applyFont="1" applyBorder="1" applyAlignment="1">
      <alignment horizontal="center" vertical="center"/>
    </xf>
    <xf numFmtId="0" fontId="13" fillId="0" borderId="12" xfId="0" applyFont="1" applyBorder="1"/>
    <xf numFmtId="0" fontId="12" fillId="0" borderId="13" xfId="0" applyFont="1" applyBorder="1" applyAlignment="1">
      <alignment horizontal="center" vertical="center"/>
    </xf>
    <xf numFmtId="0" fontId="13" fillId="0" borderId="14" xfId="0" applyFont="1" applyBorder="1"/>
    <xf numFmtId="0" fontId="9" fillId="11" borderId="47" xfId="0" applyFont="1" applyFill="1" applyBorder="1" applyAlignment="1">
      <alignment horizontal="center" vertical="center"/>
    </xf>
    <xf numFmtId="0" fontId="13" fillId="0" borderId="48" xfId="0" applyFont="1" applyBorder="1"/>
    <xf numFmtId="0" fontId="20" fillId="6" borderId="99" xfId="0" applyFont="1" applyFill="1" applyBorder="1" applyAlignment="1">
      <alignment horizontal="left" vertical="center" wrapText="1"/>
    </xf>
    <xf numFmtId="0" fontId="13" fillId="0" borderId="75" xfId="0" applyFont="1" applyBorder="1"/>
    <xf numFmtId="0" fontId="13" fillId="0" borderId="100" xfId="0" applyFont="1" applyBorder="1"/>
    <xf numFmtId="0" fontId="13" fillId="0" borderId="29" xfId="0" applyFont="1" applyBorder="1"/>
    <xf numFmtId="0" fontId="13" fillId="0" borderId="30" xfId="0" applyFont="1" applyBorder="1"/>
    <xf numFmtId="0" fontId="13" fillId="0" borderId="101" xfId="0" applyFont="1" applyBorder="1"/>
    <xf numFmtId="0" fontId="13" fillId="0" borderId="69" xfId="0" applyFont="1" applyBorder="1"/>
    <xf numFmtId="0" fontId="13" fillId="0" borderId="71" xfId="0" applyFont="1" applyBorder="1"/>
    <xf numFmtId="0" fontId="20" fillId="6" borderId="0" xfId="0" applyFont="1" applyFill="1" applyAlignment="1">
      <alignment horizontal="left" vertical="center" wrapText="1"/>
    </xf>
    <xf numFmtId="0" fontId="9" fillId="11" borderId="45" xfId="0" applyFont="1" applyFill="1" applyBorder="1" applyAlignment="1">
      <alignment horizontal="center" vertical="center" wrapText="1"/>
    </xf>
    <xf numFmtId="0" fontId="13" fillId="0" borderId="46" xfId="0" applyFont="1" applyBorder="1"/>
    <xf numFmtId="9" fontId="22" fillId="10" borderId="4"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12.statcan.gc.ca/census-recensement/2021/dp-pd/prof/details/download-telecharger.cfm?Lang=E" TargetMode="External"/><Relationship Id="rId2" Type="http://schemas.openxmlformats.org/officeDocument/2006/relationships/hyperlink" Target="https://datacentre.chass.utoronto.ca/" TargetMode="External"/><Relationship Id="rId1" Type="http://schemas.openxmlformats.org/officeDocument/2006/relationships/hyperlink" Target="http://www.canadiansuburbs.ca/" TargetMode="External"/><Relationship Id="rId6" Type="http://schemas.openxmlformats.org/officeDocument/2006/relationships/hyperlink" Target="https://www.canadiansuburbs.ca/wp-content/uploads/2022/03/Still_Suburban_Monograph_2016.pdf" TargetMode="External"/><Relationship Id="rId5" Type="http://schemas.openxmlformats.org/officeDocument/2006/relationships/hyperlink" Target="https://japr.homestead.com/Gordon_FinalVersion131216.pdf" TargetMode="External"/><Relationship Id="rId4" Type="http://schemas.openxmlformats.org/officeDocument/2006/relationships/hyperlink" Target="https://borealisdata.ca/dataset.xhtml?persistentId=doi:10.5683/SP/EUG3DT"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150.statcan.gc.ca/n1/daily-quotidien/171129/t001c-eng.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4.42578125" defaultRowHeight="15" customHeight="1" x14ac:dyDescent="0.25"/>
  <cols>
    <col min="1" max="1" width="15.5703125" customWidth="1"/>
    <col min="2" max="2" width="20.28515625" customWidth="1"/>
    <col min="3" max="26" width="12.5703125" customWidth="1"/>
  </cols>
  <sheetData>
    <row r="1" spans="1:26" ht="12.75" customHeight="1" x14ac:dyDescent="0.25">
      <c r="A1" s="1" t="s">
        <v>0</v>
      </c>
      <c r="B1" s="2"/>
      <c r="C1" s="3"/>
      <c r="D1" s="3"/>
      <c r="E1" s="3"/>
      <c r="F1" s="3"/>
      <c r="G1" s="3"/>
      <c r="H1" s="3"/>
      <c r="I1" s="3"/>
      <c r="J1" s="3"/>
      <c r="K1" s="3"/>
      <c r="L1" s="3"/>
      <c r="M1" s="4"/>
      <c r="N1" s="4"/>
      <c r="O1" s="4"/>
      <c r="P1" s="4"/>
      <c r="Q1" s="4"/>
      <c r="R1" s="4"/>
      <c r="S1" s="4"/>
      <c r="T1" s="4"/>
      <c r="U1" s="4"/>
      <c r="V1" s="4"/>
      <c r="W1" s="4"/>
      <c r="X1" s="4"/>
      <c r="Y1" s="4"/>
      <c r="Z1" s="4"/>
    </row>
    <row r="2" spans="1:26" ht="12.75" customHeight="1" x14ac:dyDescent="0.25">
      <c r="A2" s="479" t="s">
        <v>1</v>
      </c>
      <c r="B2" s="480"/>
      <c r="C2" s="480"/>
      <c r="D2" s="480"/>
      <c r="E2" s="480"/>
      <c r="F2" s="480"/>
      <c r="G2" s="3"/>
      <c r="H2" s="3"/>
      <c r="I2" s="3"/>
      <c r="J2" s="3"/>
      <c r="K2" s="3"/>
      <c r="L2" s="3"/>
      <c r="M2" s="4"/>
      <c r="N2" s="4"/>
      <c r="O2" s="4"/>
      <c r="P2" s="4"/>
      <c r="Q2" s="4"/>
      <c r="R2" s="4"/>
      <c r="S2" s="4"/>
      <c r="T2" s="4"/>
      <c r="U2" s="4"/>
      <c r="V2" s="4"/>
      <c r="W2" s="4"/>
      <c r="X2" s="4"/>
      <c r="Y2" s="4"/>
      <c r="Z2" s="4"/>
    </row>
    <row r="3" spans="1:26" ht="12.75" customHeight="1" x14ac:dyDescent="0.25">
      <c r="A3" s="482" t="s">
        <v>2</v>
      </c>
      <c r="B3" s="480"/>
      <c r="C3" s="480"/>
      <c r="D3" s="3"/>
      <c r="E3" s="3"/>
      <c r="F3" s="3"/>
      <c r="G3" s="3"/>
      <c r="H3" s="3"/>
      <c r="I3" s="3"/>
      <c r="J3" s="3"/>
      <c r="K3" s="3"/>
      <c r="L3" s="3"/>
      <c r="M3" s="4"/>
      <c r="N3" s="4"/>
      <c r="O3" s="4"/>
      <c r="P3" s="4"/>
      <c r="Q3" s="4"/>
      <c r="R3" s="4"/>
      <c r="S3" s="4"/>
      <c r="T3" s="4"/>
      <c r="U3" s="4"/>
      <c r="V3" s="4"/>
      <c r="W3" s="4"/>
      <c r="X3" s="4"/>
      <c r="Y3" s="4"/>
      <c r="Z3" s="4"/>
    </row>
    <row r="4" spans="1:26" ht="12.75" customHeight="1" x14ac:dyDescent="0.25">
      <c r="A4" s="482" t="s">
        <v>3</v>
      </c>
      <c r="B4" s="480"/>
      <c r="C4" s="480"/>
      <c r="D4" s="480"/>
      <c r="E4" s="480"/>
      <c r="F4" s="480"/>
      <c r="G4" s="480"/>
      <c r="H4" s="3"/>
      <c r="I4" s="3"/>
      <c r="J4" s="3"/>
      <c r="K4" s="3"/>
      <c r="L4" s="3"/>
      <c r="M4" s="4"/>
      <c r="N4" s="4"/>
      <c r="O4" s="4"/>
      <c r="P4" s="4"/>
      <c r="Q4" s="4"/>
      <c r="R4" s="4"/>
      <c r="S4" s="4"/>
      <c r="T4" s="4"/>
      <c r="U4" s="4"/>
      <c r="V4" s="4"/>
      <c r="W4" s="4"/>
      <c r="X4" s="4"/>
      <c r="Y4" s="4"/>
      <c r="Z4" s="4"/>
    </row>
    <row r="5" spans="1:26" ht="12.75" customHeight="1" x14ac:dyDescent="0.25">
      <c r="A5" s="482" t="s">
        <v>4</v>
      </c>
      <c r="B5" s="480"/>
      <c r="C5" s="480"/>
      <c r="D5" s="480"/>
      <c r="E5" s="480"/>
      <c r="F5" s="480"/>
      <c r="G5" s="3"/>
      <c r="H5" s="3"/>
      <c r="I5" s="3"/>
      <c r="J5" s="3"/>
      <c r="K5" s="3"/>
      <c r="L5" s="3"/>
      <c r="M5" s="4"/>
      <c r="N5" s="4"/>
      <c r="O5" s="4"/>
      <c r="P5" s="4"/>
      <c r="Q5" s="4"/>
      <c r="R5" s="4"/>
      <c r="S5" s="4"/>
      <c r="T5" s="4"/>
      <c r="U5" s="4"/>
      <c r="V5" s="4"/>
      <c r="W5" s="4"/>
      <c r="X5" s="4"/>
      <c r="Y5" s="4"/>
      <c r="Z5" s="4"/>
    </row>
    <row r="6" spans="1:26" ht="12.75" customHeight="1" x14ac:dyDescent="0.25">
      <c r="A6" s="482" t="s">
        <v>5</v>
      </c>
      <c r="B6" s="480"/>
      <c r="C6" s="480"/>
      <c r="D6" s="480"/>
      <c r="E6" s="3"/>
      <c r="F6" s="3"/>
      <c r="G6" s="3"/>
      <c r="H6" s="3"/>
      <c r="I6" s="3"/>
      <c r="J6" s="3"/>
      <c r="K6" s="3"/>
      <c r="L6" s="3"/>
      <c r="M6" s="4"/>
      <c r="N6" s="4"/>
      <c r="O6" s="4"/>
      <c r="P6" s="4"/>
      <c r="Q6" s="4"/>
      <c r="R6" s="4"/>
      <c r="S6" s="4"/>
      <c r="T6" s="4"/>
      <c r="U6" s="4"/>
      <c r="V6" s="4"/>
      <c r="W6" s="4"/>
      <c r="X6" s="4"/>
      <c r="Y6" s="4"/>
      <c r="Z6" s="4"/>
    </row>
    <row r="7" spans="1:26" ht="12.75" customHeight="1" x14ac:dyDescent="0.25">
      <c r="A7" s="482" t="s">
        <v>6</v>
      </c>
      <c r="B7" s="480"/>
      <c r="C7" s="3"/>
      <c r="D7" s="3"/>
      <c r="E7" s="3"/>
      <c r="F7" s="3"/>
      <c r="G7" s="3"/>
      <c r="H7" s="3"/>
      <c r="I7" s="3"/>
      <c r="J7" s="3"/>
      <c r="K7" s="3"/>
      <c r="L7" s="3"/>
      <c r="M7" s="4"/>
      <c r="N7" s="4"/>
      <c r="O7" s="4"/>
      <c r="P7" s="4"/>
      <c r="Q7" s="4"/>
      <c r="R7" s="4"/>
      <c r="S7" s="4"/>
      <c r="T7" s="4"/>
      <c r="U7" s="4"/>
      <c r="V7" s="4"/>
      <c r="W7" s="4"/>
      <c r="X7" s="4"/>
      <c r="Y7" s="4"/>
      <c r="Z7" s="4"/>
    </row>
    <row r="8" spans="1:26" ht="12.75" customHeight="1" x14ac:dyDescent="0.25">
      <c r="A8" s="482" t="s">
        <v>7</v>
      </c>
      <c r="B8" s="480"/>
      <c r="C8" s="480"/>
      <c r="D8" s="480"/>
      <c r="E8" s="3"/>
      <c r="F8" s="3"/>
      <c r="G8" s="3"/>
      <c r="H8" s="3"/>
      <c r="I8" s="3"/>
      <c r="J8" s="3"/>
      <c r="K8" s="3"/>
      <c r="L8" s="3"/>
      <c r="M8" s="4"/>
      <c r="N8" s="4"/>
      <c r="O8" s="4"/>
      <c r="P8" s="4"/>
      <c r="Q8" s="4"/>
      <c r="R8" s="4"/>
      <c r="S8" s="4"/>
      <c r="T8" s="4"/>
      <c r="U8" s="4"/>
      <c r="V8" s="4"/>
      <c r="W8" s="4"/>
      <c r="X8" s="4"/>
      <c r="Y8" s="4"/>
      <c r="Z8" s="4"/>
    </row>
    <row r="9" spans="1:26" ht="12.75" customHeight="1" x14ac:dyDescent="0.25">
      <c r="A9" s="3"/>
      <c r="B9" s="3"/>
      <c r="C9" s="3"/>
      <c r="D9" s="3"/>
      <c r="E9" s="3"/>
      <c r="F9" s="3"/>
      <c r="G9" s="3"/>
      <c r="H9" s="3"/>
      <c r="I9" s="3"/>
      <c r="J9" s="3"/>
      <c r="K9" s="3"/>
      <c r="L9" s="3"/>
      <c r="M9" s="4"/>
      <c r="N9" s="4"/>
      <c r="O9" s="4"/>
      <c r="P9" s="4"/>
      <c r="Q9" s="4"/>
      <c r="R9" s="4"/>
      <c r="S9" s="4"/>
      <c r="T9" s="4"/>
      <c r="U9" s="4"/>
      <c r="V9" s="4"/>
      <c r="W9" s="4"/>
      <c r="X9" s="4"/>
      <c r="Y9" s="4"/>
      <c r="Z9" s="4"/>
    </row>
    <row r="10" spans="1:26" ht="12.75" customHeight="1" x14ac:dyDescent="0.25">
      <c r="A10" s="1" t="s">
        <v>8</v>
      </c>
      <c r="B10" s="2"/>
      <c r="C10" s="3"/>
      <c r="D10" s="3"/>
      <c r="E10" s="3"/>
      <c r="F10" s="3"/>
      <c r="G10" s="3"/>
      <c r="H10" s="3"/>
      <c r="I10" s="3"/>
      <c r="J10" s="3"/>
      <c r="K10" s="3"/>
      <c r="L10" s="3"/>
      <c r="M10" s="4"/>
      <c r="N10" s="4"/>
      <c r="O10" s="4"/>
      <c r="P10" s="4"/>
      <c r="Q10" s="4"/>
      <c r="R10" s="4"/>
      <c r="S10" s="4"/>
      <c r="T10" s="4"/>
      <c r="U10" s="4"/>
      <c r="V10" s="4"/>
      <c r="W10" s="4"/>
      <c r="X10" s="4"/>
      <c r="Y10" s="4"/>
      <c r="Z10" s="4"/>
    </row>
    <row r="11" spans="1:26" ht="12.75" customHeight="1" x14ac:dyDescent="0.25">
      <c r="A11" s="483" t="s">
        <v>9</v>
      </c>
      <c r="B11" s="480"/>
      <c r="C11" s="480"/>
      <c r="D11" s="480"/>
      <c r="E11" s="480"/>
      <c r="F11" s="3"/>
      <c r="G11" s="3"/>
      <c r="H11" s="3"/>
      <c r="I11" s="3"/>
      <c r="J11" s="3"/>
      <c r="K11" s="3"/>
      <c r="L11" s="3"/>
      <c r="M11" s="4"/>
      <c r="N11" s="6"/>
      <c r="O11" s="6"/>
      <c r="P11" s="6"/>
      <c r="Q11" s="6"/>
      <c r="R11" s="6"/>
      <c r="S11" s="4"/>
      <c r="T11" s="4"/>
      <c r="U11" s="4"/>
      <c r="V11" s="4"/>
      <c r="W11" s="4"/>
      <c r="X11" s="4"/>
      <c r="Y11" s="4"/>
      <c r="Z11" s="4"/>
    </row>
    <row r="12" spans="1:26" ht="12.75" customHeight="1" x14ac:dyDescent="0.25">
      <c r="A12" s="483" t="s">
        <v>10</v>
      </c>
      <c r="B12" s="480"/>
      <c r="C12" s="480"/>
      <c r="D12" s="480"/>
      <c r="E12" s="480"/>
      <c r="F12" s="480"/>
      <c r="G12" s="480"/>
      <c r="H12" s="480"/>
      <c r="I12" s="3"/>
      <c r="J12" s="3"/>
      <c r="K12" s="3"/>
      <c r="L12" s="3"/>
      <c r="M12" s="4"/>
      <c r="N12" s="6"/>
      <c r="O12" s="6"/>
      <c r="P12" s="6"/>
      <c r="Q12" s="6"/>
      <c r="R12" s="4"/>
      <c r="S12" s="4"/>
      <c r="T12" s="4"/>
      <c r="U12" s="4"/>
      <c r="V12" s="4"/>
      <c r="W12" s="4"/>
      <c r="X12" s="4"/>
      <c r="Y12" s="4"/>
      <c r="Z12" s="4"/>
    </row>
    <row r="13" spans="1:26" ht="12.75" customHeight="1" x14ac:dyDescent="0.25">
      <c r="A13" s="483" t="s">
        <v>11</v>
      </c>
      <c r="B13" s="480"/>
      <c r="C13" s="480"/>
      <c r="D13" s="480"/>
      <c r="E13" s="480"/>
      <c r="F13" s="480"/>
      <c r="G13" s="480"/>
      <c r="H13" s="480"/>
      <c r="I13" s="480"/>
      <c r="J13" s="480"/>
      <c r="K13" s="480"/>
      <c r="L13" s="480"/>
      <c r="M13" s="4"/>
      <c r="N13" s="7"/>
      <c r="O13" s="7"/>
      <c r="P13" s="7"/>
      <c r="Q13" s="7"/>
      <c r="R13" s="7"/>
      <c r="S13" s="4"/>
      <c r="T13" s="4"/>
      <c r="U13" s="4"/>
      <c r="V13" s="4"/>
      <c r="W13" s="4"/>
      <c r="X13" s="4"/>
      <c r="Y13" s="4"/>
      <c r="Z13" s="4"/>
    </row>
    <row r="14" spans="1:26" ht="12.75" customHeight="1" x14ac:dyDescent="0.25">
      <c r="A14" s="483" t="s">
        <v>12</v>
      </c>
      <c r="B14" s="480"/>
      <c r="C14" s="480"/>
      <c r="D14" s="480"/>
      <c r="E14" s="480"/>
      <c r="F14" s="480"/>
      <c r="G14" s="480"/>
      <c r="H14" s="480"/>
      <c r="I14" s="480"/>
      <c r="J14" s="480"/>
      <c r="K14" s="480"/>
      <c r="L14" s="3"/>
      <c r="M14" s="4"/>
      <c r="N14" s="4"/>
      <c r="O14" s="4"/>
      <c r="P14" s="4"/>
      <c r="Q14" s="4"/>
      <c r="R14" s="4"/>
      <c r="S14" s="4"/>
      <c r="T14" s="4"/>
      <c r="U14" s="4"/>
      <c r="V14" s="4"/>
      <c r="W14" s="4"/>
      <c r="X14" s="4"/>
      <c r="Y14" s="4"/>
      <c r="Z14" s="4"/>
    </row>
    <row r="15" spans="1:26" ht="12.75" customHeight="1" x14ac:dyDescent="0.25">
      <c r="A15" s="483" t="s">
        <v>13</v>
      </c>
      <c r="B15" s="480"/>
      <c r="C15" s="480"/>
      <c r="D15" s="480"/>
      <c r="E15" s="480"/>
      <c r="F15" s="480"/>
      <c r="G15" s="480"/>
      <c r="H15" s="480"/>
      <c r="I15" s="3"/>
      <c r="J15" s="3"/>
      <c r="K15" s="3"/>
      <c r="L15" s="3"/>
      <c r="M15" s="4"/>
      <c r="N15" s="4"/>
      <c r="O15" s="4"/>
      <c r="P15" s="4"/>
      <c r="Q15" s="4"/>
      <c r="R15" s="4"/>
      <c r="S15" s="4"/>
      <c r="T15" s="4"/>
      <c r="U15" s="4"/>
      <c r="V15" s="4"/>
      <c r="W15" s="4"/>
      <c r="X15" s="4"/>
      <c r="Y15" s="4"/>
      <c r="Z15" s="4"/>
    </row>
    <row r="16" spans="1:26" ht="12.75" customHeight="1" x14ac:dyDescent="0.25">
      <c r="A16" s="3"/>
      <c r="B16" s="3"/>
      <c r="C16" s="3"/>
      <c r="D16" s="3"/>
      <c r="E16" s="3"/>
      <c r="F16" s="3"/>
      <c r="G16" s="3"/>
      <c r="H16" s="3"/>
      <c r="I16" s="3"/>
      <c r="J16" s="3"/>
      <c r="K16" s="3"/>
      <c r="L16" s="3"/>
      <c r="M16" s="4"/>
      <c r="N16" s="4"/>
      <c r="O16" s="4"/>
      <c r="P16" s="4"/>
      <c r="Q16" s="4"/>
      <c r="R16" s="4"/>
      <c r="S16" s="4"/>
      <c r="T16" s="4"/>
      <c r="U16" s="4"/>
      <c r="V16" s="4"/>
      <c r="W16" s="4"/>
      <c r="X16" s="4"/>
      <c r="Y16" s="4"/>
      <c r="Z16" s="4"/>
    </row>
    <row r="17" spans="1:26" ht="12.75" customHeight="1" x14ac:dyDescent="0.25">
      <c r="A17" s="482" t="s">
        <v>14</v>
      </c>
      <c r="B17" s="480"/>
      <c r="C17" s="480"/>
      <c r="D17" s="480"/>
      <c r="E17" s="480"/>
      <c r="F17" s="480"/>
      <c r="G17" s="480"/>
      <c r="H17" s="480"/>
      <c r="I17" s="3"/>
      <c r="J17" s="3"/>
      <c r="K17" s="3"/>
      <c r="L17" s="3"/>
      <c r="M17" s="4"/>
      <c r="N17" s="4"/>
      <c r="O17" s="4"/>
      <c r="P17" s="4"/>
      <c r="Q17" s="4"/>
      <c r="R17" s="4"/>
      <c r="S17" s="4"/>
      <c r="T17" s="4"/>
      <c r="U17" s="4"/>
      <c r="V17" s="4"/>
      <c r="W17" s="4"/>
      <c r="X17" s="4"/>
      <c r="Y17" s="4"/>
      <c r="Z17" s="4"/>
    </row>
    <row r="18" spans="1:26" ht="12.75" customHeight="1" x14ac:dyDescent="0.25">
      <c r="A18" s="482" t="s">
        <v>15</v>
      </c>
      <c r="B18" s="480"/>
      <c r="C18" s="480"/>
      <c r="D18" s="480"/>
      <c r="E18" s="480"/>
      <c r="F18" s="3"/>
      <c r="G18" s="3"/>
      <c r="H18" s="3"/>
      <c r="I18" s="3"/>
      <c r="J18" s="3"/>
      <c r="K18" s="3"/>
      <c r="L18" s="3"/>
      <c r="M18" s="4"/>
      <c r="N18" s="4"/>
      <c r="O18" s="4"/>
      <c r="P18" s="4"/>
      <c r="Q18" s="4"/>
      <c r="R18" s="4"/>
      <c r="S18" s="4"/>
      <c r="T18" s="4"/>
      <c r="U18" s="4"/>
      <c r="V18" s="4"/>
      <c r="W18" s="4"/>
      <c r="X18" s="4"/>
      <c r="Y18" s="4"/>
      <c r="Z18" s="4"/>
    </row>
    <row r="19" spans="1:26" ht="12.75" customHeight="1" x14ac:dyDescent="0.25">
      <c r="A19" s="3"/>
      <c r="B19" s="3"/>
      <c r="C19" s="3"/>
      <c r="D19" s="3"/>
      <c r="E19" s="3"/>
      <c r="F19" s="3"/>
      <c r="G19" s="3"/>
      <c r="H19" s="3"/>
      <c r="I19" s="3"/>
      <c r="J19" s="3"/>
      <c r="K19" s="3"/>
      <c r="L19" s="3"/>
      <c r="M19" s="4"/>
      <c r="N19" s="4"/>
      <c r="O19" s="4"/>
      <c r="P19" s="4"/>
      <c r="Q19" s="4"/>
      <c r="R19" s="4"/>
      <c r="S19" s="4"/>
      <c r="T19" s="4"/>
      <c r="U19" s="4"/>
      <c r="V19" s="4"/>
      <c r="W19" s="4"/>
      <c r="X19" s="4"/>
      <c r="Y19" s="4"/>
      <c r="Z19" s="4"/>
    </row>
    <row r="20" spans="1:26" ht="12.75" customHeight="1" x14ac:dyDescent="0.25">
      <c r="A20" s="1" t="s">
        <v>16</v>
      </c>
      <c r="B20" s="2"/>
      <c r="C20" s="3"/>
      <c r="D20" s="3"/>
      <c r="E20" s="3"/>
      <c r="F20" s="3"/>
      <c r="G20" s="3"/>
      <c r="H20" s="3"/>
      <c r="I20" s="3"/>
      <c r="J20" s="3"/>
      <c r="K20" s="3"/>
      <c r="L20" s="3"/>
      <c r="M20" s="4"/>
      <c r="N20" s="4"/>
      <c r="O20" s="4"/>
      <c r="P20" s="4"/>
      <c r="Q20" s="4"/>
      <c r="R20" s="4"/>
      <c r="S20" s="4"/>
      <c r="T20" s="4"/>
      <c r="U20" s="4"/>
      <c r="V20" s="4"/>
      <c r="W20" s="4"/>
      <c r="X20" s="4"/>
      <c r="Y20" s="4"/>
      <c r="Z20" s="4"/>
    </row>
    <row r="21" spans="1:26" ht="12.75" customHeight="1" x14ac:dyDescent="0.25">
      <c r="A21" s="5" t="s">
        <v>17</v>
      </c>
      <c r="B21" s="482" t="s">
        <v>18</v>
      </c>
      <c r="C21" s="480"/>
      <c r="D21" s="480"/>
      <c r="E21" s="480"/>
      <c r="F21" s="480"/>
      <c r="G21" s="3"/>
      <c r="H21" s="3"/>
      <c r="I21" s="3"/>
      <c r="J21" s="3"/>
      <c r="K21" s="3"/>
      <c r="L21" s="3"/>
      <c r="M21" s="4"/>
      <c r="N21" s="4"/>
      <c r="O21" s="4"/>
      <c r="P21" s="4"/>
      <c r="Q21" s="4"/>
      <c r="R21" s="4"/>
      <c r="S21" s="4"/>
      <c r="T21" s="4"/>
      <c r="U21" s="4"/>
      <c r="V21" s="4"/>
      <c r="W21" s="4"/>
      <c r="X21" s="4"/>
      <c r="Y21" s="4"/>
      <c r="Z21" s="4"/>
    </row>
    <row r="22" spans="1:26" ht="12.75" customHeight="1" x14ac:dyDescent="0.25">
      <c r="A22" s="3"/>
      <c r="B22" s="3"/>
      <c r="C22" s="3"/>
      <c r="D22" s="3"/>
      <c r="E22" s="3"/>
      <c r="F22" s="3"/>
      <c r="G22" s="3"/>
      <c r="H22" s="3"/>
      <c r="I22" s="3"/>
      <c r="J22" s="3"/>
      <c r="K22" s="3"/>
      <c r="L22" s="3"/>
      <c r="M22" s="4"/>
      <c r="N22" s="4"/>
      <c r="O22" s="4"/>
      <c r="P22" s="4"/>
      <c r="Q22" s="4"/>
      <c r="R22" s="4"/>
      <c r="S22" s="4"/>
      <c r="T22" s="4"/>
      <c r="U22" s="4"/>
      <c r="V22" s="4"/>
      <c r="W22" s="4"/>
      <c r="X22" s="4"/>
      <c r="Y22" s="4"/>
      <c r="Z22" s="4"/>
    </row>
    <row r="23" spans="1:26" ht="12.75" customHeight="1" x14ac:dyDescent="0.25">
      <c r="A23" s="5" t="s">
        <v>19</v>
      </c>
      <c r="B23" s="481" t="s">
        <v>20</v>
      </c>
      <c r="C23" s="480"/>
      <c r="D23" s="480"/>
      <c r="E23" s="480"/>
      <c r="F23" s="480"/>
      <c r="G23" s="480"/>
      <c r="H23" s="480"/>
      <c r="I23" s="480"/>
      <c r="J23" s="480"/>
      <c r="K23" s="480"/>
      <c r="L23" s="3"/>
      <c r="M23" s="4"/>
      <c r="N23" s="4"/>
      <c r="O23" s="4"/>
      <c r="P23" s="4"/>
      <c r="Q23" s="4"/>
      <c r="R23" s="4"/>
      <c r="S23" s="4"/>
      <c r="T23" s="4"/>
      <c r="U23" s="4"/>
      <c r="V23" s="4"/>
      <c r="W23" s="4"/>
      <c r="X23" s="4"/>
      <c r="Y23" s="4"/>
      <c r="Z23" s="4"/>
    </row>
    <row r="24" spans="1:26" ht="12.75" customHeight="1" x14ac:dyDescent="0.25">
      <c r="A24" s="3"/>
      <c r="B24" s="3"/>
      <c r="C24" s="3"/>
      <c r="D24" s="3"/>
      <c r="E24" s="3"/>
      <c r="F24" s="3"/>
      <c r="G24" s="3"/>
      <c r="H24" s="3"/>
      <c r="I24" s="3"/>
      <c r="J24" s="3"/>
      <c r="K24" s="3"/>
      <c r="L24" s="3"/>
      <c r="M24" s="4"/>
      <c r="N24" s="4"/>
      <c r="O24" s="4"/>
      <c r="P24" s="4"/>
      <c r="Q24" s="4"/>
      <c r="R24" s="4"/>
      <c r="S24" s="4"/>
      <c r="T24" s="4"/>
      <c r="U24" s="4"/>
      <c r="V24" s="4"/>
      <c r="W24" s="4"/>
      <c r="X24" s="4"/>
      <c r="Y24" s="4"/>
      <c r="Z24" s="4"/>
    </row>
    <row r="25" spans="1:26" ht="12.75" customHeight="1" x14ac:dyDescent="0.25">
      <c r="A25" s="5" t="s">
        <v>21</v>
      </c>
      <c r="B25" s="481" t="s">
        <v>22</v>
      </c>
      <c r="C25" s="480"/>
      <c r="D25" s="480"/>
      <c r="E25" s="480"/>
      <c r="F25" s="480"/>
      <c r="G25" s="480"/>
      <c r="H25" s="480"/>
      <c r="I25" s="3"/>
      <c r="J25" s="3"/>
      <c r="K25" s="3"/>
      <c r="L25" s="3"/>
      <c r="M25" s="4"/>
      <c r="N25" s="4"/>
      <c r="O25" s="4"/>
      <c r="P25" s="4"/>
      <c r="Q25" s="4"/>
      <c r="R25" s="4"/>
      <c r="S25" s="4"/>
      <c r="T25" s="4"/>
      <c r="U25" s="4"/>
      <c r="V25" s="4"/>
      <c r="W25" s="4"/>
      <c r="X25" s="4"/>
      <c r="Y25" s="4"/>
      <c r="Z25" s="4"/>
    </row>
    <row r="26" spans="1:26" ht="12.75" customHeight="1" x14ac:dyDescent="0.25">
      <c r="A26" s="3"/>
      <c r="B26" s="3"/>
      <c r="C26" s="3"/>
      <c r="D26" s="3"/>
      <c r="E26" s="3"/>
      <c r="F26" s="3"/>
      <c r="G26" s="3"/>
      <c r="H26" s="3"/>
      <c r="I26" s="3"/>
      <c r="J26" s="3"/>
      <c r="K26" s="3"/>
      <c r="L26" s="3"/>
      <c r="M26" s="4"/>
      <c r="N26" s="4"/>
      <c r="O26" s="4"/>
      <c r="P26" s="4"/>
      <c r="Q26" s="4"/>
      <c r="R26" s="4"/>
      <c r="S26" s="4"/>
      <c r="T26" s="4"/>
      <c r="U26" s="4"/>
      <c r="V26" s="4"/>
      <c r="W26" s="4"/>
      <c r="X26" s="4"/>
      <c r="Y26" s="4"/>
      <c r="Z26" s="4"/>
    </row>
    <row r="27" spans="1:26" ht="12.75" customHeight="1" x14ac:dyDescent="0.25">
      <c r="A27" s="5" t="s">
        <v>23</v>
      </c>
      <c r="B27" s="482" t="s">
        <v>24</v>
      </c>
      <c r="C27" s="480"/>
      <c r="D27" s="480"/>
      <c r="E27" s="480"/>
      <c r="F27" s="480"/>
      <c r="G27" s="480"/>
      <c r="H27" s="480"/>
      <c r="I27" s="3"/>
      <c r="J27" s="3"/>
      <c r="K27" s="3"/>
      <c r="L27" s="3"/>
      <c r="M27" s="4"/>
      <c r="N27" s="4"/>
      <c r="O27" s="4"/>
      <c r="P27" s="4"/>
      <c r="Q27" s="4"/>
      <c r="R27" s="4"/>
      <c r="S27" s="4"/>
      <c r="T27" s="4"/>
      <c r="U27" s="4"/>
      <c r="V27" s="4"/>
      <c r="W27" s="4"/>
      <c r="X27" s="4"/>
      <c r="Y27" s="4"/>
      <c r="Z27" s="4"/>
    </row>
    <row r="28" spans="1:26" ht="12.75" customHeight="1" x14ac:dyDescent="0.25">
      <c r="A28" s="3"/>
      <c r="B28" s="482" t="s">
        <v>25</v>
      </c>
      <c r="C28" s="480"/>
      <c r="D28" s="480"/>
      <c r="E28" s="3"/>
      <c r="F28" s="3"/>
      <c r="G28" s="3"/>
      <c r="H28" s="3"/>
      <c r="I28" s="3"/>
      <c r="J28" s="3"/>
      <c r="K28" s="3"/>
      <c r="L28" s="3"/>
      <c r="M28" s="4"/>
      <c r="N28" s="4"/>
      <c r="O28" s="4"/>
      <c r="P28" s="4"/>
      <c r="Q28" s="4"/>
      <c r="R28" s="4"/>
      <c r="S28" s="4"/>
      <c r="T28" s="4"/>
      <c r="U28" s="4"/>
      <c r="V28" s="4"/>
      <c r="W28" s="4"/>
      <c r="X28" s="4"/>
      <c r="Y28" s="4"/>
      <c r="Z28" s="4"/>
    </row>
    <row r="29" spans="1:26" ht="12.75" customHeight="1" x14ac:dyDescent="0.25">
      <c r="A29" s="3"/>
      <c r="B29" s="482" t="s">
        <v>26</v>
      </c>
      <c r="C29" s="480"/>
      <c r="D29" s="3"/>
      <c r="E29" s="3"/>
      <c r="F29" s="3"/>
      <c r="G29" s="3"/>
      <c r="H29" s="3"/>
      <c r="I29" s="3"/>
      <c r="J29" s="3"/>
      <c r="K29" s="3"/>
      <c r="L29" s="3"/>
      <c r="M29" s="4"/>
      <c r="N29" s="4"/>
      <c r="O29" s="4"/>
      <c r="P29" s="4"/>
      <c r="Q29" s="4"/>
      <c r="R29" s="4"/>
      <c r="S29" s="4"/>
      <c r="T29" s="4"/>
      <c r="U29" s="4"/>
      <c r="V29" s="4"/>
      <c r="W29" s="4"/>
      <c r="X29" s="4"/>
      <c r="Y29" s="4"/>
      <c r="Z29" s="4"/>
    </row>
    <row r="30" spans="1:26" ht="12.75" customHeight="1" x14ac:dyDescent="0.25">
      <c r="A30" s="3"/>
      <c r="B30" s="3"/>
      <c r="C30" s="3"/>
      <c r="D30" s="3"/>
      <c r="E30" s="3"/>
      <c r="F30" s="3"/>
      <c r="G30" s="3"/>
      <c r="H30" s="3"/>
      <c r="I30" s="3"/>
      <c r="J30" s="3"/>
      <c r="K30" s="3"/>
      <c r="L30" s="3"/>
      <c r="M30" s="4"/>
      <c r="N30" s="4"/>
      <c r="O30" s="4"/>
      <c r="P30" s="4"/>
      <c r="Q30" s="4"/>
      <c r="R30" s="4"/>
      <c r="S30" s="4"/>
      <c r="T30" s="4"/>
      <c r="U30" s="4"/>
      <c r="V30" s="4"/>
      <c r="W30" s="4"/>
      <c r="X30" s="4"/>
      <c r="Y30" s="4"/>
      <c r="Z30" s="4"/>
    </row>
    <row r="31" spans="1:26" ht="12.75" customHeight="1" x14ac:dyDescent="0.25">
      <c r="A31" s="5" t="s">
        <v>27</v>
      </c>
      <c r="B31" s="481" t="s">
        <v>28</v>
      </c>
      <c r="C31" s="480"/>
      <c r="D31" s="480"/>
      <c r="E31" s="480"/>
      <c r="F31" s="480"/>
      <c r="G31" s="480"/>
      <c r="H31" s="3"/>
      <c r="I31" s="3"/>
      <c r="J31" s="3"/>
      <c r="K31" s="3"/>
      <c r="L31" s="3"/>
      <c r="M31" s="4"/>
      <c r="N31" s="4"/>
      <c r="O31" s="4"/>
      <c r="P31" s="4"/>
      <c r="Q31" s="4"/>
      <c r="R31" s="4"/>
      <c r="S31" s="4"/>
      <c r="T31" s="4"/>
      <c r="U31" s="4"/>
      <c r="V31" s="4"/>
      <c r="W31" s="4"/>
      <c r="X31" s="4"/>
      <c r="Y31" s="4"/>
      <c r="Z31" s="4"/>
    </row>
    <row r="32" spans="1:26" ht="12.75" customHeight="1" x14ac:dyDescent="0.25">
      <c r="A32" s="3"/>
      <c r="B32" s="3"/>
      <c r="C32" s="3"/>
      <c r="D32" s="3"/>
      <c r="E32" s="3"/>
      <c r="F32" s="3"/>
      <c r="G32" s="3"/>
      <c r="H32" s="3"/>
      <c r="I32" s="3"/>
      <c r="J32" s="3"/>
      <c r="K32" s="3"/>
      <c r="L32" s="3"/>
      <c r="M32" s="4"/>
      <c r="N32" s="4"/>
      <c r="O32" s="4"/>
      <c r="P32" s="4"/>
      <c r="Q32" s="4"/>
      <c r="R32" s="4"/>
      <c r="S32" s="4"/>
      <c r="T32" s="4"/>
      <c r="U32" s="4"/>
      <c r="V32" s="4"/>
      <c r="W32" s="4"/>
      <c r="X32" s="4"/>
      <c r="Y32" s="4"/>
      <c r="Z32" s="4"/>
    </row>
    <row r="33" spans="1:26" ht="12.75" customHeight="1" x14ac:dyDescent="0.25">
      <c r="A33" s="5" t="s">
        <v>29</v>
      </c>
      <c r="B33" s="482" t="s">
        <v>30</v>
      </c>
      <c r="C33" s="480"/>
      <c r="D33" s="480"/>
      <c r="E33" s="480"/>
      <c r="F33" s="480"/>
      <c r="G33" s="480"/>
      <c r="H33" s="3"/>
      <c r="I33" s="3"/>
      <c r="J33" s="3"/>
      <c r="K33" s="3"/>
      <c r="L33" s="3"/>
      <c r="M33" s="4"/>
      <c r="N33" s="4"/>
      <c r="O33" s="4"/>
      <c r="P33" s="4"/>
      <c r="Q33" s="4"/>
      <c r="R33" s="4"/>
      <c r="S33" s="4"/>
      <c r="T33" s="4"/>
      <c r="U33" s="4"/>
      <c r="V33" s="4"/>
      <c r="W33" s="4"/>
      <c r="X33" s="4"/>
      <c r="Y33" s="4"/>
      <c r="Z33" s="4"/>
    </row>
    <row r="34" spans="1:26" ht="12.75" customHeight="1" x14ac:dyDescent="0.25">
      <c r="A34" s="3"/>
      <c r="B34" s="482" t="s">
        <v>31</v>
      </c>
      <c r="C34" s="480"/>
      <c r="D34" s="480"/>
      <c r="E34" s="480"/>
      <c r="F34" s="480"/>
      <c r="G34" s="480"/>
      <c r="H34" s="480"/>
      <c r="I34" s="3"/>
      <c r="J34" s="3"/>
      <c r="K34" s="3"/>
      <c r="L34" s="3"/>
      <c r="M34" s="4"/>
      <c r="N34" s="4"/>
      <c r="O34" s="4"/>
      <c r="P34" s="4"/>
      <c r="Q34" s="4"/>
      <c r="R34" s="4"/>
      <c r="S34" s="4"/>
      <c r="T34" s="4"/>
      <c r="U34" s="4"/>
      <c r="V34" s="4"/>
      <c r="W34" s="4"/>
      <c r="X34" s="4"/>
      <c r="Y34" s="4"/>
      <c r="Z34" s="4"/>
    </row>
    <row r="35" spans="1:26" ht="12.75" customHeight="1" x14ac:dyDescent="0.25">
      <c r="A35" s="3"/>
      <c r="B35" s="482" t="s">
        <v>32</v>
      </c>
      <c r="C35" s="480"/>
      <c r="D35" s="480"/>
      <c r="E35" s="3"/>
      <c r="F35" s="3"/>
      <c r="G35" s="3"/>
      <c r="H35" s="3"/>
      <c r="I35" s="3"/>
      <c r="J35" s="3"/>
      <c r="K35" s="3"/>
      <c r="L35" s="3"/>
      <c r="M35" s="4"/>
      <c r="N35" s="4"/>
      <c r="O35" s="4"/>
      <c r="P35" s="4"/>
      <c r="Q35" s="4"/>
      <c r="R35" s="4"/>
      <c r="S35" s="4"/>
      <c r="T35" s="4"/>
      <c r="U35" s="4"/>
      <c r="V35" s="4"/>
      <c r="W35" s="4"/>
      <c r="X35" s="4"/>
      <c r="Y35" s="4"/>
      <c r="Z35" s="4"/>
    </row>
    <row r="36" spans="1:26" ht="12.75" customHeight="1" x14ac:dyDescent="0.25">
      <c r="A36" s="3"/>
      <c r="B36" s="3"/>
      <c r="C36" s="3"/>
      <c r="D36" s="3"/>
      <c r="E36" s="3"/>
      <c r="F36" s="3"/>
      <c r="G36" s="3"/>
      <c r="H36" s="3"/>
      <c r="I36" s="3"/>
      <c r="J36" s="3"/>
      <c r="K36" s="3"/>
      <c r="L36" s="3"/>
      <c r="M36" s="4"/>
      <c r="N36" s="4"/>
      <c r="O36" s="4"/>
      <c r="P36" s="4"/>
      <c r="Q36" s="4"/>
      <c r="R36" s="4"/>
      <c r="S36" s="4"/>
      <c r="T36" s="4"/>
      <c r="U36" s="4"/>
      <c r="V36" s="4"/>
      <c r="W36" s="4"/>
      <c r="X36" s="4"/>
      <c r="Y36" s="4"/>
      <c r="Z36" s="4"/>
    </row>
    <row r="37" spans="1:26" ht="12.75" customHeight="1" x14ac:dyDescent="0.25">
      <c r="A37" s="5" t="s">
        <v>33</v>
      </c>
      <c r="B37" s="482" t="s">
        <v>34</v>
      </c>
      <c r="C37" s="480"/>
      <c r="D37" s="480"/>
      <c r="E37" s="480"/>
      <c r="F37" s="480"/>
      <c r="G37" s="480"/>
      <c r="H37" s="3"/>
      <c r="I37" s="3"/>
      <c r="J37" s="3"/>
      <c r="K37" s="3"/>
      <c r="L37" s="3"/>
      <c r="M37" s="4"/>
      <c r="N37" s="4"/>
      <c r="O37" s="4"/>
      <c r="P37" s="4"/>
      <c r="Q37" s="4"/>
      <c r="R37" s="4"/>
      <c r="S37" s="4"/>
      <c r="T37" s="4"/>
      <c r="U37" s="4"/>
      <c r="V37" s="4"/>
      <c r="W37" s="4"/>
      <c r="X37" s="4"/>
      <c r="Y37" s="4"/>
      <c r="Z37" s="4"/>
    </row>
    <row r="38" spans="1:26" ht="12.75" customHeight="1" x14ac:dyDescent="0.25">
      <c r="A38" s="3"/>
      <c r="B38" s="3"/>
      <c r="C38" s="3"/>
      <c r="D38" s="3"/>
      <c r="E38" s="3"/>
      <c r="F38" s="3"/>
      <c r="G38" s="3"/>
      <c r="H38" s="3"/>
      <c r="I38" s="3"/>
      <c r="J38" s="3"/>
      <c r="K38" s="3"/>
      <c r="L38" s="3"/>
      <c r="M38" s="4"/>
      <c r="N38" s="4"/>
      <c r="O38" s="4"/>
      <c r="P38" s="4"/>
      <c r="Q38" s="4"/>
      <c r="R38" s="4"/>
      <c r="S38" s="4"/>
      <c r="T38" s="4"/>
      <c r="U38" s="4"/>
      <c r="V38" s="4"/>
      <c r="W38" s="4"/>
      <c r="X38" s="4"/>
      <c r="Y38" s="4"/>
      <c r="Z38" s="4"/>
    </row>
    <row r="39" spans="1:26" ht="12.75" customHeight="1" x14ac:dyDescent="0.25">
      <c r="A39" s="5" t="s">
        <v>35</v>
      </c>
      <c r="B39" s="482" t="s">
        <v>36</v>
      </c>
      <c r="C39" s="480"/>
      <c r="D39" s="480"/>
      <c r="E39" s="480"/>
      <c r="F39" s="480"/>
      <c r="G39" s="480"/>
      <c r="H39" s="3"/>
      <c r="I39" s="3"/>
      <c r="J39" s="3"/>
      <c r="K39" s="3"/>
      <c r="L39" s="3"/>
      <c r="M39" s="4"/>
      <c r="N39" s="4"/>
      <c r="O39" s="4"/>
      <c r="P39" s="4"/>
      <c r="Q39" s="4"/>
      <c r="R39" s="4"/>
      <c r="S39" s="4"/>
      <c r="T39" s="4"/>
      <c r="U39" s="4"/>
      <c r="V39" s="4"/>
      <c r="W39" s="4"/>
      <c r="X39" s="4"/>
      <c r="Y39" s="4"/>
      <c r="Z39" s="4"/>
    </row>
    <row r="40" spans="1:26" ht="12.75" customHeight="1" x14ac:dyDescent="0.25">
      <c r="A40" s="3"/>
      <c r="B40" s="3"/>
      <c r="C40" s="3"/>
      <c r="D40" s="3"/>
      <c r="E40" s="3"/>
      <c r="F40" s="3"/>
      <c r="G40" s="3"/>
      <c r="H40" s="3"/>
      <c r="I40" s="3"/>
      <c r="J40" s="3"/>
      <c r="K40" s="3"/>
      <c r="L40" s="3"/>
      <c r="M40" s="4"/>
      <c r="N40" s="4"/>
      <c r="O40" s="4"/>
      <c r="P40" s="4"/>
      <c r="Q40" s="4"/>
      <c r="R40" s="4"/>
      <c r="S40" s="4"/>
      <c r="T40" s="4"/>
      <c r="U40" s="4"/>
      <c r="V40" s="4"/>
      <c r="W40" s="4"/>
      <c r="X40" s="4"/>
      <c r="Y40" s="4"/>
      <c r="Z40" s="4"/>
    </row>
    <row r="41" spans="1:26" ht="12.75" customHeight="1" x14ac:dyDescent="0.25">
      <c r="A41" s="3"/>
      <c r="B41" s="3"/>
      <c r="C41" s="3"/>
      <c r="D41" s="3"/>
      <c r="E41" s="3"/>
      <c r="F41" s="3"/>
      <c r="G41" s="3"/>
      <c r="H41" s="3"/>
      <c r="I41" s="3"/>
      <c r="J41" s="3"/>
      <c r="K41" s="3"/>
      <c r="L41" s="3"/>
      <c r="M41" s="4"/>
      <c r="N41" s="4"/>
      <c r="O41" s="4"/>
      <c r="P41" s="4"/>
      <c r="Q41" s="4"/>
      <c r="R41" s="4"/>
      <c r="S41" s="4"/>
      <c r="T41" s="4"/>
      <c r="U41" s="4"/>
      <c r="V41" s="4"/>
      <c r="W41" s="4"/>
      <c r="X41" s="4"/>
      <c r="Y41" s="4"/>
      <c r="Z41" s="4"/>
    </row>
    <row r="42" spans="1:26" ht="12.75" customHeight="1" x14ac:dyDescent="0.25">
      <c r="A42" s="1" t="s">
        <v>37</v>
      </c>
      <c r="B42" s="2"/>
      <c r="C42" s="3"/>
      <c r="D42" s="3"/>
      <c r="E42" s="3"/>
      <c r="F42" s="3"/>
      <c r="G42" s="3"/>
      <c r="H42" s="3"/>
      <c r="I42" s="3"/>
      <c r="J42" s="3"/>
      <c r="K42" s="3"/>
      <c r="L42" s="3"/>
      <c r="M42" s="4"/>
      <c r="N42" s="4"/>
      <c r="O42" s="4"/>
      <c r="P42" s="4"/>
      <c r="Q42" s="4"/>
      <c r="R42" s="4"/>
      <c r="S42" s="4"/>
      <c r="T42" s="4"/>
      <c r="U42" s="4"/>
      <c r="V42" s="4"/>
      <c r="W42" s="4"/>
      <c r="X42" s="4"/>
      <c r="Y42" s="4"/>
      <c r="Z42" s="4"/>
    </row>
    <row r="43" spans="1:26" ht="12.75" customHeight="1" x14ac:dyDescent="0.25">
      <c r="A43" s="482" t="s">
        <v>38</v>
      </c>
      <c r="B43" s="480"/>
      <c r="C43" s="480"/>
      <c r="D43" s="480"/>
      <c r="E43" s="480"/>
      <c r="F43" s="480"/>
      <c r="G43" s="480"/>
      <c r="H43" s="480"/>
      <c r="I43" s="480"/>
      <c r="J43" s="480"/>
      <c r="K43" s="480"/>
      <c r="L43" s="480"/>
      <c r="M43" s="4"/>
      <c r="N43" s="4"/>
      <c r="O43" s="4"/>
      <c r="P43" s="4"/>
      <c r="Q43" s="4"/>
      <c r="R43" s="4"/>
      <c r="S43" s="4"/>
      <c r="T43" s="4"/>
      <c r="U43" s="4"/>
      <c r="V43" s="4"/>
      <c r="W43" s="4"/>
      <c r="X43" s="4"/>
      <c r="Y43" s="4"/>
      <c r="Z43" s="4"/>
    </row>
    <row r="44" spans="1:26" ht="12.75" customHeight="1" x14ac:dyDescent="0.25">
      <c r="A44" s="479" t="s">
        <v>39</v>
      </c>
      <c r="B44" s="480"/>
      <c r="C44" s="480"/>
      <c r="D44" s="480"/>
      <c r="E44" s="480"/>
      <c r="F44" s="480"/>
      <c r="G44" s="480"/>
      <c r="H44" s="480"/>
      <c r="I44" s="480"/>
      <c r="J44" s="3"/>
      <c r="K44" s="3"/>
      <c r="L44" s="3"/>
      <c r="M44" s="4"/>
      <c r="N44" s="4"/>
      <c r="O44" s="4"/>
      <c r="P44" s="4"/>
      <c r="Q44" s="4"/>
      <c r="R44" s="4"/>
      <c r="S44" s="4"/>
      <c r="T44" s="4"/>
      <c r="U44" s="4"/>
      <c r="V44" s="4"/>
      <c r="W44" s="4"/>
      <c r="X44" s="4"/>
      <c r="Y44" s="4"/>
      <c r="Z44" s="4"/>
    </row>
    <row r="45" spans="1:26" ht="12.75" customHeight="1" x14ac:dyDescent="0.25">
      <c r="A45" s="481" t="s">
        <v>40</v>
      </c>
      <c r="B45" s="480"/>
      <c r="C45" s="480"/>
      <c r="D45" s="480"/>
      <c r="E45" s="480"/>
      <c r="F45" s="480"/>
      <c r="G45" s="480"/>
      <c r="H45" s="480"/>
      <c r="I45" s="480"/>
      <c r="J45" s="3"/>
      <c r="K45" s="3"/>
      <c r="L45" s="3"/>
      <c r="M45" s="4"/>
      <c r="N45" s="4"/>
      <c r="O45" s="4"/>
      <c r="P45" s="4"/>
      <c r="Q45" s="4"/>
      <c r="R45" s="4"/>
      <c r="S45" s="4"/>
      <c r="T45" s="4"/>
      <c r="U45" s="4"/>
      <c r="V45" s="4"/>
      <c r="W45" s="4"/>
      <c r="X45" s="4"/>
      <c r="Y45" s="4"/>
      <c r="Z45" s="4"/>
    </row>
    <row r="46" spans="1:26" ht="12.7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2.7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2.75" customHeight="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2.7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2.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2.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2.7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2.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2.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2.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2.7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2.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2.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2.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2.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2.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2.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2.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2.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2.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2.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2.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2.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2.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2.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2.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2.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2.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2.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2.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2.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2.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2.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2.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2.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2.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2.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2.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2.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2.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2.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2.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2.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2.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2.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2.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2.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2.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2.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2.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2.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2.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2.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2.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2.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2.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2.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2.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2.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2.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2.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2.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2.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2.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2.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2.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2.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2.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2.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2.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2.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2.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2.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2.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2.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2.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2.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2.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2.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2.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2.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2.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2.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2.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2.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2.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2.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2.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2.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2.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2.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2.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2.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2.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2.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2.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2.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2.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2.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2.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2.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2.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2.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2.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2.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2.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2.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2.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2.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2.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2.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2.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2.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2.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2.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2.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2.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2.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2.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2.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2.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2.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2.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2.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2.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2.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2.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2.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2.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2.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2.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2.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2.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2.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2.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2.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2.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2.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2.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2.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2.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2.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2.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2.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2.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2.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2.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2.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2.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2.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2.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2.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2.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2.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2.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2.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2.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2.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2.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2.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2.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2.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2.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2.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2.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2.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2.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2.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2.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2.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2.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2.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2.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2.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2.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2.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2.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2.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2.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2.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2.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2.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2.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2.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2.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2.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2.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2.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2.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2.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2.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2.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2.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2.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2.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2.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2.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2.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2.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2.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2.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2.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2.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2.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2.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2.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2.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2.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2.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2.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2.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2.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2.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2.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2.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2.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2.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2.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2.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2.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2.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2.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2.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2.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2.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2.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2.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2.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2.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2.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2.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2.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2.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2.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2.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2.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2.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2.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2.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2.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2.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2.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2.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2.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2.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2.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2.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2.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2.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2.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2.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2.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2.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2.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2.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2.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2.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2.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2.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2.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2.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2.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2.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2.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2.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2.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2.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2.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2.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2.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2.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2.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2.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2.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2.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2.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2.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2.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2.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2.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2.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2.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2.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2.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2.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2.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2.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2.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2.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2.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2.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2.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2.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2.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2.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2.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2.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2.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2.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2.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2.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2.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2.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2.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2.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2.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2.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2.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2.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2.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2.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2.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2.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2.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2.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2.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2.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2.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2.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2.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2.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2.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2.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2.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2.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2.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2.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2.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2.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2.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2.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2.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2.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2.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2.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2.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2.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2.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2.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2.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2.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2.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2.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2.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2.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2.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2.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2.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2.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2.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2.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2.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2.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2.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2.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2.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2.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2.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2.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2.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2.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2.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2.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2.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2.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2.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2.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2.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2.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2.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2.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2.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2.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2.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2.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2.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2.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2.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2.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2.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2.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2.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2.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2.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2.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2.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2.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2.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2.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2.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2.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2.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2.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2.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2.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2.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2.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2.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2.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2.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2.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2.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2.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2.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2.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2.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2.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2.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2.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2.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2.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2.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2.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2.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2.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2.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2.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2.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2.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2.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2.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2.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2.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2.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2.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2.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2.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2.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2.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2.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2.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2.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2.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2.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2.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2.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2.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2.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2.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2.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2.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2.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2.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2.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2.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2.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2.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2.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2.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2.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2.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2.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2.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2.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2.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2.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2.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2.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2.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2.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2.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2.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2.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2.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2.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2.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2.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2.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2.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2.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2.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2.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2.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2.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2.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2.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2.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2.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2.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2.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2.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2.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2.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2.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2.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2.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2.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2.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2.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2.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2.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2.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2.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2.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2.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2.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2.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2.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2.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2.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2.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2.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2.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2.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2.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2.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2.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2.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2.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2.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2.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2.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2.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2.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2.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2.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2.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2.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2.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2.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2.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2.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2.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2.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2.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2.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2.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2.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2.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2.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2.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2.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2.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2.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2.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2.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2.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2.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2.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2.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2.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2.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2.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2.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2.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2.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2.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2.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2.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2.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2.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2.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2.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2.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2.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2.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2.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2.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2.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2.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2.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2.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2.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2.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2.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2.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2.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2.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2.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2.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2.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2.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2.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2.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2.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2.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2.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2.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2.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2.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2.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2.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2.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2.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2.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2.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2.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2.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2.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2.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2.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2.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2.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2.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2.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2.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2.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2.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2.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2.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2.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2.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2.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2.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2.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2.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2.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2.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2.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2.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2.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2.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2.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2.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2.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2.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2.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2.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2.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2.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2.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2.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2.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2.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2.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2.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2.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2.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2.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2.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2.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2.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2.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2.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2.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2.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2.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2.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2.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2.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2.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2.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2.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2.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2.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2.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2.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2.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2.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2.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2.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2.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2.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2.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2.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2.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2.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2.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2.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2.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2.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2.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2.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2.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2.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2.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2.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2.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2.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2.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2.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2.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2.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2.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2.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2.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2.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2.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2.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2.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2.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2.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2.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2.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2.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2.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2.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2.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2.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2.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2.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2.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2.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2.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2.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2.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2.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2.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2.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2.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2.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2.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2.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2.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2.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2.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2.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2.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2.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2.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2.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2.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2.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2.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2.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2.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2.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2.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2.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2.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2.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2.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2.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2.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2.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2.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2.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2.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2.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2.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2.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2.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2.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2.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2.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2.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2.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2.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2.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2.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2.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2.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2.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2.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2.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2.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2.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2.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2.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2.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2.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2.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2.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2.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2.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2.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2.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2.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2.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2.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2.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2.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2.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2.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2.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2.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2.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2.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2.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2.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2.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2.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2.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2.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2.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2.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2.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2.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2.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2.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2.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2.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2.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2.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2.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2.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2.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2.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2.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2.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2.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2.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2.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2.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2.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2.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2.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2.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2.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2.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2.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2.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2.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2.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2.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2.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2.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2.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2.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2.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2.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2.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2.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2.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2.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2.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2.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2.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2.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2.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2.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2.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2.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2.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2.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2.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2.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2.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2.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2.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2.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2.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2.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2.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2.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2.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2.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2.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2.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2.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2.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2.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2.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2.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2.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2.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2.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2.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2.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2.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2.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2.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2.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2.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2.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2.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2.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2.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2.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2.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2.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2.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2.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2.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2.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2.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2.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2.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2.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2.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2.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2.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2.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2.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2.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2.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2.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2.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2.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2.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2.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2.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2.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2.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2.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2.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2.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2.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2.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2.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2.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2.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2.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2.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2.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2.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2.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2.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2.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2.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2.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2.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2.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2.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2.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2.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2.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2.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2.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2.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2.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2.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2.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2.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2.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2.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2.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2.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2.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2.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2.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2.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2.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2.75" customHeight="1" x14ac:dyDescent="0.25">
      <c r="N969" s="4"/>
      <c r="O969" s="4"/>
      <c r="P969" s="4"/>
      <c r="Q969" s="4"/>
      <c r="R969" s="4"/>
      <c r="S969" s="4"/>
      <c r="T969" s="4"/>
      <c r="U969" s="4"/>
      <c r="V969" s="4"/>
      <c r="W969" s="4"/>
      <c r="X969" s="4"/>
      <c r="Y969" s="4"/>
      <c r="Z969" s="4"/>
    </row>
    <row r="970" spans="1:26" ht="12.75" customHeight="1" x14ac:dyDescent="0.25">
      <c r="N970" s="4"/>
      <c r="O970" s="4"/>
      <c r="P970" s="4"/>
      <c r="Q970" s="4"/>
      <c r="R970" s="4"/>
      <c r="S970" s="4"/>
      <c r="T970" s="4"/>
      <c r="U970" s="4"/>
      <c r="V970" s="4"/>
      <c r="W970" s="4"/>
      <c r="X970" s="4"/>
      <c r="Y970" s="4"/>
      <c r="Z970" s="4"/>
    </row>
    <row r="971" spans="1:26" ht="12.75" customHeight="1" x14ac:dyDescent="0.25">
      <c r="N971" s="4"/>
      <c r="O971" s="4"/>
      <c r="P971" s="4"/>
      <c r="Q971" s="4"/>
      <c r="R971" s="4"/>
      <c r="S971" s="4"/>
      <c r="T971" s="4"/>
      <c r="U971" s="4"/>
      <c r="V971" s="4"/>
      <c r="W971" s="4"/>
      <c r="X971" s="4"/>
      <c r="Y971" s="4"/>
      <c r="Z971" s="4"/>
    </row>
    <row r="972" spans="1:26" ht="12.75" customHeight="1" x14ac:dyDescent="0.25">
      <c r="N972" s="4"/>
      <c r="O972" s="4"/>
      <c r="P972" s="4"/>
      <c r="Q972" s="4"/>
      <c r="R972" s="4"/>
      <c r="S972" s="4"/>
      <c r="T972" s="4"/>
      <c r="U972" s="4"/>
      <c r="V972" s="4"/>
      <c r="W972" s="4"/>
      <c r="X972" s="4"/>
      <c r="Y972" s="4"/>
      <c r="Z972" s="4"/>
    </row>
    <row r="973" spans="1:26" ht="12.75" customHeight="1" x14ac:dyDescent="0.25">
      <c r="N973" s="4"/>
      <c r="O973" s="4"/>
      <c r="P973" s="4"/>
      <c r="Q973" s="4"/>
      <c r="R973" s="4"/>
      <c r="S973" s="4"/>
      <c r="T973" s="4"/>
      <c r="U973" s="4"/>
      <c r="V973" s="4"/>
      <c r="W973" s="4"/>
      <c r="X973" s="4"/>
      <c r="Y973" s="4"/>
      <c r="Z973" s="4"/>
    </row>
    <row r="974" spans="1:26" ht="12.75" customHeight="1" x14ac:dyDescent="0.25">
      <c r="N974" s="4"/>
      <c r="O974" s="4"/>
      <c r="P974" s="4"/>
      <c r="Q974" s="4"/>
      <c r="R974" s="4"/>
      <c r="S974" s="4"/>
      <c r="T974" s="4"/>
      <c r="U974" s="4"/>
      <c r="V974" s="4"/>
      <c r="W974" s="4"/>
      <c r="X974" s="4"/>
      <c r="Y974" s="4"/>
      <c r="Z974" s="4"/>
    </row>
    <row r="975" spans="1:26" ht="12.75" customHeight="1" x14ac:dyDescent="0.25">
      <c r="N975" s="4"/>
      <c r="O975" s="4"/>
      <c r="P975" s="4"/>
      <c r="Q975" s="4"/>
      <c r="R975" s="4"/>
      <c r="S975" s="4"/>
      <c r="T975" s="4"/>
      <c r="U975" s="4"/>
      <c r="V975" s="4"/>
      <c r="W975" s="4"/>
      <c r="X975" s="4"/>
      <c r="Y975" s="4"/>
      <c r="Z975" s="4"/>
    </row>
    <row r="976" spans="1:26" ht="12.75" customHeight="1" x14ac:dyDescent="0.25">
      <c r="N976" s="4"/>
      <c r="O976" s="4"/>
      <c r="P976" s="4"/>
      <c r="Q976" s="4"/>
      <c r="R976" s="4"/>
      <c r="S976" s="4"/>
      <c r="T976" s="4"/>
      <c r="U976" s="4"/>
      <c r="V976" s="4"/>
      <c r="W976" s="4"/>
      <c r="X976" s="4"/>
      <c r="Y976" s="4"/>
      <c r="Z976" s="4"/>
    </row>
    <row r="977" spans="14:26" ht="12.75" customHeight="1" x14ac:dyDescent="0.25">
      <c r="N977" s="4"/>
      <c r="O977" s="4"/>
      <c r="P977" s="4"/>
      <c r="Q977" s="4"/>
      <c r="R977" s="4"/>
      <c r="S977" s="4"/>
      <c r="T977" s="4"/>
      <c r="U977" s="4"/>
      <c r="V977" s="4"/>
      <c r="W977" s="4"/>
      <c r="X977" s="4"/>
      <c r="Y977" s="4"/>
      <c r="Z977" s="4"/>
    </row>
    <row r="978" spans="14:26" ht="12.75" customHeight="1" x14ac:dyDescent="0.25">
      <c r="N978" s="4"/>
      <c r="O978" s="4"/>
      <c r="P978" s="4"/>
      <c r="Q978" s="4"/>
      <c r="R978" s="4"/>
      <c r="S978" s="4"/>
      <c r="T978" s="4"/>
      <c r="U978" s="4"/>
      <c r="V978" s="4"/>
      <c r="W978" s="4"/>
      <c r="X978" s="4"/>
      <c r="Y978" s="4"/>
      <c r="Z978" s="4"/>
    </row>
    <row r="979" spans="14:26" ht="12.75" customHeight="1" x14ac:dyDescent="0.25">
      <c r="N979" s="4"/>
      <c r="O979" s="4"/>
      <c r="P979" s="4"/>
      <c r="Q979" s="4"/>
      <c r="R979" s="4"/>
      <c r="S979" s="4"/>
      <c r="T979" s="4"/>
      <c r="U979" s="4"/>
      <c r="V979" s="4"/>
      <c r="W979" s="4"/>
      <c r="X979" s="4"/>
      <c r="Y979" s="4"/>
      <c r="Z979" s="4"/>
    </row>
    <row r="980" spans="14:26" ht="12.75" customHeight="1" x14ac:dyDescent="0.25">
      <c r="N980" s="4"/>
      <c r="O980" s="4"/>
      <c r="P980" s="4"/>
      <c r="Q980" s="4"/>
      <c r="R980" s="4"/>
      <c r="S980" s="4"/>
      <c r="T980" s="4"/>
      <c r="U980" s="4"/>
      <c r="V980" s="4"/>
      <c r="W980" s="4"/>
      <c r="X980" s="4"/>
      <c r="Y980" s="4"/>
      <c r="Z980" s="4"/>
    </row>
    <row r="981" spans="14:26" ht="12.75" customHeight="1" x14ac:dyDescent="0.25">
      <c r="N981" s="4"/>
      <c r="O981" s="4"/>
      <c r="P981" s="4"/>
      <c r="Q981" s="4"/>
      <c r="R981" s="4"/>
      <c r="S981" s="4"/>
      <c r="T981" s="4"/>
      <c r="U981" s="4"/>
      <c r="V981" s="4"/>
      <c r="W981" s="4"/>
      <c r="X981" s="4"/>
      <c r="Y981" s="4"/>
      <c r="Z981" s="4"/>
    </row>
    <row r="982" spans="14:26" ht="12.75" customHeight="1" x14ac:dyDescent="0.25">
      <c r="N982" s="4"/>
      <c r="O982" s="4"/>
      <c r="P982" s="4"/>
      <c r="Q982" s="4"/>
      <c r="R982" s="4"/>
      <c r="S982" s="4"/>
      <c r="T982" s="4"/>
      <c r="U982" s="4"/>
      <c r="V982" s="4"/>
      <c r="W982" s="4"/>
      <c r="X982" s="4"/>
      <c r="Y982" s="4"/>
      <c r="Z982" s="4"/>
    </row>
    <row r="983" spans="14:26" ht="12.75" customHeight="1" x14ac:dyDescent="0.25">
      <c r="N983" s="4"/>
      <c r="O983" s="4"/>
      <c r="P983" s="4"/>
      <c r="Q983" s="4"/>
      <c r="R983" s="4"/>
      <c r="S983" s="4"/>
      <c r="T983" s="4"/>
      <c r="U983" s="4"/>
      <c r="V983" s="4"/>
      <c r="W983" s="4"/>
      <c r="X983" s="4"/>
      <c r="Y983" s="4"/>
      <c r="Z983" s="4"/>
    </row>
    <row r="984" spans="14:26" ht="12.75" customHeight="1" x14ac:dyDescent="0.25">
      <c r="N984" s="4"/>
      <c r="O984" s="4"/>
      <c r="P984" s="4"/>
      <c r="Q984" s="4"/>
      <c r="R984" s="4"/>
      <c r="S984" s="4"/>
      <c r="T984" s="4"/>
      <c r="U984" s="4"/>
      <c r="V984" s="4"/>
      <c r="W984" s="4"/>
      <c r="X984" s="4"/>
      <c r="Y984" s="4"/>
      <c r="Z984" s="4"/>
    </row>
    <row r="985" spans="14:26" ht="12.75" customHeight="1" x14ac:dyDescent="0.25">
      <c r="N985" s="4"/>
      <c r="O985" s="4"/>
      <c r="P985" s="4"/>
      <c r="Q985" s="4"/>
      <c r="R985" s="4"/>
      <c r="S985" s="4"/>
      <c r="T985" s="4"/>
      <c r="U985" s="4"/>
      <c r="V985" s="4"/>
      <c r="W985" s="4"/>
      <c r="X985" s="4"/>
      <c r="Y985" s="4"/>
      <c r="Z985" s="4"/>
    </row>
    <row r="986" spans="14:26" ht="12.75" customHeight="1" x14ac:dyDescent="0.25">
      <c r="N986" s="4"/>
      <c r="O986" s="4"/>
      <c r="P986" s="4"/>
      <c r="Q986" s="4"/>
      <c r="R986" s="4"/>
      <c r="S986" s="4"/>
      <c r="T986" s="4"/>
      <c r="U986" s="4"/>
      <c r="V986" s="4"/>
      <c r="W986" s="4"/>
      <c r="X986" s="4"/>
      <c r="Y986" s="4"/>
      <c r="Z986" s="4"/>
    </row>
    <row r="987" spans="14:26" ht="12.75" customHeight="1" x14ac:dyDescent="0.25">
      <c r="N987" s="4"/>
      <c r="O987" s="4"/>
      <c r="P987" s="4"/>
      <c r="Q987" s="4"/>
      <c r="R987" s="4"/>
      <c r="S987" s="4"/>
      <c r="T987" s="4"/>
      <c r="U987" s="4"/>
      <c r="V987" s="4"/>
      <c r="W987" s="4"/>
      <c r="X987" s="4"/>
      <c r="Y987" s="4"/>
      <c r="Z987" s="4"/>
    </row>
    <row r="988" spans="14:26" ht="12.75" customHeight="1" x14ac:dyDescent="0.25">
      <c r="N988" s="4"/>
      <c r="O988" s="4"/>
      <c r="P988" s="4"/>
      <c r="Q988" s="4"/>
      <c r="R988" s="4"/>
      <c r="S988" s="4"/>
      <c r="T988" s="4"/>
      <c r="U988" s="4"/>
      <c r="V988" s="4"/>
      <c r="W988" s="4"/>
      <c r="X988" s="4"/>
      <c r="Y988" s="4"/>
      <c r="Z988" s="4"/>
    </row>
    <row r="989" spans="14:26" ht="12.75" customHeight="1" x14ac:dyDescent="0.25">
      <c r="N989" s="4"/>
      <c r="O989" s="4"/>
      <c r="P989" s="4"/>
      <c r="Q989" s="4"/>
      <c r="R989" s="4"/>
      <c r="S989" s="4"/>
      <c r="T989" s="4"/>
      <c r="U989" s="4"/>
      <c r="V989" s="4"/>
      <c r="W989" s="4"/>
      <c r="X989" s="4"/>
      <c r="Y989" s="4"/>
      <c r="Z989" s="4"/>
    </row>
    <row r="990" spans="14:26" ht="12.75" customHeight="1" x14ac:dyDescent="0.25">
      <c r="N990" s="4"/>
      <c r="O990" s="4"/>
      <c r="P990" s="4"/>
      <c r="Q990" s="4"/>
      <c r="R990" s="4"/>
      <c r="S990" s="4"/>
      <c r="T990" s="4"/>
      <c r="U990" s="4"/>
      <c r="V990" s="4"/>
      <c r="W990" s="4"/>
      <c r="X990" s="4"/>
      <c r="Y990" s="4"/>
      <c r="Z990" s="4"/>
    </row>
    <row r="991" spans="14:26" ht="12.75" customHeight="1" x14ac:dyDescent="0.25">
      <c r="N991" s="4"/>
      <c r="O991" s="4"/>
      <c r="P991" s="4"/>
      <c r="Q991" s="4"/>
      <c r="R991" s="4"/>
      <c r="S991" s="4"/>
      <c r="T991" s="4"/>
      <c r="U991" s="4"/>
      <c r="V991" s="4"/>
      <c r="W991" s="4"/>
      <c r="X991" s="4"/>
      <c r="Y991" s="4"/>
      <c r="Z991" s="4"/>
    </row>
    <row r="992" spans="14:26" ht="12.75" customHeight="1" x14ac:dyDescent="0.25">
      <c r="N992" s="4"/>
      <c r="O992" s="4"/>
      <c r="P992" s="4"/>
      <c r="Q992" s="4"/>
      <c r="R992" s="4"/>
      <c r="S992" s="4"/>
      <c r="T992" s="4"/>
      <c r="U992" s="4"/>
      <c r="V992" s="4"/>
      <c r="W992" s="4"/>
      <c r="X992" s="4"/>
      <c r="Y992" s="4"/>
      <c r="Z992" s="4"/>
    </row>
    <row r="993" spans="14:26" ht="12.75" customHeight="1" x14ac:dyDescent="0.25">
      <c r="N993" s="4"/>
      <c r="O993" s="4"/>
      <c r="P993" s="4"/>
      <c r="Q993" s="4"/>
      <c r="R993" s="4"/>
      <c r="S993" s="4"/>
      <c r="T993" s="4"/>
      <c r="U993" s="4"/>
      <c r="V993" s="4"/>
      <c r="W993" s="4"/>
      <c r="X993" s="4"/>
      <c r="Y993" s="4"/>
      <c r="Z993" s="4"/>
    </row>
    <row r="994" spans="14:26" ht="12.75" customHeight="1" x14ac:dyDescent="0.25">
      <c r="N994" s="4"/>
      <c r="O994" s="4"/>
      <c r="P994" s="4"/>
      <c r="Q994" s="4"/>
      <c r="R994" s="4"/>
      <c r="S994" s="4"/>
      <c r="T994" s="4"/>
      <c r="U994" s="4"/>
      <c r="V994" s="4"/>
      <c r="W994" s="4"/>
      <c r="X994" s="4"/>
      <c r="Y994" s="4"/>
      <c r="Z994" s="4"/>
    </row>
    <row r="995" spans="14:26" ht="12.75" customHeight="1" x14ac:dyDescent="0.25">
      <c r="N995" s="4"/>
      <c r="O995" s="4"/>
      <c r="P995" s="4"/>
      <c r="Q995" s="4"/>
      <c r="R995" s="4"/>
      <c r="S995" s="4"/>
      <c r="T995" s="4"/>
      <c r="U995" s="4"/>
      <c r="V995" s="4"/>
      <c r="W995" s="4"/>
      <c r="X995" s="4"/>
      <c r="Y995" s="4"/>
      <c r="Z995" s="4"/>
    </row>
    <row r="996" spans="14:26" ht="12.75" customHeight="1" x14ac:dyDescent="0.25">
      <c r="N996" s="4"/>
      <c r="O996" s="4"/>
      <c r="P996" s="4"/>
      <c r="Q996" s="4"/>
      <c r="R996" s="4"/>
      <c r="S996" s="4"/>
      <c r="T996" s="4"/>
      <c r="U996" s="4"/>
      <c r="V996" s="4"/>
      <c r="W996" s="4"/>
      <c r="X996" s="4"/>
      <c r="Y996" s="4"/>
      <c r="Z996" s="4"/>
    </row>
    <row r="997" spans="14:26" ht="12.75" customHeight="1" x14ac:dyDescent="0.25">
      <c r="N997" s="4"/>
      <c r="O997" s="4"/>
      <c r="P997" s="4"/>
      <c r="Q997" s="4"/>
      <c r="R997" s="4"/>
      <c r="S997" s="4"/>
      <c r="T997" s="4"/>
      <c r="U997" s="4"/>
      <c r="V997" s="4"/>
      <c r="W997" s="4"/>
      <c r="X997" s="4"/>
      <c r="Y997" s="4"/>
      <c r="Z997" s="4"/>
    </row>
    <row r="998" spans="14:26" ht="12.75" customHeight="1" x14ac:dyDescent="0.25">
      <c r="N998" s="4"/>
      <c r="O998" s="4"/>
      <c r="P998" s="4"/>
      <c r="Q998" s="4"/>
      <c r="R998" s="4"/>
      <c r="S998" s="4"/>
      <c r="T998" s="4"/>
      <c r="U998" s="4"/>
      <c r="V998" s="4"/>
      <c r="W998" s="4"/>
      <c r="X998" s="4"/>
      <c r="Y998" s="4"/>
      <c r="Z998" s="4"/>
    </row>
    <row r="999" spans="14:26" ht="12.75" customHeight="1" x14ac:dyDescent="0.25">
      <c r="N999" s="4"/>
      <c r="O999" s="4"/>
      <c r="P999" s="4"/>
      <c r="Q999" s="4"/>
      <c r="R999" s="4"/>
      <c r="S999" s="4"/>
      <c r="T999" s="4"/>
      <c r="U999" s="4"/>
      <c r="V999" s="4"/>
      <c r="W999" s="4"/>
      <c r="X999" s="4"/>
      <c r="Y999" s="4"/>
      <c r="Z999" s="4"/>
    </row>
    <row r="1000" spans="14:26" ht="12.75" customHeight="1" x14ac:dyDescent="0.25">
      <c r="N1000" s="4"/>
      <c r="O1000" s="4"/>
      <c r="P1000" s="4"/>
      <c r="Q1000" s="4"/>
      <c r="R1000" s="4"/>
      <c r="S1000" s="4"/>
      <c r="T1000" s="4"/>
      <c r="U1000" s="4"/>
      <c r="V1000" s="4"/>
      <c r="W1000" s="4"/>
      <c r="X1000" s="4"/>
      <c r="Y1000" s="4"/>
      <c r="Z1000" s="4"/>
    </row>
  </sheetData>
  <mergeCells count="29">
    <mergeCell ref="A2:F2"/>
    <mergeCell ref="A3:C3"/>
    <mergeCell ref="A4:G4"/>
    <mergeCell ref="A5:F5"/>
    <mergeCell ref="A6:D6"/>
    <mergeCell ref="A7:B7"/>
    <mergeCell ref="A8:D8"/>
    <mergeCell ref="A11:E11"/>
    <mergeCell ref="A12:H12"/>
    <mergeCell ref="A13:L13"/>
    <mergeCell ref="A14:K14"/>
    <mergeCell ref="A15:H15"/>
    <mergeCell ref="A17:H17"/>
    <mergeCell ref="A18:E18"/>
    <mergeCell ref="B33:G33"/>
    <mergeCell ref="A44:I44"/>
    <mergeCell ref="A45:I45"/>
    <mergeCell ref="B21:F21"/>
    <mergeCell ref="B23:K23"/>
    <mergeCell ref="B25:H25"/>
    <mergeCell ref="B27:H27"/>
    <mergeCell ref="B28:D28"/>
    <mergeCell ref="B29:C29"/>
    <mergeCell ref="B31:G31"/>
    <mergeCell ref="B34:H34"/>
    <mergeCell ref="B35:D35"/>
    <mergeCell ref="B37:G37"/>
    <mergeCell ref="B39:G39"/>
    <mergeCell ref="A43:L43"/>
  </mergeCells>
  <hyperlinks>
    <hyperlink ref="A2" r:id="rId1" xr:uid="{00000000-0004-0000-0000-000000000000}"/>
    <hyperlink ref="B23" r:id="rId2" xr:uid="{00000000-0004-0000-0000-000001000000}"/>
    <hyperlink ref="B25" r:id="rId3" xr:uid="{00000000-0004-0000-0000-000002000000}"/>
    <hyperlink ref="B31" r:id="rId4" xr:uid="{00000000-0004-0000-0000-000003000000}"/>
    <hyperlink ref="A44" r:id="rId5" xr:uid="{00000000-0004-0000-0000-000004000000}"/>
    <hyperlink ref="A45" r:id="rId6" xr:uid="{00000000-0004-0000-0000-000005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ySplit="1" topLeftCell="A2" activePane="bottomLeft" state="frozen"/>
      <selection pane="bottomLeft" activeCell="B3" sqref="B3"/>
    </sheetView>
  </sheetViews>
  <sheetFormatPr defaultColWidth="14.42578125" defaultRowHeight="15" customHeight="1" x14ac:dyDescent="0.25"/>
  <cols>
    <col min="1" max="1" width="12.42578125" customWidth="1"/>
    <col min="2" max="21" width="9.140625" customWidth="1"/>
    <col min="22" max="22" width="12.5703125" customWidth="1"/>
    <col min="23" max="26" width="8.7109375" customWidth="1"/>
  </cols>
  <sheetData>
    <row r="1" spans="1:26" ht="12.75" customHeight="1" x14ac:dyDescent="0.25">
      <c r="A1" s="8" t="s">
        <v>41</v>
      </c>
      <c r="B1" s="9" t="s">
        <v>42</v>
      </c>
      <c r="C1" s="9" t="s">
        <v>43</v>
      </c>
      <c r="D1" s="10" t="s">
        <v>44</v>
      </c>
      <c r="E1" s="8" t="s">
        <v>45</v>
      </c>
      <c r="F1" s="8" t="s">
        <v>46</v>
      </c>
      <c r="G1" s="8" t="s">
        <v>47</v>
      </c>
      <c r="H1" s="8" t="s">
        <v>48</v>
      </c>
      <c r="I1" s="11" t="s">
        <v>49</v>
      </c>
      <c r="J1" s="10" t="s">
        <v>50</v>
      </c>
      <c r="K1" s="8" t="s">
        <v>51</v>
      </c>
      <c r="L1" s="8" t="s">
        <v>52</v>
      </c>
      <c r="M1" s="8" t="s">
        <v>53</v>
      </c>
      <c r="N1" s="12" t="s">
        <v>54</v>
      </c>
      <c r="O1" s="8" t="s">
        <v>55</v>
      </c>
      <c r="P1" s="8" t="s">
        <v>56</v>
      </c>
      <c r="Q1" s="8" t="s">
        <v>57</v>
      </c>
      <c r="R1" s="12" t="s">
        <v>58</v>
      </c>
      <c r="S1" s="8" t="s">
        <v>59</v>
      </c>
      <c r="T1" s="8" t="s">
        <v>60</v>
      </c>
      <c r="U1" s="11" t="s">
        <v>61</v>
      </c>
      <c r="V1" s="13" t="s">
        <v>62</v>
      </c>
      <c r="W1" s="14"/>
      <c r="X1" s="14"/>
      <c r="Y1" s="14"/>
      <c r="Z1" s="14"/>
    </row>
    <row r="2" spans="1:26" ht="12.75" customHeight="1" x14ac:dyDescent="0.25">
      <c r="A2" s="15" t="s">
        <v>63</v>
      </c>
      <c r="B2" s="16" t="s">
        <v>64</v>
      </c>
      <c r="C2" s="16" t="s">
        <v>65</v>
      </c>
      <c r="D2" s="17">
        <v>0.4583000183105469</v>
      </c>
      <c r="E2" s="18">
        <v>2498</v>
      </c>
      <c r="F2" s="18">
        <v>1306</v>
      </c>
      <c r="G2" s="18">
        <v>1244</v>
      </c>
      <c r="H2" s="18">
        <v>5450.578006102849</v>
      </c>
      <c r="I2" s="19">
        <v>2849.6616797319139</v>
      </c>
      <c r="J2" s="17">
        <v>1210</v>
      </c>
      <c r="K2" s="18">
        <v>750</v>
      </c>
      <c r="L2" s="18">
        <v>50</v>
      </c>
      <c r="M2" s="18">
        <v>360</v>
      </c>
      <c r="N2" s="20">
        <f t="shared" ref="N2:N256" si="0">M2/J2</f>
        <v>0.2975206611570248</v>
      </c>
      <c r="O2" s="18">
        <v>40</v>
      </c>
      <c r="P2" s="18">
        <v>0</v>
      </c>
      <c r="Q2" s="18">
        <f t="shared" ref="Q2:Q256" si="1">O2+P2</f>
        <v>40</v>
      </c>
      <c r="R2" s="20">
        <f t="shared" ref="R2:R256" si="2">Q2/J2</f>
        <v>3.3057851239669422E-2</v>
      </c>
      <c r="S2" s="18">
        <v>0</v>
      </c>
      <c r="T2" s="18">
        <v>0</v>
      </c>
      <c r="U2" s="19">
        <v>10</v>
      </c>
      <c r="V2" s="21" t="s">
        <v>66</v>
      </c>
      <c r="W2" s="4"/>
      <c r="X2" s="4"/>
      <c r="Y2" s="4"/>
      <c r="Z2" s="4"/>
    </row>
    <row r="3" spans="1:26" ht="12.75" customHeight="1" x14ac:dyDescent="0.25">
      <c r="A3" s="22" t="s">
        <v>67</v>
      </c>
      <c r="B3" s="23" t="s">
        <v>64</v>
      </c>
      <c r="C3" s="23" t="s">
        <v>65</v>
      </c>
      <c r="D3" s="24">
        <v>0.38669998168945313</v>
      </c>
      <c r="E3" s="25">
        <v>2819</v>
      </c>
      <c r="F3" s="25">
        <v>1399</v>
      </c>
      <c r="G3" s="25">
        <v>1344</v>
      </c>
      <c r="H3" s="25">
        <v>7289.8891478713649</v>
      </c>
      <c r="I3" s="26">
        <v>3617.7917409975312</v>
      </c>
      <c r="J3" s="24">
        <v>1310</v>
      </c>
      <c r="K3" s="25">
        <v>710</v>
      </c>
      <c r="L3" s="25">
        <v>10</v>
      </c>
      <c r="M3" s="25">
        <v>505</v>
      </c>
      <c r="N3" s="27">
        <f t="shared" si="0"/>
        <v>0.38549618320610685</v>
      </c>
      <c r="O3" s="25">
        <v>80</v>
      </c>
      <c r="P3" s="25">
        <v>10</v>
      </c>
      <c r="Q3" s="25">
        <f t="shared" si="1"/>
        <v>90</v>
      </c>
      <c r="R3" s="27">
        <f t="shared" si="2"/>
        <v>6.8702290076335881E-2</v>
      </c>
      <c r="S3" s="25">
        <v>0</v>
      </c>
      <c r="T3" s="25">
        <v>0</v>
      </c>
      <c r="U3" s="26">
        <v>0</v>
      </c>
      <c r="V3" s="28" t="s">
        <v>68</v>
      </c>
      <c r="W3" s="4"/>
      <c r="X3" s="4"/>
      <c r="Y3" s="4"/>
      <c r="Z3" s="4"/>
    </row>
    <row r="4" spans="1:26" ht="12.75" customHeight="1" x14ac:dyDescent="0.25">
      <c r="A4" s="15" t="s">
        <v>69</v>
      </c>
      <c r="B4" s="16" t="s">
        <v>64</v>
      </c>
      <c r="C4" s="16" t="s">
        <v>65</v>
      </c>
      <c r="D4" s="17">
        <v>0.73949996948242191</v>
      </c>
      <c r="E4" s="18">
        <v>6407</v>
      </c>
      <c r="F4" s="18">
        <v>2969</v>
      </c>
      <c r="G4" s="18">
        <v>2885</v>
      </c>
      <c r="H4" s="18">
        <v>8663.9624941219099</v>
      </c>
      <c r="I4" s="19">
        <v>4014.8750811687137</v>
      </c>
      <c r="J4" s="17">
        <v>3150</v>
      </c>
      <c r="K4" s="18">
        <v>1870</v>
      </c>
      <c r="L4" s="18">
        <v>165</v>
      </c>
      <c r="M4" s="18">
        <v>905</v>
      </c>
      <c r="N4" s="20">
        <f t="shared" si="0"/>
        <v>0.28730158730158728</v>
      </c>
      <c r="O4" s="18">
        <v>190</v>
      </c>
      <c r="P4" s="18">
        <v>10</v>
      </c>
      <c r="Q4" s="18">
        <f t="shared" si="1"/>
        <v>200</v>
      </c>
      <c r="R4" s="20">
        <f t="shared" si="2"/>
        <v>6.3492063492063489E-2</v>
      </c>
      <c r="S4" s="18">
        <v>0</v>
      </c>
      <c r="T4" s="18">
        <v>10</v>
      </c>
      <c r="U4" s="19">
        <v>0</v>
      </c>
      <c r="V4" s="21" t="s">
        <v>66</v>
      </c>
      <c r="W4" s="4"/>
      <c r="X4" s="4"/>
      <c r="Y4" s="4"/>
      <c r="Z4" s="4"/>
    </row>
    <row r="5" spans="1:26" ht="12.75" customHeight="1" x14ac:dyDescent="0.25">
      <c r="A5" s="22" t="s">
        <v>70</v>
      </c>
      <c r="B5" s="23" t="s">
        <v>64</v>
      </c>
      <c r="C5" s="23" t="s">
        <v>65</v>
      </c>
      <c r="D5" s="24">
        <v>0.45150001525878908</v>
      </c>
      <c r="E5" s="25">
        <v>3223</v>
      </c>
      <c r="F5" s="25">
        <v>1627</v>
      </c>
      <c r="G5" s="25">
        <v>1560</v>
      </c>
      <c r="H5" s="25">
        <v>7138.4272227602314</v>
      </c>
      <c r="I5" s="26">
        <v>3603.543621294104</v>
      </c>
      <c r="J5" s="24">
        <v>1520</v>
      </c>
      <c r="K5" s="25">
        <v>750</v>
      </c>
      <c r="L5" s="25">
        <v>65</v>
      </c>
      <c r="M5" s="25">
        <v>550</v>
      </c>
      <c r="N5" s="27">
        <f t="shared" si="0"/>
        <v>0.36184210526315791</v>
      </c>
      <c r="O5" s="25">
        <v>105</v>
      </c>
      <c r="P5" s="25">
        <v>40</v>
      </c>
      <c r="Q5" s="25">
        <f t="shared" si="1"/>
        <v>145</v>
      </c>
      <c r="R5" s="27">
        <f t="shared" si="2"/>
        <v>9.5394736842105268E-2</v>
      </c>
      <c r="S5" s="25">
        <v>0</v>
      </c>
      <c r="T5" s="25">
        <v>10</v>
      </c>
      <c r="U5" s="26">
        <v>10</v>
      </c>
      <c r="V5" s="28" t="s">
        <v>68</v>
      </c>
      <c r="W5" s="4"/>
      <c r="X5" s="4"/>
      <c r="Y5" s="4"/>
      <c r="Z5" s="4"/>
    </row>
    <row r="6" spans="1:26" ht="12.75" customHeight="1" x14ac:dyDescent="0.25">
      <c r="A6" s="15" t="s">
        <v>71</v>
      </c>
      <c r="B6" s="16" t="s">
        <v>64</v>
      </c>
      <c r="C6" s="16" t="s">
        <v>65</v>
      </c>
      <c r="D6" s="17">
        <v>0.56180000305175781</v>
      </c>
      <c r="E6" s="18">
        <v>3188</v>
      </c>
      <c r="F6" s="18">
        <v>1664</v>
      </c>
      <c r="G6" s="18">
        <v>1602</v>
      </c>
      <c r="H6" s="18">
        <v>5674.6172707056649</v>
      </c>
      <c r="I6" s="19">
        <v>2961.908136277988</v>
      </c>
      <c r="J6" s="17">
        <v>1485</v>
      </c>
      <c r="K6" s="18">
        <v>935</v>
      </c>
      <c r="L6" s="18">
        <v>70</v>
      </c>
      <c r="M6" s="18">
        <v>400</v>
      </c>
      <c r="N6" s="20">
        <f t="shared" si="0"/>
        <v>0.26936026936026936</v>
      </c>
      <c r="O6" s="18">
        <v>35</v>
      </c>
      <c r="P6" s="18">
        <v>35</v>
      </c>
      <c r="Q6" s="18">
        <f t="shared" si="1"/>
        <v>70</v>
      </c>
      <c r="R6" s="20">
        <f t="shared" si="2"/>
        <v>4.7138047138047139E-2</v>
      </c>
      <c r="S6" s="18">
        <v>0</v>
      </c>
      <c r="T6" s="18">
        <v>0</v>
      </c>
      <c r="U6" s="19">
        <v>0</v>
      </c>
      <c r="V6" s="21" t="s">
        <v>66</v>
      </c>
      <c r="W6" s="4"/>
      <c r="X6" s="4"/>
      <c r="Y6" s="4"/>
      <c r="Z6" s="4"/>
    </row>
    <row r="7" spans="1:26" ht="12.75" customHeight="1" x14ac:dyDescent="0.25">
      <c r="A7" s="22" t="s">
        <v>72</v>
      </c>
      <c r="B7" s="23" t="s">
        <v>64</v>
      </c>
      <c r="C7" s="23" t="s">
        <v>65</v>
      </c>
      <c r="D7" s="24">
        <v>0.64760002136230466</v>
      </c>
      <c r="E7" s="25">
        <v>4568</v>
      </c>
      <c r="F7" s="25">
        <v>2092</v>
      </c>
      <c r="G7" s="25">
        <v>2014</v>
      </c>
      <c r="H7" s="25">
        <v>7053.736641933182</v>
      </c>
      <c r="I7" s="26">
        <v>3230.3890225315713</v>
      </c>
      <c r="J7" s="24">
        <v>2095</v>
      </c>
      <c r="K7" s="25">
        <v>1060</v>
      </c>
      <c r="L7" s="25">
        <v>80</v>
      </c>
      <c r="M7" s="25">
        <v>820</v>
      </c>
      <c r="N7" s="27">
        <f t="shared" si="0"/>
        <v>0.39140811455847258</v>
      </c>
      <c r="O7" s="25">
        <v>80</v>
      </c>
      <c r="P7" s="25">
        <v>30</v>
      </c>
      <c r="Q7" s="25">
        <f t="shared" si="1"/>
        <v>110</v>
      </c>
      <c r="R7" s="27">
        <f t="shared" si="2"/>
        <v>5.2505966587112173E-2</v>
      </c>
      <c r="S7" s="25">
        <v>0</v>
      </c>
      <c r="T7" s="25">
        <v>10</v>
      </c>
      <c r="U7" s="26">
        <v>0</v>
      </c>
      <c r="V7" s="28" t="s">
        <v>68</v>
      </c>
      <c r="W7" s="4"/>
      <c r="X7" s="4"/>
      <c r="Y7" s="4"/>
      <c r="Z7" s="4"/>
    </row>
    <row r="8" spans="1:26" ht="12.75" customHeight="1" x14ac:dyDescent="0.25">
      <c r="A8" s="22" t="s">
        <v>73</v>
      </c>
      <c r="B8" s="23" t="s">
        <v>64</v>
      </c>
      <c r="C8" s="23" t="s">
        <v>65</v>
      </c>
      <c r="D8" s="24">
        <v>1.0991000366210937</v>
      </c>
      <c r="E8" s="25">
        <v>5712</v>
      </c>
      <c r="F8" s="25">
        <v>2894</v>
      </c>
      <c r="G8" s="25">
        <v>2808</v>
      </c>
      <c r="H8" s="25">
        <v>5196.9791735792369</v>
      </c>
      <c r="I8" s="26">
        <v>2633.0633277903203</v>
      </c>
      <c r="J8" s="24">
        <v>2680</v>
      </c>
      <c r="K8" s="25">
        <v>1290</v>
      </c>
      <c r="L8" s="25">
        <v>70</v>
      </c>
      <c r="M8" s="25">
        <v>1090</v>
      </c>
      <c r="N8" s="27">
        <f t="shared" si="0"/>
        <v>0.40671641791044777</v>
      </c>
      <c r="O8" s="25">
        <v>185</v>
      </c>
      <c r="P8" s="25">
        <v>15</v>
      </c>
      <c r="Q8" s="25">
        <f t="shared" si="1"/>
        <v>200</v>
      </c>
      <c r="R8" s="27">
        <f t="shared" si="2"/>
        <v>7.4626865671641784E-2</v>
      </c>
      <c r="S8" s="25">
        <v>0</v>
      </c>
      <c r="T8" s="25">
        <v>10</v>
      </c>
      <c r="U8" s="26">
        <v>20</v>
      </c>
      <c r="V8" s="28" t="s">
        <v>68</v>
      </c>
      <c r="W8" s="4"/>
      <c r="X8" s="4"/>
      <c r="Y8" s="4"/>
      <c r="Z8" s="4"/>
    </row>
    <row r="9" spans="1:26" ht="12.75" customHeight="1" x14ac:dyDescent="0.25">
      <c r="A9" s="15" t="s">
        <v>74</v>
      </c>
      <c r="B9" s="16" t="s">
        <v>64</v>
      </c>
      <c r="C9" s="16" t="s">
        <v>65</v>
      </c>
      <c r="D9" s="17">
        <v>0.62380001068115232</v>
      </c>
      <c r="E9" s="18">
        <v>2973</v>
      </c>
      <c r="F9" s="18">
        <v>1467</v>
      </c>
      <c r="G9" s="18">
        <v>1425</v>
      </c>
      <c r="H9" s="18">
        <v>4765.9505435943511</v>
      </c>
      <c r="I9" s="19">
        <v>2351.7152530954972</v>
      </c>
      <c r="J9" s="17">
        <v>1410</v>
      </c>
      <c r="K9" s="18">
        <v>810</v>
      </c>
      <c r="L9" s="18">
        <v>70</v>
      </c>
      <c r="M9" s="18">
        <v>435</v>
      </c>
      <c r="N9" s="20">
        <f t="shared" si="0"/>
        <v>0.30851063829787234</v>
      </c>
      <c r="O9" s="18">
        <v>60</v>
      </c>
      <c r="P9" s="18">
        <v>15</v>
      </c>
      <c r="Q9" s="18">
        <f t="shared" si="1"/>
        <v>75</v>
      </c>
      <c r="R9" s="20">
        <f t="shared" si="2"/>
        <v>5.3191489361702128E-2</v>
      </c>
      <c r="S9" s="18">
        <v>0</v>
      </c>
      <c r="T9" s="18">
        <v>0</v>
      </c>
      <c r="U9" s="19">
        <v>10</v>
      </c>
      <c r="V9" s="21" t="s">
        <v>66</v>
      </c>
      <c r="W9" s="4"/>
      <c r="X9" s="4"/>
      <c r="Y9" s="4"/>
      <c r="Z9" s="4"/>
    </row>
    <row r="10" spans="1:26" ht="12.75" customHeight="1" x14ac:dyDescent="0.25">
      <c r="A10" s="22" t="s">
        <v>75</v>
      </c>
      <c r="B10" s="23" t="s">
        <v>64</v>
      </c>
      <c r="C10" s="23" t="s">
        <v>65</v>
      </c>
      <c r="D10" s="24">
        <v>4.2645001220703129</v>
      </c>
      <c r="E10" s="25">
        <v>3554</v>
      </c>
      <c r="F10" s="25">
        <v>1696</v>
      </c>
      <c r="G10" s="25">
        <v>1644</v>
      </c>
      <c r="H10" s="25">
        <v>833.39193299744068</v>
      </c>
      <c r="I10" s="26">
        <v>397.70194664143486</v>
      </c>
      <c r="J10" s="24">
        <v>1675</v>
      </c>
      <c r="K10" s="25">
        <v>855</v>
      </c>
      <c r="L10" s="25">
        <v>45</v>
      </c>
      <c r="M10" s="25">
        <v>655</v>
      </c>
      <c r="N10" s="27">
        <f t="shared" si="0"/>
        <v>0.39104477611940297</v>
      </c>
      <c r="O10" s="25">
        <v>90</v>
      </c>
      <c r="P10" s="25">
        <v>30</v>
      </c>
      <c r="Q10" s="25">
        <f t="shared" si="1"/>
        <v>120</v>
      </c>
      <c r="R10" s="27">
        <f t="shared" si="2"/>
        <v>7.1641791044776124E-2</v>
      </c>
      <c r="S10" s="25">
        <v>0</v>
      </c>
      <c r="T10" s="25">
        <v>0</v>
      </c>
      <c r="U10" s="26">
        <v>0</v>
      </c>
      <c r="V10" s="28" t="s">
        <v>68</v>
      </c>
      <c r="W10" s="4"/>
      <c r="X10" s="4"/>
      <c r="Y10" s="4"/>
      <c r="Z10" s="4"/>
    </row>
    <row r="11" spans="1:26" ht="12.75" customHeight="1" x14ac:dyDescent="0.25">
      <c r="A11" s="15" t="s">
        <v>76</v>
      </c>
      <c r="B11" s="16" t="s">
        <v>64</v>
      </c>
      <c r="C11" s="16" t="s">
        <v>65</v>
      </c>
      <c r="D11" s="17">
        <v>0.9322000122070313</v>
      </c>
      <c r="E11" s="18">
        <v>1351</v>
      </c>
      <c r="F11" s="18">
        <v>669</v>
      </c>
      <c r="G11" s="18">
        <v>644</v>
      </c>
      <c r="H11" s="18">
        <v>1449.2597965123796</v>
      </c>
      <c r="I11" s="19">
        <v>717.65714571930573</v>
      </c>
      <c r="J11" s="17">
        <v>640</v>
      </c>
      <c r="K11" s="18">
        <v>390</v>
      </c>
      <c r="L11" s="18">
        <v>25</v>
      </c>
      <c r="M11" s="18">
        <v>165</v>
      </c>
      <c r="N11" s="20">
        <f t="shared" si="0"/>
        <v>0.2578125</v>
      </c>
      <c r="O11" s="18">
        <v>35</v>
      </c>
      <c r="P11" s="18">
        <v>25</v>
      </c>
      <c r="Q11" s="18">
        <f t="shared" si="1"/>
        <v>60</v>
      </c>
      <c r="R11" s="20">
        <f t="shared" si="2"/>
        <v>9.375E-2</v>
      </c>
      <c r="S11" s="18">
        <v>0</v>
      </c>
      <c r="T11" s="18">
        <v>0</v>
      </c>
      <c r="U11" s="19">
        <v>0</v>
      </c>
      <c r="V11" s="21" t="s">
        <v>66</v>
      </c>
      <c r="W11" s="4"/>
      <c r="X11" s="4"/>
      <c r="Y11" s="4"/>
      <c r="Z11" s="4"/>
    </row>
    <row r="12" spans="1:26" ht="12.75" customHeight="1" x14ac:dyDescent="0.25">
      <c r="A12" s="22" t="s">
        <v>77</v>
      </c>
      <c r="B12" s="23" t="s">
        <v>64</v>
      </c>
      <c r="C12" s="23" t="s">
        <v>65</v>
      </c>
      <c r="D12" s="24">
        <v>1.2495999908447266</v>
      </c>
      <c r="E12" s="25">
        <v>5160</v>
      </c>
      <c r="F12" s="25">
        <v>2246</v>
      </c>
      <c r="G12" s="25">
        <v>2173</v>
      </c>
      <c r="H12" s="25">
        <v>4129.3214130962442</v>
      </c>
      <c r="I12" s="26">
        <v>1797.3751732197993</v>
      </c>
      <c r="J12" s="24">
        <v>2080</v>
      </c>
      <c r="K12" s="25">
        <v>1000</v>
      </c>
      <c r="L12" s="25">
        <v>65</v>
      </c>
      <c r="M12" s="25">
        <v>845</v>
      </c>
      <c r="N12" s="27">
        <f t="shared" si="0"/>
        <v>0.40625</v>
      </c>
      <c r="O12" s="25">
        <v>140</v>
      </c>
      <c r="P12" s="25">
        <v>15</v>
      </c>
      <c r="Q12" s="25">
        <f t="shared" si="1"/>
        <v>155</v>
      </c>
      <c r="R12" s="27">
        <f t="shared" si="2"/>
        <v>7.4519230769230768E-2</v>
      </c>
      <c r="S12" s="25">
        <v>0</v>
      </c>
      <c r="T12" s="25">
        <v>0</v>
      </c>
      <c r="U12" s="26">
        <v>0</v>
      </c>
      <c r="V12" s="28" t="s">
        <v>68</v>
      </c>
      <c r="W12" s="4"/>
      <c r="X12" s="4"/>
      <c r="Y12" s="4"/>
      <c r="Z12" s="4"/>
    </row>
    <row r="13" spans="1:26" ht="12.75" customHeight="1" x14ac:dyDescent="0.25">
      <c r="A13" s="29" t="s">
        <v>78</v>
      </c>
      <c r="B13" s="30" t="s">
        <v>64</v>
      </c>
      <c r="C13" s="30" t="s">
        <v>65</v>
      </c>
      <c r="D13" s="31">
        <v>0.23590000152587889</v>
      </c>
      <c r="E13" s="32">
        <v>2494</v>
      </c>
      <c r="F13" s="32">
        <v>1337</v>
      </c>
      <c r="G13" s="32">
        <v>1306</v>
      </c>
      <c r="H13" s="32">
        <v>10572.276319915161</v>
      </c>
      <c r="I13" s="33">
        <v>5667.655749689884</v>
      </c>
      <c r="J13" s="31">
        <v>1055</v>
      </c>
      <c r="K13" s="32">
        <v>460</v>
      </c>
      <c r="L13" s="32">
        <v>45</v>
      </c>
      <c r="M13" s="32">
        <v>430</v>
      </c>
      <c r="N13" s="34">
        <f t="shared" si="0"/>
        <v>0.40758293838862558</v>
      </c>
      <c r="O13" s="32">
        <v>115</v>
      </c>
      <c r="P13" s="32">
        <v>0</v>
      </c>
      <c r="Q13" s="32">
        <f t="shared" si="1"/>
        <v>115</v>
      </c>
      <c r="R13" s="34">
        <f t="shared" si="2"/>
        <v>0.10900473933649289</v>
      </c>
      <c r="S13" s="32">
        <v>0</v>
      </c>
      <c r="T13" s="32">
        <v>0</v>
      </c>
      <c r="U13" s="33">
        <v>10</v>
      </c>
      <c r="V13" s="35" t="s">
        <v>79</v>
      </c>
      <c r="W13" s="4"/>
      <c r="X13" s="4"/>
      <c r="Y13" s="4"/>
      <c r="Z13" s="4"/>
    </row>
    <row r="14" spans="1:26" ht="12.75" customHeight="1" x14ac:dyDescent="0.25">
      <c r="A14" s="22" t="s">
        <v>80</v>
      </c>
      <c r="B14" s="23" t="s">
        <v>64</v>
      </c>
      <c r="C14" s="23" t="s">
        <v>65</v>
      </c>
      <c r="D14" s="24">
        <v>0.39659999847412108</v>
      </c>
      <c r="E14" s="25">
        <v>4018</v>
      </c>
      <c r="F14" s="25">
        <v>2124</v>
      </c>
      <c r="G14" s="25">
        <v>2055</v>
      </c>
      <c r="H14" s="25">
        <v>10131.114511999127</v>
      </c>
      <c r="I14" s="26">
        <v>5355.521957064745</v>
      </c>
      <c r="J14" s="24">
        <v>1810</v>
      </c>
      <c r="K14" s="25">
        <v>720</v>
      </c>
      <c r="L14" s="25">
        <v>60</v>
      </c>
      <c r="M14" s="25">
        <v>855</v>
      </c>
      <c r="N14" s="27">
        <f t="shared" si="0"/>
        <v>0.47237569060773482</v>
      </c>
      <c r="O14" s="25">
        <v>135</v>
      </c>
      <c r="P14" s="25">
        <v>25</v>
      </c>
      <c r="Q14" s="25">
        <f t="shared" si="1"/>
        <v>160</v>
      </c>
      <c r="R14" s="27">
        <f t="shared" si="2"/>
        <v>8.8397790055248615E-2</v>
      </c>
      <c r="S14" s="25">
        <v>0</v>
      </c>
      <c r="T14" s="25">
        <v>0</v>
      </c>
      <c r="U14" s="26">
        <v>15</v>
      </c>
      <c r="V14" s="28" t="s">
        <v>68</v>
      </c>
      <c r="W14" s="4"/>
      <c r="X14" s="4"/>
      <c r="Y14" s="4"/>
      <c r="Z14" s="4"/>
    </row>
    <row r="15" spans="1:26" ht="12.75" customHeight="1" x14ac:dyDescent="0.25">
      <c r="A15" s="22" t="s">
        <v>81</v>
      </c>
      <c r="B15" s="23" t="s">
        <v>64</v>
      </c>
      <c r="C15" s="23" t="s">
        <v>65</v>
      </c>
      <c r="D15" s="24">
        <v>1.0841000366210938</v>
      </c>
      <c r="E15" s="25">
        <v>4427</v>
      </c>
      <c r="F15" s="25">
        <v>2457</v>
      </c>
      <c r="G15" s="25">
        <v>2366</v>
      </c>
      <c r="H15" s="25">
        <v>4083.5714882899601</v>
      </c>
      <c r="I15" s="26">
        <v>2266.3960123624197</v>
      </c>
      <c r="J15" s="24">
        <v>2215</v>
      </c>
      <c r="K15" s="25">
        <v>1060</v>
      </c>
      <c r="L15" s="25">
        <v>85</v>
      </c>
      <c r="M15" s="25">
        <v>820</v>
      </c>
      <c r="N15" s="27">
        <f t="shared" si="0"/>
        <v>0.37020316027088035</v>
      </c>
      <c r="O15" s="25">
        <v>175</v>
      </c>
      <c r="P15" s="25">
        <v>60</v>
      </c>
      <c r="Q15" s="25">
        <f t="shared" si="1"/>
        <v>235</v>
      </c>
      <c r="R15" s="27">
        <f t="shared" si="2"/>
        <v>0.10609480812641084</v>
      </c>
      <c r="S15" s="25">
        <v>0</v>
      </c>
      <c r="T15" s="25">
        <v>0</v>
      </c>
      <c r="U15" s="26">
        <v>10</v>
      </c>
      <c r="V15" s="28" t="s">
        <v>68</v>
      </c>
      <c r="W15" s="4"/>
      <c r="X15" s="4"/>
      <c r="Y15" s="4"/>
      <c r="Z15" s="4"/>
    </row>
    <row r="16" spans="1:26" ht="12.75" customHeight="1" x14ac:dyDescent="0.25">
      <c r="A16" s="22" t="s">
        <v>82</v>
      </c>
      <c r="B16" s="23" t="s">
        <v>64</v>
      </c>
      <c r="C16" s="23" t="s">
        <v>65</v>
      </c>
      <c r="D16" s="24">
        <v>0.90620002746582029</v>
      </c>
      <c r="E16" s="25">
        <v>6181</v>
      </c>
      <c r="F16" s="25">
        <v>3317</v>
      </c>
      <c r="G16" s="25">
        <v>3176</v>
      </c>
      <c r="H16" s="25">
        <v>6820.7899058280846</v>
      </c>
      <c r="I16" s="26">
        <v>3660.3397698805625</v>
      </c>
      <c r="J16" s="24">
        <v>2955</v>
      </c>
      <c r="K16" s="25">
        <v>1080</v>
      </c>
      <c r="L16" s="25">
        <v>140</v>
      </c>
      <c r="M16" s="25">
        <v>1430</v>
      </c>
      <c r="N16" s="27">
        <f t="shared" si="0"/>
        <v>0.48392554991539766</v>
      </c>
      <c r="O16" s="25">
        <v>215</v>
      </c>
      <c r="P16" s="25">
        <v>65</v>
      </c>
      <c r="Q16" s="25">
        <f t="shared" si="1"/>
        <v>280</v>
      </c>
      <c r="R16" s="27">
        <f t="shared" si="2"/>
        <v>9.475465313028765E-2</v>
      </c>
      <c r="S16" s="25">
        <v>0</v>
      </c>
      <c r="T16" s="25">
        <v>0</v>
      </c>
      <c r="U16" s="26">
        <v>15</v>
      </c>
      <c r="V16" s="28" t="s">
        <v>68</v>
      </c>
      <c r="W16" s="4"/>
      <c r="X16" s="4"/>
      <c r="Y16" s="4"/>
      <c r="Z16" s="4"/>
    </row>
    <row r="17" spans="1:26" ht="12.75" customHeight="1" x14ac:dyDescent="0.25">
      <c r="A17" s="36" t="s">
        <v>83</v>
      </c>
      <c r="B17" s="37" t="s">
        <v>64</v>
      </c>
      <c r="C17" s="37" t="s">
        <v>65</v>
      </c>
      <c r="D17" s="38">
        <v>0.88099998474121088</v>
      </c>
      <c r="E17" s="39">
        <v>17</v>
      </c>
      <c r="F17" s="39">
        <v>10</v>
      </c>
      <c r="G17" s="39">
        <v>9</v>
      </c>
      <c r="H17" s="39">
        <v>19.296254590734936</v>
      </c>
      <c r="I17" s="40">
        <v>11.350737994549963</v>
      </c>
      <c r="J17" s="38">
        <v>0</v>
      </c>
      <c r="K17" s="39">
        <v>0</v>
      </c>
      <c r="L17" s="39">
        <v>0</v>
      </c>
      <c r="M17" s="39">
        <v>0</v>
      </c>
      <c r="N17" s="41" t="e">
        <f t="shared" si="0"/>
        <v>#DIV/0!</v>
      </c>
      <c r="O17" s="39">
        <v>0</v>
      </c>
      <c r="P17" s="39">
        <v>0</v>
      </c>
      <c r="Q17" s="39">
        <f t="shared" si="1"/>
        <v>0</v>
      </c>
      <c r="R17" s="41" t="e">
        <f t="shared" si="2"/>
        <v>#DIV/0!</v>
      </c>
      <c r="S17" s="39">
        <v>0</v>
      </c>
      <c r="T17" s="39">
        <v>0</v>
      </c>
      <c r="U17" s="40">
        <v>0</v>
      </c>
      <c r="V17" s="42" t="s">
        <v>84</v>
      </c>
      <c r="W17" s="4"/>
      <c r="X17" s="4"/>
      <c r="Y17" s="4"/>
      <c r="Z17" s="4"/>
    </row>
    <row r="18" spans="1:26" ht="12.75" customHeight="1" x14ac:dyDescent="0.25">
      <c r="A18" s="29" t="s">
        <v>85</v>
      </c>
      <c r="B18" s="30" t="s">
        <v>64</v>
      </c>
      <c r="C18" s="30" t="s">
        <v>65</v>
      </c>
      <c r="D18" s="31">
        <v>0.37529998779296875</v>
      </c>
      <c r="E18" s="32">
        <v>3522</v>
      </c>
      <c r="F18" s="32">
        <v>1874</v>
      </c>
      <c r="G18" s="32">
        <v>1795</v>
      </c>
      <c r="H18" s="32">
        <v>9384.4927113157355</v>
      </c>
      <c r="I18" s="33">
        <v>4993.3388248170613</v>
      </c>
      <c r="J18" s="31">
        <v>1720</v>
      </c>
      <c r="K18" s="32">
        <v>700</v>
      </c>
      <c r="L18" s="32">
        <v>50</v>
      </c>
      <c r="M18" s="32">
        <v>730</v>
      </c>
      <c r="N18" s="34">
        <f t="shared" si="0"/>
        <v>0.42441860465116277</v>
      </c>
      <c r="O18" s="32">
        <v>150</v>
      </c>
      <c r="P18" s="32">
        <v>80</v>
      </c>
      <c r="Q18" s="32">
        <f t="shared" si="1"/>
        <v>230</v>
      </c>
      <c r="R18" s="34">
        <f t="shared" si="2"/>
        <v>0.13372093023255813</v>
      </c>
      <c r="S18" s="32">
        <v>0</v>
      </c>
      <c r="T18" s="32">
        <v>0</v>
      </c>
      <c r="U18" s="33">
        <v>0</v>
      </c>
      <c r="V18" s="35" t="s">
        <v>79</v>
      </c>
      <c r="W18" s="4"/>
      <c r="X18" s="4"/>
      <c r="Y18" s="4"/>
      <c r="Z18" s="4"/>
    </row>
    <row r="19" spans="1:26" ht="12.75" customHeight="1" x14ac:dyDescent="0.25">
      <c r="A19" s="29" t="s">
        <v>86</v>
      </c>
      <c r="B19" s="30" t="s">
        <v>64</v>
      </c>
      <c r="C19" s="30" t="s">
        <v>65</v>
      </c>
      <c r="D19" s="31">
        <v>0.51869998931884764</v>
      </c>
      <c r="E19" s="32">
        <v>2569</v>
      </c>
      <c r="F19" s="32">
        <v>1244</v>
      </c>
      <c r="G19" s="32">
        <v>1164</v>
      </c>
      <c r="H19" s="32">
        <v>4952.7666337020528</v>
      </c>
      <c r="I19" s="33">
        <v>2398.3035003212744</v>
      </c>
      <c r="J19" s="31">
        <v>1195</v>
      </c>
      <c r="K19" s="32">
        <v>570</v>
      </c>
      <c r="L19" s="32">
        <v>50</v>
      </c>
      <c r="M19" s="32">
        <v>400</v>
      </c>
      <c r="N19" s="34">
        <f t="shared" si="0"/>
        <v>0.33472803347280333</v>
      </c>
      <c r="O19" s="32">
        <v>100</v>
      </c>
      <c r="P19" s="32">
        <v>40</v>
      </c>
      <c r="Q19" s="32">
        <f t="shared" si="1"/>
        <v>140</v>
      </c>
      <c r="R19" s="34">
        <f t="shared" si="2"/>
        <v>0.11715481171548117</v>
      </c>
      <c r="S19" s="32">
        <v>0</v>
      </c>
      <c r="T19" s="32">
        <v>20</v>
      </c>
      <c r="U19" s="33">
        <v>0</v>
      </c>
      <c r="V19" s="35" t="s">
        <v>79</v>
      </c>
      <c r="W19" s="4"/>
      <c r="X19" s="4"/>
      <c r="Y19" s="4"/>
      <c r="Z19" s="4"/>
    </row>
    <row r="20" spans="1:26" ht="12.75" customHeight="1" x14ac:dyDescent="0.25">
      <c r="A20" s="29" t="s">
        <v>87</v>
      </c>
      <c r="B20" s="30" t="s">
        <v>64</v>
      </c>
      <c r="C20" s="30" t="s">
        <v>65</v>
      </c>
      <c r="D20" s="31">
        <v>0.22319999694824219</v>
      </c>
      <c r="E20" s="32">
        <v>1888</v>
      </c>
      <c r="F20" s="32">
        <v>1072</v>
      </c>
      <c r="G20" s="32">
        <v>1038</v>
      </c>
      <c r="H20" s="32">
        <v>8458.7814776619725</v>
      </c>
      <c r="I20" s="33">
        <v>4802.8674491809506</v>
      </c>
      <c r="J20" s="31">
        <v>970</v>
      </c>
      <c r="K20" s="32">
        <v>480</v>
      </c>
      <c r="L20" s="32">
        <v>20</v>
      </c>
      <c r="M20" s="32">
        <v>355</v>
      </c>
      <c r="N20" s="34">
        <f t="shared" si="0"/>
        <v>0.36597938144329895</v>
      </c>
      <c r="O20" s="32">
        <v>80</v>
      </c>
      <c r="P20" s="32">
        <v>30</v>
      </c>
      <c r="Q20" s="32">
        <f t="shared" si="1"/>
        <v>110</v>
      </c>
      <c r="R20" s="34">
        <f t="shared" si="2"/>
        <v>0.1134020618556701</v>
      </c>
      <c r="S20" s="32">
        <v>0</v>
      </c>
      <c r="T20" s="32">
        <v>0</v>
      </c>
      <c r="U20" s="33">
        <v>0</v>
      </c>
      <c r="V20" s="35" t="s">
        <v>79</v>
      </c>
      <c r="W20" s="4"/>
      <c r="X20" s="4"/>
      <c r="Y20" s="4"/>
      <c r="Z20" s="4"/>
    </row>
    <row r="21" spans="1:26" ht="12.75" customHeight="1" x14ac:dyDescent="0.25">
      <c r="A21" s="22" t="s">
        <v>88</v>
      </c>
      <c r="B21" s="23" t="s">
        <v>64</v>
      </c>
      <c r="C21" s="23" t="s">
        <v>65</v>
      </c>
      <c r="D21" s="24">
        <v>0.36740001678466799</v>
      </c>
      <c r="E21" s="25">
        <v>2148</v>
      </c>
      <c r="F21" s="25">
        <v>1197</v>
      </c>
      <c r="G21" s="25">
        <v>1142</v>
      </c>
      <c r="H21" s="25">
        <v>5846.4885734040017</v>
      </c>
      <c r="I21" s="26">
        <v>3258.0292469108895</v>
      </c>
      <c r="J21" s="24">
        <v>1080</v>
      </c>
      <c r="K21" s="25">
        <v>420</v>
      </c>
      <c r="L21" s="25">
        <v>15</v>
      </c>
      <c r="M21" s="25">
        <v>510</v>
      </c>
      <c r="N21" s="27">
        <f t="shared" si="0"/>
        <v>0.47222222222222221</v>
      </c>
      <c r="O21" s="25">
        <v>85</v>
      </c>
      <c r="P21" s="25">
        <v>15</v>
      </c>
      <c r="Q21" s="25">
        <f t="shared" si="1"/>
        <v>100</v>
      </c>
      <c r="R21" s="27">
        <f t="shared" si="2"/>
        <v>9.2592592592592587E-2</v>
      </c>
      <c r="S21" s="25">
        <v>10</v>
      </c>
      <c r="T21" s="25">
        <v>20</v>
      </c>
      <c r="U21" s="26">
        <v>0</v>
      </c>
      <c r="V21" s="28" t="s">
        <v>68</v>
      </c>
      <c r="W21" s="4"/>
      <c r="X21" s="4"/>
      <c r="Y21" s="4"/>
      <c r="Z21" s="4"/>
    </row>
    <row r="22" spans="1:26" ht="12.75" customHeight="1" x14ac:dyDescent="0.25">
      <c r="A22" s="29" t="s">
        <v>89</v>
      </c>
      <c r="B22" s="30" t="s">
        <v>64</v>
      </c>
      <c r="C22" s="30" t="s">
        <v>65</v>
      </c>
      <c r="D22" s="31">
        <v>0.33680000305175783</v>
      </c>
      <c r="E22" s="32">
        <v>2350</v>
      </c>
      <c r="F22" s="32">
        <v>1350</v>
      </c>
      <c r="G22" s="32">
        <v>1271</v>
      </c>
      <c r="H22" s="32">
        <v>6977.4346161121121</v>
      </c>
      <c r="I22" s="33">
        <v>4008.3135028729153</v>
      </c>
      <c r="J22" s="31">
        <v>955</v>
      </c>
      <c r="K22" s="32">
        <v>410</v>
      </c>
      <c r="L22" s="32">
        <v>20</v>
      </c>
      <c r="M22" s="32">
        <v>390</v>
      </c>
      <c r="N22" s="34">
        <f t="shared" si="0"/>
        <v>0.40837696335078533</v>
      </c>
      <c r="O22" s="32">
        <v>80</v>
      </c>
      <c r="P22" s="32">
        <v>35</v>
      </c>
      <c r="Q22" s="32">
        <f t="shared" si="1"/>
        <v>115</v>
      </c>
      <c r="R22" s="34">
        <f t="shared" si="2"/>
        <v>0.12041884816753927</v>
      </c>
      <c r="S22" s="32">
        <v>10</v>
      </c>
      <c r="T22" s="32">
        <v>0</v>
      </c>
      <c r="U22" s="33">
        <v>0</v>
      </c>
      <c r="V22" s="35" t="s">
        <v>79</v>
      </c>
      <c r="W22" s="4"/>
      <c r="X22" s="4"/>
      <c r="Y22" s="4"/>
      <c r="Z22" s="4"/>
    </row>
    <row r="23" spans="1:26" ht="12.75" customHeight="1" x14ac:dyDescent="0.25">
      <c r="A23" s="29" t="s">
        <v>90</v>
      </c>
      <c r="B23" s="30" t="s">
        <v>64</v>
      </c>
      <c r="C23" s="30" t="s">
        <v>65</v>
      </c>
      <c r="D23" s="31">
        <v>0.44</v>
      </c>
      <c r="E23" s="32">
        <v>3243</v>
      </c>
      <c r="F23" s="32">
        <v>1644</v>
      </c>
      <c r="G23" s="32">
        <v>1570</v>
      </c>
      <c r="H23" s="32">
        <v>7370.454545454545</v>
      </c>
      <c r="I23" s="33">
        <v>3736.3636363636365</v>
      </c>
      <c r="J23" s="31">
        <v>1345</v>
      </c>
      <c r="K23" s="32">
        <v>530</v>
      </c>
      <c r="L23" s="32">
        <v>60</v>
      </c>
      <c r="M23" s="32">
        <v>520</v>
      </c>
      <c r="N23" s="34">
        <f t="shared" si="0"/>
        <v>0.38661710037174724</v>
      </c>
      <c r="O23" s="32">
        <v>200</v>
      </c>
      <c r="P23" s="32">
        <v>30</v>
      </c>
      <c r="Q23" s="32">
        <f t="shared" si="1"/>
        <v>230</v>
      </c>
      <c r="R23" s="34">
        <f t="shared" si="2"/>
        <v>0.17100371747211895</v>
      </c>
      <c r="S23" s="32">
        <v>0</v>
      </c>
      <c r="T23" s="32">
        <v>0</v>
      </c>
      <c r="U23" s="33">
        <v>10</v>
      </c>
      <c r="V23" s="35" t="s">
        <v>79</v>
      </c>
      <c r="W23" s="4"/>
      <c r="X23" s="4"/>
      <c r="Y23" s="4"/>
      <c r="Z23" s="4"/>
    </row>
    <row r="24" spans="1:26" ht="12.75" customHeight="1" x14ac:dyDescent="0.25">
      <c r="A24" s="29" t="s">
        <v>91</v>
      </c>
      <c r="B24" s="30" t="s">
        <v>64</v>
      </c>
      <c r="C24" s="30" t="s">
        <v>65</v>
      </c>
      <c r="D24" s="31">
        <v>0.16989999771118164</v>
      </c>
      <c r="E24" s="32">
        <v>1663</v>
      </c>
      <c r="F24" s="32">
        <v>832</v>
      </c>
      <c r="G24" s="32">
        <v>794</v>
      </c>
      <c r="H24" s="32">
        <v>9788.1107851866254</v>
      </c>
      <c r="I24" s="33">
        <v>4896.9983002256604</v>
      </c>
      <c r="J24" s="31">
        <v>745</v>
      </c>
      <c r="K24" s="32">
        <v>350</v>
      </c>
      <c r="L24" s="32">
        <v>40</v>
      </c>
      <c r="M24" s="32">
        <v>270</v>
      </c>
      <c r="N24" s="34">
        <f t="shared" si="0"/>
        <v>0.36241610738255031</v>
      </c>
      <c r="O24" s="32">
        <v>60</v>
      </c>
      <c r="P24" s="32">
        <v>30</v>
      </c>
      <c r="Q24" s="32">
        <f t="shared" si="1"/>
        <v>90</v>
      </c>
      <c r="R24" s="34">
        <f t="shared" si="2"/>
        <v>0.12080536912751678</v>
      </c>
      <c r="S24" s="32">
        <v>0</v>
      </c>
      <c r="T24" s="32">
        <v>0</v>
      </c>
      <c r="U24" s="33">
        <v>0</v>
      </c>
      <c r="V24" s="35" t="s">
        <v>79</v>
      </c>
      <c r="W24" s="4"/>
      <c r="X24" s="4"/>
      <c r="Y24" s="4"/>
      <c r="Z24" s="4"/>
    </row>
    <row r="25" spans="1:26" ht="12.75" customHeight="1" x14ac:dyDescent="0.25">
      <c r="A25" s="22" t="s">
        <v>92</v>
      </c>
      <c r="B25" s="23" t="s">
        <v>64</v>
      </c>
      <c r="C25" s="23" t="s">
        <v>65</v>
      </c>
      <c r="D25" s="24">
        <v>0.35759998321533204</v>
      </c>
      <c r="E25" s="25">
        <v>1249</v>
      </c>
      <c r="F25" s="25">
        <v>682</v>
      </c>
      <c r="G25" s="25">
        <v>648</v>
      </c>
      <c r="H25" s="25">
        <v>3492.729470425907</v>
      </c>
      <c r="I25" s="26">
        <v>1907.1589262053392</v>
      </c>
      <c r="J25" s="24">
        <v>600</v>
      </c>
      <c r="K25" s="25">
        <v>250</v>
      </c>
      <c r="L25" s="25">
        <v>25</v>
      </c>
      <c r="M25" s="25">
        <v>265</v>
      </c>
      <c r="N25" s="27">
        <f t="shared" si="0"/>
        <v>0.44166666666666665</v>
      </c>
      <c r="O25" s="25">
        <v>25</v>
      </c>
      <c r="P25" s="25">
        <v>20</v>
      </c>
      <c r="Q25" s="25">
        <f t="shared" si="1"/>
        <v>45</v>
      </c>
      <c r="R25" s="27">
        <f t="shared" si="2"/>
        <v>7.4999999999999997E-2</v>
      </c>
      <c r="S25" s="25">
        <v>0</v>
      </c>
      <c r="T25" s="25">
        <v>0</v>
      </c>
      <c r="U25" s="26">
        <v>10</v>
      </c>
      <c r="V25" s="28" t="s">
        <v>68</v>
      </c>
      <c r="W25" s="4"/>
      <c r="X25" s="4"/>
      <c r="Y25" s="4"/>
      <c r="Z25" s="4"/>
    </row>
    <row r="26" spans="1:26" ht="12.75" customHeight="1" x14ac:dyDescent="0.25">
      <c r="A26" s="29" t="s">
        <v>93</v>
      </c>
      <c r="B26" s="30" t="s">
        <v>64</v>
      </c>
      <c r="C26" s="30" t="s">
        <v>65</v>
      </c>
      <c r="D26" s="31">
        <v>0.27389999389648439</v>
      </c>
      <c r="E26" s="32">
        <v>2577</v>
      </c>
      <c r="F26" s="32">
        <v>1416</v>
      </c>
      <c r="G26" s="32">
        <v>1358</v>
      </c>
      <c r="H26" s="32">
        <v>9408.5434736224597</v>
      </c>
      <c r="I26" s="33">
        <v>5169.7701042488952</v>
      </c>
      <c r="J26" s="31">
        <v>1225</v>
      </c>
      <c r="K26" s="32">
        <v>490</v>
      </c>
      <c r="L26" s="32">
        <v>45</v>
      </c>
      <c r="M26" s="32">
        <v>500</v>
      </c>
      <c r="N26" s="34">
        <f t="shared" si="0"/>
        <v>0.40816326530612246</v>
      </c>
      <c r="O26" s="32">
        <v>135</v>
      </c>
      <c r="P26" s="32">
        <v>55</v>
      </c>
      <c r="Q26" s="32">
        <f t="shared" si="1"/>
        <v>190</v>
      </c>
      <c r="R26" s="34">
        <f t="shared" si="2"/>
        <v>0.15510204081632653</v>
      </c>
      <c r="S26" s="32">
        <v>0</v>
      </c>
      <c r="T26" s="32">
        <v>0</v>
      </c>
      <c r="U26" s="33">
        <v>0</v>
      </c>
      <c r="V26" s="35" t="s">
        <v>79</v>
      </c>
      <c r="W26" s="4"/>
      <c r="X26" s="4"/>
      <c r="Y26" s="4"/>
      <c r="Z26" s="4"/>
    </row>
    <row r="27" spans="1:26" ht="12.75" customHeight="1" x14ac:dyDescent="0.25">
      <c r="A27" s="22" t="s">
        <v>94</v>
      </c>
      <c r="B27" s="23" t="s">
        <v>64</v>
      </c>
      <c r="C27" s="23" t="s">
        <v>65</v>
      </c>
      <c r="D27" s="24">
        <v>0.22489999771118163</v>
      </c>
      <c r="E27" s="25">
        <v>2884</v>
      </c>
      <c r="F27" s="25">
        <v>1429</v>
      </c>
      <c r="G27" s="25">
        <v>1327</v>
      </c>
      <c r="H27" s="25">
        <v>12823.477231438907</v>
      </c>
      <c r="I27" s="26">
        <v>6353.9351469230924</v>
      </c>
      <c r="J27" s="24">
        <v>1205</v>
      </c>
      <c r="K27" s="25">
        <v>450</v>
      </c>
      <c r="L27" s="25">
        <v>45</v>
      </c>
      <c r="M27" s="25">
        <v>570</v>
      </c>
      <c r="N27" s="27">
        <f t="shared" si="0"/>
        <v>0.47302904564315351</v>
      </c>
      <c r="O27" s="25">
        <v>95</v>
      </c>
      <c r="P27" s="25">
        <v>35</v>
      </c>
      <c r="Q27" s="25">
        <f t="shared" si="1"/>
        <v>130</v>
      </c>
      <c r="R27" s="27">
        <f t="shared" si="2"/>
        <v>0.1078838174273859</v>
      </c>
      <c r="S27" s="25">
        <v>0</v>
      </c>
      <c r="T27" s="25">
        <v>10</v>
      </c>
      <c r="U27" s="26">
        <v>0</v>
      </c>
      <c r="V27" s="28" t="s">
        <v>68</v>
      </c>
      <c r="W27" s="4"/>
      <c r="X27" s="4"/>
      <c r="Y27" s="4"/>
      <c r="Z27" s="4"/>
    </row>
    <row r="28" spans="1:26" ht="12.75" customHeight="1" x14ac:dyDescent="0.25">
      <c r="A28" s="29" t="s">
        <v>95</v>
      </c>
      <c r="B28" s="30" t="s">
        <v>64</v>
      </c>
      <c r="C28" s="30" t="s">
        <v>65</v>
      </c>
      <c r="D28" s="31">
        <v>0.17299999237060548</v>
      </c>
      <c r="E28" s="32">
        <v>2181</v>
      </c>
      <c r="F28" s="32">
        <v>1232</v>
      </c>
      <c r="G28" s="32">
        <v>1179</v>
      </c>
      <c r="H28" s="32">
        <v>12606.936972157779</v>
      </c>
      <c r="I28" s="33">
        <v>7121.3875972940778</v>
      </c>
      <c r="J28" s="31">
        <v>1120</v>
      </c>
      <c r="K28" s="32">
        <v>295</v>
      </c>
      <c r="L28" s="32">
        <v>30</v>
      </c>
      <c r="M28" s="32">
        <v>610</v>
      </c>
      <c r="N28" s="34">
        <f t="shared" si="0"/>
        <v>0.5446428571428571</v>
      </c>
      <c r="O28" s="32">
        <v>155</v>
      </c>
      <c r="P28" s="32">
        <v>30</v>
      </c>
      <c r="Q28" s="32">
        <f t="shared" si="1"/>
        <v>185</v>
      </c>
      <c r="R28" s="34">
        <f t="shared" si="2"/>
        <v>0.16517857142857142</v>
      </c>
      <c r="S28" s="32">
        <v>0</v>
      </c>
      <c r="T28" s="32">
        <v>0</v>
      </c>
      <c r="U28" s="33">
        <v>0</v>
      </c>
      <c r="V28" s="35" t="s">
        <v>79</v>
      </c>
      <c r="W28" s="4"/>
      <c r="X28" s="4"/>
      <c r="Y28" s="4"/>
      <c r="Z28" s="4"/>
    </row>
    <row r="29" spans="1:26" ht="12.75" customHeight="1" x14ac:dyDescent="0.25">
      <c r="A29" s="29" t="s">
        <v>96</v>
      </c>
      <c r="B29" s="30" t="s">
        <v>64</v>
      </c>
      <c r="C29" s="30" t="s">
        <v>65</v>
      </c>
      <c r="D29" s="31">
        <v>9.4799995422363281E-2</v>
      </c>
      <c r="E29" s="32">
        <v>1806</v>
      </c>
      <c r="F29" s="32">
        <v>967</v>
      </c>
      <c r="G29" s="32">
        <v>914</v>
      </c>
      <c r="H29" s="32">
        <v>19050.633831296211</v>
      </c>
      <c r="I29" s="33">
        <v>10200.422433479202</v>
      </c>
      <c r="J29" s="31">
        <v>950</v>
      </c>
      <c r="K29" s="32">
        <v>365</v>
      </c>
      <c r="L29" s="32">
        <v>15</v>
      </c>
      <c r="M29" s="32">
        <v>420</v>
      </c>
      <c r="N29" s="34">
        <f t="shared" si="0"/>
        <v>0.44210526315789472</v>
      </c>
      <c r="O29" s="32">
        <v>105</v>
      </c>
      <c r="P29" s="32">
        <v>25</v>
      </c>
      <c r="Q29" s="32">
        <f t="shared" si="1"/>
        <v>130</v>
      </c>
      <c r="R29" s="34">
        <f t="shared" si="2"/>
        <v>0.1368421052631579</v>
      </c>
      <c r="S29" s="32">
        <v>0</v>
      </c>
      <c r="T29" s="32">
        <v>0</v>
      </c>
      <c r="U29" s="33">
        <v>0</v>
      </c>
      <c r="V29" s="35" t="s">
        <v>79</v>
      </c>
      <c r="W29" s="4"/>
      <c r="X29" s="4"/>
      <c r="Y29" s="4"/>
      <c r="Z29" s="4"/>
    </row>
    <row r="30" spans="1:26" ht="12.75" customHeight="1" x14ac:dyDescent="0.25">
      <c r="A30" s="29" t="s">
        <v>97</v>
      </c>
      <c r="B30" s="30" t="s">
        <v>64</v>
      </c>
      <c r="C30" s="30" t="s">
        <v>65</v>
      </c>
      <c r="D30" s="31">
        <v>0.15489999771118165</v>
      </c>
      <c r="E30" s="32">
        <v>2070</v>
      </c>
      <c r="F30" s="32">
        <v>1171</v>
      </c>
      <c r="G30" s="32">
        <v>1124</v>
      </c>
      <c r="H30" s="32">
        <v>13363.460494425652</v>
      </c>
      <c r="I30" s="33">
        <v>7559.7160574746085</v>
      </c>
      <c r="J30" s="31">
        <v>1140</v>
      </c>
      <c r="K30" s="32">
        <v>415</v>
      </c>
      <c r="L30" s="32">
        <v>40</v>
      </c>
      <c r="M30" s="32">
        <v>490</v>
      </c>
      <c r="N30" s="34">
        <f t="shared" si="0"/>
        <v>0.42982456140350878</v>
      </c>
      <c r="O30" s="32">
        <v>130</v>
      </c>
      <c r="P30" s="32">
        <v>45</v>
      </c>
      <c r="Q30" s="32">
        <f t="shared" si="1"/>
        <v>175</v>
      </c>
      <c r="R30" s="34">
        <f t="shared" si="2"/>
        <v>0.15350877192982457</v>
      </c>
      <c r="S30" s="32">
        <v>0</v>
      </c>
      <c r="T30" s="32">
        <v>15</v>
      </c>
      <c r="U30" s="33">
        <v>10</v>
      </c>
      <c r="V30" s="35" t="s">
        <v>79</v>
      </c>
      <c r="W30" s="4"/>
      <c r="X30" s="4"/>
      <c r="Y30" s="4"/>
      <c r="Z30" s="4"/>
    </row>
    <row r="31" spans="1:26" ht="12.75" customHeight="1" x14ac:dyDescent="0.25">
      <c r="A31" s="29" t="s">
        <v>98</v>
      </c>
      <c r="B31" s="30" t="s">
        <v>64</v>
      </c>
      <c r="C31" s="30" t="s">
        <v>65</v>
      </c>
      <c r="D31" s="31">
        <v>0.39759998321533202</v>
      </c>
      <c r="E31" s="32">
        <v>3802</v>
      </c>
      <c r="F31" s="32">
        <v>2050</v>
      </c>
      <c r="G31" s="32">
        <v>1971</v>
      </c>
      <c r="H31" s="32">
        <v>9562.3746491480979</v>
      </c>
      <c r="I31" s="33">
        <v>5155.9358313397161</v>
      </c>
      <c r="J31" s="31">
        <v>2010</v>
      </c>
      <c r="K31" s="32">
        <v>705</v>
      </c>
      <c r="L31" s="32">
        <v>50</v>
      </c>
      <c r="M31" s="32">
        <v>1010</v>
      </c>
      <c r="N31" s="34">
        <f t="shared" si="0"/>
        <v>0.50248756218905477</v>
      </c>
      <c r="O31" s="32">
        <v>160</v>
      </c>
      <c r="P31" s="32">
        <v>70</v>
      </c>
      <c r="Q31" s="32">
        <f t="shared" si="1"/>
        <v>230</v>
      </c>
      <c r="R31" s="34">
        <f t="shared" si="2"/>
        <v>0.11442786069651742</v>
      </c>
      <c r="S31" s="32">
        <v>10</v>
      </c>
      <c r="T31" s="32">
        <v>0</v>
      </c>
      <c r="U31" s="33">
        <v>0</v>
      </c>
      <c r="V31" s="35" t="s">
        <v>79</v>
      </c>
      <c r="W31" s="4"/>
      <c r="X31" s="4"/>
      <c r="Y31" s="4"/>
      <c r="Z31" s="4"/>
    </row>
    <row r="32" spans="1:26" ht="12.75" customHeight="1" x14ac:dyDescent="0.25">
      <c r="A32" s="29" t="s">
        <v>99</v>
      </c>
      <c r="B32" s="30" t="s">
        <v>64</v>
      </c>
      <c r="C32" s="30" t="s">
        <v>65</v>
      </c>
      <c r="D32" s="31">
        <v>0.2993000030517578</v>
      </c>
      <c r="E32" s="32">
        <v>3348</v>
      </c>
      <c r="F32" s="32">
        <v>1960</v>
      </c>
      <c r="G32" s="32">
        <v>1877</v>
      </c>
      <c r="H32" s="32">
        <v>11186.100788047877</v>
      </c>
      <c r="I32" s="33">
        <v>6548.613364568052</v>
      </c>
      <c r="J32" s="31">
        <v>1745</v>
      </c>
      <c r="K32" s="32">
        <v>535</v>
      </c>
      <c r="L32" s="32">
        <v>75</v>
      </c>
      <c r="M32" s="32">
        <v>890</v>
      </c>
      <c r="N32" s="34">
        <f t="shared" si="0"/>
        <v>0.51002865329512892</v>
      </c>
      <c r="O32" s="32">
        <v>155</v>
      </c>
      <c r="P32" s="32">
        <v>80</v>
      </c>
      <c r="Q32" s="32">
        <f t="shared" si="1"/>
        <v>235</v>
      </c>
      <c r="R32" s="34">
        <f t="shared" si="2"/>
        <v>0.1346704871060172</v>
      </c>
      <c r="S32" s="32">
        <v>0</v>
      </c>
      <c r="T32" s="32">
        <v>10</v>
      </c>
      <c r="U32" s="33">
        <v>0</v>
      </c>
      <c r="V32" s="35" t="s">
        <v>79</v>
      </c>
      <c r="W32" s="4"/>
      <c r="X32" s="4"/>
      <c r="Y32" s="4"/>
      <c r="Z32" s="4"/>
    </row>
    <row r="33" spans="1:26" ht="12.75" customHeight="1" x14ac:dyDescent="0.25">
      <c r="A33" s="29" t="s">
        <v>100</v>
      </c>
      <c r="B33" s="30" t="s">
        <v>64</v>
      </c>
      <c r="C33" s="30" t="s">
        <v>65</v>
      </c>
      <c r="D33" s="31">
        <v>0.25229999542236325</v>
      </c>
      <c r="E33" s="32">
        <v>2677</v>
      </c>
      <c r="F33" s="32">
        <v>1574</v>
      </c>
      <c r="G33" s="32">
        <v>1492</v>
      </c>
      <c r="H33" s="32">
        <v>10610.38465545179</v>
      </c>
      <c r="I33" s="33">
        <v>6238.6049487041901</v>
      </c>
      <c r="J33" s="31">
        <v>1405</v>
      </c>
      <c r="K33" s="32">
        <v>415</v>
      </c>
      <c r="L33" s="32">
        <v>65</v>
      </c>
      <c r="M33" s="32">
        <v>670</v>
      </c>
      <c r="N33" s="34">
        <f t="shared" si="0"/>
        <v>0.47686832740213525</v>
      </c>
      <c r="O33" s="32">
        <v>155</v>
      </c>
      <c r="P33" s="32">
        <v>90</v>
      </c>
      <c r="Q33" s="32">
        <f t="shared" si="1"/>
        <v>245</v>
      </c>
      <c r="R33" s="34">
        <f t="shared" si="2"/>
        <v>0.17437722419928825</v>
      </c>
      <c r="S33" s="32">
        <v>0</v>
      </c>
      <c r="T33" s="32">
        <v>0</v>
      </c>
      <c r="U33" s="33">
        <v>10</v>
      </c>
      <c r="V33" s="35" t="s">
        <v>79</v>
      </c>
      <c r="W33" s="4"/>
      <c r="X33" s="4"/>
      <c r="Y33" s="4"/>
      <c r="Z33" s="4"/>
    </row>
    <row r="34" spans="1:26" ht="12.75" customHeight="1" x14ac:dyDescent="0.25">
      <c r="A34" s="29" t="s">
        <v>101</v>
      </c>
      <c r="B34" s="30" t="s">
        <v>64</v>
      </c>
      <c r="C34" s="30" t="s">
        <v>65</v>
      </c>
      <c r="D34" s="31">
        <v>0.12680000305175781</v>
      </c>
      <c r="E34" s="32">
        <v>1520</v>
      </c>
      <c r="F34" s="32">
        <v>964</v>
      </c>
      <c r="G34" s="32">
        <v>906</v>
      </c>
      <c r="H34" s="32">
        <v>11987.381414963842</v>
      </c>
      <c r="I34" s="33">
        <v>7602.5234763323306</v>
      </c>
      <c r="J34" s="31">
        <v>845</v>
      </c>
      <c r="K34" s="32">
        <v>260</v>
      </c>
      <c r="L34" s="32">
        <v>10</v>
      </c>
      <c r="M34" s="32">
        <v>470</v>
      </c>
      <c r="N34" s="34">
        <f t="shared" si="0"/>
        <v>0.55621301775147924</v>
      </c>
      <c r="O34" s="32">
        <v>55</v>
      </c>
      <c r="P34" s="32">
        <v>40</v>
      </c>
      <c r="Q34" s="32">
        <f t="shared" si="1"/>
        <v>95</v>
      </c>
      <c r="R34" s="34">
        <f t="shared" si="2"/>
        <v>0.11242603550295859</v>
      </c>
      <c r="S34" s="32">
        <v>10</v>
      </c>
      <c r="T34" s="32">
        <v>10</v>
      </c>
      <c r="U34" s="33">
        <v>0</v>
      </c>
      <c r="V34" s="35" t="s">
        <v>79</v>
      </c>
      <c r="W34" s="4"/>
      <c r="X34" s="4"/>
      <c r="Y34" s="4"/>
      <c r="Z34" s="4"/>
    </row>
    <row r="35" spans="1:26" ht="12.75" customHeight="1" x14ac:dyDescent="0.25">
      <c r="A35" s="29" t="s">
        <v>102</v>
      </c>
      <c r="B35" s="30" t="s">
        <v>64</v>
      </c>
      <c r="C35" s="30" t="s">
        <v>65</v>
      </c>
      <c r="D35" s="31">
        <v>0.15760000228881835</v>
      </c>
      <c r="E35" s="32">
        <v>1878</v>
      </c>
      <c r="F35" s="32">
        <v>1018</v>
      </c>
      <c r="G35" s="32">
        <v>958</v>
      </c>
      <c r="H35" s="32">
        <v>11916.243481763218</v>
      </c>
      <c r="I35" s="33">
        <v>6459.3907691346949</v>
      </c>
      <c r="J35" s="31">
        <v>1015</v>
      </c>
      <c r="K35" s="32">
        <v>325</v>
      </c>
      <c r="L35" s="32">
        <v>50</v>
      </c>
      <c r="M35" s="32">
        <v>475</v>
      </c>
      <c r="N35" s="34">
        <f t="shared" si="0"/>
        <v>0.46798029556650245</v>
      </c>
      <c r="O35" s="32">
        <v>120</v>
      </c>
      <c r="P35" s="32">
        <v>35</v>
      </c>
      <c r="Q35" s="32">
        <f t="shared" si="1"/>
        <v>155</v>
      </c>
      <c r="R35" s="34">
        <f t="shared" si="2"/>
        <v>0.15270935960591134</v>
      </c>
      <c r="S35" s="32">
        <v>0</v>
      </c>
      <c r="T35" s="32">
        <v>0</v>
      </c>
      <c r="U35" s="33">
        <v>0</v>
      </c>
      <c r="V35" s="35" t="s">
        <v>79</v>
      </c>
      <c r="W35" s="4"/>
      <c r="X35" s="4"/>
      <c r="Y35" s="4"/>
      <c r="Z35" s="4"/>
    </row>
    <row r="36" spans="1:26" ht="12.75" customHeight="1" x14ac:dyDescent="0.25">
      <c r="A36" s="29" t="s">
        <v>103</v>
      </c>
      <c r="B36" s="30" t="s">
        <v>64</v>
      </c>
      <c r="C36" s="30" t="s">
        <v>65</v>
      </c>
      <c r="D36" s="31">
        <v>0.21659999847412109</v>
      </c>
      <c r="E36" s="32">
        <v>2463</v>
      </c>
      <c r="F36" s="32">
        <v>1291</v>
      </c>
      <c r="G36" s="32">
        <v>1217</v>
      </c>
      <c r="H36" s="32">
        <v>11371.191215840539</v>
      </c>
      <c r="I36" s="33">
        <v>5960.295517519341</v>
      </c>
      <c r="J36" s="31">
        <v>1125</v>
      </c>
      <c r="K36" s="32">
        <v>355</v>
      </c>
      <c r="L36" s="32">
        <v>35</v>
      </c>
      <c r="M36" s="32">
        <v>535</v>
      </c>
      <c r="N36" s="34">
        <f t="shared" si="0"/>
        <v>0.47555555555555556</v>
      </c>
      <c r="O36" s="32">
        <v>145</v>
      </c>
      <c r="P36" s="32">
        <v>55</v>
      </c>
      <c r="Q36" s="32">
        <f t="shared" si="1"/>
        <v>200</v>
      </c>
      <c r="R36" s="34">
        <f t="shared" si="2"/>
        <v>0.17777777777777778</v>
      </c>
      <c r="S36" s="32">
        <v>0</v>
      </c>
      <c r="T36" s="32">
        <v>0</v>
      </c>
      <c r="U36" s="33">
        <v>0</v>
      </c>
      <c r="V36" s="35" t="s">
        <v>79</v>
      </c>
      <c r="W36" s="4"/>
      <c r="X36" s="4"/>
      <c r="Y36" s="4"/>
      <c r="Z36" s="4"/>
    </row>
    <row r="37" spans="1:26" ht="12.75" customHeight="1" x14ac:dyDescent="0.25">
      <c r="A37" s="29" t="s">
        <v>104</v>
      </c>
      <c r="B37" s="30" t="s">
        <v>64</v>
      </c>
      <c r="C37" s="30" t="s">
        <v>65</v>
      </c>
      <c r="D37" s="31">
        <v>0.18200000762939453</v>
      </c>
      <c r="E37" s="32">
        <v>2013</v>
      </c>
      <c r="F37" s="32">
        <v>1188</v>
      </c>
      <c r="G37" s="32">
        <v>1142</v>
      </c>
      <c r="H37" s="32">
        <v>11060.439096788718</v>
      </c>
      <c r="I37" s="33">
        <v>6527.4722538425212</v>
      </c>
      <c r="J37" s="31">
        <v>1175</v>
      </c>
      <c r="K37" s="32">
        <v>375</v>
      </c>
      <c r="L37" s="32">
        <v>40</v>
      </c>
      <c r="M37" s="32">
        <v>475</v>
      </c>
      <c r="N37" s="34">
        <f t="shared" si="0"/>
        <v>0.40425531914893614</v>
      </c>
      <c r="O37" s="32">
        <v>150</v>
      </c>
      <c r="P37" s="32">
        <v>120</v>
      </c>
      <c r="Q37" s="32">
        <f t="shared" si="1"/>
        <v>270</v>
      </c>
      <c r="R37" s="34">
        <f t="shared" si="2"/>
        <v>0.22978723404255319</v>
      </c>
      <c r="S37" s="32">
        <v>10</v>
      </c>
      <c r="T37" s="32">
        <v>0</v>
      </c>
      <c r="U37" s="33">
        <v>10</v>
      </c>
      <c r="V37" s="35" t="s">
        <v>79</v>
      </c>
      <c r="W37" s="4"/>
      <c r="X37" s="4"/>
      <c r="Y37" s="4"/>
      <c r="Z37" s="4"/>
    </row>
    <row r="38" spans="1:26" ht="12.75" customHeight="1" x14ac:dyDescent="0.25">
      <c r="A38" s="29" t="s">
        <v>105</v>
      </c>
      <c r="B38" s="30" t="s">
        <v>64</v>
      </c>
      <c r="C38" s="30" t="s">
        <v>65</v>
      </c>
      <c r="D38" s="31">
        <v>0.18520000457763672</v>
      </c>
      <c r="E38" s="32">
        <v>2006</v>
      </c>
      <c r="F38" s="32">
        <v>1183</v>
      </c>
      <c r="G38" s="32">
        <v>1126</v>
      </c>
      <c r="H38" s="32">
        <v>10831.533209595982</v>
      </c>
      <c r="I38" s="33">
        <v>6387.6888269950387</v>
      </c>
      <c r="J38" s="31">
        <v>1175</v>
      </c>
      <c r="K38" s="32">
        <v>420</v>
      </c>
      <c r="L38" s="32">
        <v>25</v>
      </c>
      <c r="M38" s="32">
        <v>415</v>
      </c>
      <c r="N38" s="34">
        <f t="shared" si="0"/>
        <v>0.35319148936170214</v>
      </c>
      <c r="O38" s="32">
        <v>190</v>
      </c>
      <c r="P38" s="32">
        <v>105</v>
      </c>
      <c r="Q38" s="32">
        <f t="shared" si="1"/>
        <v>295</v>
      </c>
      <c r="R38" s="34">
        <f t="shared" si="2"/>
        <v>0.25106382978723402</v>
      </c>
      <c r="S38" s="32">
        <v>10</v>
      </c>
      <c r="T38" s="32">
        <v>0</v>
      </c>
      <c r="U38" s="33">
        <v>0</v>
      </c>
      <c r="V38" s="35" t="s">
        <v>79</v>
      </c>
      <c r="W38" s="4"/>
      <c r="X38" s="4"/>
      <c r="Y38" s="4"/>
      <c r="Z38" s="4"/>
    </row>
    <row r="39" spans="1:26" ht="12.75" customHeight="1" x14ac:dyDescent="0.25">
      <c r="A39" s="29" t="s">
        <v>106</v>
      </c>
      <c r="B39" s="30" t="s">
        <v>64</v>
      </c>
      <c r="C39" s="30" t="s">
        <v>65</v>
      </c>
      <c r="D39" s="31">
        <v>0.50779998779296875</v>
      </c>
      <c r="E39" s="32">
        <v>2992</v>
      </c>
      <c r="F39" s="32">
        <v>1836</v>
      </c>
      <c r="G39" s="32">
        <v>1763</v>
      </c>
      <c r="H39" s="32">
        <v>5892.0836390800496</v>
      </c>
      <c r="I39" s="33">
        <v>3615.5967785263938</v>
      </c>
      <c r="J39" s="31">
        <v>1255</v>
      </c>
      <c r="K39" s="32">
        <v>390</v>
      </c>
      <c r="L39" s="32">
        <v>55</v>
      </c>
      <c r="M39" s="32">
        <v>605</v>
      </c>
      <c r="N39" s="34">
        <f t="shared" si="0"/>
        <v>0.48207171314741037</v>
      </c>
      <c r="O39" s="32">
        <v>110</v>
      </c>
      <c r="P39" s="32">
        <v>65</v>
      </c>
      <c r="Q39" s="32">
        <f t="shared" si="1"/>
        <v>175</v>
      </c>
      <c r="R39" s="34">
        <f t="shared" si="2"/>
        <v>0.1394422310756972</v>
      </c>
      <c r="S39" s="32">
        <v>0</v>
      </c>
      <c r="T39" s="32">
        <v>15</v>
      </c>
      <c r="U39" s="33">
        <v>20</v>
      </c>
      <c r="V39" s="35" t="s">
        <v>79</v>
      </c>
      <c r="W39" s="4"/>
      <c r="X39" s="4"/>
      <c r="Y39" s="4"/>
      <c r="Z39" s="4"/>
    </row>
    <row r="40" spans="1:26" ht="12.75" customHeight="1" x14ac:dyDescent="0.25">
      <c r="A40" s="29" t="s">
        <v>107</v>
      </c>
      <c r="B40" s="30" t="s">
        <v>64</v>
      </c>
      <c r="C40" s="30" t="s">
        <v>65</v>
      </c>
      <c r="D40" s="31">
        <v>0.21510000228881837</v>
      </c>
      <c r="E40" s="32">
        <v>1960</v>
      </c>
      <c r="F40" s="32">
        <v>1050</v>
      </c>
      <c r="G40" s="32">
        <v>1001</v>
      </c>
      <c r="H40" s="32">
        <v>9112.040814245438</v>
      </c>
      <c r="I40" s="33">
        <v>4881.4504362029129</v>
      </c>
      <c r="J40" s="31">
        <v>850</v>
      </c>
      <c r="K40" s="32">
        <v>265</v>
      </c>
      <c r="L40" s="32">
        <v>0</v>
      </c>
      <c r="M40" s="32">
        <v>365</v>
      </c>
      <c r="N40" s="34">
        <f t="shared" si="0"/>
        <v>0.42941176470588233</v>
      </c>
      <c r="O40" s="32">
        <v>150</v>
      </c>
      <c r="P40" s="32">
        <v>55</v>
      </c>
      <c r="Q40" s="32">
        <f t="shared" si="1"/>
        <v>205</v>
      </c>
      <c r="R40" s="34">
        <f t="shared" si="2"/>
        <v>0.2411764705882353</v>
      </c>
      <c r="S40" s="32">
        <v>0</v>
      </c>
      <c r="T40" s="32">
        <v>10</v>
      </c>
      <c r="U40" s="33">
        <v>10</v>
      </c>
      <c r="V40" s="35" t="s">
        <v>79</v>
      </c>
      <c r="W40" s="4"/>
      <c r="X40" s="4"/>
      <c r="Y40" s="4"/>
      <c r="Z40" s="4"/>
    </row>
    <row r="41" spans="1:26" ht="12.75" customHeight="1" x14ac:dyDescent="0.25">
      <c r="A41" s="29" t="s">
        <v>108</v>
      </c>
      <c r="B41" s="30" t="s">
        <v>64</v>
      </c>
      <c r="C41" s="30" t="s">
        <v>65</v>
      </c>
      <c r="D41" s="31">
        <v>0.47200000762939454</v>
      </c>
      <c r="E41" s="32">
        <v>1499</v>
      </c>
      <c r="F41" s="32">
        <v>757</v>
      </c>
      <c r="G41" s="32">
        <v>711</v>
      </c>
      <c r="H41" s="32">
        <v>3175.8474062928117</v>
      </c>
      <c r="I41" s="33">
        <v>1603.8135333980376</v>
      </c>
      <c r="J41" s="31">
        <v>700</v>
      </c>
      <c r="K41" s="32">
        <v>175</v>
      </c>
      <c r="L41" s="32">
        <v>40</v>
      </c>
      <c r="M41" s="32">
        <v>310</v>
      </c>
      <c r="N41" s="34">
        <f t="shared" si="0"/>
        <v>0.44285714285714284</v>
      </c>
      <c r="O41" s="32">
        <v>90</v>
      </c>
      <c r="P41" s="32">
        <v>60</v>
      </c>
      <c r="Q41" s="32">
        <f t="shared" si="1"/>
        <v>150</v>
      </c>
      <c r="R41" s="34">
        <f t="shared" si="2"/>
        <v>0.21428571428571427</v>
      </c>
      <c r="S41" s="32">
        <v>10</v>
      </c>
      <c r="T41" s="32">
        <v>0</v>
      </c>
      <c r="U41" s="33">
        <v>25</v>
      </c>
      <c r="V41" s="35" t="s">
        <v>79</v>
      </c>
      <c r="W41" s="4"/>
      <c r="X41" s="4"/>
      <c r="Y41" s="4"/>
      <c r="Z41" s="4"/>
    </row>
    <row r="42" spans="1:26" ht="12.75" customHeight="1" x14ac:dyDescent="0.25">
      <c r="A42" s="36" t="s">
        <v>109</v>
      </c>
      <c r="B42" s="37" t="s">
        <v>64</v>
      </c>
      <c r="C42" s="37" t="s">
        <v>65</v>
      </c>
      <c r="D42" s="38">
        <v>2.0863000488281251</v>
      </c>
      <c r="E42" s="39">
        <v>0</v>
      </c>
      <c r="F42" s="39">
        <v>0</v>
      </c>
      <c r="G42" s="39">
        <v>0</v>
      </c>
      <c r="H42" s="39">
        <v>0</v>
      </c>
      <c r="I42" s="40">
        <v>0</v>
      </c>
      <c r="J42" s="38">
        <v>0</v>
      </c>
      <c r="K42" s="39">
        <v>0</v>
      </c>
      <c r="L42" s="39">
        <v>0</v>
      </c>
      <c r="M42" s="39">
        <v>0</v>
      </c>
      <c r="N42" s="41" t="e">
        <f t="shared" si="0"/>
        <v>#DIV/0!</v>
      </c>
      <c r="O42" s="39">
        <v>0</v>
      </c>
      <c r="P42" s="39">
        <v>0</v>
      </c>
      <c r="Q42" s="39">
        <f t="shared" si="1"/>
        <v>0</v>
      </c>
      <c r="R42" s="41" t="e">
        <f t="shared" si="2"/>
        <v>#DIV/0!</v>
      </c>
      <c r="S42" s="39">
        <v>0</v>
      </c>
      <c r="T42" s="39">
        <v>0</v>
      </c>
      <c r="U42" s="40">
        <v>0</v>
      </c>
      <c r="V42" s="42" t="s">
        <v>84</v>
      </c>
      <c r="W42" s="4"/>
      <c r="X42" s="4"/>
      <c r="Y42" s="4"/>
      <c r="Z42" s="4"/>
    </row>
    <row r="43" spans="1:26" ht="12.75" customHeight="1" x14ac:dyDescent="0.25">
      <c r="A43" s="29" t="s">
        <v>110</v>
      </c>
      <c r="B43" s="30" t="s">
        <v>64</v>
      </c>
      <c r="C43" s="30" t="s">
        <v>65</v>
      </c>
      <c r="D43" s="31">
        <v>0.26260000228881836</v>
      </c>
      <c r="E43" s="32">
        <v>1669</v>
      </c>
      <c r="F43" s="32">
        <v>1033</v>
      </c>
      <c r="G43" s="32">
        <v>956</v>
      </c>
      <c r="H43" s="32">
        <v>6355.6739735453802</v>
      </c>
      <c r="I43" s="33">
        <v>3933.7394935125089</v>
      </c>
      <c r="J43" s="31">
        <v>815</v>
      </c>
      <c r="K43" s="32">
        <v>195</v>
      </c>
      <c r="L43" s="32">
        <v>10</v>
      </c>
      <c r="M43" s="32">
        <v>440</v>
      </c>
      <c r="N43" s="34">
        <f t="shared" si="0"/>
        <v>0.53987730061349692</v>
      </c>
      <c r="O43" s="32">
        <v>135</v>
      </c>
      <c r="P43" s="32">
        <v>35</v>
      </c>
      <c r="Q43" s="32">
        <f t="shared" si="1"/>
        <v>170</v>
      </c>
      <c r="R43" s="34">
        <f t="shared" si="2"/>
        <v>0.20858895705521471</v>
      </c>
      <c r="S43" s="32">
        <v>0</v>
      </c>
      <c r="T43" s="32">
        <v>0</v>
      </c>
      <c r="U43" s="33">
        <v>0</v>
      </c>
      <c r="V43" s="35" t="s">
        <v>79</v>
      </c>
      <c r="W43" s="4"/>
      <c r="X43" s="4"/>
      <c r="Y43" s="4"/>
      <c r="Z43" s="4"/>
    </row>
    <row r="44" spans="1:26" ht="12.75" customHeight="1" x14ac:dyDescent="0.25">
      <c r="A44" s="29" t="s">
        <v>111</v>
      </c>
      <c r="B44" s="30" t="s">
        <v>64</v>
      </c>
      <c r="C44" s="30" t="s">
        <v>65</v>
      </c>
      <c r="D44" s="31">
        <v>0.10479999542236328</v>
      </c>
      <c r="E44" s="32">
        <v>886</v>
      </c>
      <c r="F44" s="32">
        <v>569</v>
      </c>
      <c r="G44" s="32">
        <v>534</v>
      </c>
      <c r="H44" s="32">
        <v>8454.1988425596483</v>
      </c>
      <c r="I44" s="33">
        <v>5429.3895501314219</v>
      </c>
      <c r="J44" s="31">
        <v>570</v>
      </c>
      <c r="K44" s="32">
        <v>125</v>
      </c>
      <c r="L44" s="32">
        <v>0</v>
      </c>
      <c r="M44" s="32">
        <v>255</v>
      </c>
      <c r="N44" s="34">
        <f t="shared" si="0"/>
        <v>0.44736842105263158</v>
      </c>
      <c r="O44" s="32">
        <v>145</v>
      </c>
      <c r="P44" s="32">
        <v>20</v>
      </c>
      <c r="Q44" s="32">
        <f t="shared" si="1"/>
        <v>165</v>
      </c>
      <c r="R44" s="34">
        <f t="shared" si="2"/>
        <v>0.28947368421052633</v>
      </c>
      <c r="S44" s="32">
        <v>0</v>
      </c>
      <c r="T44" s="32">
        <v>10</v>
      </c>
      <c r="U44" s="33">
        <v>15</v>
      </c>
      <c r="V44" s="35" t="s">
        <v>79</v>
      </c>
      <c r="W44" s="4"/>
      <c r="X44" s="4"/>
      <c r="Y44" s="4"/>
      <c r="Z44" s="4"/>
    </row>
    <row r="45" spans="1:26" ht="12.75" customHeight="1" x14ac:dyDescent="0.25">
      <c r="A45" s="36" t="s">
        <v>112</v>
      </c>
      <c r="B45" s="37" t="s">
        <v>64</v>
      </c>
      <c r="C45" s="37" t="s">
        <v>65</v>
      </c>
      <c r="D45" s="38">
        <v>0.34369998931884765</v>
      </c>
      <c r="E45" s="39">
        <v>902</v>
      </c>
      <c r="F45" s="39">
        <v>542</v>
      </c>
      <c r="G45" s="39">
        <v>505</v>
      </c>
      <c r="H45" s="39">
        <v>2624.3818098091997</v>
      </c>
      <c r="I45" s="40">
        <v>1576.9566972467696</v>
      </c>
      <c r="J45" s="38">
        <v>0</v>
      </c>
      <c r="K45" s="39">
        <v>0</v>
      </c>
      <c r="L45" s="39">
        <v>0</v>
      </c>
      <c r="M45" s="39">
        <v>0</v>
      </c>
      <c r="N45" s="41" t="e">
        <f t="shared" si="0"/>
        <v>#DIV/0!</v>
      </c>
      <c r="O45" s="39">
        <v>0</v>
      </c>
      <c r="P45" s="39">
        <v>0</v>
      </c>
      <c r="Q45" s="39">
        <f t="shared" si="1"/>
        <v>0</v>
      </c>
      <c r="R45" s="41" t="e">
        <f t="shared" si="2"/>
        <v>#DIV/0!</v>
      </c>
      <c r="S45" s="39">
        <v>0</v>
      </c>
      <c r="T45" s="39">
        <v>0</v>
      </c>
      <c r="U45" s="40">
        <v>0</v>
      </c>
      <c r="V45" s="42" t="s">
        <v>84</v>
      </c>
      <c r="W45" s="4"/>
      <c r="X45" s="4"/>
      <c r="Y45" s="4"/>
      <c r="Z45" s="4"/>
    </row>
    <row r="46" spans="1:26" ht="12.75" customHeight="1" x14ac:dyDescent="0.25">
      <c r="A46" s="29" t="s">
        <v>113</v>
      </c>
      <c r="B46" s="30" t="s">
        <v>64</v>
      </c>
      <c r="C46" s="30" t="s">
        <v>65</v>
      </c>
      <c r="D46" s="31">
        <v>0.13609999656677246</v>
      </c>
      <c r="E46" s="32">
        <v>2068</v>
      </c>
      <c r="F46" s="32">
        <v>1262</v>
      </c>
      <c r="G46" s="32">
        <v>1172</v>
      </c>
      <c r="H46" s="32">
        <v>15194.710155524595</v>
      </c>
      <c r="I46" s="33">
        <v>9272.5939150251634</v>
      </c>
      <c r="J46" s="31">
        <v>1105</v>
      </c>
      <c r="K46" s="32">
        <v>265</v>
      </c>
      <c r="L46" s="32">
        <v>10</v>
      </c>
      <c r="M46" s="32">
        <v>420</v>
      </c>
      <c r="N46" s="34">
        <f t="shared" si="0"/>
        <v>0.38009049773755654</v>
      </c>
      <c r="O46" s="32">
        <v>365</v>
      </c>
      <c r="P46" s="32">
        <v>30</v>
      </c>
      <c r="Q46" s="32">
        <f t="shared" si="1"/>
        <v>395</v>
      </c>
      <c r="R46" s="34">
        <f t="shared" si="2"/>
        <v>0.3574660633484163</v>
      </c>
      <c r="S46" s="32">
        <v>0</v>
      </c>
      <c r="T46" s="32">
        <v>10</v>
      </c>
      <c r="U46" s="33">
        <v>0</v>
      </c>
      <c r="V46" s="35" t="s">
        <v>79</v>
      </c>
      <c r="W46" s="4"/>
      <c r="X46" s="4"/>
      <c r="Y46" s="4"/>
      <c r="Z46" s="4"/>
    </row>
    <row r="47" spans="1:26" ht="12.75" customHeight="1" x14ac:dyDescent="0.25">
      <c r="A47" s="29" t="s">
        <v>114</v>
      </c>
      <c r="B47" s="30" t="s">
        <v>64</v>
      </c>
      <c r="C47" s="30" t="s">
        <v>65</v>
      </c>
      <c r="D47" s="31">
        <v>0.11749999999999999</v>
      </c>
      <c r="E47" s="32">
        <v>1492</v>
      </c>
      <c r="F47" s="32">
        <v>999</v>
      </c>
      <c r="G47" s="32">
        <v>928</v>
      </c>
      <c r="H47" s="32">
        <v>12697.872340425532</v>
      </c>
      <c r="I47" s="33">
        <v>8502.1276595744694</v>
      </c>
      <c r="J47" s="31">
        <v>690</v>
      </c>
      <c r="K47" s="32">
        <v>105</v>
      </c>
      <c r="L47" s="32">
        <v>10</v>
      </c>
      <c r="M47" s="32">
        <v>305</v>
      </c>
      <c r="N47" s="34">
        <f t="shared" si="0"/>
        <v>0.4420289855072464</v>
      </c>
      <c r="O47" s="32">
        <v>215</v>
      </c>
      <c r="P47" s="32">
        <v>45</v>
      </c>
      <c r="Q47" s="32">
        <f t="shared" si="1"/>
        <v>260</v>
      </c>
      <c r="R47" s="34">
        <f t="shared" si="2"/>
        <v>0.37681159420289856</v>
      </c>
      <c r="S47" s="32">
        <v>0</v>
      </c>
      <c r="T47" s="32">
        <v>0</v>
      </c>
      <c r="U47" s="33">
        <v>0</v>
      </c>
      <c r="V47" s="35" t="s">
        <v>79</v>
      </c>
      <c r="W47" s="4"/>
      <c r="X47" s="4"/>
      <c r="Y47" s="4"/>
      <c r="Z47" s="4"/>
    </row>
    <row r="48" spans="1:26" ht="12.75" customHeight="1" x14ac:dyDescent="0.25">
      <c r="A48" s="29" t="s">
        <v>115</v>
      </c>
      <c r="B48" s="30" t="s">
        <v>64</v>
      </c>
      <c r="C48" s="30" t="s">
        <v>65</v>
      </c>
      <c r="D48" s="31">
        <v>0.16030000686645507</v>
      </c>
      <c r="E48" s="32">
        <v>2010</v>
      </c>
      <c r="F48" s="32">
        <v>1171</v>
      </c>
      <c r="G48" s="32">
        <v>1095</v>
      </c>
      <c r="H48" s="32">
        <v>12538.988857776647</v>
      </c>
      <c r="I48" s="33">
        <v>7305.0527126649022</v>
      </c>
      <c r="J48" s="31">
        <v>990</v>
      </c>
      <c r="K48" s="32">
        <v>250</v>
      </c>
      <c r="L48" s="32">
        <v>15</v>
      </c>
      <c r="M48" s="32">
        <v>420</v>
      </c>
      <c r="N48" s="34">
        <f t="shared" si="0"/>
        <v>0.42424242424242425</v>
      </c>
      <c r="O48" s="32">
        <v>245</v>
      </c>
      <c r="P48" s="32">
        <v>60</v>
      </c>
      <c r="Q48" s="32">
        <f t="shared" si="1"/>
        <v>305</v>
      </c>
      <c r="R48" s="34">
        <f t="shared" si="2"/>
        <v>0.30808080808080807</v>
      </c>
      <c r="S48" s="32">
        <v>0</v>
      </c>
      <c r="T48" s="32">
        <v>0</v>
      </c>
      <c r="U48" s="33">
        <v>0</v>
      </c>
      <c r="V48" s="35" t="s">
        <v>79</v>
      </c>
      <c r="W48" s="4"/>
      <c r="X48" s="4"/>
      <c r="Y48" s="4"/>
      <c r="Z48" s="4"/>
    </row>
    <row r="49" spans="1:26" ht="12.75" customHeight="1" x14ac:dyDescent="0.25">
      <c r="A49" s="29" t="s">
        <v>116</v>
      </c>
      <c r="B49" s="30" t="s">
        <v>64</v>
      </c>
      <c r="C49" s="30" t="s">
        <v>65</v>
      </c>
      <c r="D49" s="31">
        <v>0.11569999694824219</v>
      </c>
      <c r="E49" s="32">
        <v>695</v>
      </c>
      <c r="F49" s="32">
        <v>403</v>
      </c>
      <c r="G49" s="32">
        <v>377</v>
      </c>
      <c r="H49" s="32">
        <v>6006.9145923219403</v>
      </c>
      <c r="I49" s="33">
        <v>3483.1461592888372</v>
      </c>
      <c r="J49" s="31">
        <v>375</v>
      </c>
      <c r="K49" s="32">
        <v>110</v>
      </c>
      <c r="L49" s="32">
        <v>0</v>
      </c>
      <c r="M49" s="32">
        <v>180</v>
      </c>
      <c r="N49" s="34">
        <f t="shared" si="0"/>
        <v>0.48</v>
      </c>
      <c r="O49" s="32">
        <v>35</v>
      </c>
      <c r="P49" s="32">
        <v>45</v>
      </c>
      <c r="Q49" s="32">
        <f t="shared" si="1"/>
        <v>80</v>
      </c>
      <c r="R49" s="34">
        <f t="shared" si="2"/>
        <v>0.21333333333333335</v>
      </c>
      <c r="S49" s="32">
        <v>0</v>
      </c>
      <c r="T49" s="32">
        <v>0</v>
      </c>
      <c r="U49" s="33">
        <v>0</v>
      </c>
      <c r="V49" s="35" t="s">
        <v>79</v>
      </c>
      <c r="W49" s="4"/>
      <c r="X49" s="4"/>
      <c r="Y49" s="4"/>
      <c r="Z49" s="4"/>
    </row>
    <row r="50" spans="1:26" ht="12.75" customHeight="1" x14ac:dyDescent="0.25">
      <c r="A50" s="29" t="s">
        <v>117</v>
      </c>
      <c r="B50" s="30" t="s">
        <v>64</v>
      </c>
      <c r="C50" s="30" t="s">
        <v>65</v>
      </c>
      <c r="D50" s="31">
        <v>0.14000000000000001</v>
      </c>
      <c r="E50" s="32">
        <v>2133</v>
      </c>
      <c r="F50" s="32">
        <v>1225</v>
      </c>
      <c r="G50" s="32">
        <v>1174</v>
      </c>
      <c r="H50" s="32">
        <v>15235.714285714284</v>
      </c>
      <c r="I50" s="33">
        <v>8750</v>
      </c>
      <c r="J50" s="31">
        <v>1350</v>
      </c>
      <c r="K50" s="32">
        <v>365</v>
      </c>
      <c r="L50" s="32">
        <v>55</v>
      </c>
      <c r="M50" s="32">
        <v>505</v>
      </c>
      <c r="N50" s="34">
        <f t="shared" si="0"/>
        <v>0.37407407407407406</v>
      </c>
      <c r="O50" s="32">
        <v>225</v>
      </c>
      <c r="P50" s="32">
        <v>175</v>
      </c>
      <c r="Q50" s="32">
        <f t="shared" si="1"/>
        <v>400</v>
      </c>
      <c r="R50" s="34">
        <f t="shared" si="2"/>
        <v>0.29629629629629628</v>
      </c>
      <c r="S50" s="32">
        <v>0</v>
      </c>
      <c r="T50" s="32">
        <v>10</v>
      </c>
      <c r="U50" s="33">
        <v>0</v>
      </c>
      <c r="V50" s="35" t="s">
        <v>79</v>
      </c>
      <c r="W50" s="4"/>
      <c r="X50" s="4"/>
      <c r="Y50" s="4"/>
      <c r="Z50" s="4"/>
    </row>
    <row r="51" spans="1:26" ht="12.75" customHeight="1" x14ac:dyDescent="0.25">
      <c r="A51" s="29" t="s">
        <v>118</v>
      </c>
      <c r="B51" s="30" t="s">
        <v>64</v>
      </c>
      <c r="C51" s="30" t="s">
        <v>65</v>
      </c>
      <c r="D51" s="31">
        <v>0.1640999984741211</v>
      </c>
      <c r="E51" s="32">
        <v>1373</v>
      </c>
      <c r="F51" s="32">
        <v>917</v>
      </c>
      <c r="G51" s="32">
        <v>852</v>
      </c>
      <c r="H51" s="32">
        <v>8366.8495598220543</v>
      </c>
      <c r="I51" s="33">
        <v>5588.0561153363615</v>
      </c>
      <c r="J51" s="31">
        <v>655</v>
      </c>
      <c r="K51" s="32">
        <v>155</v>
      </c>
      <c r="L51" s="32">
        <v>35</v>
      </c>
      <c r="M51" s="32">
        <v>215</v>
      </c>
      <c r="N51" s="34">
        <f t="shared" si="0"/>
        <v>0.3282442748091603</v>
      </c>
      <c r="O51" s="32">
        <v>175</v>
      </c>
      <c r="P51" s="32">
        <v>55</v>
      </c>
      <c r="Q51" s="32">
        <f t="shared" si="1"/>
        <v>230</v>
      </c>
      <c r="R51" s="34">
        <f t="shared" si="2"/>
        <v>0.35114503816793891</v>
      </c>
      <c r="S51" s="32">
        <v>0</v>
      </c>
      <c r="T51" s="32">
        <v>0</v>
      </c>
      <c r="U51" s="33">
        <v>0</v>
      </c>
      <c r="V51" s="35" t="s">
        <v>79</v>
      </c>
      <c r="W51" s="4"/>
      <c r="X51" s="4"/>
      <c r="Y51" s="4"/>
      <c r="Z51" s="4"/>
    </row>
    <row r="52" spans="1:26" ht="12.75" customHeight="1" x14ac:dyDescent="0.25">
      <c r="A52" s="29" t="s">
        <v>119</v>
      </c>
      <c r="B52" s="30" t="s">
        <v>64</v>
      </c>
      <c r="C52" s="30" t="s">
        <v>65</v>
      </c>
      <c r="D52" s="31">
        <v>7.1100001335144047E-2</v>
      </c>
      <c r="E52" s="32">
        <v>1372</v>
      </c>
      <c r="F52" s="32">
        <v>760</v>
      </c>
      <c r="G52" s="32">
        <v>728</v>
      </c>
      <c r="H52" s="32">
        <v>19296.764757187615</v>
      </c>
      <c r="I52" s="33">
        <v>10689.169982115589</v>
      </c>
      <c r="J52" s="31">
        <v>680</v>
      </c>
      <c r="K52" s="32">
        <v>175</v>
      </c>
      <c r="L52" s="32">
        <v>30</v>
      </c>
      <c r="M52" s="32">
        <v>310</v>
      </c>
      <c r="N52" s="34">
        <f t="shared" si="0"/>
        <v>0.45588235294117646</v>
      </c>
      <c r="O52" s="32">
        <v>115</v>
      </c>
      <c r="P52" s="32">
        <v>50</v>
      </c>
      <c r="Q52" s="32">
        <f t="shared" si="1"/>
        <v>165</v>
      </c>
      <c r="R52" s="34">
        <f t="shared" si="2"/>
        <v>0.24264705882352941</v>
      </c>
      <c r="S52" s="32">
        <v>0</v>
      </c>
      <c r="T52" s="32">
        <v>0</v>
      </c>
      <c r="U52" s="33">
        <v>10</v>
      </c>
      <c r="V52" s="35" t="s">
        <v>79</v>
      </c>
      <c r="W52" s="4"/>
      <c r="X52" s="4"/>
      <c r="Y52" s="4"/>
      <c r="Z52" s="4"/>
    </row>
    <row r="53" spans="1:26" ht="12.75" customHeight="1" x14ac:dyDescent="0.25">
      <c r="A53" s="29" t="s">
        <v>120</v>
      </c>
      <c r="B53" s="30" t="s">
        <v>64</v>
      </c>
      <c r="C53" s="30" t="s">
        <v>65</v>
      </c>
      <c r="D53" s="31">
        <v>0.21670000076293947</v>
      </c>
      <c r="E53" s="32">
        <v>1536</v>
      </c>
      <c r="F53" s="32">
        <v>927</v>
      </c>
      <c r="G53" s="32">
        <v>827</v>
      </c>
      <c r="H53" s="32">
        <v>7088.14026115449</v>
      </c>
      <c r="I53" s="33">
        <v>4277.8033997983157</v>
      </c>
      <c r="J53" s="31">
        <v>885</v>
      </c>
      <c r="K53" s="32">
        <v>170</v>
      </c>
      <c r="L53" s="32">
        <v>25</v>
      </c>
      <c r="M53" s="32">
        <v>390</v>
      </c>
      <c r="N53" s="34">
        <f t="shared" si="0"/>
        <v>0.44067796610169491</v>
      </c>
      <c r="O53" s="32">
        <v>210</v>
      </c>
      <c r="P53" s="32">
        <v>80</v>
      </c>
      <c r="Q53" s="32">
        <f t="shared" si="1"/>
        <v>290</v>
      </c>
      <c r="R53" s="34">
        <f t="shared" si="2"/>
        <v>0.32768361581920902</v>
      </c>
      <c r="S53" s="32">
        <v>0</v>
      </c>
      <c r="T53" s="32">
        <v>0</v>
      </c>
      <c r="U53" s="33">
        <v>0</v>
      </c>
      <c r="V53" s="35" t="s">
        <v>79</v>
      </c>
      <c r="W53" s="4"/>
      <c r="X53" s="4"/>
      <c r="Y53" s="4"/>
      <c r="Z53" s="4"/>
    </row>
    <row r="54" spans="1:26" ht="12.75" customHeight="1" x14ac:dyDescent="0.25">
      <c r="A54" s="29" t="s">
        <v>121</v>
      </c>
      <c r="B54" s="30" t="s">
        <v>64</v>
      </c>
      <c r="C54" s="30" t="s">
        <v>65</v>
      </c>
      <c r="D54" s="31">
        <v>0.13989999771118164</v>
      </c>
      <c r="E54" s="32">
        <v>1964</v>
      </c>
      <c r="F54" s="32">
        <v>1157</v>
      </c>
      <c r="G54" s="32">
        <v>1071</v>
      </c>
      <c r="H54" s="32">
        <v>14038.599228962143</v>
      </c>
      <c r="I54" s="33">
        <v>8270.1931302999983</v>
      </c>
      <c r="J54" s="31">
        <v>850</v>
      </c>
      <c r="K54" s="32">
        <v>145</v>
      </c>
      <c r="L54" s="32">
        <v>25</v>
      </c>
      <c r="M54" s="32">
        <v>390</v>
      </c>
      <c r="N54" s="34">
        <f t="shared" si="0"/>
        <v>0.45882352941176469</v>
      </c>
      <c r="O54" s="32">
        <v>270</v>
      </c>
      <c r="P54" s="32">
        <v>10</v>
      </c>
      <c r="Q54" s="32">
        <f t="shared" si="1"/>
        <v>280</v>
      </c>
      <c r="R54" s="34">
        <f t="shared" si="2"/>
        <v>0.32941176470588235</v>
      </c>
      <c r="S54" s="32">
        <v>0</v>
      </c>
      <c r="T54" s="32">
        <v>0</v>
      </c>
      <c r="U54" s="33">
        <v>10</v>
      </c>
      <c r="V54" s="35" t="s">
        <v>79</v>
      </c>
      <c r="W54" s="4"/>
      <c r="X54" s="4"/>
      <c r="Y54" s="4"/>
      <c r="Z54" s="4"/>
    </row>
    <row r="55" spans="1:26" ht="12.75" customHeight="1" x14ac:dyDescent="0.25">
      <c r="A55" s="29" t="s">
        <v>122</v>
      </c>
      <c r="B55" s="30" t="s">
        <v>64</v>
      </c>
      <c r="C55" s="30" t="s">
        <v>65</v>
      </c>
      <c r="D55" s="31">
        <v>0.10289999961853027</v>
      </c>
      <c r="E55" s="32">
        <v>736</v>
      </c>
      <c r="F55" s="32">
        <v>567</v>
      </c>
      <c r="G55" s="32">
        <v>522</v>
      </c>
      <c r="H55" s="32">
        <v>7152.5753423565693</v>
      </c>
      <c r="I55" s="33">
        <v>5510.20410206002</v>
      </c>
      <c r="J55" s="31">
        <v>230</v>
      </c>
      <c r="K55" s="32">
        <v>75</v>
      </c>
      <c r="L55" s="32">
        <v>0</v>
      </c>
      <c r="M55" s="32">
        <v>75</v>
      </c>
      <c r="N55" s="34">
        <f t="shared" si="0"/>
        <v>0.32608695652173914</v>
      </c>
      <c r="O55" s="32">
        <v>75</v>
      </c>
      <c r="P55" s="32">
        <v>0</v>
      </c>
      <c r="Q55" s="32">
        <f t="shared" si="1"/>
        <v>75</v>
      </c>
      <c r="R55" s="34">
        <f t="shared" si="2"/>
        <v>0.32608695652173914</v>
      </c>
      <c r="S55" s="32">
        <v>0</v>
      </c>
      <c r="T55" s="32">
        <v>0</v>
      </c>
      <c r="U55" s="33">
        <v>0</v>
      </c>
      <c r="V55" s="35" t="s">
        <v>79</v>
      </c>
      <c r="W55" s="4"/>
      <c r="X55" s="4"/>
      <c r="Y55" s="4"/>
      <c r="Z55" s="4"/>
    </row>
    <row r="56" spans="1:26" ht="12.75" customHeight="1" x14ac:dyDescent="0.25">
      <c r="A56" s="36" t="s">
        <v>123</v>
      </c>
      <c r="B56" s="37" t="s">
        <v>64</v>
      </c>
      <c r="C56" s="37" t="s">
        <v>65</v>
      </c>
      <c r="D56" s="38">
        <v>0.15399999618530275</v>
      </c>
      <c r="E56" s="39">
        <v>1390</v>
      </c>
      <c r="F56" s="39">
        <v>643</v>
      </c>
      <c r="G56" s="39">
        <v>556</v>
      </c>
      <c r="H56" s="39">
        <v>9025.9742495542796</v>
      </c>
      <c r="I56" s="40">
        <v>4175.3247787506489</v>
      </c>
      <c r="J56" s="38">
        <v>0</v>
      </c>
      <c r="K56" s="39">
        <v>0</v>
      </c>
      <c r="L56" s="39">
        <v>0</v>
      </c>
      <c r="M56" s="39">
        <v>0</v>
      </c>
      <c r="N56" s="41" t="e">
        <f t="shared" si="0"/>
        <v>#DIV/0!</v>
      </c>
      <c r="O56" s="39">
        <v>0</v>
      </c>
      <c r="P56" s="39">
        <v>0</v>
      </c>
      <c r="Q56" s="39">
        <f t="shared" si="1"/>
        <v>0</v>
      </c>
      <c r="R56" s="41" t="e">
        <f t="shared" si="2"/>
        <v>#DIV/0!</v>
      </c>
      <c r="S56" s="39">
        <v>0</v>
      </c>
      <c r="T56" s="39">
        <v>0</v>
      </c>
      <c r="U56" s="40">
        <v>0</v>
      </c>
      <c r="V56" s="42" t="s">
        <v>84</v>
      </c>
      <c r="W56" s="4"/>
      <c r="X56" s="4"/>
      <c r="Y56" s="4"/>
      <c r="Z56" s="4"/>
    </row>
    <row r="57" spans="1:26" ht="12.75" customHeight="1" x14ac:dyDescent="0.25">
      <c r="A57" s="29" t="s">
        <v>124</v>
      </c>
      <c r="B57" s="30" t="s">
        <v>64</v>
      </c>
      <c r="C57" s="30" t="s">
        <v>65</v>
      </c>
      <c r="D57" s="31">
        <v>0.70889999389648439</v>
      </c>
      <c r="E57" s="32">
        <v>3720</v>
      </c>
      <c r="F57" s="32">
        <v>2548</v>
      </c>
      <c r="G57" s="32">
        <v>2064</v>
      </c>
      <c r="H57" s="32">
        <v>5247.5666977410147</v>
      </c>
      <c r="I57" s="33">
        <v>3594.3010607107808</v>
      </c>
      <c r="J57" s="31">
        <v>2090</v>
      </c>
      <c r="K57" s="32">
        <v>710</v>
      </c>
      <c r="L57" s="32">
        <v>75</v>
      </c>
      <c r="M57" s="32">
        <v>430</v>
      </c>
      <c r="N57" s="34">
        <f t="shared" si="0"/>
        <v>0.20574162679425836</v>
      </c>
      <c r="O57" s="32">
        <v>780</v>
      </c>
      <c r="P57" s="32">
        <v>75</v>
      </c>
      <c r="Q57" s="32">
        <f t="shared" si="1"/>
        <v>855</v>
      </c>
      <c r="R57" s="34">
        <f t="shared" si="2"/>
        <v>0.40909090909090912</v>
      </c>
      <c r="S57" s="32">
        <v>0</v>
      </c>
      <c r="T57" s="32">
        <v>10</v>
      </c>
      <c r="U57" s="33">
        <v>0</v>
      </c>
      <c r="V57" s="35" t="s">
        <v>79</v>
      </c>
      <c r="W57" s="4"/>
      <c r="X57" s="4"/>
      <c r="Y57" s="4"/>
      <c r="Z57" s="4"/>
    </row>
    <row r="58" spans="1:26" ht="12.75" customHeight="1" x14ac:dyDescent="0.25">
      <c r="A58" s="15" t="s">
        <v>125</v>
      </c>
      <c r="B58" s="16" t="s">
        <v>64</v>
      </c>
      <c r="C58" s="16" t="s">
        <v>65</v>
      </c>
      <c r="D58" s="17">
        <v>1.4036999511718751</v>
      </c>
      <c r="E58" s="18">
        <v>584</v>
      </c>
      <c r="F58" s="18">
        <v>545</v>
      </c>
      <c r="G58" s="18">
        <v>292</v>
      </c>
      <c r="H58" s="18">
        <v>416.04332857064588</v>
      </c>
      <c r="I58" s="19">
        <v>388.25961313527739</v>
      </c>
      <c r="J58" s="17">
        <v>300</v>
      </c>
      <c r="K58" s="18">
        <v>175</v>
      </c>
      <c r="L58" s="18">
        <v>70</v>
      </c>
      <c r="M58" s="18">
        <v>20</v>
      </c>
      <c r="N58" s="20">
        <f t="shared" si="0"/>
        <v>6.6666666666666666E-2</v>
      </c>
      <c r="O58" s="18">
        <v>10</v>
      </c>
      <c r="P58" s="18">
        <v>0</v>
      </c>
      <c r="Q58" s="18">
        <f t="shared" si="1"/>
        <v>10</v>
      </c>
      <c r="R58" s="20">
        <f t="shared" si="2"/>
        <v>3.3333333333333333E-2</v>
      </c>
      <c r="S58" s="18">
        <v>0</v>
      </c>
      <c r="T58" s="18">
        <v>0</v>
      </c>
      <c r="U58" s="19">
        <v>25</v>
      </c>
      <c r="V58" s="21" t="s">
        <v>66</v>
      </c>
      <c r="W58" s="4"/>
      <c r="X58" s="4"/>
      <c r="Y58" s="4"/>
      <c r="Z58" s="4"/>
    </row>
    <row r="59" spans="1:26" ht="12.75" customHeight="1" x14ac:dyDescent="0.25">
      <c r="A59" s="29" t="s">
        <v>126</v>
      </c>
      <c r="B59" s="30" t="s">
        <v>64</v>
      </c>
      <c r="C59" s="30" t="s">
        <v>65</v>
      </c>
      <c r="D59" s="31">
        <v>0.28790000915527342</v>
      </c>
      <c r="E59" s="32">
        <v>1482</v>
      </c>
      <c r="F59" s="32">
        <v>679</v>
      </c>
      <c r="G59" s="32">
        <v>619</v>
      </c>
      <c r="H59" s="32">
        <v>5147.6205379372232</v>
      </c>
      <c r="I59" s="33">
        <v>2358.4577228470812</v>
      </c>
      <c r="J59" s="31">
        <v>460</v>
      </c>
      <c r="K59" s="32">
        <v>105</v>
      </c>
      <c r="L59" s="32">
        <v>25</v>
      </c>
      <c r="M59" s="32">
        <v>135</v>
      </c>
      <c r="N59" s="34">
        <f t="shared" si="0"/>
        <v>0.29347826086956524</v>
      </c>
      <c r="O59" s="32">
        <v>180</v>
      </c>
      <c r="P59" s="32">
        <v>10</v>
      </c>
      <c r="Q59" s="32">
        <f t="shared" si="1"/>
        <v>190</v>
      </c>
      <c r="R59" s="34">
        <f t="shared" si="2"/>
        <v>0.41304347826086957</v>
      </c>
      <c r="S59" s="32">
        <v>0</v>
      </c>
      <c r="T59" s="32">
        <v>0</v>
      </c>
      <c r="U59" s="33">
        <v>0</v>
      </c>
      <c r="V59" s="35" t="s">
        <v>79</v>
      </c>
      <c r="W59" s="4"/>
      <c r="X59" s="4"/>
      <c r="Y59" s="4"/>
      <c r="Z59" s="4"/>
    </row>
    <row r="60" spans="1:26" ht="12.75" customHeight="1" x14ac:dyDescent="0.25">
      <c r="A60" s="36" t="s">
        <v>127</v>
      </c>
      <c r="B60" s="37" t="s">
        <v>64</v>
      </c>
      <c r="C60" s="37" t="s">
        <v>65</v>
      </c>
      <c r="D60" s="38">
        <v>0.1447000026702881</v>
      </c>
      <c r="E60" s="39">
        <v>1399</v>
      </c>
      <c r="F60" s="39">
        <v>692</v>
      </c>
      <c r="G60" s="39">
        <v>411</v>
      </c>
      <c r="H60" s="39">
        <v>9668.2790199233568</v>
      </c>
      <c r="I60" s="40">
        <v>4782.3081356590155</v>
      </c>
      <c r="J60" s="38">
        <v>0</v>
      </c>
      <c r="K60" s="39">
        <v>0</v>
      </c>
      <c r="L60" s="39">
        <v>0</v>
      </c>
      <c r="M60" s="39">
        <v>0</v>
      </c>
      <c r="N60" s="41" t="e">
        <f t="shared" si="0"/>
        <v>#DIV/0!</v>
      </c>
      <c r="O60" s="39">
        <v>0</v>
      </c>
      <c r="P60" s="39">
        <v>0</v>
      </c>
      <c r="Q60" s="39">
        <f t="shared" si="1"/>
        <v>0</v>
      </c>
      <c r="R60" s="41" t="e">
        <f t="shared" si="2"/>
        <v>#DIV/0!</v>
      </c>
      <c r="S60" s="39">
        <v>0</v>
      </c>
      <c r="T60" s="39">
        <v>0</v>
      </c>
      <c r="U60" s="40">
        <v>0</v>
      </c>
      <c r="V60" s="42" t="s">
        <v>84</v>
      </c>
      <c r="W60" s="4"/>
      <c r="X60" s="4"/>
      <c r="Y60" s="4"/>
      <c r="Z60" s="4"/>
    </row>
    <row r="61" spans="1:26" ht="12.75" customHeight="1" x14ac:dyDescent="0.25">
      <c r="A61" s="29" t="s">
        <v>128</v>
      </c>
      <c r="B61" s="30" t="s">
        <v>64</v>
      </c>
      <c r="C61" s="30" t="s">
        <v>65</v>
      </c>
      <c r="D61" s="31">
        <v>0.15229999542236328</v>
      </c>
      <c r="E61" s="32">
        <v>963</v>
      </c>
      <c r="F61" s="32">
        <v>643</v>
      </c>
      <c r="G61" s="32">
        <v>599</v>
      </c>
      <c r="H61" s="32">
        <v>6323.0468085660623</v>
      </c>
      <c r="I61" s="33">
        <v>4221.9305274226144</v>
      </c>
      <c r="J61" s="31">
        <v>415</v>
      </c>
      <c r="K61" s="32">
        <v>80</v>
      </c>
      <c r="L61" s="32">
        <v>10</v>
      </c>
      <c r="M61" s="32">
        <v>145</v>
      </c>
      <c r="N61" s="34">
        <f t="shared" si="0"/>
        <v>0.3493975903614458</v>
      </c>
      <c r="O61" s="32">
        <v>140</v>
      </c>
      <c r="P61" s="32">
        <v>0</v>
      </c>
      <c r="Q61" s="32">
        <f t="shared" si="1"/>
        <v>140</v>
      </c>
      <c r="R61" s="34">
        <f t="shared" si="2"/>
        <v>0.33734939759036142</v>
      </c>
      <c r="S61" s="32">
        <v>0</v>
      </c>
      <c r="T61" s="32">
        <v>30</v>
      </c>
      <c r="U61" s="33">
        <v>10</v>
      </c>
      <c r="V61" s="35" t="s">
        <v>79</v>
      </c>
      <c r="W61" s="4"/>
      <c r="X61" s="4"/>
      <c r="Y61" s="4"/>
      <c r="Z61" s="4"/>
    </row>
    <row r="62" spans="1:26" ht="12.75" customHeight="1" x14ac:dyDescent="0.25">
      <c r="A62" s="29" t="s">
        <v>129</v>
      </c>
      <c r="B62" s="30" t="s">
        <v>64</v>
      </c>
      <c r="C62" s="30" t="s">
        <v>65</v>
      </c>
      <c r="D62" s="31">
        <v>0.20239999771118164</v>
      </c>
      <c r="E62" s="32">
        <v>1324</v>
      </c>
      <c r="F62" s="32">
        <v>856</v>
      </c>
      <c r="G62" s="32">
        <v>754</v>
      </c>
      <c r="H62" s="32">
        <v>6541.5020502584484</v>
      </c>
      <c r="I62" s="33">
        <v>4229.2490596837097</v>
      </c>
      <c r="J62" s="31">
        <v>860</v>
      </c>
      <c r="K62" s="32">
        <v>180</v>
      </c>
      <c r="L62" s="32">
        <v>15</v>
      </c>
      <c r="M62" s="32">
        <v>305</v>
      </c>
      <c r="N62" s="34">
        <f t="shared" si="0"/>
        <v>0.35465116279069769</v>
      </c>
      <c r="O62" s="32">
        <v>305</v>
      </c>
      <c r="P62" s="32">
        <v>25</v>
      </c>
      <c r="Q62" s="32">
        <f t="shared" si="1"/>
        <v>330</v>
      </c>
      <c r="R62" s="34">
        <f t="shared" si="2"/>
        <v>0.38372093023255816</v>
      </c>
      <c r="S62" s="32">
        <v>10</v>
      </c>
      <c r="T62" s="32">
        <v>20</v>
      </c>
      <c r="U62" s="33">
        <v>0</v>
      </c>
      <c r="V62" s="35" t="s">
        <v>79</v>
      </c>
      <c r="W62" s="4"/>
      <c r="X62" s="4"/>
      <c r="Y62" s="4"/>
      <c r="Z62" s="4"/>
    </row>
    <row r="63" spans="1:26" ht="12.75" customHeight="1" x14ac:dyDescent="0.25">
      <c r="A63" s="29" t="s">
        <v>130</v>
      </c>
      <c r="B63" s="30" t="s">
        <v>64</v>
      </c>
      <c r="C63" s="30" t="s">
        <v>65</v>
      </c>
      <c r="D63" s="31">
        <v>9.0100002288818357E-2</v>
      </c>
      <c r="E63" s="32">
        <v>1715</v>
      </c>
      <c r="F63" s="32">
        <v>789</v>
      </c>
      <c r="G63" s="32">
        <v>779</v>
      </c>
      <c r="H63" s="32">
        <v>19034.405731783605</v>
      </c>
      <c r="I63" s="33">
        <v>8756.9365145056927</v>
      </c>
      <c r="J63" s="31">
        <v>210</v>
      </c>
      <c r="K63" s="32">
        <v>25</v>
      </c>
      <c r="L63" s="32">
        <v>0</v>
      </c>
      <c r="M63" s="32">
        <v>110</v>
      </c>
      <c r="N63" s="34">
        <f t="shared" si="0"/>
        <v>0.52380952380952384</v>
      </c>
      <c r="O63" s="32">
        <v>55</v>
      </c>
      <c r="P63" s="32">
        <v>10</v>
      </c>
      <c r="Q63" s="32">
        <f t="shared" si="1"/>
        <v>65</v>
      </c>
      <c r="R63" s="34">
        <f t="shared" si="2"/>
        <v>0.30952380952380953</v>
      </c>
      <c r="S63" s="32">
        <v>0</v>
      </c>
      <c r="T63" s="32">
        <v>0</v>
      </c>
      <c r="U63" s="33">
        <v>0</v>
      </c>
      <c r="V63" s="35" t="s">
        <v>79</v>
      </c>
      <c r="W63" s="4"/>
      <c r="X63" s="4"/>
      <c r="Y63" s="4"/>
      <c r="Z63" s="4"/>
    </row>
    <row r="64" spans="1:26" ht="12.75" customHeight="1" x14ac:dyDescent="0.25">
      <c r="A64" s="29" t="s">
        <v>131</v>
      </c>
      <c r="B64" s="30" t="s">
        <v>64</v>
      </c>
      <c r="C64" s="30" t="s">
        <v>65</v>
      </c>
      <c r="D64" s="31">
        <v>0.21610000610351562</v>
      </c>
      <c r="E64" s="32">
        <v>534</v>
      </c>
      <c r="F64" s="32">
        <v>350</v>
      </c>
      <c r="G64" s="32">
        <v>297</v>
      </c>
      <c r="H64" s="32">
        <v>2471.0781347419529</v>
      </c>
      <c r="I64" s="33">
        <v>1619.6205002990328</v>
      </c>
      <c r="J64" s="31">
        <v>325</v>
      </c>
      <c r="K64" s="32">
        <v>80</v>
      </c>
      <c r="L64" s="32">
        <v>0</v>
      </c>
      <c r="M64" s="32">
        <v>100</v>
      </c>
      <c r="N64" s="34">
        <f t="shared" si="0"/>
        <v>0.30769230769230771</v>
      </c>
      <c r="O64" s="32">
        <v>130</v>
      </c>
      <c r="P64" s="32">
        <v>10</v>
      </c>
      <c r="Q64" s="32">
        <f t="shared" si="1"/>
        <v>140</v>
      </c>
      <c r="R64" s="34">
        <f t="shared" si="2"/>
        <v>0.43076923076923079</v>
      </c>
      <c r="S64" s="32">
        <v>0</v>
      </c>
      <c r="T64" s="32">
        <v>0</v>
      </c>
      <c r="U64" s="33">
        <v>0</v>
      </c>
      <c r="V64" s="35" t="s">
        <v>79</v>
      </c>
      <c r="W64" s="4"/>
      <c r="X64" s="4"/>
      <c r="Y64" s="4"/>
      <c r="Z64" s="4"/>
    </row>
    <row r="65" spans="1:26" ht="12.75" customHeight="1" x14ac:dyDescent="0.25">
      <c r="A65" s="29" t="s">
        <v>132</v>
      </c>
      <c r="B65" s="30" t="s">
        <v>64</v>
      </c>
      <c r="C65" s="30" t="s">
        <v>65</v>
      </c>
      <c r="D65" s="31">
        <v>0.83</v>
      </c>
      <c r="E65" s="32">
        <v>777</v>
      </c>
      <c r="F65" s="32">
        <v>501</v>
      </c>
      <c r="G65" s="32">
        <v>293</v>
      </c>
      <c r="H65" s="32">
        <v>936.14457831325308</v>
      </c>
      <c r="I65" s="33">
        <v>603.61445783132535</v>
      </c>
      <c r="J65" s="31">
        <v>315</v>
      </c>
      <c r="K65" s="32">
        <v>85</v>
      </c>
      <c r="L65" s="32">
        <v>0</v>
      </c>
      <c r="M65" s="32">
        <v>80</v>
      </c>
      <c r="N65" s="34">
        <f t="shared" si="0"/>
        <v>0.25396825396825395</v>
      </c>
      <c r="O65" s="32">
        <v>135</v>
      </c>
      <c r="P65" s="32">
        <v>0</v>
      </c>
      <c r="Q65" s="32">
        <f t="shared" si="1"/>
        <v>135</v>
      </c>
      <c r="R65" s="34">
        <f t="shared" si="2"/>
        <v>0.42857142857142855</v>
      </c>
      <c r="S65" s="32">
        <v>0</v>
      </c>
      <c r="T65" s="32">
        <v>0</v>
      </c>
      <c r="U65" s="33">
        <v>0</v>
      </c>
      <c r="V65" s="35" t="s">
        <v>79</v>
      </c>
      <c r="W65" s="4"/>
      <c r="X65" s="4"/>
      <c r="Y65" s="4"/>
      <c r="Z65" s="4"/>
    </row>
    <row r="66" spans="1:26" ht="12.75" customHeight="1" x14ac:dyDescent="0.25">
      <c r="A66" s="29" t="s">
        <v>133</v>
      </c>
      <c r="B66" s="30" t="s">
        <v>64</v>
      </c>
      <c r="C66" s="30" t="s">
        <v>65</v>
      </c>
      <c r="D66" s="31">
        <v>0.3618000030517578</v>
      </c>
      <c r="E66" s="32">
        <v>441</v>
      </c>
      <c r="F66" s="32">
        <v>251</v>
      </c>
      <c r="G66" s="32">
        <v>217</v>
      </c>
      <c r="H66" s="32">
        <v>1218.9054623554332</v>
      </c>
      <c r="I66" s="33">
        <v>693.75344909572277</v>
      </c>
      <c r="J66" s="31">
        <v>180</v>
      </c>
      <c r="K66" s="32">
        <v>55</v>
      </c>
      <c r="L66" s="32">
        <v>0</v>
      </c>
      <c r="M66" s="32">
        <v>65</v>
      </c>
      <c r="N66" s="34">
        <f t="shared" si="0"/>
        <v>0.3611111111111111</v>
      </c>
      <c r="O66" s="32">
        <v>55</v>
      </c>
      <c r="P66" s="32">
        <v>0</v>
      </c>
      <c r="Q66" s="32">
        <f t="shared" si="1"/>
        <v>55</v>
      </c>
      <c r="R66" s="34">
        <f t="shared" si="2"/>
        <v>0.30555555555555558</v>
      </c>
      <c r="S66" s="32">
        <v>0</v>
      </c>
      <c r="T66" s="32">
        <v>0</v>
      </c>
      <c r="U66" s="33">
        <v>0</v>
      </c>
      <c r="V66" s="35" t="s">
        <v>79</v>
      </c>
      <c r="W66" s="4"/>
      <c r="X66" s="4"/>
      <c r="Y66" s="4"/>
      <c r="Z66" s="4"/>
    </row>
    <row r="67" spans="1:26" ht="12.75" customHeight="1" x14ac:dyDescent="0.25">
      <c r="A67" s="29" t="s">
        <v>134</v>
      </c>
      <c r="B67" s="30" t="s">
        <v>64</v>
      </c>
      <c r="C67" s="30" t="s">
        <v>65</v>
      </c>
      <c r="D67" s="31">
        <v>0.23780000686645508</v>
      </c>
      <c r="E67" s="32">
        <v>1175</v>
      </c>
      <c r="F67" s="32">
        <v>989</v>
      </c>
      <c r="G67" s="32">
        <v>673</v>
      </c>
      <c r="H67" s="32">
        <v>4941.1268548022472</v>
      </c>
      <c r="I67" s="33">
        <v>4158.9569867229129</v>
      </c>
      <c r="J67" s="31">
        <v>365</v>
      </c>
      <c r="K67" s="32">
        <v>50</v>
      </c>
      <c r="L67" s="32">
        <v>0</v>
      </c>
      <c r="M67" s="32">
        <v>125</v>
      </c>
      <c r="N67" s="34">
        <f t="shared" si="0"/>
        <v>0.34246575342465752</v>
      </c>
      <c r="O67" s="32">
        <v>190</v>
      </c>
      <c r="P67" s="32">
        <v>0</v>
      </c>
      <c r="Q67" s="32">
        <f t="shared" si="1"/>
        <v>190</v>
      </c>
      <c r="R67" s="34">
        <f t="shared" si="2"/>
        <v>0.52054794520547942</v>
      </c>
      <c r="S67" s="32">
        <v>0</v>
      </c>
      <c r="T67" s="32">
        <v>0</v>
      </c>
      <c r="U67" s="33">
        <v>0</v>
      </c>
      <c r="V67" s="35" t="s">
        <v>79</v>
      </c>
      <c r="W67" s="4"/>
      <c r="X67" s="4"/>
      <c r="Y67" s="4"/>
      <c r="Z67" s="4"/>
    </row>
    <row r="68" spans="1:26" ht="12.75" customHeight="1" x14ac:dyDescent="0.25">
      <c r="A68" s="29" t="s">
        <v>135</v>
      </c>
      <c r="B68" s="30" t="s">
        <v>64</v>
      </c>
      <c r="C68" s="30" t="s">
        <v>65</v>
      </c>
      <c r="D68" s="31">
        <v>0.13619999885559081</v>
      </c>
      <c r="E68" s="32">
        <v>6171</v>
      </c>
      <c r="F68" s="32">
        <v>4728</v>
      </c>
      <c r="G68" s="32">
        <v>3834</v>
      </c>
      <c r="H68" s="32">
        <v>45308.370424752684</v>
      </c>
      <c r="I68" s="33">
        <v>34713.656679343818</v>
      </c>
      <c r="J68" s="31">
        <v>2210</v>
      </c>
      <c r="K68" s="32">
        <v>350</v>
      </c>
      <c r="L68" s="32">
        <v>45</v>
      </c>
      <c r="M68" s="32">
        <v>975</v>
      </c>
      <c r="N68" s="34">
        <f t="shared" si="0"/>
        <v>0.44117647058823528</v>
      </c>
      <c r="O68" s="32">
        <v>780</v>
      </c>
      <c r="P68" s="32">
        <v>25</v>
      </c>
      <c r="Q68" s="32">
        <f t="shared" si="1"/>
        <v>805</v>
      </c>
      <c r="R68" s="34">
        <f t="shared" si="2"/>
        <v>0.36425339366515835</v>
      </c>
      <c r="S68" s="32">
        <v>0</v>
      </c>
      <c r="T68" s="32">
        <v>15</v>
      </c>
      <c r="U68" s="33">
        <v>25</v>
      </c>
      <c r="V68" s="35" t="s">
        <v>79</v>
      </c>
      <c r="W68" s="4"/>
      <c r="X68" s="4"/>
      <c r="Y68" s="4"/>
      <c r="Z68" s="4"/>
    </row>
    <row r="69" spans="1:26" ht="12.75" customHeight="1" x14ac:dyDescent="0.25">
      <c r="A69" s="29" t="s">
        <v>136</v>
      </c>
      <c r="B69" s="30" t="s">
        <v>64</v>
      </c>
      <c r="C69" s="30" t="s">
        <v>65</v>
      </c>
      <c r="D69" s="31">
        <v>0.14729999542236327</v>
      </c>
      <c r="E69" s="32">
        <v>2581</v>
      </c>
      <c r="F69" s="32">
        <v>1868</v>
      </c>
      <c r="G69" s="32">
        <v>1489</v>
      </c>
      <c r="H69" s="32">
        <v>17522.064359875392</v>
      </c>
      <c r="I69" s="33">
        <v>12681.602566542904</v>
      </c>
      <c r="J69" s="31">
        <v>1215</v>
      </c>
      <c r="K69" s="32">
        <v>240</v>
      </c>
      <c r="L69" s="32">
        <v>40</v>
      </c>
      <c r="M69" s="32">
        <v>515</v>
      </c>
      <c r="N69" s="34">
        <f t="shared" si="0"/>
        <v>0.42386831275720166</v>
      </c>
      <c r="O69" s="32">
        <v>370</v>
      </c>
      <c r="P69" s="32">
        <v>0</v>
      </c>
      <c r="Q69" s="32">
        <f t="shared" si="1"/>
        <v>370</v>
      </c>
      <c r="R69" s="34">
        <f t="shared" si="2"/>
        <v>0.30452674897119342</v>
      </c>
      <c r="S69" s="32">
        <v>0</v>
      </c>
      <c r="T69" s="32">
        <v>35</v>
      </c>
      <c r="U69" s="33">
        <v>0</v>
      </c>
      <c r="V69" s="35" t="s">
        <v>79</v>
      </c>
      <c r="W69" s="4"/>
      <c r="X69" s="4"/>
      <c r="Y69" s="4"/>
      <c r="Z69" s="4"/>
    </row>
    <row r="70" spans="1:26" ht="12.75" customHeight="1" x14ac:dyDescent="0.25">
      <c r="A70" s="29" t="s">
        <v>137</v>
      </c>
      <c r="B70" s="30" t="s">
        <v>64</v>
      </c>
      <c r="C70" s="30" t="s">
        <v>65</v>
      </c>
      <c r="D70" s="31">
        <v>0.2043000030517578</v>
      </c>
      <c r="E70" s="32">
        <v>2579</v>
      </c>
      <c r="F70" s="32">
        <v>1852</v>
      </c>
      <c r="G70" s="32">
        <v>1458</v>
      </c>
      <c r="H70" s="32">
        <v>12623.592567184791</v>
      </c>
      <c r="I70" s="33">
        <v>9065.1002072222691</v>
      </c>
      <c r="J70" s="31">
        <v>1140</v>
      </c>
      <c r="K70" s="32">
        <v>175</v>
      </c>
      <c r="L70" s="32">
        <v>35</v>
      </c>
      <c r="M70" s="32">
        <v>380</v>
      </c>
      <c r="N70" s="34">
        <f t="shared" si="0"/>
        <v>0.33333333333333331</v>
      </c>
      <c r="O70" s="32">
        <v>510</v>
      </c>
      <c r="P70" s="32">
        <v>0</v>
      </c>
      <c r="Q70" s="32">
        <f t="shared" si="1"/>
        <v>510</v>
      </c>
      <c r="R70" s="34">
        <f t="shared" si="2"/>
        <v>0.44736842105263158</v>
      </c>
      <c r="S70" s="32">
        <v>0</v>
      </c>
      <c r="T70" s="32">
        <v>10</v>
      </c>
      <c r="U70" s="33">
        <v>20</v>
      </c>
      <c r="V70" s="35" t="s">
        <v>79</v>
      </c>
      <c r="W70" s="4"/>
      <c r="X70" s="4"/>
      <c r="Y70" s="4"/>
      <c r="Z70" s="4"/>
    </row>
    <row r="71" spans="1:26" ht="12.75" customHeight="1" x14ac:dyDescent="0.25">
      <c r="A71" s="29" t="s">
        <v>138</v>
      </c>
      <c r="B71" s="30" t="s">
        <v>64</v>
      </c>
      <c r="C71" s="30" t="s">
        <v>65</v>
      </c>
      <c r="D71" s="31">
        <v>0.15409999847412109</v>
      </c>
      <c r="E71" s="32">
        <v>2017</v>
      </c>
      <c r="F71" s="32">
        <v>1424</v>
      </c>
      <c r="G71" s="32">
        <v>1189</v>
      </c>
      <c r="H71" s="32">
        <v>13088.903439143944</v>
      </c>
      <c r="I71" s="33">
        <v>9240.7528494501621</v>
      </c>
      <c r="J71" s="31">
        <v>820</v>
      </c>
      <c r="K71" s="32">
        <v>95</v>
      </c>
      <c r="L71" s="32">
        <v>20</v>
      </c>
      <c r="M71" s="32">
        <v>310</v>
      </c>
      <c r="N71" s="34">
        <f t="shared" si="0"/>
        <v>0.37804878048780488</v>
      </c>
      <c r="O71" s="32">
        <v>355</v>
      </c>
      <c r="P71" s="32">
        <v>20</v>
      </c>
      <c r="Q71" s="32">
        <f t="shared" si="1"/>
        <v>375</v>
      </c>
      <c r="R71" s="34">
        <f t="shared" si="2"/>
        <v>0.45731707317073172</v>
      </c>
      <c r="S71" s="32">
        <v>0</v>
      </c>
      <c r="T71" s="32">
        <v>20</v>
      </c>
      <c r="U71" s="33">
        <v>0</v>
      </c>
      <c r="V71" s="35" t="s">
        <v>79</v>
      </c>
      <c r="W71" s="4"/>
      <c r="X71" s="4"/>
      <c r="Y71" s="4"/>
      <c r="Z71" s="4"/>
    </row>
    <row r="72" spans="1:26" ht="12.75" customHeight="1" x14ac:dyDescent="0.25">
      <c r="A72" s="29" t="s">
        <v>139</v>
      </c>
      <c r="B72" s="30" t="s">
        <v>64</v>
      </c>
      <c r="C72" s="30" t="s">
        <v>65</v>
      </c>
      <c r="D72" s="31">
        <v>0.17629999160766602</v>
      </c>
      <c r="E72" s="32">
        <v>1873</v>
      </c>
      <c r="F72" s="32">
        <v>870</v>
      </c>
      <c r="G72" s="32">
        <v>820</v>
      </c>
      <c r="H72" s="32">
        <v>10623.936977649617</v>
      </c>
      <c r="I72" s="33">
        <v>4934.7705128431217</v>
      </c>
      <c r="J72" s="31">
        <v>775</v>
      </c>
      <c r="K72" s="32">
        <v>260</v>
      </c>
      <c r="L72" s="32">
        <v>30</v>
      </c>
      <c r="M72" s="32">
        <v>350</v>
      </c>
      <c r="N72" s="34">
        <f t="shared" si="0"/>
        <v>0.45161290322580644</v>
      </c>
      <c r="O72" s="32">
        <v>85</v>
      </c>
      <c r="P72" s="32">
        <v>35</v>
      </c>
      <c r="Q72" s="32">
        <f t="shared" si="1"/>
        <v>120</v>
      </c>
      <c r="R72" s="34">
        <f t="shared" si="2"/>
        <v>0.15483870967741936</v>
      </c>
      <c r="S72" s="32">
        <v>15</v>
      </c>
      <c r="T72" s="32">
        <v>0</v>
      </c>
      <c r="U72" s="33">
        <v>0</v>
      </c>
      <c r="V72" s="35" t="s">
        <v>79</v>
      </c>
      <c r="W72" s="4"/>
      <c r="X72" s="4"/>
      <c r="Y72" s="4"/>
      <c r="Z72" s="4"/>
    </row>
    <row r="73" spans="1:26" ht="12.75" customHeight="1" x14ac:dyDescent="0.25">
      <c r="A73" s="29" t="s">
        <v>140</v>
      </c>
      <c r="B73" s="30" t="s">
        <v>64</v>
      </c>
      <c r="C73" s="30" t="s">
        <v>65</v>
      </c>
      <c r="D73" s="31">
        <v>0.19149999618530272</v>
      </c>
      <c r="E73" s="32">
        <v>2135</v>
      </c>
      <c r="F73" s="32">
        <v>731</v>
      </c>
      <c r="G73" s="32">
        <v>696</v>
      </c>
      <c r="H73" s="32">
        <v>11148.825287359758</v>
      </c>
      <c r="I73" s="33">
        <v>3817.2324520187271</v>
      </c>
      <c r="J73" s="31">
        <v>445</v>
      </c>
      <c r="K73" s="32">
        <v>105</v>
      </c>
      <c r="L73" s="32">
        <v>15</v>
      </c>
      <c r="M73" s="32">
        <v>225</v>
      </c>
      <c r="N73" s="34">
        <f t="shared" si="0"/>
        <v>0.5056179775280899</v>
      </c>
      <c r="O73" s="32">
        <v>90</v>
      </c>
      <c r="P73" s="32">
        <v>10</v>
      </c>
      <c r="Q73" s="32">
        <f t="shared" si="1"/>
        <v>100</v>
      </c>
      <c r="R73" s="34">
        <f t="shared" si="2"/>
        <v>0.2247191011235955</v>
      </c>
      <c r="S73" s="32">
        <v>0</v>
      </c>
      <c r="T73" s="32">
        <v>0</v>
      </c>
      <c r="U73" s="33">
        <v>0</v>
      </c>
      <c r="V73" s="35" t="s">
        <v>79</v>
      </c>
      <c r="W73" s="4"/>
      <c r="X73" s="4"/>
      <c r="Y73" s="4"/>
      <c r="Z73" s="4"/>
    </row>
    <row r="74" spans="1:26" ht="12.75" customHeight="1" x14ac:dyDescent="0.25">
      <c r="A74" s="29" t="s">
        <v>141</v>
      </c>
      <c r="B74" s="30" t="s">
        <v>64</v>
      </c>
      <c r="C74" s="30" t="s">
        <v>65</v>
      </c>
      <c r="D74" s="31">
        <v>0.69360000610351558</v>
      </c>
      <c r="E74" s="32">
        <v>2686</v>
      </c>
      <c r="F74" s="32">
        <v>1612</v>
      </c>
      <c r="G74" s="32">
        <v>1428</v>
      </c>
      <c r="H74" s="32">
        <v>3872.5489855303299</v>
      </c>
      <c r="I74" s="33">
        <v>2324.1060925818661</v>
      </c>
      <c r="J74" s="31">
        <v>1495</v>
      </c>
      <c r="K74" s="32">
        <v>545</v>
      </c>
      <c r="L74" s="32">
        <v>25</v>
      </c>
      <c r="M74" s="32">
        <v>235</v>
      </c>
      <c r="N74" s="34">
        <f t="shared" si="0"/>
        <v>0.15719063545150502</v>
      </c>
      <c r="O74" s="32">
        <v>635</v>
      </c>
      <c r="P74" s="32">
        <v>20</v>
      </c>
      <c r="Q74" s="32">
        <f t="shared" si="1"/>
        <v>655</v>
      </c>
      <c r="R74" s="34">
        <f t="shared" si="2"/>
        <v>0.43812709030100333</v>
      </c>
      <c r="S74" s="32">
        <v>0</v>
      </c>
      <c r="T74" s="32">
        <v>15</v>
      </c>
      <c r="U74" s="33">
        <v>20</v>
      </c>
      <c r="V74" s="35" t="s">
        <v>79</v>
      </c>
      <c r="W74" s="4"/>
      <c r="X74" s="4"/>
      <c r="Y74" s="4"/>
      <c r="Z74" s="4"/>
    </row>
    <row r="75" spans="1:26" ht="12.75" customHeight="1" x14ac:dyDescent="0.25">
      <c r="A75" s="29" t="s">
        <v>142</v>
      </c>
      <c r="B75" s="30" t="s">
        <v>64</v>
      </c>
      <c r="C75" s="30" t="s">
        <v>65</v>
      </c>
      <c r="D75" s="31">
        <v>0.62169998168945317</v>
      </c>
      <c r="E75" s="32">
        <v>1146</v>
      </c>
      <c r="F75" s="32">
        <v>824</v>
      </c>
      <c r="G75" s="32">
        <v>670</v>
      </c>
      <c r="H75" s="32">
        <v>1843.3328514595987</v>
      </c>
      <c r="I75" s="33">
        <v>1325.3981410145805</v>
      </c>
      <c r="J75" s="31">
        <v>755</v>
      </c>
      <c r="K75" s="32">
        <v>270</v>
      </c>
      <c r="L75" s="32">
        <v>10</v>
      </c>
      <c r="M75" s="32">
        <v>140</v>
      </c>
      <c r="N75" s="34">
        <f t="shared" si="0"/>
        <v>0.18543046357615894</v>
      </c>
      <c r="O75" s="32">
        <v>290</v>
      </c>
      <c r="P75" s="32">
        <v>0</v>
      </c>
      <c r="Q75" s="32">
        <f t="shared" si="1"/>
        <v>290</v>
      </c>
      <c r="R75" s="34">
        <f t="shared" si="2"/>
        <v>0.38410596026490068</v>
      </c>
      <c r="S75" s="32">
        <v>0</v>
      </c>
      <c r="T75" s="32">
        <v>15</v>
      </c>
      <c r="U75" s="33">
        <v>10</v>
      </c>
      <c r="V75" s="35" t="s">
        <v>79</v>
      </c>
      <c r="W75" s="4"/>
      <c r="X75" s="4"/>
      <c r="Y75" s="4"/>
      <c r="Z75" s="4"/>
    </row>
    <row r="76" spans="1:26" ht="12.75" customHeight="1" x14ac:dyDescent="0.25">
      <c r="A76" s="36" t="s">
        <v>143</v>
      </c>
      <c r="B76" s="37" t="s">
        <v>64</v>
      </c>
      <c r="C76" s="37" t="s">
        <v>65</v>
      </c>
      <c r="D76" s="38">
        <v>0.41139999389648435</v>
      </c>
      <c r="E76" s="39">
        <v>0</v>
      </c>
      <c r="F76" s="39">
        <v>0</v>
      </c>
      <c r="G76" s="39">
        <v>0</v>
      </c>
      <c r="H76" s="39">
        <v>0</v>
      </c>
      <c r="I76" s="40">
        <v>0</v>
      </c>
      <c r="J76" s="38">
        <v>0</v>
      </c>
      <c r="K76" s="39">
        <v>0</v>
      </c>
      <c r="L76" s="39">
        <v>0</v>
      </c>
      <c r="M76" s="39">
        <v>0</v>
      </c>
      <c r="N76" s="41" t="e">
        <f t="shared" si="0"/>
        <v>#DIV/0!</v>
      </c>
      <c r="O76" s="39">
        <v>0</v>
      </c>
      <c r="P76" s="39">
        <v>0</v>
      </c>
      <c r="Q76" s="39">
        <f t="shared" si="1"/>
        <v>0</v>
      </c>
      <c r="R76" s="41" t="e">
        <f t="shared" si="2"/>
        <v>#DIV/0!</v>
      </c>
      <c r="S76" s="39">
        <v>0</v>
      </c>
      <c r="T76" s="39">
        <v>0</v>
      </c>
      <c r="U76" s="40">
        <v>0</v>
      </c>
      <c r="V76" s="42" t="s">
        <v>84</v>
      </c>
      <c r="W76" s="4"/>
      <c r="X76" s="4"/>
      <c r="Y76" s="4"/>
      <c r="Z76" s="4"/>
    </row>
    <row r="77" spans="1:26" ht="12.75" customHeight="1" x14ac:dyDescent="0.25">
      <c r="A77" s="29" t="s">
        <v>144</v>
      </c>
      <c r="B77" s="30" t="s">
        <v>64</v>
      </c>
      <c r="C77" s="30" t="s">
        <v>65</v>
      </c>
      <c r="D77" s="31">
        <v>2.5835000610351564</v>
      </c>
      <c r="E77" s="32">
        <v>3550</v>
      </c>
      <c r="F77" s="32">
        <v>1810</v>
      </c>
      <c r="G77" s="32">
        <v>1713</v>
      </c>
      <c r="H77" s="32">
        <v>1374.104863995082</v>
      </c>
      <c r="I77" s="33">
        <v>700.59994474115456</v>
      </c>
      <c r="J77" s="31">
        <v>1330</v>
      </c>
      <c r="K77" s="32">
        <v>525</v>
      </c>
      <c r="L77" s="32">
        <v>45</v>
      </c>
      <c r="M77" s="32">
        <v>575</v>
      </c>
      <c r="N77" s="34">
        <f t="shared" si="0"/>
        <v>0.43233082706766918</v>
      </c>
      <c r="O77" s="32">
        <v>105</v>
      </c>
      <c r="P77" s="32">
        <v>55</v>
      </c>
      <c r="Q77" s="32">
        <f t="shared" si="1"/>
        <v>160</v>
      </c>
      <c r="R77" s="34">
        <f t="shared" si="2"/>
        <v>0.12030075187969924</v>
      </c>
      <c r="S77" s="32">
        <v>0</v>
      </c>
      <c r="T77" s="32">
        <v>20</v>
      </c>
      <c r="U77" s="33">
        <v>0</v>
      </c>
      <c r="V77" s="35" t="s">
        <v>79</v>
      </c>
      <c r="W77" s="4"/>
      <c r="X77" s="4"/>
      <c r="Y77" s="4"/>
      <c r="Z77" s="4"/>
    </row>
    <row r="78" spans="1:26" ht="12.75" customHeight="1" x14ac:dyDescent="0.25">
      <c r="A78" s="29" t="s">
        <v>145</v>
      </c>
      <c r="B78" s="30" t="s">
        <v>64</v>
      </c>
      <c r="C78" s="30" t="s">
        <v>65</v>
      </c>
      <c r="D78" s="31">
        <v>0.33270000457763671</v>
      </c>
      <c r="E78" s="32">
        <v>1323</v>
      </c>
      <c r="F78" s="32">
        <v>788</v>
      </c>
      <c r="G78" s="32">
        <v>700</v>
      </c>
      <c r="H78" s="32">
        <v>3976.5554006515599</v>
      </c>
      <c r="I78" s="33">
        <v>2368.5001176972255</v>
      </c>
      <c r="J78" s="31">
        <v>520</v>
      </c>
      <c r="K78" s="32">
        <v>265</v>
      </c>
      <c r="L78" s="32">
        <v>30</v>
      </c>
      <c r="M78" s="32">
        <v>105</v>
      </c>
      <c r="N78" s="34">
        <f t="shared" si="0"/>
        <v>0.20192307692307693</v>
      </c>
      <c r="O78" s="32">
        <v>110</v>
      </c>
      <c r="P78" s="32">
        <v>10</v>
      </c>
      <c r="Q78" s="32">
        <f t="shared" si="1"/>
        <v>120</v>
      </c>
      <c r="R78" s="34">
        <f t="shared" si="2"/>
        <v>0.23076923076923078</v>
      </c>
      <c r="S78" s="32">
        <v>0</v>
      </c>
      <c r="T78" s="32">
        <v>0</v>
      </c>
      <c r="U78" s="33">
        <v>0</v>
      </c>
      <c r="V78" s="35" t="s">
        <v>79</v>
      </c>
      <c r="W78" s="4"/>
      <c r="X78" s="4"/>
      <c r="Y78" s="4"/>
      <c r="Z78" s="4"/>
    </row>
    <row r="79" spans="1:26" ht="12.75" customHeight="1" x14ac:dyDescent="0.25">
      <c r="A79" s="29" t="s">
        <v>146</v>
      </c>
      <c r="B79" s="30" t="s">
        <v>64</v>
      </c>
      <c r="C79" s="30" t="s">
        <v>65</v>
      </c>
      <c r="D79" s="31">
        <v>0.39770000457763671</v>
      </c>
      <c r="E79" s="32">
        <v>3729</v>
      </c>
      <c r="F79" s="32">
        <v>1858</v>
      </c>
      <c r="G79" s="32">
        <v>1723</v>
      </c>
      <c r="H79" s="32">
        <v>9376.4142747754122</v>
      </c>
      <c r="I79" s="33">
        <v>4671.8631597030617</v>
      </c>
      <c r="J79" s="31">
        <v>1570</v>
      </c>
      <c r="K79" s="32">
        <v>590</v>
      </c>
      <c r="L79" s="32">
        <v>80</v>
      </c>
      <c r="M79" s="32">
        <v>705</v>
      </c>
      <c r="N79" s="34">
        <f t="shared" si="0"/>
        <v>0.44904458598726116</v>
      </c>
      <c r="O79" s="32">
        <v>130</v>
      </c>
      <c r="P79" s="32">
        <v>50</v>
      </c>
      <c r="Q79" s="32">
        <f t="shared" si="1"/>
        <v>180</v>
      </c>
      <c r="R79" s="34">
        <f t="shared" si="2"/>
        <v>0.11464968152866242</v>
      </c>
      <c r="S79" s="32">
        <v>10</v>
      </c>
      <c r="T79" s="32">
        <v>0</v>
      </c>
      <c r="U79" s="33">
        <v>10</v>
      </c>
      <c r="V79" s="35" t="s">
        <v>79</v>
      </c>
      <c r="W79" s="4"/>
      <c r="X79" s="4"/>
      <c r="Y79" s="4"/>
      <c r="Z79" s="4"/>
    </row>
    <row r="80" spans="1:26" ht="12.75" customHeight="1" x14ac:dyDescent="0.25">
      <c r="A80" s="29" t="s">
        <v>147</v>
      </c>
      <c r="B80" s="30" t="s">
        <v>64</v>
      </c>
      <c r="C80" s="30" t="s">
        <v>65</v>
      </c>
      <c r="D80" s="31">
        <v>0.31260000228881835</v>
      </c>
      <c r="E80" s="32">
        <v>2704</v>
      </c>
      <c r="F80" s="32">
        <v>1364</v>
      </c>
      <c r="G80" s="32">
        <v>1290</v>
      </c>
      <c r="H80" s="32">
        <v>8650.0319264288173</v>
      </c>
      <c r="I80" s="33">
        <v>4363.4036788642406</v>
      </c>
      <c r="J80" s="31">
        <v>1120</v>
      </c>
      <c r="K80" s="32">
        <v>360</v>
      </c>
      <c r="L80" s="32">
        <v>40</v>
      </c>
      <c r="M80" s="32">
        <v>480</v>
      </c>
      <c r="N80" s="34">
        <f t="shared" si="0"/>
        <v>0.42857142857142855</v>
      </c>
      <c r="O80" s="32">
        <v>190</v>
      </c>
      <c r="P80" s="32">
        <v>15</v>
      </c>
      <c r="Q80" s="32">
        <f t="shared" si="1"/>
        <v>205</v>
      </c>
      <c r="R80" s="34">
        <f t="shared" si="2"/>
        <v>0.18303571428571427</v>
      </c>
      <c r="S80" s="32">
        <v>10</v>
      </c>
      <c r="T80" s="32">
        <v>15</v>
      </c>
      <c r="U80" s="33">
        <v>10</v>
      </c>
      <c r="V80" s="35" t="s">
        <v>79</v>
      </c>
      <c r="W80" s="4"/>
      <c r="X80" s="4"/>
      <c r="Y80" s="4"/>
      <c r="Z80" s="4"/>
    </row>
    <row r="81" spans="1:26" ht="12.75" customHeight="1" x14ac:dyDescent="0.25">
      <c r="A81" s="29" t="s">
        <v>148</v>
      </c>
      <c r="B81" s="30" t="s">
        <v>64</v>
      </c>
      <c r="C81" s="30" t="s">
        <v>65</v>
      </c>
      <c r="D81" s="31">
        <v>0.35090000152587891</v>
      </c>
      <c r="E81" s="32">
        <v>2623</v>
      </c>
      <c r="F81" s="32">
        <v>1342</v>
      </c>
      <c r="G81" s="32">
        <v>1253</v>
      </c>
      <c r="H81" s="32">
        <v>7475.0640883270371</v>
      </c>
      <c r="I81" s="33">
        <v>3824.4513940277866</v>
      </c>
      <c r="J81" s="31">
        <v>1115</v>
      </c>
      <c r="K81" s="32">
        <v>410</v>
      </c>
      <c r="L81" s="32">
        <v>45</v>
      </c>
      <c r="M81" s="32">
        <v>450</v>
      </c>
      <c r="N81" s="34">
        <f t="shared" si="0"/>
        <v>0.40358744394618834</v>
      </c>
      <c r="O81" s="32">
        <v>145</v>
      </c>
      <c r="P81" s="32">
        <v>55</v>
      </c>
      <c r="Q81" s="32">
        <f t="shared" si="1"/>
        <v>200</v>
      </c>
      <c r="R81" s="34">
        <f t="shared" si="2"/>
        <v>0.17937219730941703</v>
      </c>
      <c r="S81" s="32">
        <v>0</v>
      </c>
      <c r="T81" s="32">
        <v>0</v>
      </c>
      <c r="U81" s="33">
        <v>10</v>
      </c>
      <c r="V81" s="35" t="s">
        <v>79</v>
      </c>
      <c r="W81" s="4"/>
      <c r="X81" s="4"/>
      <c r="Y81" s="4"/>
      <c r="Z81" s="4"/>
    </row>
    <row r="82" spans="1:26" ht="12.75" customHeight="1" x14ac:dyDescent="0.25">
      <c r="A82" s="29" t="s">
        <v>149</v>
      </c>
      <c r="B82" s="30" t="s">
        <v>64</v>
      </c>
      <c r="C82" s="30" t="s">
        <v>65</v>
      </c>
      <c r="D82" s="31">
        <v>0.41849998474121092</v>
      </c>
      <c r="E82" s="32">
        <v>2461</v>
      </c>
      <c r="F82" s="32">
        <v>1052</v>
      </c>
      <c r="G82" s="32">
        <v>1016</v>
      </c>
      <c r="H82" s="32">
        <v>5880.5259013851955</v>
      </c>
      <c r="I82" s="33">
        <v>2513.7396376502338</v>
      </c>
      <c r="J82" s="31">
        <v>890</v>
      </c>
      <c r="K82" s="32">
        <v>330</v>
      </c>
      <c r="L82" s="32">
        <v>30</v>
      </c>
      <c r="M82" s="32">
        <v>385</v>
      </c>
      <c r="N82" s="34">
        <f t="shared" si="0"/>
        <v>0.43258426966292135</v>
      </c>
      <c r="O82" s="32">
        <v>110</v>
      </c>
      <c r="P82" s="32">
        <v>10</v>
      </c>
      <c r="Q82" s="32">
        <f t="shared" si="1"/>
        <v>120</v>
      </c>
      <c r="R82" s="34">
        <f t="shared" si="2"/>
        <v>0.1348314606741573</v>
      </c>
      <c r="S82" s="32">
        <v>15</v>
      </c>
      <c r="T82" s="32">
        <v>0</v>
      </c>
      <c r="U82" s="33">
        <v>0</v>
      </c>
      <c r="V82" s="35" t="s">
        <v>79</v>
      </c>
      <c r="W82" s="4"/>
      <c r="X82" s="4"/>
      <c r="Y82" s="4"/>
      <c r="Z82" s="4"/>
    </row>
    <row r="83" spans="1:26" ht="12.75" customHeight="1" x14ac:dyDescent="0.25">
      <c r="A83" s="29" t="s">
        <v>150</v>
      </c>
      <c r="B83" s="30" t="s">
        <v>64</v>
      </c>
      <c r="C83" s="30" t="s">
        <v>65</v>
      </c>
      <c r="D83" s="31">
        <v>0.3852000045776367</v>
      </c>
      <c r="E83" s="32">
        <v>3755</v>
      </c>
      <c r="F83" s="32">
        <v>2051</v>
      </c>
      <c r="G83" s="32">
        <v>1929</v>
      </c>
      <c r="H83" s="32">
        <v>9748.1826463560774</v>
      </c>
      <c r="I83" s="33">
        <v>5324.5066864650644</v>
      </c>
      <c r="J83" s="31">
        <v>1710</v>
      </c>
      <c r="K83" s="32">
        <v>865</v>
      </c>
      <c r="L83" s="32">
        <v>60</v>
      </c>
      <c r="M83" s="32">
        <v>560</v>
      </c>
      <c r="N83" s="34">
        <f t="shared" si="0"/>
        <v>0.32748538011695905</v>
      </c>
      <c r="O83" s="32">
        <v>180</v>
      </c>
      <c r="P83" s="32">
        <v>35</v>
      </c>
      <c r="Q83" s="32">
        <f t="shared" si="1"/>
        <v>215</v>
      </c>
      <c r="R83" s="34">
        <f t="shared" si="2"/>
        <v>0.12573099415204678</v>
      </c>
      <c r="S83" s="32">
        <v>0</v>
      </c>
      <c r="T83" s="32">
        <v>10</v>
      </c>
      <c r="U83" s="33">
        <v>0</v>
      </c>
      <c r="V83" s="35" t="s">
        <v>79</v>
      </c>
      <c r="W83" s="4"/>
      <c r="X83" s="4"/>
      <c r="Y83" s="4"/>
      <c r="Z83" s="4"/>
    </row>
    <row r="84" spans="1:26" ht="12.75" customHeight="1" x14ac:dyDescent="0.25">
      <c r="A84" s="29" t="s">
        <v>151</v>
      </c>
      <c r="B84" s="30" t="s">
        <v>64</v>
      </c>
      <c r="C84" s="30" t="s">
        <v>65</v>
      </c>
      <c r="D84" s="31">
        <v>0.60659999847412105</v>
      </c>
      <c r="E84" s="32">
        <v>4446</v>
      </c>
      <c r="F84" s="32">
        <v>2481</v>
      </c>
      <c r="G84" s="32">
        <v>2290</v>
      </c>
      <c r="H84" s="32">
        <v>7329.3768730361717</v>
      </c>
      <c r="I84" s="33">
        <v>4090.0099014850971</v>
      </c>
      <c r="J84" s="31">
        <v>1765</v>
      </c>
      <c r="K84" s="32">
        <v>560</v>
      </c>
      <c r="L84" s="32">
        <v>40</v>
      </c>
      <c r="M84" s="32">
        <v>845</v>
      </c>
      <c r="N84" s="34">
        <f t="shared" si="0"/>
        <v>0.47875354107648727</v>
      </c>
      <c r="O84" s="32">
        <v>215</v>
      </c>
      <c r="P84" s="32">
        <v>90</v>
      </c>
      <c r="Q84" s="32">
        <f t="shared" si="1"/>
        <v>305</v>
      </c>
      <c r="R84" s="34">
        <f t="shared" si="2"/>
        <v>0.17280453257790368</v>
      </c>
      <c r="S84" s="32">
        <v>10</v>
      </c>
      <c r="T84" s="32">
        <v>0</v>
      </c>
      <c r="U84" s="33">
        <v>0</v>
      </c>
      <c r="V84" s="35" t="s">
        <v>79</v>
      </c>
      <c r="W84" s="4"/>
      <c r="X84" s="4"/>
      <c r="Y84" s="4"/>
      <c r="Z84" s="4"/>
    </row>
    <row r="85" spans="1:26" ht="12.75" customHeight="1" x14ac:dyDescent="0.25">
      <c r="A85" s="29" t="s">
        <v>152</v>
      </c>
      <c r="B85" s="30" t="s">
        <v>64</v>
      </c>
      <c r="C85" s="30" t="s">
        <v>65</v>
      </c>
      <c r="D85" s="31">
        <v>9.0500001907348637E-2</v>
      </c>
      <c r="E85" s="32">
        <v>775</v>
      </c>
      <c r="F85" s="32">
        <v>436</v>
      </c>
      <c r="G85" s="32">
        <v>411</v>
      </c>
      <c r="H85" s="32">
        <v>8563.5357311199095</v>
      </c>
      <c r="I85" s="33">
        <v>4817.6794564752008</v>
      </c>
      <c r="J85" s="31">
        <v>465</v>
      </c>
      <c r="K85" s="32">
        <v>125</v>
      </c>
      <c r="L85" s="32">
        <v>0</v>
      </c>
      <c r="M85" s="32">
        <v>245</v>
      </c>
      <c r="N85" s="34">
        <f t="shared" si="0"/>
        <v>0.5268817204301075</v>
      </c>
      <c r="O85" s="32">
        <v>75</v>
      </c>
      <c r="P85" s="32">
        <v>15</v>
      </c>
      <c r="Q85" s="32">
        <f t="shared" si="1"/>
        <v>90</v>
      </c>
      <c r="R85" s="34">
        <f t="shared" si="2"/>
        <v>0.19354838709677419</v>
      </c>
      <c r="S85" s="32">
        <v>0</v>
      </c>
      <c r="T85" s="32">
        <v>0</v>
      </c>
      <c r="U85" s="33">
        <v>0</v>
      </c>
      <c r="V85" s="35" t="s">
        <v>79</v>
      </c>
      <c r="W85" s="4"/>
      <c r="X85" s="4"/>
      <c r="Y85" s="4"/>
      <c r="Z85" s="4"/>
    </row>
    <row r="86" spans="1:26" ht="12.75" customHeight="1" x14ac:dyDescent="0.25">
      <c r="A86" s="29" t="s">
        <v>153</v>
      </c>
      <c r="B86" s="30" t="s">
        <v>64</v>
      </c>
      <c r="C86" s="30" t="s">
        <v>65</v>
      </c>
      <c r="D86" s="31">
        <v>0.26379999160766604</v>
      </c>
      <c r="E86" s="32">
        <v>2459</v>
      </c>
      <c r="F86" s="32">
        <v>1345</v>
      </c>
      <c r="G86" s="32">
        <v>1272</v>
      </c>
      <c r="H86" s="32">
        <v>9321.4559447641059</v>
      </c>
      <c r="I86" s="33">
        <v>5098.5596769856538</v>
      </c>
      <c r="J86" s="31">
        <v>1310</v>
      </c>
      <c r="K86" s="32">
        <v>480</v>
      </c>
      <c r="L86" s="32">
        <v>45</v>
      </c>
      <c r="M86" s="32">
        <v>535</v>
      </c>
      <c r="N86" s="34">
        <f t="shared" si="0"/>
        <v>0.40839694656488551</v>
      </c>
      <c r="O86" s="32">
        <v>185</v>
      </c>
      <c r="P86" s="32">
        <v>45</v>
      </c>
      <c r="Q86" s="32">
        <f t="shared" si="1"/>
        <v>230</v>
      </c>
      <c r="R86" s="34">
        <f t="shared" si="2"/>
        <v>0.17557251908396945</v>
      </c>
      <c r="S86" s="32">
        <v>0</v>
      </c>
      <c r="T86" s="32">
        <v>15</v>
      </c>
      <c r="U86" s="33">
        <v>0</v>
      </c>
      <c r="V86" s="35" t="s">
        <v>79</v>
      </c>
      <c r="W86" s="4"/>
      <c r="X86" s="4"/>
      <c r="Y86" s="4"/>
      <c r="Z86" s="4"/>
    </row>
    <row r="87" spans="1:26" ht="12.75" customHeight="1" x14ac:dyDescent="0.25">
      <c r="A87" s="22" t="s">
        <v>154</v>
      </c>
      <c r="B87" s="23" t="s">
        <v>64</v>
      </c>
      <c r="C87" s="23" t="s">
        <v>65</v>
      </c>
      <c r="D87" s="24">
        <v>0.27329999923706055</v>
      </c>
      <c r="E87" s="25">
        <v>2113</v>
      </c>
      <c r="F87" s="25">
        <v>1072</v>
      </c>
      <c r="G87" s="25">
        <v>1014</v>
      </c>
      <c r="H87" s="25">
        <v>7731.4306838588127</v>
      </c>
      <c r="I87" s="26">
        <v>3922.4295755308317</v>
      </c>
      <c r="J87" s="24">
        <v>1045</v>
      </c>
      <c r="K87" s="25">
        <v>335</v>
      </c>
      <c r="L87" s="25">
        <v>75</v>
      </c>
      <c r="M87" s="25">
        <v>530</v>
      </c>
      <c r="N87" s="27">
        <f t="shared" si="0"/>
        <v>0.50717703349282295</v>
      </c>
      <c r="O87" s="25">
        <v>85</v>
      </c>
      <c r="P87" s="25">
        <v>15</v>
      </c>
      <c r="Q87" s="25">
        <f t="shared" si="1"/>
        <v>100</v>
      </c>
      <c r="R87" s="27">
        <f t="shared" si="2"/>
        <v>9.569377990430622E-2</v>
      </c>
      <c r="S87" s="25">
        <v>0</v>
      </c>
      <c r="T87" s="25">
        <v>0</v>
      </c>
      <c r="U87" s="26">
        <v>0</v>
      </c>
      <c r="V87" s="28" t="s">
        <v>68</v>
      </c>
      <c r="W87" s="4"/>
      <c r="X87" s="4"/>
      <c r="Y87" s="4"/>
      <c r="Z87" s="4"/>
    </row>
    <row r="88" spans="1:26" ht="12.75" customHeight="1" x14ac:dyDescent="0.25">
      <c r="A88" s="29" t="s">
        <v>155</v>
      </c>
      <c r="B88" s="30" t="s">
        <v>64</v>
      </c>
      <c r="C88" s="30" t="s">
        <v>65</v>
      </c>
      <c r="D88" s="31">
        <v>0.42909999847412111</v>
      </c>
      <c r="E88" s="32">
        <v>3120</v>
      </c>
      <c r="F88" s="32">
        <v>1613</v>
      </c>
      <c r="G88" s="32">
        <v>1534</v>
      </c>
      <c r="H88" s="32">
        <v>7271.0324192372755</v>
      </c>
      <c r="I88" s="33">
        <v>3759.030542381322</v>
      </c>
      <c r="J88" s="31">
        <v>1430</v>
      </c>
      <c r="K88" s="32">
        <v>620</v>
      </c>
      <c r="L88" s="32">
        <v>65</v>
      </c>
      <c r="M88" s="32">
        <v>525</v>
      </c>
      <c r="N88" s="34">
        <f t="shared" si="0"/>
        <v>0.36713286713286714</v>
      </c>
      <c r="O88" s="32">
        <v>155</v>
      </c>
      <c r="P88" s="32">
        <v>50</v>
      </c>
      <c r="Q88" s="32">
        <f t="shared" si="1"/>
        <v>205</v>
      </c>
      <c r="R88" s="34">
        <f t="shared" si="2"/>
        <v>0.14335664335664336</v>
      </c>
      <c r="S88" s="32">
        <v>10</v>
      </c>
      <c r="T88" s="32">
        <v>0</v>
      </c>
      <c r="U88" s="33">
        <v>0</v>
      </c>
      <c r="V88" s="35" t="s">
        <v>79</v>
      </c>
      <c r="W88" s="4"/>
      <c r="X88" s="4"/>
      <c r="Y88" s="4"/>
      <c r="Z88" s="4"/>
    </row>
    <row r="89" spans="1:26" ht="12.75" customHeight="1" x14ac:dyDescent="0.25">
      <c r="A89" s="22" t="s">
        <v>156</v>
      </c>
      <c r="B89" s="23" t="s">
        <v>64</v>
      </c>
      <c r="C89" s="23" t="s">
        <v>65</v>
      </c>
      <c r="D89" s="24">
        <v>0.37060001373291018</v>
      </c>
      <c r="E89" s="25">
        <v>1889</v>
      </c>
      <c r="F89" s="25">
        <v>903</v>
      </c>
      <c r="G89" s="25">
        <v>841</v>
      </c>
      <c r="H89" s="25">
        <v>5097.1395844615217</v>
      </c>
      <c r="I89" s="26">
        <v>2436.5892243349676</v>
      </c>
      <c r="J89" s="24">
        <v>615</v>
      </c>
      <c r="K89" s="25">
        <v>215</v>
      </c>
      <c r="L89" s="25">
        <v>45</v>
      </c>
      <c r="M89" s="25">
        <v>290</v>
      </c>
      <c r="N89" s="27">
        <f t="shared" si="0"/>
        <v>0.47154471544715448</v>
      </c>
      <c r="O89" s="25">
        <v>55</v>
      </c>
      <c r="P89" s="25">
        <v>10</v>
      </c>
      <c r="Q89" s="25">
        <f t="shared" si="1"/>
        <v>65</v>
      </c>
      <c r="R89" s="27">
        <f t="shared" si="2"/>
        <v>0.10569105691056911</v>
      </c>
      <c r="S89" s="25">
        <v>0</v>
      </c>
      <c r="T89" s="25">
        <v>0</v>
      </c>
      <c r="U89" s="26">
        <v>10</v>
      </c>
      <c r="V89" s="28" t="s">
        <v>68</v>
      </c>
      <c r="W89" s="4"/>
      <c r="X89" s="4"/>
      <c r="Y89" s="4"/>
      <c r="Z89" s="4"/>
    </row>
    <row r="90" spans="1:26" ht="12.75" customHeight="1" x14ac:dyDescent="0.25">
      <c r="A90" s="22" t="s">
        <v>157</v>
      </c>
      <c r="B90" s="23" t="s">
        <v>64</v>
      </c>
      <c r="C90" s="23" t="s">
        <v>65</v>
      </c>
      <c r="D90" s="24">
        <v>1.1172000122070314</v>
      </c>
      <c r="E90" s="25">
        <v>847</v>
      </c>
      <c r="F90" s="25">
        <v>385</v>
      </c>
      <c r="G90" s="25">
        <v>356</v>
      </c>
      <c r="H90" s="25">
        <v>758.14535512468308</v>
      </c>
      <c r="I90" s="26">
        <v>344.61152505667411</v>
      </c>
      <c r="J90" s="24">
        <v>380</v>
      </c>
      <c r="K90" s="25">
        <v>175</v>
      </c>
      <c r="L90" s="25">
        <v>25</v>
      </c>
      <c r="M90" s="25">
        <v>140</v>
      </c>
      <c r="N90" s="27">
        <f t="shared" si="0"/>
        <v>0.36842105263157893</v>
      </c>
      <c r="O90" s="25">
        <v>40</v>
      </c>
      <c r="P90" s="25">
        <v>0</v>
      </c>
      <c r="Q90" s="25">
        <f t="shared" si="1"/>
        <v>40</v>
      </c>
      <c r="R90" s="27">
        <f t="shared" si="2"/>
        <v>0.10526315789473684</v>
      </c>
      <c r="S90" s="25">
        <v>0</v>
      </c>
      <c r="T90" s="25">
        <v>0</v>
      </c>
      <c r="U90" s="26">
        <v>0</v>
      </c>
      <c r="V90" s="28" t="s">
        <v>68</v>
      </c>
      <c r="W90" s="4"/>
      <c r="X90" s="4"/>
      <c r="Y90" s="4"/>
      <c r="Z90" s="4"/>
    </row>
    <row r="91" spans="1:26" ht="12.75" customHeight="1" x14ac:dyDescent="0.25">
      <c r="A91" s="22" t="s">
        <v>158</v>
      </c>
      <c r="B91" s="23" t="s">
        <v>64</v>
      </c>
      <c r="C91" s="23" t="s">
        <v>65</v>
      </c>
      <c r="D91" s="24">
        <v>0.52270000457763677</v>
      </c>
      <c r="E91" s="25">
        <v>4005</v>
      </c>
      <c r="F91" s="25">
        <v>2149</v>
      </c>
      <c r="G91" s="25">
        <v>2073</v>
      </c>
      <c r="H91" s="25">
        <v>7662.1388271006535</v>
      </c>
      <c r="I91" s="26">
        <v>4111.3449037301634</v>
      </c>
      <c r="J91" s="24">
        <v>1870</v>
      </c>
      <c r="K91" s="25">
        <v>940</v>
      </c>
      <c r="L91" s="25">
        <v>75</v>
      </c>
      <c r="M91" s="25">
        <v>710</v>
      </c>
      <c r="N91" s="27">
        <f t="shared" si="0"/>
        <v>0.37967914438502676</v>
      </c>
      <c r="O91" s="25">
        <v>95</v>
      </c>
      <c r="P91" s="25">
        <v>40</v>
      </c>
      <c r="Q91" s="25">
        <f t="shared" si="1"/>
        <v>135</v>
      </c>
      <c r="R91" s="27">
        <f t="shared" si="2"/>
        <v>7.2192513368983954E-2</v>
      </c>
      <c r="S91" s="25">
        <v>0</v>
      </c>
      <c r="T91" s="25">
        <v>0</v>
      </c>
      <c r="U91" s="26">
        <v>10</v>
      </c>
      <c r="V91" s="28" t="s">
        <v>68</v>
      </c>
      <c r="W91" s="4"/>
      <c r="X91" s="4"/>
      <c r="Y91" s="4"/>
      <c r="Z91" s="4"/>
    </row>
    <row r="92" spans="1:26" ht="12.75" customHeight="1" x14ac:dyDescent="0.25">
      <c r="A92" s="22" t="s">
        <v>159</v>
      </c>
      <c r="B92" s="23" t="s">
        <v>64</v>
      </c>
      <c r="C92" s="23" t="s">
        <v>65</v>
      </c>
      <c r="D92" s="24">
        <v>0.25569999694824219</v>
      </c>
      <c r="E92" s="25">
        <v>3183</v>
      </c>
      <c r="F92" s="25">
        <v>1503</v>
      </c>
      <c r="G92" s="25">
        <v>1412</v>
      </c>
      <c r="H92" s="25">
        <v>12448.181611219536</v>
      </c>
      <c r="I92" s="26">
        <v>5877.9820803213834</v>
      </c>
      <c r="J92" s="24">
        <v>1350</v>
      </c>
      <c r="K92" s="25">
        <v>610</v>
      </c>
      <c r="L92" s="25">
        <v>75</v>
      </c>
      <c r="M92" s="25">
        <v>585</v>
      </c>
      <c r="N92" s="27">
        <f t="shared" si="0"/>
        <v>0.43333333333333335</v>
      </c>
      <c r="O92" s="25">
        <v>75</v>
      </c>
      <c r="P92" s="25">
        <v>10</v>
      </c>
      <c r="Q92" s="25">
        <f t="shared" si="1"/>
        <v>85</v>
      </c>
      <c r="R92" s="27">
        <f t="shared" si="2"/>
        <v>6.2962962962962957E-2</v>
      </c>
      <c r="S92" s="25">
        <v>0</v>
      </c>
      <c r="T92" s="25">
        <v>0</v>
      </c>
      <c r="U92" s="26">
        <v>0</v>
      </c>
      <c r="V92" s="28" t="s">
        <v>68</v>
      </c>
      <c r="W92" s="4"/>
      <c r="X92" s="4"/>
      <c r="Y92" s="4"/>
      <c r="Z92" s="4"/>
    </row>
    <row r="93" spans="1:26" ht="12.75" customHeight="1" x14ac:dyDescent="0.25">
      <c r="A93" s="22" t="s">
        <v>160</v>
      </c>
      <c r="B93" s="23" t="s">
        <v>64</v>
      </c>
      <c r="C93" s="23" t="s">
        <v>65</v>
      </c>
      <c r="D93" s="24">
        <v>0.33369998931884765</v>
      </c>
      <c r="E93" s="25">
        <v>3613</v>
      </c>
      <c r="F93" s="25">
        <v>1949</v>
      </c>
      <c r="G93" s="25">
        <v>1872</v>
      </c>
      <c r="H93" s="25">
        <v>10827.090547335341</v>
      </c>
      <c r="I93" s="26">
        <v>5840.5755540427854</v>
      </c>
      <c r="J93" s="24">
        <v>1605</v>
      </c>
      <c r="K93" s="25">
        <v>865</v>
      </c>
      <c r="L93" s="25">
        <v>50</v>
      </c>
      <c r="M93" s="25">
        <v>550</v>
      </c>
      <c r="N93" s="27">
        <f t="shared" si="0"/>
        <v>0.34267912772585668</v>
      </c>
      <c r="O93" s="25">
        <v>115</v>
      </c>
      <c r="P93" s="25">
        <v>20</v>
      </c>
      <c r="Q93" s="25">
        <f t="shared" si="1"/>
        <v>135</v>
      </c>
      <c r="R93" s="27">
        <f t="shared" si="2"/>
        <v>8.4112149532710276E-2</v>
      </c>
      <c r="S93" s="25">
        <v>0</v>
      </c>
      <c r="T93" s="25">
        <v>0</v>
      </c>
      <c r="U93" s="26">
        <v>0</v>
      </c>
      <c r="V93" s="28" t="s">
        <v>68</v>
      </c>
      <c r="W93" s="4"/>
      <c r="X93" s="4"/>
      <c r="Y93" s="4"/>
      <c r="Z93" s="4"/>
    </row>
    <row r="94" spans="1:26" ht="12.75" customHeight="1" x14ac:dyDescent="0.25">
      <c r="A94" s="22" t="s">
        <v>161</v>
      </c>
      <c r="B94" s="23" t="s">
        <v>64</v>
      </c>
      <c r="C94" s="23" t="s">
        <v>65</v>
      </c>
      <c r="D94" s="24">
        <v>0.51389999389648433</v>
      </c>
      <c r="E94" s="25">
        <v>4777</v>
      </c>
      <c r="F94" s="25">
        <v>2468</v>
      </c>
      <c r="G94" s="25">
        <v>2359</v>
      </c>
      <c r="H94" s="25">
        <v>9295.5829086120575</v>
      </c>
      <c r="I94" s="26">
        <v>4802.4908139950921</v>
      </c>
      <c r="J94" s="24">
        <v>2190</v>
      </c>
      <c r="K94" s="25">
        <v>1025</v>
      </c>
      <c r="L94" s="25">
        <v>115</v>
      </c>
      <c r="M94" s="25">
        <v>885</v>
      </c>
      <c r="N94" s="27">
        <f t="shared" si="0"/>
        <v>0.4041095890410959</v>
      </c>
      <c r="O94" s="25">
        <v>135</v>
      </c>
      <c r="P94" s="25">
        <v>25</v>
      </c>
      <c r="Q94" s="25">
        <f t="shared" si="1"/>
        <v>160</v>
      </c>
      <c r="R94" s="27">
        <f t="shared" si="2"/>
        <v>7.3059360730593603E-2</v>
      </c>
      <c r="S94" s="25">
        <v>0</v>
      </c>
      <c r="T94" s="25">
        <v>0</v>
      </c>
      <c r="U94" s="26">
        <v>10</v>
      </c>
      <c r="V94" s="28" t="s">
        <v>68</v>
      </c>
      <c r="W94" s="4"/>
      <c r="X94" s="4"/>
      <c r="Y94" s="4"/>
      <c r="Z94" s="4"/>
    </row>
    <row r="95" spans="1:26" ht="12.75" customHeight="1" x14ac:dyDescent="0.25">
      <c r="A95" s="22" t="s">
        <v>162</v>
      </c>
      <c r="B95" s="23" t="s">
        <v>64</v>
      </c>
      <c r="C95" s="23" t="s">
        <v>65</v>
      </c>
      <c r="D95" s="24">
        <v>0.4481999969482422</v>
      </c>
      <c r="E95" s="25">
        <v>4376</v>
      </c>
      <c r="F95" s="25">
        <v>2177</v>
      </c>
      <c r="G95" s="25">
        <v>2103</v>
      </c>
      <c r="H95" s="25">
        <v>9763.4985046761103</v>
      </c>
      <c r="I95" s="26">
        <v>4857.206637266886</v>
      </c>
      <c r="J95" s="24">
        <v>1880</v>
      </c>
      <c r="K95" s="25">
        <v>810</v>
      </c>
      <c r="L95" s="25">
        <v>55</v>
      </c>
      <c r="M95" s="25">
        <v>885</v>
      </c>
      <c r="N95" s="27">
        <f t="shared" si="0"/>
        <v>0.47074468085106386</v>
      </c>
      <c r="O95" s="25">
        <v>110</v>
      </c>
      <c r="P95" s="25">
        <v>20</v>
      </c>
      <c r="Q95" s="25">
        <f t="shared" si="1"/>
        <v>130</v>
      </c>
      <c r="R95" s="27">
        <f t="shared" si="2"/>
        <v>6.9148936170212769E-2</v>
      </c>
      <c r="S95" s="25">
        <v>0</v>
      </c>
      <c r="T95" s="25">
        <v>0</v>
      </c>
      <c r="U95" s="26">
        <v>0</v>
      </c>
      <c r="V95" s="28" t="s">
        <v>68</v>
      </c>
      <c r="W95" s="4"/>
      <c r="X95" s="4"/>
      <c r="Y95" s="4"/>
      <c r="Z95" s="4"/>
    </row>
    <row r="96" spans="1:26" ht="12.75" customHeight="1" x14ac:dyDescent="0.25">
      <c r="A96" s="36" t="s">
        <v>163</v>
      </c>
      <c r="B96" s="37" t="s">
        <v>64</v>
      </c>
      <c r="C96" s="37" t="s">
        <v>65</v>
      </c>
      <c r="D96" s="38">
        <v>0.99269996643066405</v>
      </c>
      <c r="E96" s="39">
        <v>0</v>
      </c>
      <c r="F96" s="39">
        <v>0</v>
      </c>
      <c r="G96" s="39">
        <v>0</v>
      </c>
      <c r="H96" s="39">
        <v>0</v>
      </c>
      <c r="I96" s="40">
        <v>0</v>
      </c>
      <c r="J96" s="38">
        <v>0</v>
      </c>
      <c r="K96" s="39">
        <v>0</v>
      </c>
      <c r="L96" s="39">
        <v>0</v>
      </c>
      <c r="M96" s="39">
        <v>0</v>
      </c>
      <c r="N96" s="41" t="e">
        <f t="shared" si="0"/>
        <v>#DIV/0!</v>
      </c>
      <c r="O96" s="39">
        <v>0</v>
      </c>
      <c r="P96" s="39">
        <v>0</v>
      </c>
      <c r="Q96" s="39">
        <f t="shared" si="1"/>
        <v>0</v>
      </c>
      <c r="R96" s="41" t="e">
        <f t="shared" si="2"/>
        <v>#DIV/0!</v>
      </c>
      <c r="S96" s="39">
        <v>0</v>
      </c>
      <c r="T96" s="39">
        <v>0</v>
      </c>
      <c r="U96" s="40">
        <v>0</v>
      </c>
      <c r="V96" s="42" t="s">
        <v>84</v>
      </c>
      <c r="W96" s="4"/>
      <c r="X96" s="4"/>
      <c r="Y96" s="4"/>
      <c r="Z96" s="4"/>
    </row>
    <row r="97" spans="1:26" ht="12.75" customHeight="1" x14ac:dyDescent="0.25">
      <c r="A97" s="22" t="s">
        <v>164</v>
      </c>
      <c r="B97" s="23" t="s">
        <v>64</v>
      </c>
      <c r="C97" s="23" t="s">
        <v>65</v>
      </c>
      <c r="D97" s="24">
        <v>0.56020000457763675</v>
      </c>
      <c r="E97" s="25">
        <v>6223</v>
      </c>
      <c r="F97" s="25">
        <v>2898</v>
      </c>
      <c r="G97" s="25">
        <v>2809</v>
      </c>
      <c r="H97" s="25">
        <v>11108.532576132047</v>
      </c>
      <c r="I97" s="26">
        <v>5173.1524032830912</v>
      </c>
      <c r="J97" s="24">
        <v>2565</v>
      </c>
      <c r="K97" s="25">
        <v>1215</v>
      </c>
      <c r="L97" s="25">
        <v>175</v>
      </c>
      <c r="M97" s="25">
        <v>975</v>
      </c>
      <c r="N97" s="27">
        <f t="shared" si="0"/>
        <v>0.38011695906432746</v>
      </c>
      <c r="O97" s="25">
        <v>115</v>
      </c>
      <c r="P97" s="25">
        <v>60</v>
      </c>
      <c r="Q97" s="25">
        <f t="shared" si="1"/>
        <v>175</v>
      </c>
      <c r="R97" s="27">
        <f t="shared" si="2"/>
        <v>6.8226120857699801E-2</v>
      </c>
      <c r="S97" s="25">
        <v>0</v>
      </c>
      <c r="T97" s="25">
        <v>10</v>
      </c>
      <c r="U97" s="26">
        <v>10</v>
      </c>
      <c r="V97" s="28" t="s">
        <v>68</v>
      </c>
      <c r="W97" s="4"/>
      <c r="X97" s="4"/>
      <c r="Y97" s="4"/>
      <c r="Z97" s="4"/>
    </row>
    <row r="98" spans="1:26" ht="12.75" customHeight="1" x14ac:dyDescent="0.25">
      <c r="A98" s="22" t="s">
        <v>165</v>
      </c>
      <c r="B98" s="23" t="s">
        <v>64</v>
      </c>
      <c r="C98" s="23" t="s">
        <v>65</v>
      </c>
      <c r="D98" s="24">
        <v>0.73449996948242191</v>
      </c>
      <c r="E98" s="25">
        <v>3392</v>
      </c>
      <c r="F98" s="25">
        <v>1628</v>
      </c>
      <c r="G98" s="25">
        <v>1557</v>
      </c>
      <c r="H98" s="25">
        <v>4618.1077480373915</v>
      </c>
      <c r="I98" s="26">
        <v>2216.473883786814</v>
      </c>
      <c r="J98" s="24">
        <v>1580</v>
      </c>
      <c r="K98" s="25">
        <v>730</v>
      </c>
      <c r="L98" s="25">
        <v>100</v>
      </c>
      <c r="M98" s="25">
        <v>610</v>
      </c>
      <c r="N98" s="27">
        <f t="shared" si="0"/>
        <v>0.38607594936708861</v>
      </c>
      <c r="O98" s="25">
        <v>100</v>
      </c>
      <c r="P98" s="25">
        <v>35</v>
      </c>
      <c r="Q98" s="25">
        <f t="shared" si="1"/>
        <v>135</v>
      </c>
      <c r="R98" s="27">
        <f t="shared" si="2"/>
        <v>8.5443037974683542E-2</v>
      </c>
      <c r="S98" s="25">
        <v>0</v>
      </c>
      <c r="T98" s="25">
        <v>0</v>
      </c>
      <c r="U98" s="26">
        <v>0</v>
      </c>
      <c r="V98" s="28" t="s">
        <v>68</v>
      </c>
      <c r="W98" s="4"/>
      <c r="X98" s="4"/>
      <c r="Y98" s="4"/>
      <c r="Z98" s="4"/>
    </row>
    <row r="99" spans="1:26" ht="12.75" customHeight="1" x14ac:dyDescent="0.25">
      <c r="A99" s="29" t="s">
        <v>166</v>
      </c>
      <c r="B99" s="30" t="s">
        <v>64</v>
      </c>
      <c r="C99" s="30" t="s">
        <v>65</v>
      </c>
      <c r="D99" s="31">
        <v>1.781300048828125</v>
      </c>
      <c r="E99" s="32">
        <v>5962</v>
      </c>
      <c r="F99" s="32">
        <v>3022</v>
      </c>
      <c r="G99" s="32">
        <v>2817</v>
      </c>
      <c r="H99" s="32">
        <v>3346.9936768498146</v>
      </c>
      <c r="I99" s="33">
        <v>1696.5137355652698</v>
      </c>
      <c r="J99" s="31">
        <v>2250</v>
      </c>
      <c r="K99" s="32">
        <v>895</v>
      </c>
      <c r="L99" s="32">
        <v>65</v>
      </c>
      <c r="M99" s="32">
        <v>1005</v>
      </c>
      <c r="N99" s="34">
        <f t="shared" si="0"/>
        <v>0.44666666666666666</v>
      </c>
      <c r="O99" s="32">
        <v>210</v>
      </c>
      <c r="P99" s="32">
        <v>50</v>
      </c>
      <c r="Q99" s="32">
        <f t="shared" si="1"/>
        <v>260</v>
      </c>
      <c r="R99" s="34">
        <f t="shared" si="2"/>
        <v>0.11555555555555555</v>
      </c>
      <c r="S99" s="32">
        <v>0</v>
      </c>
      <c r="T99" s="32">
        <v>15</v>
      </c>
      <c r="U99" s="33">
        <v>10</v>
      </c>
      <c r="V99" s="35" t="s">
        <v>79</v>
      </c>
      <c r="W99" s="4"/>
      <c r="X99" s="4"/>
      <c r="Y99" s="4"/>
      <c r="Z99" s="4"/>
    </row>
    <row r="100" spans="1:26" ht="12.75" customHeight="1" x14ac:dyDescent="0.25">
      <c r="A100" s="36" t="s">
        <v>167</v>
      </c>
      <c r="B100" s="37" t="s">
        <v>64</v>
      </c>
      <c r="C100" s="37" t="s">
        <v>65</v>
      </c>
      <c r="D100" s="38">
        <v>1.8810000610351563</v>
      </c>
      <c r="E100" s="39">
        <v>15</v>
      </c>
      <c r="F100" s="39">
        <v>8</v>
      </c>
      <c r="G100" s="39">
        <v>7</v>
      </c>
      <c r="H100" s="39">
        <v>7.974481399934227</v>
      </c>
      <c r="I100" s="40">
        <v>4.2530567466315876</v>
      </c>
      <c r="J100" s="38">
        <v>0</v>
      </c>
      <c r="K100" s="39">
        <v>0</v>
      </c>
      <c r="L100" s="39">
        <v>0</v>
      </c>
      <c r="M100" s="39">
        <v>0</v>
      </c>
      <c r="N100" s="41" t="e">
        <f t="shared" si="0"/>
        <v>#DIV/0!</v>
      </c>
      <c r="O100" s="39">
        <v>0</v>
      </c>
      <c r="P100" s="39">
        <v>0</v>
      </c>
      <c r="Q100" s="39">
        <f t="shared" si="1"/>
        <v>0</v>
      </c>
      <c r="R100" s="41" t="e">
        <f t="shared" si="2"/>
        <v>#DIV/0!</v>
      </c>
      <c r="S100" s="39">
        <v>0</v>
      </c>
      <c r="T100" s="39">
        <v>0</v>
      </c>
      <c r="U100" s="40">
        <v>0</v>
      </c>
      <c r="V100" s="42" t="s">
        <v>84</v>
      </c>
      <c r="W100" s="4"/>
      <c r="X100" s="4"/>
      <c r="Y100" s="4"/>
      <c r="Z100" s="4"/>
    </row>
    <row r="101" spans="1:26" ht="12.75" customHeight="1" x14ac:dyDescent="0.25">
      <c r="A101" s="29" t="s">
        <v>168</v>
      </c>
      <c r="B101" s="30" t="s">
        <v>64</v>
      </c>
      <c r="C101" s="30" t="s">
        <v>65</v>
      </c>
      <c r="D101" s="31">
        <v>0.22610000610351563</v>
      </c>
      <c r="E101" s="32">
        <v>2177</v>
      </c>
      <c r="F101" s="32">
        <v>1230</v>
      </c>
      <c r="G101" s="32">
        <v>1121</v>
      </c>
      <c r="H101" s="32">
        <v>9628.4827122176266</v>
      </c>
      <c r="I101" s="33">
        <v>5440.0706182947542</v>
      </c>
      <c r="J101" s="31">
        <v>1170</v>
      </c>
      <c r="K101" s="32">
        <v>240</v>
      </c>
      <c r="L101" s="32">
        <v>25</v>
      </c>
      <c r="M101" s="32">
        <v>710</v>
      </c>
      <c r="N101" s="34">
        <f t="shared" si="0"/>
        <v>0.60683760683760679</v>
      </c>
      <c r="O101" s="32">
        <v>140</v>
      </c>
      <c r="P101" s="32">
        <v>30</v>
      </c>
      <c r="Q101" s="32">
        <f t="shared" si="1"/>
        <v>170</v>
      </c>
      <c r="R101" s="34">
        <f t="shared" si="2"/>
        <v>0.14529914529914531</v>
      </c>
      <c r="S101" s="32">
        <v>0</v>
      </c>
      <c r="T101" s="32">
        <v>0</v>
      </c>
      <c r="U101" s="33">
        <v>15</v>
      </c>
      <c r="V101" s="35" t="s">
        <v>79</v>
      </c>
      <c r="W101" s="4"/>
      <c r="X101" s="4"/>
      <c r="Y101" s="4"/>
      <c r="Z101" s="4"/>
    </row>
    <row r="102" spans="1:26" ht="12.75" customHeight="1" x14ac:dyDescent="0.25">
      <c r="A102" s="29" t="s">
        <v>169</v>
      </c>
      <c r="B102" s="30" t="s">
        <v>64</v>
      </c>
      <c r="C102" s="30" t="s">
        <v>65</v>
      </c>
      <c r="D102" s="31">
        <v>0.18639999389648437</v>
      </c>
      <c r="E102" s="32">
        <v>2145</v>
      </c>
      <c r="F102" s="32">
        <v>1116</v>
      </c>
      <c r="G102" s="32">
        <v>1037</v>
      </c>
      <c r="H102" s="32">
        <v>11507.511106417778</v>
      </c>
      <c r="I102" s="33">
        <v>5987.1246595628163</v>
      </c>
      <c r="J102" s="31">
        <v>1130</v>
      </c>
      <c r="K102" s="32">
        <v>425</v>
      </c>
      <c r="L102" s="32">
        <v>35</v>
      </c>
      <c r="M102" s="32">
        <v>500</v>
      </c>
      <c r="N102" s="34">
        <f t="shared" si="0"/>
        <v>0.44247787610619471</v>
      </c>
      <c r="O102" s="32">
        <v>115</v>
      </c>
      <c r="P102" s="32">
        <v>35</v>
      </c>
      <c r="Q102" s="32">
        <f t="shared" si="1"/>
        <v>150</v>
      </c>
      <c r="R102" s="34">
        <f t="shared" si="2"/>
        <v>0.13274336283185842</v>
      </c>
      <c r="S102" s="32">
        <v>10</v>
      </c>
      <c r="T102" s="32">
        <v>10</v>
      </c>
      <c r="U102" s="33">
        <v>0</v>
      </c>
      <c r="V102" s="35" t="s">
        <v>79</v>
      </c>
      <c r="W102" s="4"/>
      <c r="X102" s="4"/>
      <c r="Y102" s="4"/>
      <c r="Z102" s="4"/>
    </row>
    <row r="103" spans="1:26" ht="12.75" customHeight="1" x14ac:dyDescent="0.25">
      <c r="A103" s="22" t="s">
        <v>170</v>
      </c>
      <c r="B103" s="23" t="s">
        <v>64</v>
      </c>
      <c r="C103" s="23" t="s">
        <v>65</v>
      </c>
      <c r="D103" s="24">
        <v>0.35299999237060548</v>
      </c>
      <c r="E103" s="25">
        <v>6285</v>
      </c>
      <c r="F103" s="25">
        <v>3458</v>
      </c>
      <c r="G103" s="25">
        <v>3287</v>
      </c>
      <c r="H103" s="25">
        <v>17804.532962713332</v>
      </c>
      <c r="I103" s="26">
        <v>9796.0342060561179</v>
      </c>
      <c r="J103" s="24">
        <v>2785</v>
      </c>
      <c r="K103" s="25">
        <v>1180</v>
      </c>
      <c r="L103" s="25">
        <v>85</v>
      </c>
      <c r="M103" s="25">
        <v>1235</v>
      </c>
      <c r="N103" s="27">
        <f t="shared" si="0"/>
        <v>0.44344703770197486</v>
      </c>
      <c r="O103" s="25">
        <v>180</v>
      </c>
      <c r="P103" s="25">
        <v>75</v>
      </c>
      <c r="Q103" s="25">
        <f t="shared" si="1"/>
        <v>255</v>
      </c>
      <c r="R103" s="27">
        <f t="shared" si="2"/>
        <v>9.1561938958707359E-2</v>
      </c>
      <c r="S103" s="25">
        <v>0</v>
      </c>
      <c r="T103" s="25">
        <v>0</v>
      </c>
      <c r="U103" s="26">
        <v>20</v>
      </c>
      <c r="V103" s="28" t="s">
        <v>68</v>
      </c>
      <c r="W103" s="4"/>
      <c r="X103" s="4"/>
      <c r="Y103" s="4"/>
      <c r="Z103" s="4"/>
    </row>
    <row r="104" spans="1:26" ht="12.75" customHeight="1" x14ac:dyDescent="0.25">
      <c r="A104" s="22" t="s">
        <v>171</v>
      </c>
      <c r="B104" s="23" t="s">
        <v>64</v>
      </c>
      <c r="C104" s="23" t="s">
        <v>65</v>
      </c>
      <c r="D104" s="24">
        <v>0.39299999237060546</v>
      </c>
      <c r="E104" s="25">
        <v>3644</v>
      </c>
      <c r="F104" s="25">
        <v>2028</v>
      </c>
      <c r="G104" s="25">
        <v>1895</v>
      </c>
      <c r="H104" s="25">
        <v>9272.2648110477512</v>
      </c>
      <c r="I104" s="26">
        <v>5160.3054436895836</v>
      </c>
      <c r="J104" s="24">
        <v>1485</v>
      </c>
      <c r="K104" s="25">
        <v>560</v>
      </c>
      <c r="L104" s="25">
        <v>50</v>
      </c>
      <c r="M104" s="25">
        <v>715</v>
      </c>
      <c r="N104" s="27">
        <f t="shared" si="0"/>
        <v>0.48148148148148145</v>
      </c>
      <c r="O104" s="25">
        <v>125</v>
      </c>
      <c r="P104" s="25">
        <v>15</v>
      </c>
      <c r="Q104" s="25">
        <f t="shared" si="1"/>
        <v>140</v>
      </c>
      <c r="R104" s="27">
        <f t="shared" si="2"/>
        <v>9.4276094276094277E-2</v>
      </c>
      <c r="S104" s="25">
        <v>0</v>
      </c>
      <c r="T104" s="25">
        <v>0</v>
      </c>
      <c r="U104" s="26">
        <v>10</v>
      </c>
      <c r="V104" s="28" t="s">
        <v>68</v>
      </c>
      <c r="W104" s="4"/>
      <c r="X104" s="4"/>
      <c r="Y104" s="4"/>
      <c r="Z104" s="4"/>
    </row>
    <row r="105" spans="1:26" ht="12.75" customHeight="1" x14ac:dyDescent="0.25">
      <c r="A105" s="22" t="s">
        <v>172</v>
      </c>
      <c r="B105" s="23" t="s">
        <v>64</v>
      </c>
      <c r="C105" s="23" t="s">
        <v>65</v>
      </c>
      <c r="D105" s="24">
        <v>1.0270999908447265</v>
      </c>
      <c r="E105" s="25">
        <v>5511</v>
      </c>
      <c r="F105" s="25">
        <v>2473</v>
      </c>
      <c r="G105" s="25">
        <v>2308</v>
      </c>
      <c r="H105" s="25">
        <v>5365.5924925746931</v>
      </c>
      <c r="I105" s="26">
        <v>2407.7499971216139</v>
      </c>
      <c r="J105" s="24">
        <v>2565</v>
      </c>
      <c r="K105" s="25">
        <v>1345</v>
      </c>
      <c r="L105" s="25">
        <v>165</v>
      </c>
      <c r="M105" s="25">
        <v>885</v>
      </c>
      <c r="N105" s="27">
        <f t="shared" si="0"/>
        <v>0.34502923976608185</v>
      </c>
      <c r="O105" s="25">
        <v>115</v>
      </c>
      <c r="P105" s="25">
        <v>25</v>
      </c>
      <c r="Q105" s="25">
        <f t="shared" si="1"/>
        <v>140</v>
      </c>
      <c r="R105" s="27">
        <f t="shared" si="2"/>
        <v>5.4580896686159841E-2</v>
      </c>
      <c r="S105" s="25">
        <v>0</v>
      </c>
      <c r="T105" s="25">
        <v>0</v>
      </c>
      <c r="U105" s="26">
        <v>20</v>
      </c>
      <c r="V105" s="28" t="s">
        <v>68</v>
      </c>
      <c r="W105" s="4"/>
      <c r="X105" s="4"/>
      <c r="Y105" s="4"/>
      <c r="Z105" s="4"/>
    </row>
    <row r="106" spans="1:26" ht="12.75" customHeight="1" x14ac:dyDescent="0.25">
      <c r="A106" s="22" t="s">
        <v>173</v>
      </c>
      <c r="B106" s="23" t="s">
        <v>64</v>
      </c>
      <c r="C106" s="23" t="s">
        <v>65</v>
      </c>
      <c r="D106" s="24">
        <v>0.68930000305175776</v>
      </c>
      <c r="E106" s="25">
        <v>4761</v>
      </c>
      <c r="F106" s="25">
        <v>2431</v>
      </c>
      <c r="G106" s="25">
        <v>2325</v>
      </c>
      <c r="H106" s="25">
        <v>6907.0070780813685</v>
      </c>
      <c r="I106" s="26">
        <v>3526.7662690224338</v>
      </c>
      <c r="J106" s="24">
        <v>1755</v>
      </c>
      <c r="K106" s="25">
        <v>865</v>
      </c>
      <c r="L106" s="25">
        <v>105</v>
      </c>
      <c r="M106" s="25">
        <v>600</v>
      </c>
      <c r="N106" s="27">
        <f t="shared" si="0"/>
        <v>0.34188034188034189</v>
      </c>
      <c r="O106" s="25">
        <v>125</v>
      </c>
      <c r="P106" s="25">
        <v>30</v>
      </c>
      <c r="Q106" s="25">
        <f t="shared" si="1"/>
        <v>155</v>
      </c>
      <c r="R106" s="27">
        <f t="shared" si="2"/>
        <v>8.8319088319088315E-2</v>
      </c>
      <c r="S106" s="25">
        <v>10</v>
      </c>
      <c r="T106" s="25">
        <v>10</v>
      </c>
      <c r="U106" s="26">
        <v>15</v>
      </c>
      <c r="V106" s="28" t="s">
        <v>68</v>
      </c>
      <c r="W106" s="4"/>
      <c r="X106" s="4"/>
      <c r="Y106" s="4"/>
      <c r="Z106" s="4"/>
    </row>
    <row r="107" spans="1:26" ht="12.75" customHeight="1" x14ac:dyDescent="0.25">
      <c r="A107" s="29" t="s">
        <v>174</v>
      </c>
      <c r="B107" s="30" t="s">
        <v>64</v>
      </c>
      <c r="C107" s="30" t="s">
        <v>65</v>
      </c>
      <c r="D107" s="31">
        <v>0.81319999694824219</v>
      </c>
      <c r="E107" s="32">
        <v>7618</v>
      </c>
      <c r="F107" s="32">
        <v>3637</v>
      </c>
      <c r="G107" s="32">
        <v>3374</v>
      </c>
      <c r="H107" s="32">
        <v>9367.9292038719268</v>
      </c>
      <c r="I107" s="33">
        <v>4472.4545175219482</v>
      </c>
      <c r="J107" s="31">
        <v>3310</v>
      </c>
      <c r="K107" s="32">
        <v>1355</v>
      </c>
      <c r="L107" s="32">
        <v>115</v>
      </c>
      <c r="M107" s="32">
        <v>1440</v>
      </c>
      <c r="N107" s="34">
        <f t="shared" si="0"/>
        <v>0.43504531722054379</v>
      </c>
      <c r="O107" s="32">
        <v>315</v>
      </c>
      <c r="P107" s="32">
        <v>60</v>
      </c>
      <c r="Q107" s="32">
        <f t="shared" si="1"/>
        <v>375</v>
      </c>
      <c r="R107" s="34">
        <f t="shared" si="2"/>
        <v>0.11329305135951662</v>
      </c>
      <c r="S107" s="32">
        <v>0</v>
      </c>
      <c r="T107" s="32">
        <v>0</v>
      </c>
      <c r="U107" s="33">
        <v>15</v>
      </c>
      <c r="V107" s="35" t="s">
        <v>79</v>
      </c>
      <c r="W107" s="4"/>
      <c r="X107" s="4"/>
      <c r="Y107" s="4"/>
      <c r="Z107" s="4"/>
    </row>
    <row r="108" spans="1:26" ht="12.75" customHeight="1" x14ac:dyDescent="0.25">
      <c r="A108" s="22" t="s">
        <v>175</v>
      </c>
      <c r="B108" s="23" t="s">
        <v>64</v>
      </c>
      <c r="C108" s="23" t="s">
        <v>65</v>
      </c>
      <c r="D108" s="24">
        <v>0.35529998779296873</v>
      </c>
      <c r="E108" s="25">
        <v>4262</v>
      </c>
      <c r="F108" s="25">
        <v>1953</v>
      </c>
      <c r="G108" s="25">
        <v>1859</v>
      </c>
      <c r="H108" s="25">
        <v>11995.497175427552</v>
      </c>
      <c r="I108" s="26">
        <v>5496.7634874730193</v>
      </c>
      <c r="J108" s="24">
        <v>1550</v>
      </c>
      <c r="K108" s="25">
        <v>740</v>
      </c>
      <c r="L108" s="25">
        <v>75</v>
      </c>
      <c r="M108" s="25">
        <v>615</v>
      </c>
      <c r="N108" s="27">
        <f t="shared" si="0"/>
        <v>0.39677419354838711</v>
      </c>
      <c r="O108" s="25">
        <v>110</v>
      </c>
      <c r="P108" s="25">
        <v>10</v>
      </c>
      <c r="Q108" s="25">
        <f t="shared" si="1"/>
        <v>120</v>
      </c>
      <c r="R108" s="27">
        <f t="shared" si="2"/>
        <v>7.7419354838709681E-2</v>
      </c>
      <c r="S108" s="25">
        <v>0</v>
      </c>
      <c r="T108" s="25">
        <v>0</v>
      </c>
      <c r="U108" s="26">
        <v>0</v>
      </c>
      <c r="V108" s="28" t="s">
        <v>68</v>
      </c>
      <c r="W108" s="4"/>
      <c r="X108" s="4"/>
      <c r="Y108" s="4"/>
      <c r="Z108" s="4"/>
    </row>
    <row r="109" spans="1:26" ht="12.75" customHeight="1" x14ac:dyDescent="0.25">
      <c r="A109" s="22" t="s">
        <v>176</v>
      </c>
      <c r="B109" s="23" t="s">
        <v>64</v>
      </c>
      <c r="C109" s="23" t="s">
        <v>65</v>
      </c>
      <c r="D109" s="24">
        <v>0.36349998474121092</v>
      </c>
      <c r="E109" s="25">
        <v>3953</v>
      </c>
      <c r="F109" s="25">
        <v>1685</v>
      </c>
      <c r="G109" s="25">
        <v>1587</v>
      </c>
      <c r="H109" s="25">
        <v>10874.828517019847</v>
      </c>
      <c r="I109" s="26">
        <v>4635.4885027013515</v>
      </c>
      <c r="J109" s="24">
        <v>1595</v>
      </c>
      <c r="K109" s="25">
        <v>540</v>
      </c>
      <c r="L109" s="25">
        <v>95</v>
      </c>
      <c r="M109" s="25">
        <v>805</v>
      </c>
      <c r="N109" s="27">
        <f t="shared" si="0"/>
        <v>0.50470219435736674</v>
      </c>
      <c r="O109" s="25">
        <v>85</v>
      </c>
      <c r="P109" s="25">
        <v>35</v>
      </c>
      <c r="Q109" s="25">
        <f t="shared" si="1"/>
        <v>120</v>
      </c>
      <c r="R109" s="27">
        <f t="shared" si="2"/>
        <v>7.5235109717868343E-2</v>
      </c>
      <c r="S109" s="25">
        <v>0</v>
      </c>
      <c r="T109" s="25">
        <v>15</v>
      </c>
      <c r="U109" s="26">
        <v>15</v>
      </c>
      <c r="V109" s="28" t="s">
        <v>68</v>
      </c>
      <c r="W109" s="4"/>
      <c r="X109" s="4"/>
      <c r="Y109" s="4"/>
      <c r="Z109" s="4"/>
    </row>
    <row r="110" spans="1:26" ht="12.75" customHeight="1" x14ac:dyDescent="0.25">
      <c r="A110" s="22" t="s">
        <v>177</v>
      </c>
      <c r="B110" s="23" t="s">
        <v>64</v>
      </c>
      <c r="C110" s="23" t="s">
        <v>65</v>
      </c>
      <c r="D110" s="24">
        <v>0.59240001678466792</v>
      </c>
      <c r="E110" s="25">
        <v>4051</v>
      </c>
      <c r="F110" s="25">
        <v>2149</v>
      </c>
      <c r="G110" s="25">
        <v>1963</v>
      </c>
      <c r="H110" s="25">
        <v>6838.2847488549314</v>
      </c>
      <c r="I110" s="26">
        <v>3627.6163725720185</v>
      </c>
      <c r="J110" s="24">
        <v>1980</v>
      </c>
      <c r="K110" s="25">
        <v>935</v>
      </c>
      <c r="L110" s="25">
        <v>75</v>
      </c>
      <c r="M110" s="25">
        <v>690</v>
      </c>
      <c r="N110" s="27">
        <f t="shared" si="0"/>
        <v>0.34848484848484851</v>
      </c>
      <c r="O110" s="25">
        <v>170</v>
      </c>
      <c r="P110" s="25">
        <v>35</v>
      </c>
      <c r="Q110" s="25">
        <f t="shared" si="1"/>
        <v>205</v>
      </c>
      <c r="R110" s="27">
        <f t="shared" si="2"/>
        <v>0.10353535353535354</v>
      </c>
      <c r="S110" s="25">
        <v>45</v>
      </c>
      <c r="T110" s="25">
        <v>0</v>
      </c>
      <c r="U110" s="26">
        <v>25</v>
      </c>
      <c r="V110" s="28" t="s">
        <v>68</v>
      </c>
      <c r="W110" s="4"/>
      <c r="X110" s="4"/>
      <c r="Y110" s="4"/>
      <c r="Z110" s="4"/>
    </row>
    <row r="111" spans="1:26" ht="12.75" customHeight="1" x14ac:dyDescent="0.25">
      <c r="A111" s="29" t="s">
        <v>178</v>
      </c>
      <c r="B111" s="30" t="s">
        <v>64</v>
      </c>
      <c r="C111" s="30" t="s">
        <v>65</v>
      </c>
      <c r="D111" s="31">
        <v>0.33950000762939453</v>
      </c>
      <c r="E111" s="32">
        <v>2412</v>
      </c>
      <c r="F111" s="32">
        <v>1101</v>
      </c>
      <c r="G111" s="32">
        <v>1071</v>
      </c>
      <c r="H111" s="32">
        <v>7104.5653778982851</v>
      </c>
      <c r="I111" s="33">
        <v>3243.0043453839185</v>
      </c>
      <c r="J111" s="31">
        <v>1295</v>
      </c>
      <c r="K111" s="32">
        <v>585</v>
      </c>
      <c r="L111" s="32">
        <v>60</v>
      </c>
      <c r="M111" s="32">
        <v>430</v>
      </c>
      <c r="N111" s="34">
        <f t="shared" si="0"/>
        <v>0.33204633204633205</v>
      </c>
      <c r="O111" s="32">
        <v>155</v>
      </c>
      <c r="P111" s="32">
        <v>55</v>
      </c>
      <c r="Q111" s="32">
        <f t="shared" si="1"/>
        <v>210</v>
      </c>
      <c r="R111" s="34">
        <f t="shared" si="2"/>
        <v>0.16216216216216217</v>
      </c>
      <c r="S111" s="32">
        <v>0</v>
      </c>
      <c r="T111" s="32">
        <v>0</v>
      </c>
      <c r="U111" s="33">
        <v>10</v>
      </c>
      <c r="V111" s="35" t="s">
        <v>79</v>
      </c>
      <c r="W111" s="4"/>
      <c r="X111" s="4"/>
      <c r="Y111" s="4"/>
      <c r="Z111" s="4"/>
    </row>
    <row r="112" spans="1:26" ht="12.75" customHeight="1" x14ac:dyDescent="0.25">
      <c r="A112" s="22" t="s">
        <v>179</v>
      </c>
      <c r="B112" s="23" t="s">
        <v>64</v>
      </c>
      <c r="C112" s="23" t="s">
        <v>65</v>
      </c>
      <c r="D112" s="24">
        <v>0.37779998779296875</v>
      </c>
      <c r="E112" s="25">
        <v>2738</v>
      </c>
      <c r="F112" s="25">
        <v>1138</v>
      </c>
      <c r="G112" s="25">
        <v>1094</v>
      </c>
      <c r="H112" s="25">
        <v>7247.2209858842061</v>
      </c>
      <c r="I112" s="26">
        <v>3012.1758516932896</v>
      </c>
      <c r="J112" s="24">
        <v>1260</v>
      </c>
      <c r="K112" s="25">
        <v>630</v>
      </c>
      <c r="L112" s="25">
        <v>65</v>
      </c>
      <c r="M112" s="25">
        <v>480</v>
      </c>
      <c r="N112" s="27">
        <f t="shared" si="0"/>
        <v>0.38095238095238093</v>
      </c>
      <c r="O112" s="25">
        <v>75</v>
      </c>
      <c r="P112" s="25">
        <v>0</v>
      </c>
      <c r="Q112" s="25">
        <f t="shared" si="1"/>
        <v>75</v>
      </c>
      <c r="R112" s="27">
        <f t="shared" si="2"/>
        <v>5.9523809523809521E-2</v>
      </c>
      <c r="S112" s="25">
        <v>0</v>
      </c>
      <c r="T112" s="25">
        <v>0</v>
      </c>
      <c r="U112" s="26">
        <v>10</v>
      </c>
      <c r="V112" s="28" t="s">
        <v>68</v>
      </c>
      <c r="W112" s="4"/>
      <c r="X112" s="4"/>
      <c r="Y112" s="4"/>
      <c r="Z112" s="4"/>
    </row>
    <row r="113" spans="1:26" ht="12.75" customHeight="1" x14ac:dyDescent="0.25">
      <c r="A113" s="22" t="s">
        <v>180</v>
      </c>
      <c r="B113" s="23" t="s">
        <v>64</v>
      </c>
      <c r="C113" s="23" t="s">
        <v>65</v>
      </c>
      <c r="D113" s="24">
        <v>0.30639999389648437</v>
      </c>
      <c r="E113" s="25">
        <v>3274</v>
      </c>
      <c r="F113" s="25">
        <v>1703</v>
      </c>
      <c r="G113" s="25">
        <v>1557</v>
      </c>
      <c r="H113" s="25">
        <v>10685.378802932039</v>
      </c>
      <c r="I113" s="26">
        <v>5558.0941054958039</v>
      </c>
      <c r="J113" s="24">
        <v>1615</v>
      </c>
      <c r="K113" s="25">
        <v>880</v>
      </c>
      <c r="L113" s="25">
        <v>40</v>
      </c>
      <c r="M113" s="25">
        <v>605</v>
      </c>
      <c r="N113" s="27">
        <f t="shared" si="0"/>
        <v>0.37461300309597523</v>
      </c>
      <c r="O113" s="25">
        <v>60</v>
      </c>
      <c r="P113" s="25">
        <v>20</v>
      </c>
      <c r="Q113" s="25">
        <f t="shared" si="1"/>
        <v>80</v>
      </c>
      <c r="R113" s="27">
        <f t="shared" si="2"/>
        <v>4.9535603715170282E-2</v>
      </c>
      <c r="S113" s="25">
        <v>0</v>
      </c>
      <c r="T113" s="25">
        <v>0</v>
      </c>
      <c r="U113" s="26">
        <v>10</v>
      </c>
      <c r="V113" s="28" t="s">
        <v>68</v>
      </c>
      <c r="W113" s="4"/>
      <c r="X113" s="4"/>
      <c r="Y113" s="4"/>
      <c r="Z113" s="4"/>
    </row>
    <row r="114" spans="1:26" ht="12.75" customHeight="1" x14ac:dyDescent="0.25">
      <c r="A114" s="22" t="s">
        <v>181</v>
      </c>
      <c r="B114" s="23" t="s">
        <v>64</v>
      </c>
      <c r="C114" s="23" t="s">
        <v>65</v>
      </c>
      <c r="D114" s="24">
        <v>0.22489999771118163</v>
      </c>
      <c r="E114" s="25">
        <v>1943</v>
      </c>
      <c r="F114" s="25">
        <v>935</v>
      </c>
      <c r="G114" s="25">
        <v>895</v>
      </c>
      <c r="H114" s="25">
        <v>8639.395374717682</v>
      </c>
      <c r="I114" s="26">
        <v>4157.4033326613653</v>
      </c>
      <c r="J114" s="24">
        <v>970</v>
      </c>
      <c r="K114" s="25">
        <v>380</v>
      </c>
      <c r="L114" s="25">
        <v>35</v>
      </c>
      <c r="M114" s="25">
        <v>475</v>
      </c>
      <c r="N114" s="27">
        <f t="shared" si="0"/>
        <v>0.48969072164948452</v>
      </c>
      <c r="O114" s="25">
        <v>30</v>
      </c>
      <c r="P114" s="25">
        <v>35</v>
      </c>
      <c r="Q114" s="25">
        <f t="shared" si="1"/>
        <v>65</v>
      </c>
      <c r="R114" s="27">
        <f t="shared" si="2"/>
        <v>6.7010309278350513E-2</v>
      </c>
      <c r="S114" s="25">
        <v>0</v>
      </c>
      <c r="T114" s="25">
        <v>10</v>
      </c>
      <c r="U114" s="26">
        <v>10</v>
      </c>
      <c r="V114" s="28" t="s">
        <v>68</v>
      </c>
      <c r="W114" s="4"/>
      <c r="X114" s="4"/>
      <c r="Y114" s="4"/>
      <c r="Z114" s="4"/>
    </row>
    <row r="115" spans="1:26" ht="12.75" customHeight="1" x14ac:dyDescent="0.25">
      <c r="A115" s="22" t="s">
        <v>182</v>
      </c>
      <c r="B115" s="23" t="s">
        <v>64</v>
      </c>
      <c r="C115" s="23" t="s">
        <v>65</v>
      </c>
      <c r="D115" s="24">
        <v>0.16629999160766601</v>
      </c>
      <c r="E115" s="25">
        <v>1369</v>
      </c>
      <c r="F115" s="25">
        <v>826</v>
      </c>
      <c r="G115" s="25">
        <v>743</v>
      </c>
      <c r="H115" s="25">
        <v>8232.1110588492211</v>
      </c>
      <c r="I115" s="26">
        <v>4966.9274905839711</v>
      </c>
      <c r="J115" s="24">
        <v>655</v>
      </c>
      <c r="K115" s="25">
        <v>260</v>
      </c>
      <c r="L115" s="25">
        <v>10</v>
      </c>
      <c r="M115" s="25">
        <v>310</v>
      </c>
      <c r="N115" s="27">
        <f t="shared" si="0"/>
        <v>0.47328244274809161</v>
      </c>
      <c r="O115" s="25">
        <v>40</v>
      </c>
      <c r="P115" s="25">
        <v>15</v>
      </c>
      <c r="Q115" s="25">
        <f t="shared" si="1"/>
        <v>55</v>
      </c>
      <c r="R115" s="27">
        <f t="shared" si="2"/>
        <v>8.3969465648854963E-2</v>
      </c>
      <c r="S115" s="25">
        <v>0</v>
      </c>
      <c r="T115" s="25">
        <v>0</v>
      </c>
      <c r="U115" s="26">
        <v>10</v>
      </c>
      <c r="V115" s="28" t="s">
        <v>68</v>
      </c>
      <c r="W115" s="4"/>
      <c r="X115" s="4"/>
      <c r="Y115" s="4"/>
      <c r="Z115" s="4"/>
    </row>
    <row r="116" spans="1:26" ht="12.75" customHeight="1" x14ac:dyDescent="0.25">
      <c r="A116" s="15" t="s">
        <v>183</v>
      </c>
      <c r="B116" s="16" t="s">
        <v>64</v>
      </c>
      <c r="C116" s="16" t="s">
        <v>65</v>
      </c>
      <c r="D116" s="17">
        <v>0.56990001678466795</v>
      </c>
      <c r="E116" s="18">
        <v>3969</v>
      </c>
      <c r="F116" s="18">
        <v>1849</v>
      </c>
      <c r="G116" s="18">
        <v>1558</v>
      </c>
      <c r="H116" s="18">
        <v>6964.3795106250263</v>
      </c>
      <c r="I116" s="19">
        <v>3244.4287516114068</v>
      </c>
      <c r="J116" s="17">
        <v>1780</v>
      </c>
      <c r="K116" s="18">
        <v>910</v>
      </c>
      <c r="L116" s="18">
        <v>115</v>
      </c>
      <c r="M116" s="18">
        <v>560</v>
      </c>
      <c r="N116" s="20">
        <f t="shared" si="0"/>
        <v>0.3146067415730337</v>
      </c>
      <c r="O116" s="18">
        <v>160</v>
      </c>
      <c r="P116" s="18">
        <v>25</v>
      </c>
      <c r="Q116" s="18">
        <f t="shared" si="1"/>
        <v>185</v>
      </c>
      <c r="R116" s="20">
        <f t="shared" si="2"/>
        <v>0.10393258426966293</v>
      </c>
      <c r="S116" s="18">
        <v>0</v>
      </c>
      <c r="T116" s="18">
        <v>0</v>
      </c>
      <c r="U116" s="19">
        <v>10</v>
      </c>
      <c r="V116" s="21" t="s">
        <v>66</v>
      </c>
      <c r="W116" s="4"/>
      <c r="X116" s="4"/>
      <c r="Y116" s="4"/>
      <c r="Z116" s="4"/>
    </row>
    <row r="117" spans="1:26" ht="12.75" customHeight="1" x14ac:dyDescent="0.25">
      <c r="A117" s="22" t="s">
        <v>184</v>
      </c>
      <c r="B117" s="23" t="s">
        <v>64</v>
      </c>
      <c r="C117" s="23" t="s">
        <v>65</v>
      </c>
      <c r="D117" s="24">
        <v>0.17549999237060546</v>
      </c>
      <c r="E117" s="25">
        <v>2031</v>
      </c>
      <c r="F117" s="25">
        <v>1107</v>
      </c>
      <c r="G117" s="25">
        <v>1011</v>
      </c>
      <c r="H117" s="25">
        <v>11572.650075739677</v>
      </c>
      <c r="I117" s="26">
        <v>6307.6925819024236</v>
      </c>
      <c r="J117" s="24">
        <v>890</v>
      </c>
      <c r="K117" s="25">
        <v>360</v>
      </c>
      <c r="L117" s="25">
        <v>45</v>
      </c>
      <c r="M117" s="25">
        <v>405</v>
      </c>
      <c r="N117" s="27">
        <f t="shared" si="0"/>
        <v>0.4550561797752809</v>
      </c>
      <c r="O117" s="25">
        <v>55</v>
      </c>
      <c r="P117" s="25">
        <v>0</v>
      </c>
      <c r="Q117" s="25">
        <f t="shared" si="1"/>
        <v>55</v>
      </c>
      <c r="R117" s="27">
        <f t="shared" si="2"/>
        <v>6.1797752808988762E-2</v>
      </c>
      <c r="S117" s="25">
        <v>0</v>
      </c>
      <c r="T117" s="25">
        <v>0</v>
      </c>
      <c r="U117" s="26">
        <v>15</v>
      </c>
      <c r="V117" s="28" t="s">
        <v>68</v>
      </c>
      <c r="W117" s="4"/>
      <c r="X117" s="4"/>
      <c r="Y117" s="4"/>
      <c r="Z117" s="4"/>
    </row>
    <row r="118" spans="1:26" ht="12.75" customHeight="1" x14ac:dyDescent="0.25">
      <c r="A118" s="22" t="s">
        <v>185</v>
      </c>
      <c r="B118" s="23" t="s">
        <v>64</v>
      </c>
      <c r="C118" s="23" t="s">
        <v>65</v>
      </c>
      <c r="D118" s="24">
        <v>0.23870000839233399</v>
      </c>
      <c r="E118" s="25">
        <v>3866</v>
      </c>
      <c r="F118" s="25">
        <v>2059</v>
      </c>
      <c r="G118" s="25">
        <v>1957</v>
      </c>
      <c r="H118" s="25">
        <v>16196.061433084387</v>
      </c>
      <c r="I118" s="26">
        <v>8625.889935520112</v>
      </c>
      <c r="J118" s="24">
        <v>1910</v>
      </c>
      <c r="K118" s="25">
        <v>730</v>
      </c>
      <c r="L118" s="25">
        <v>65</v>
      </c>
      <c r="M118" s="25">
        <v>915</v>
      </c>
      <c r="N118" s="27">
        <f t="shared" si="0"/>
        <v>0.47905759162303663</v>
      </c>
      <c r="O118" s="25">
        <v>165</v>
      </c>
      <c r="P118" s="25">
        <v>20</v>
      </c>
      <c r="Q118" s="25">
        <f t="shared" si="1"/>
        <v>185</v>
      </c>
      <c r="R118" s="27">
        <f t="shared" si="2"/>
        <v>9.6858638743455502E-2</v>
      </c>
      <c r="S118" s="25">
        <v>0</v>
      </c>
      <c r="T118" s="25">
        <v>10</v>
      </c>
      <c r="U118" s="26">
        <v>0</v>
      </c>
      <c r="V118" s="28" t="s">
        <v>68</v>
      </c>
      <c r="W118" s="4"/>
      <c r="X118" s="4"/>
      <c r="Y118" s="4"/>
      <c r="Z118" s="4"/>
    </row>
    <row r="119" spans="1:26" ht="12.75" customHeight="1" x14ac:dyDescent="0.25">
      <c r="A119" s="22" t="s">
        <v>186</v>
      </c>
      <c r="B119" s="23" t="s">
        <v>64</v>
      </c>
      <c r="C119" s="23" t="s">
        <v>65</v>
      </c>
      <c r="D119" s="24">
        <v>0.73510002136230468</v>
      </c>
      <c r="E119" s="25">
        <v>6581</v>
      </c>
      <c r="F119" s="25">
        <v>3027</v>
      </c>
      <c r="G119" s="25">
        <v>2817</v>
      </c>
      <c r="H119" s="25">
        <v>8952.5232060311137</v>
      </c>
      <c r="I119" s="26">
        <v>4117.8069814095397</v>
      </c>
      <c r="J119" s="24">
        <v>2840</v>
      </c>
      <c r="K119" s="25">
        <v>1175</v>
      </c>
      <c r="L119" s="25">
        <v>215</v>
      </c>
      <c r="M119" s="25">
        <v>1220</v>
      </c>
      <c r="N119" s="27">
        <f t="shared" si="0"/>
        <v>0.42957746478873238</v>
      </c>
      <c r="O119" s="25">
        <v>160</v>
      </c>
      <c r="P119" s="25">
        <v>45</v>
      </c>
      <c r="Q119" s="25">
        <f t="shared" si="1"/>
        <v>205</v>
      </c>
      <c r="R119" s="27">
        <f t="shared" si="2"/>
        <v>7.2183098591549297E-2</v>
      </c>
      <c r="S119" s="25">
        <v>0</v>
      </c>
      <c r="T119" s="25">
        <v>10</v>
      </c>
      <c r="U119" s="26">
        <v>10</v>
      </c>
      <c r="V119" s="28" t="s">
        <v>68</v>
      </c>
      <c r="W119" s="4"/>
      <c r="X119" s="4"/>
      <c r="Y119" s="4"/>
      <c r="Z119" s="4"/>
    </row>
    <row r="120" spans="1:26" ht="12.75" customHeight="1" x14ac:dyDescent="0.25">
      <c r="A120" s="22" t="s">
        <v>187</v>
      </c>
      <c r="B120" s="23" t="s">
        <v>64</v>
      </c>
      <c r="C120" s="23" t="s">
        <v>65</v>
      </c>
      <c r="D120" s="24">
        <v>0.64290000915527346</v>
      </c>
      <c r="E120" s="25">
        <v>5215</v>
      </c>
      <c r="F120" s="25">
        <v>1770</v>
      </c>
      <c r="G120" s="25">
        <v>1693</v>
      </c>
      <c r="H120" s="25">
        <v>8111.6813279442204</v>
      </c>
      <c r="I120" s="26">
        <v>2753.1497508075304</v>
      </c>
      <c r="J120" s="24">
        <v>1875</v>
      </c>
      <c r="K120" s="25">
        <v>700</v>
      </c>
      <c r="L120" s="25">
        <v>130</v>
      </c>
      <c r="M120" s="25">
        <v>840</v>
      </c>
      <c r="N120" s="27">
        <f t="shared" si="0"/>
        <v>0.44800000000000001</v>
      </c>
      <c r="O120" s="25">
        <v>145</v>
      </c>
      <c r="P120" s="25">
        <v>25</v>
      </c>
      <c r="Q120" s="25">
        <f t="shared" si="1"/>
        <v>170</v>
      </c>
      <c r="R120" s="27">
        <f t="shared" si="2"/>
        <v>9.0666666666666673E-2</v>
      </c>
      <c r="S120" s="25">
        <v>0</v>
      </c>
      <c r="T120" s="25">
        <v>15</v>
      </c>
      <c r="U120" s="26">
        <v>30</v>
      </c>
      <c r="V120" s="28" t="s">
        <v>68</v>
      </c>
      <c r="W120" s="4"/>
      <c r="X120" s="4"/>
      <c r="Y120" s="4"/>
      <c r="Z120" s="4"/>
    </row>
    <row r="121" spans="1:26" ht="12.75" customHeight="1" x14ac:dyDescent="0.25">
      <c r="A121" s="22" t="s">
        <v>188</v>
      </c>
      <c r="B121" s="23" t="s">
        <v>64</v>
      </c>
      <c r="C121" s="23" t="s">
        <v>65</v>
      </c>
      <c r="D121" s="24">
        <v>0.28030000686645506</v>
      </c>
      <c r="E121" s="25">
        <v>4394</v>
      </c>
      <c r="F121" s="25">
        <v>2106</v>
      </c>
      <c r="G121" s="25">
        <v>2011</v>
      </c>
      <c r="H121" s="25">
        <v>15676.0609788121</v>
      </c>
      <c r="I121" s="26">
        <v>7513.3783389572791</v>
      </c>
      <c r="J121" s="24">
        <v>1565</v>
      </c>
      <c r="K121" s="25">
        <v>405</v>
      </c>
      <c r="L121" s="25">
        <v>85</v>
      </c>
      <c r="M121" s="25">
        <v>915</v>
      </c>
      <c r="N121" s="27">
        <f t="shared" si="0"/>
        <v>0.5846645367412141</v>
      </c>
      <c r="O121" s="25">
        <v>115</v>
      </c>
      <c r="P121" s="25">
        <v>0</v>
      </c>
      <c r="Q121" s="25">
        <f t="shared" si="1"/>
        <v>115</v>
      </c>
      <c r="R121" s="27">
        <f t="shared" si="2"/>
        <v>7.3482428115015971E-2</v>
      </c>
      <c r="S121" s="25">
        <v>0</v>
      </c>
      <c r="T121" s="25">
        <v>0</v>
      </c>
      <c r="U121" s="26">
        <v>40</v>
      </c>
      <c r="V121" s="28" t="s">
        <v>68</v>
      </c>
      <c r="W121" s="4"/>
      <c r="X121" s="4"/>
      <c r="Y121" s="4"/>
      <c r="Z121" s="4"/>
    </row>
    <row r="122" spans="1:26" ht="12.75" customHeight="1" x14ac:dyDescent="0.25">
      <c r="A122" s="29" t="s">
        <v>189</v>
      </c>
      <c r="B122" s="30" t="s">
        <v>64</v>
      </c>
      <c r="C122" s="30" t="s">
        <v>65</v>
      </c>
      <c r="D122" s="31">
        <v>0.50259998321533206</v>
      </c>
      <c r="E122" s="32">
        <v>5130</v>
      </c>
      <c r="F122" s="32">
        <v>2259</v>
      </c>
      <c r="G122" s="32">
        <v>2137</v>
      </c>
      <c r="H122" s="32">
        <v>10206.924336091994</v>
      </c>
      <c r="I122" s="33">
        <v>4494.6280848405095</v>
      </c>
      <c r="J122" s="31">
        <v>2275</v>
      </c>
      <c r="K122" s="32">
        <v>865</v>
      </c>
      <c r="L122" s="32">
        <v>110</v>
      </c>
      <c r="M122" s="32">
        <v>990</v>
      </c>
      <c r="N122" s="34">
        <f t="shared" si="0"/>
        <v>0.43516483516483517</v>
      </c>
      <c r="O122" s="32">
        <v>245</v>
      </c>
      <c r="P122" s="32">
        <v>20</v>
      </c>
      <c r="Q122" s="32">
        <f t="shared" si="1"/>
        <v>265</v>
      </c>
      <c r="R122" s="34">
        <f t="shared" si="2"/>
        <v>0.11648351648351649</v>
      </c>
      <c r="S122" s="32">
        <v>0</v>
      </c>
      <c r="T122" s="32">
        <v>10</v>
      </c>
      <c r="U122" s="33">
        <v>45</v>
      </c>
      <c r="V122" s="35" t="s">
        <v>79</v>
      </c>
      <c r="W122" s="4"/>
      <c r="X122" s="4"/>
      <c r="Y122" s="4"/>
      <c r="Z122" s="4"/>
    </row>
    <row r="123" spans="1:26" ht="12.75" customHeight="1" x14ac:dyDescent="0.25">
      <c r="A123" s="22" t="s">
        <v>190</v>
      </c>
      <c r="B123" s="23" t="s">
        <v>64</v>
      </c>
      <c r="C123" s="23" t="s">
        <v>65</v>
      </c>
      <c r="D123" s="24">
        <v>0.28600000381469726</v>
      </c>
      <c r="E123" s="25">
        <v>2049</v>
      </c>
      <c r="F123" s="25">
        <v>960</v>
      </c>
      <c r="G123" s="25">
        <v>880</v>
      </c>
      <c r="H123" s="25">
        <v>7164.3355687770236</v>
      </c>
      <c r="I123" s="26">
        <v>3356.6433118721047</v>
      </c>
      <c r="J123" s="24">
        <v>860</v>
      </c>
      <c r="K123" s="25">
        <v>410</v>
      </c>
      <c r="L123" s="25">
        <v>45</v>
      </c>
      <c r="M123" s="25">
        <v>340</v>
      </c>
      <c r="N123" s="27">
        <f t="shared" si="0"/>
        <v>0.39534883720930231</v>
      </c>
      <c r="O123" s="25">
        <v>45</v>
      </c>
      <c r="P123" s="25">
        <v>10</v>
      </c>
      <c r="Q123" s="25">
        <f t="shared" si="1"/>
        <v>55</v>
      </c>
      <c r="R123" s="27">
        <f t="shared" si="2"/>
        <v>6.3953488372093026E-2</v>
      </c>
      <c r="S123" s="25">
        <v>0</v>
      </c>
      <c r="T123" s="25">
        <v>0</v>
      </c>
      <c r="U123" s="26">
        <v>0</v>
      </c>
      <c r="V123" s="28" t="s">
        <v>68</v>
      </c>
      <c r="W123" s="4"/>
      <c r="X123" s="4"/>
      <c r="Y123" s="4"/>
      <c r="Z123" s="4"/>
    </row>
    <row r="124" spans="1:26" ht="12.75" customHeight="1" x14ac:dyDescent="0.25">
      <c r="A124" s="15" t="s">
        <v>191</v>
      </c>
      <c r="B124" s="16" t="s">
        <v>64</v>
      </c>
      <c r="C124" s="16" t="s">
        <v>65</v>
      </c>
      <c r="D124" s="17">
        <v>0.21860000610351563</v>
      </c>
      <c r="E124" s="18">
        <v>2011</v>
      </c>
      <c r="F124" s="18">
        <v>967</v>
      </c>
      <c r="G124" s="18">
        <v>844</v>
      </c>
      <c r="H124" s="18">
        <v>9199.4507952928107</v>
      </c>
      <c r="I124" s="19">
        <v>4423.6046340368712</v>
      </c>
      <c r="J124" s="17">
        <v>815</v>
      </c>
      <c r="K124" s="18">
        <v>485</v>
      </c>
      <c r="L124" s="18">
        <v>20</v>
      </c>
      <c r="M124" s="18">
        <v>215</v>
      </c>
      <c r="N124" s="20">
        <f t="shared" si="0"/>
        <v>0.26380368098159507</v>
      </c>
      <c r="O124" s="18">
        <v>65</v>
      </c>
      <c r="P124" s="18">
        <v>10</v>
      </c>
      <c r="Q124" s="18">
        <f t="shared" si="1"/>
        <v>75</v>
      </c>
      <c r="R124" s="20">
        <f t="shared" si="2"/>
        <v>9.202453987730061E-2</v>
      </c>
      <c r="S124" s="18">
        <v>0</v>
      </c>
      <c r="T124" s="18">
        <v>0</v>
      </c>
      <c r="U124" s="19">
        <v>10</v>
      </c>
      <c r="V124" s="21" t="s">
        <v>66</v>
      </c>
      <c r="W124" s="4"/>
      <c r="X124" s="4"/>
      <c r="Y124" s="4"/>
      <c r="Z124" s="4"/>
    </row>
    <row r="125" spans="1:26" ht="12.75" customHeight="1" x14ac:dyDescent="0.25">
      <c r="A125" s="22" t="s">
        <v>192</v>
      </c>
      <c r="B125" s="23" t="s">
        <v>64</v>
      </c>
      <c r="C125" s="23" t="s">
        <v>65</v>
      </c>
      <c r="D125" s="24">
        <v>0.42740001678466799</v>
      </c>
      <c r="E125" s="25">
        <v>5891</v>
      </c>
      <c r="F125" s="25">
        <v>3799</v>
      </c>
      <c r="G125" s="25">
        <v>3479</v>
      </c>
      <c r="H125" s="25">
        <v>13783.340591135246</v>
      </c>
      <c r="I125" s="26">
        <v>8888.6285699750133</v>
      </c>
      <c r="J125" s="24">
        <v>2550</v>
      </c>
      <c r="K125" s="25">
        <v>805</v>
      </c>
      <c r="L125" s="25">
        <v>65</v>
      </c>
      <c r="M125" s="25">
        <v>1370</v>
      </c>
      <c r="N125" s="27">
        <f t="shared" si="0"/>
        <v>0.53725490196078429</v>
      </c>
      <c r="O125" s="25">
        <v>210</v>
      </c>
      <c r="P125" s="25">
        <v>40</v>
      </c>
      <c r="Q125" s="25">
        <f t="shared" si="1"/>
        <v>250</v>
      </c>
      <c r="R125" s="27">
        <f t="shared" si="2"/>
        <v>9.8039215686274508E-2</v>
      </c>
      <c r="S125" s="25">
        <v>10</v>
      </c>
      <c r="T125" s="25">
        <v>30</v>
      </c>
      <c r="U125" s="26">
        <v>20</v>
      </c>
      <c r="V125" s="28" t="s">
        <v>68</v>
      </c>
      <c r="W125" s="4"/>
      <c r="X125" s="4"/>
      <c r="Y125" s="4"/>
      <c r="Z125" s="4"/>
    </row>
    <row r="126" spans="1:26" ht="12.75" customHeight="1" x14ac:dyDescent="0.25">
      <c r="A126" s="29" t="s">
        <v>193</v>
      </c>
      <c r="B126" s="30" t="s">
        <v>64</v>
      </c>
      <c r="C126" s="30" t="s">
        <v>65</v>
      </c>
      <c r="D126" s="31">
        <v>0.63990001678466801</v>
      </c>
      <c r="E126" s="32">
        <v>7194</v>
      </c>
      <c r="F126" s="32">
        <v>3240</v>
      </c>
      <c r="G126" s="32">
        <v>3046</v>
      </c>
      <c r="H126" s="32">
        <v>11242.381327239196</v>
      </c>
      <c r="I126" s="33">
        <v>5063.291006429663</v>
      </c>
      <c r="J126" s="31">
        <v>2815</v>
      </c>
      <c r="K126" s="32">
        <v>870</v>
      </c>
      <c r="L126" s="32">
        <v>90</v>
      </c>
      <c r="M126" s="32">
        <v>1370</v>
      </c>
      <c r="N126" s="34">
        <f t="shared" si="0"/>
        <v>0.48667850799289519</v>
      </c>
      <c r="O126" s="32">
        <v>435</v>
      </c>
      <c r="P126" s="32">
        <v>20</v>
      </c>
      <c r="Q126" s="32">
        <f t="shared" si="1"/>
        <v>455</v>
      </c>
      <c r="R126" s="34">
        <f t="shared" si="2"/>
        <v>0.16163410301953818</v>
      </c>
      <c r="S126" s="32">
        <v>0</v>
      </c>
      <c r="T126" s="32">
        <v>10</v>
      </c>
      <c r="U126" s="33">
        <v>20</v>
      </c>
      <c r="V126" s="35" t="s">
        <v>79</v>
      </c>
      <c r="W126" s="4"/>
      <c r="X126" s="4"/>
      <c r="Y126" s="4"/>
      <c r="Z126" s="4"/>
    </row>
    <row r="127" spans="1:26" ht="12.75" customHeight="1" x14ac:dyDescent="0.25">
      <c r="A127" s="22" t="s">
        <v>194</v>
      </c>
      <c r="B127" s="23" t="s">
        <v>64</v>
      </c>
      <c r="C127" s="23" t="s">
        <v>65</v>
      </c>
      <c r="D127" s="24">
        <v>0.27239999771118162</v>
      </c>
      <c r="E127" s="25">
        <v>4504</v>
      </c>
      <c r="F127" s="25">
        <v>1574</v>
      </c>
      <c r="G127" s="25">
        <v>1522</v>
      </c>
      <c r="H127" s="25">
        <v>16534.50821528813</v>
      </c>
      <c r="I127" s="26">
        <v>5778.2673025895901</v>
      </c>
      <c r="J127" s="24">
        <v>1775</v>
      </c>
      <c r="K127" s="25">
        <v>520</v>
      </c>
      <c r="L127" s="25">
        <v>90</v>
      </c>
      <c r="M127" s="25">
        <v>990</v>
      </c>
      <c r="N127" s="27">
        <f t="shared" si="0"/>
        <v>0.55774647887323947</v>
      </c>
      <c r="O127" s="25">
        <v>140</v>
      </c>
      <c r="P127" s="25">
        <v>10</v>
      </c>
      <c r="Q127" s="25">
        <f t="shared" si="1"/>
        <v>150</v>
      </c>
      <c r="R127" s="27">
        <f t="shared" si="2"/>
        <v>8.4507042253521125E-2</v>
      </c>
      <c r="S127" s="25">
        <v>0</v>
      </c>
      <c r="T127" s="25">
        <v>0</v>
      </c>
      <c r="U127" s="26">
        <v>15</v>
      </c>
      <c r="V127" s="28" t="s">
        <v>68</v>
      </c>
      <c r="W127" s="4"/>
      <c r="X127" s="4"/>
      <c r="Y127" s="4"/>
      <c r="Z127" s="4"/>
    </row>
    <row r="128" spans="1:26" ht="12.75" customHeight="1" x14ac:dyDescent="0.25">
      <c r="A128" s="29" t="s">
        <v>195</v>
      </c>
      <c r="B128" s="30" t="s">
        <v>64</v>
      </c>
      <c r="C128" s="30" t="s">
        <v>65</v>
      </c>
      <c r="D128" s="31">
        <v>0.29840000152587892</v>
      </c>
      <c r="E128" s="32">
        <v>4429</v>
      </c>
      <c r="F128" s="32">
        <v>1642</v>
      </c>
      <c r="G128" s="32">
        <v>1568</v>
      </c>
      <c r="H128" s="32">
        <v>14842.493221689519</v>
      </c>
      <c r="I128" s="33">
        <v>5502.6809370092997</v>
      </c>
      <c r="J128" s="31">
        <v>1915</v>
      </c>
      <c r="K128" s="32">
        <v>620</v>
      </c>
      <c r="L128" s="32">
        <v>140</v>
      </c>
      <c r="M128" s="32">
        <v>935</v>
      </c>
      <c r="N128" s="34">
        <f t="shared" si="0"/>
        <v>0.48825065274151436</v>
      </c>
      <c r="O128" s="32">
        <v>200</v>
      </c>
      <c r="P128" s="32">
        <v>15</v>
      </c>
      <c r="Q128" s="32">
        <f t="shared" si="1"/>
        <v>215</v>
      </c>
      <c r="R128" s="34">
        <f t="shared" si="2"/>
        <v>0.1122715404699739</v>
      </c>
      <c r="S128" s="32">
        <v>0</v>
      </c>
      <c r="T128" s="32">
        <v>0</v>
      </c>
      <c r="U128" s="33">
        <v>0</v>
      </c>
      <c r="V128" s="35" t="s">
        <v>79</v>
      </c>
      <c r="W128" s="4"/>
      <c r="X128" s="4"/>
      <c r="Y128" s="4"/>
      <c r="Z128" s="4"/>
    </row>
    <row r="129" spans="1:26" ht="12.75" customHeight="1" x14ac:dyDescent="0.25">
      <c r="A129" s="22" t="s">
        <v>196</v>
      </c>
      <c r="B129" s="23" t="s">
        <v>64</v>
      </c>
      <c r="C129" s="23" t="s">
        <v>65</v>
      </c>
      <c r="D129" s="24">
        <v>0.567599983215332</v>
      </c>
      <c r="E129" s="25">
        <v>6649</v>
      </c>
      <c r="F129" s="25">
        <v>2571</v>
      </c>
      <c r="G129" s="25">
        <v>2470</v>
      </c>
      <c r="H129" s="25">
        <v>11714.235723431215</v>
      </c>
      <c r="I129" s="26">
        <v>4529.5984426141758</v>
      </c>
      <c r="J129" s="24">
        <v>2625</v>
      </c>
      <c r="K129" s="25">
        <v>765</v>
      </c>
      <c r="L129" s="25">
        <v>200</v>
      </c>
      <c r="M129" s="25">
        <v>1390</v>
      </c>
      <c r="N129" s="27">
        <f t="shared" si="0"/>
        <v>0.52952380952380951</v>
      </c>
      <c r="O129" s="25">
        <v>210</v>
      </c>
      <c r="P129" s="25">
        <v>15</v>
      </c>
      <c r="Q129" s="25">
        <f t="shared" si="1"/>
        <v>225</v>
      </c>
      <c r="R129" s="27">
        <f t="shared" si="2"/>
        <v>8.5714285714285715E-2</v>
      </c>
      <c r="S129" s="25">
        <v>0</v>
      </c>
      <c r="T129" s="25">
        <v>0</v>
      </c>
      <c r="U129" s="26">
        <v>45</v>
      </c>
      <c r="V129" s="28" t="s">
        <v>68</v>
      </c>
      <c r="W129" s="4"/>
      <c r="X129" s="4"/>
      <c r="Y129" s="4"/>
      <c r="Z129" s="4"/>
    </row>
    <row r="130" spans="1:26" ht="12.75" customHeight="1" x14ac:dyDescent="0.25">
      <c r="A130" s="22" t="s">
        <v>197</v>
      </c>
      <c r="B130" s="23" t="s">
        <v>64</v>
      </c>
      <c r="C130" s="23" t="s">
        <v>65</v>
      </c>
      <c r="D130" s="24">
        <v>2.7839001464843749</v>
      </c>
      <c r="E130" s="25">
        <v>3916</v>
      </c>
      <c r="F130" s="25">
        <v>1757</v>
      </c>
      <c r="G130" s="25">
        <v>1646</v>
      </c>
      <c r="H130" s="25">
        <v>1406.6596479565865</v>
      </c>
      <c r="I130" s="26">
        <v>631.12895849328959</v>
      </c>
      <c r="J130" s="24">
        <v>1535</v>
      </c>
      <c r="K130" s="25">
        <v>740</v>
      </c>
      <c r="L130" s="25">
        <v>95</v>
      </c>
      <c r="M130" s="25">
        <v>570</v>
      </c>
      <c r="N130" s="27">
        <f t="shared" si="0"/>
        <v>0.37133550488599348</v>
      </c>
      <c r="O130" s="25">
        <v>105</v>
      </c>
      <c r="P130" s="25">
        <v>0</v>
      </c>
      <c r="Q130" s="25">
        <f t="shared" si="1"/>
        <v>105</v>
      </c>
      <c r="R130" s="27">
        <f t="shared" si="2"/>
        <v>6.8403908794788276E-2</v>
      </c>
      <c r="S130" s="25">
        <v>10</v>
      </c>
      <c r="T130" s="25">
        <v>0</v>
      </c>
      <c r="U130" s="26">
        <v>10</v>
      </c>
      <c r="V130" s="28" t="s">
        <v>68</v>
      </c>
      <c r="W130" s="4"/>
      <c r="X130" s="4"/>
      <c r="Y130" s="4"/>
      <c r="Z130" s="4"/>
    </row>
    <row r="131" spans="1:26" ht="12.75" customHeight="1" x14ac:dyDescent="0.25">
      <c r="A131" s="22" t="s">
        <v>198</v>
      </c>
      <c r="B131" s="23" t="s">
        <v>64</v>
      </c>
      <c r="C131" s="23" t="s">
        <v>65</v>
      </c>
      <c r="D131" s="24">
        <v>0.37569999694824219</v>
      </c>
      <c r="E131" s="25">
        <v>1753</v>
      </c>
      <c r="F131" s="25">
        <v>708</v>
      </c>
      <c r="G131" s="25">
        <v>693</v>
      </c>
      <c r="H131" s="25">
        <v>4665.9569183906588</v>
      </c>
      <c r="I131" s="26">
        <v>1884.4823150145958</v>
      </c>
      <c r="J131" s="24">
        <v>780</v>
      </c>
      <c r="K131" s="25">
        <v>415</v>
      </c>
      <c r="L131" s="25">
        <v>50</v>
      </c>
      <c r="M131" s="25">
        <v>290</v>
      </c>
      <c r="N131" s="27">
        <f t="shared" si="0"/>
        <v>0.37179487179487181</v>
      </c>
      <c r="O131" s="25">
        <v>30</v>
      </c>
      <c r="P131" s="25">
        <v>0</v>
      </c>
      <c r="Q131" s="25">
        <f t="shared" si="1"/>
        <v>30</v>
      </c>
      <c r="R131" s="27">
        <f t="shared" si="2"/>
        <v>3.8461538461538464E-2</v>
      </c>
      <c r="S131" s="25">
        <v>0</v>
      </c>
      <c r="T131" s="25">
        <v>0</v>
      </c>
      <c r="U131" s="26">
        <v>0</v>
      </c>
      <c r="V131" s="28" t="s">
        <v>68</v>
      </c>
      <c r="W131" s="4"/>
      <c r="X131" s="4"/>
      <c r="Y131" s="4"/>
      <c r="Z131" s="4"/>
    </row>
    <row r="132" spans="1:26" ht="12.75" customHeight="1" x14ac:dyDescent="0.25">
      <c r="A132" s="22" t="s">
        <v>199</v>
      </c>
      <c r="B132" s="23" t="s">
        <v>64</v>
      </c>
      <c r="C132" s="23" t="s">
        <v>65</v>
      </c>
      <c r="D132" s="24">
        <v>0.6670999908447266</v>
      </c>
      <c r="E132" s="25">
        <v>7185</v>
      </c>
      <c r="F132" s="25">
        <v>3321</v>
      </c>
      <c r="G132" s="25">
        <v>3150</v>
      </c>
      <c r="H132" s="25">
        <v>10770.499323350121</v>
      </c>
      <c r="I132" s="26">
        <v>4978.2641966382398</v>
      </c>
      <c r="J132" s="24">
        <v>2670</v>
      </c>
      <c r="K132" s="25">
        <v>845</v>
      </c>
      <c r="L132" s="25">
        <v>95</v>
      </c>
      <c r="M132" s="25">
        <v>1455</v>
      </c>
      <c r="N132" s="27">
        <f t="shared" si="0"/>
        <v>0.5449438202247191</v>
      </c>
      <c r="O132" s="25">
        <v>210</v>
      </c>
      <c r="P132" s="25">
        <v>40</v>
      </c>
      <c r="Q132" s="25">
        <f t="shared" si="1"/>
        <v>250</v>
      </c>
      <c r="R132" s="27">
        <f t="shared" si="2"/>
        <v>9.3632958801498134E-2</v>
      </c>
      <c r="S132" s="25">
        <v>0</v>
      </c>
      <c r="T132" s="25">
        <v>0</v>
      </c>
      <c r="U132" s="26">
        <v>25</v>
      </c>
      <c r="V132" s="28" t="s">
        <v>68</v>
      </c>
      <c r="W132" s="4"/>
      <c r="X132" s="4"/>
      <c r="Y132" s="4"/>
      <c r="Z132" s="4"/>
    </row>
    <row r="133" spans="1:26" ht="12.75" customHeight="1" x14ac:dyDescent="0.25">
      <c r="A133" s="29" t="s">
        <v>200</v>
      </c>
      <c r="B133" s="30" t="s">
        <v>64</v>
      </c>
      <c r="C133" s="30" t="s">
        <v>65</v>
      </c>
      <c r="D133" s="31">
        <v>0.41200000762939454</v>
      </c>
      <c r="E133" s="32">
        <v>6543</v>
      </c>
      <c r="F133" s="32">
        <v>3449</v>
      </c>
      <c r="G133" s="32">
        <v>3182</v>
      </c>
      <c r="H133" s="32">
        <v>15881.067667080264</v>
      </c>
      <c r="I133" s="33">
        <v>8371.3590682805789</v>
      </c>
      <c r="J133" s="31">
        <v>2910</v>
      </c>
      <c r="K133" s="32">
        <v>815</v>
      </c>
      <c r="L133" s="32">
        <v>115</v>
      </c>
      <c r="M133" s="32">
        <v>1420</v>
      </c>
      <c r="N133" s="34">
        <f t="shared" si="0"/>
        <v>0.48797250859106528</v>
      </c>
      <c r="O133" s="32">
        <v>450</v>
      </c>
      <c r="P133" s="32">
        <v>55</v>
      </c>
      <c r="Q133" s="32">
        <f t="shared" si="1"/>
        <v>505</v>
      </c>
      <c r="R133" s="34">
        <f t="shared" si="2"/>
        <v>0.17353951890034364</v>
      </c>
      <c r="S133" s="32">
        <v>10</v>
      </c>
      <c r="T133" s="32">
        <v>20</v>
      </c>
      <c r="U133" s="33">
        <v>25</v>
      </c>
      <c r="V133" s="35" t="s">
        <v>79</v>
      </c>
      <c r="W133" s="4"/>
      <c r="X133" s="4"/>
      <c r="Y133" s="4"/>
      <c r="Z133" s="4"/>
    </row>
    <row r="134" spans="1:26" ht="12.75" customHeight="1" x14ac:dyDescent="0.25">
      <c r="A134" s="29" t="s">
        <v>201</v>
      </c>
      <c r="B134" s="30" t="s">
        <v>64</v>
      </c>
      <c r="C134" s="30" t="s">
        <v>65</v>
      </c>
      <c r="D134" s="31">
        <v>0.38</v>
      </c>
      <c r="E134" s="32">
        <v>5884</v>
      </c>
      <c r="F134" s="32">
        <v>2795</v>
      </c>
      <c r="G134" s="32">
        <v>2619</v>
      </c>
      <c r="H134" s="32">
        <v>15484.21052631579</v>
      </c>
      <c r="I134" s="33">
        <v>7355.2631578947367</v>
      </c>
      <c r="J134" s="31">
        <v>2345</v>
      </c>
      <c r="K134" s="32">
        <v>845</v>
      </c>
      <c r="L134" s="32">
        <v>95</v>
      </c>
      <c r="M134" s="32">
        <v>1125</v>
      </c>
      <c r="N134" s="34">
        <f t="shared" si="0"/>
        <v>0.47974413646055436</v>
      </c>
      <c r="O134" s="32">
        <v>220</v>
      </c>
      <c r="P134" s="32">
        <v>50</v>
      </c>
      <c r="Q134" s="32">
        <f t="shared" si="1"/>
        <v>270</v>
      </c>
      <c r="R134" s="34">
        <f t="shared" si="2"/>
        <v>0.11513859275053305</v>
      </c>
      <c r="S134" s="32">
        <v>0</v>
      </c>
      <c r="T134" s="32">
        <v>0</v>
      </c>
      <c r="U134" s="33">
        <v>0</v>
      </c>
      <c r="V134" s="35" t="s">
        <v>79</v>
      </c>
      <c r="W134" s="4"/>
      <c r="X134" s="4"/>
      <c r="Y134" s="4"/>
      <c r="Z134" s="4"/>
    </row>
    <row r="135" spans="1:26" ht="12.75" customHeight="1" x14ac:dyDescent="0.25">
      <c r="A135" s="29" t="s">
        <v>202</v>
      </c>
      <c r="B135" s="30" t="s">
        <v>64</v>
      </c>
      <c r="C135" s="30" t="s">
        <v>65</v>
      </c>
      <c r="D135" s="31">
        <v>0.46750000000000003</v>
      </c>
      <c r="E135" s="32">
        <v>6359</v>
      </c>
      <c r="F135" s="32">
        <v>2895</v>
      </c>
      <c r="G135" s="32">
        <v>2690</v>
      </c>
      <c r="H135" s="32">
        <v>13602.139037433155</v>
      </c>
      <c r="I135" s="33">
        <v>6192.5133689839568</v>
      </c>
      <c r="J135" s="31">
        <v>2170</v>
      </c>
      <c r="K135" s="32">
        <v>1210</v>
      </c>
      <c r="L135" s="32">
        <v>70</v>
      </c>
      <c r="M135" s="32">
        <v>590</v>
      </c>
      <c r="N135" s="34">
        <f t="shared" si="0"/>
        <v>0.27188940092165897</v>
      </c>
      <c r="O135" s="32">
        <v>260</v>
      </c>
      <c r="P135" s="32">
        <v>10</v>
      </c>
      <c r="Q135" s="32">
        <f t="shared" si="1"/>
        <v>270</v>
      </c>
      <c r="R135" s="34">
        <f t="shared" si="2"/>
        <v>0.12442396313364056</v>
      </c>
      <c r="S135" s="32">
        <v>0</v>
      </c>
      <c r="T135" s="32">
        <v>10</v>
      </c>
      <c r="U135" s="33">
        <v>15</v>
      </c>
      <c r="V135" s="35" t="s">
        <v>79</v>
      </c>
      <c r="W135" s="4"/>
      <c r="X135" s="4"/>
      <c r="Y135" s="4"/>
      <c r="Z135" s="4"/>
    </row>
    <row r="136" spans="1:26" ht="12.75" customHeight="1" x14ac:dyDescent="0.25">
      <c r="A136" s="29" t="s">
        <v>203</v>
      </c>
      <c r="B136" s="30" t="s">
        <v>64</v>
      </c>
      <c r="C136" s="30" t="s">
        <v>65</v>
      </c>
      <c r="D136" s="31">
        <v>0.73559997558593748</v>
      </c>
      <c r="E136" s="32">
        <v>2029</v>
      </c>
      <c r="F136" s="32">
        <v>1078</v>
      </c>
      <c r="G136" s="32">
        <v>886</v>
      </c>
      <c r="H136" s="32">
        <v>2758.2926418449279</v>
      </c>
      <c r="I136" s="33">
        <v>1465.4704129664033</v>
      </c>
      <c r="J136" s="31">
        <v>1060</v>
      </c>
      <c r="K136" s="32">
        <v>395</v>
      </c>
      <c r="L136" s="32">
        <v>30</v>
      </c>
      <c r="M136" s="32">
        <v>410</v>
      </c>
      <c r="N136" s="34">
        <f t="shared" si="0"/>
        <v>0.3867924528301887</v>
      </c>
      <c r="O136" s="32">
        <v>200</v>
      </c>
      <c r="P136" s="32">
        <v>20</v>
      </c>
      <c r="Q136" s="32">
        <f t="shared" si="1"/>
        <v>220</v>
      </c>
      <c r="R136" s="34">
        <f t="shared" si="2"/>
        <v>0.20754716981132076</v>
      </c>
      <c r="S136" s="32">
        <v>0</v>
      </c>
      <c r="T136" s="32">
        <v>10</v>
      </c>
      <c r="U136" s="33">
        <v>0</v>
      </c>
      <c r="V136" s="35" t="s">
        <v>79</v>
      </c>
      <c r="W136" s="4"/>
      <c r="X136" s="4"/>
      <c r="Y136" s="4"/>
      <c r="Z136" s="4"/>
    </row>
    <row r="137" spans="1:26" ht="12.75" customHeight="1" x14ac:dyDescent="0.25">
      <c r="A137" s="29" t="s">
        <v>204</v>
      </c>
      <c r="B137" s="30" t="s">
        <v>64</v>
      </c>
      <c r="C137" s="30" t="s">
        <v>65</v>
      </c>
      <c r="D137" s="31">
        <v>0.48319999694824217</v>
      </c>
      <c r="E137" s="32">
        <v>5561</v>
      </c>
      <c r="F137" s="32">
        <v>3682</v>
      </c>
      <c r="G137" s="32">
        <v>3299</v>
      </c>
      <c r="H137" s="32">
        <v>11508.692125665855</v>
      </c>
      <c r="I137" s="33">
        <v>7620.0331607088074</v>
      </c>
      <c r="J137" s="31">
        <v>2515</v>
      </c>
      <c r="K137" s="32">
        <v>570</v>
      </c>
      <c r="L137" s="32">
        <v>95</v>
      </c>
      <c r="M137" s="32">
        <v>1195</v>
      </c>
      <c r="N137" s="34">
        <f t="shared" si="0"/>
        <v>0.47514910536779326</v>
      </c>
      <c r="O137" s="32">
        <v>575</v>
      </c>
      <c r="P137" s="32">
        <v>60</v>
      </c>
      <c r="Q137" s="32">
        <f t="shared" si="1"/>
        <v>635</v>
      </c>
      <c r="R137" s="34">
        <f t="shared" si="2"/>
        <v>0.25248508946322068</v>
      </c>
      <c r="S137" s="32">
        <v>0</v>
      </c>
      <c r="T137" s="32">
        <v>15</v>
      </c>
      <c r="U137" s="33">
        <v>0</v>
      </c>
      <c r="V137" s="35" t="s">
        <v>79</v>
      </c>
      <c r="W137" s="4"/>
      <c r="X137" s="4"/>
      <c r="Y137" s="4"/>
      <c r="Z137" s="4"/>
    </row>
    <row r="138" spans="1:26" ht="12.75" customHeight="1" x14ac:dyDescent="0.25">
      <c r="A138" s="36" t="s">
        <v>205</v>
      </c>
      <c r="B138" s="37" t="s">
        <v>64</v>
      </c>
      <c r="C138" s="37" t="s">
        <v>65</v>
      </c>
      <c r="D138" s="38">
        <v>1.3274000549316407</v>
      </c>
      <c r="E138" s="39">
        <v>5</v>
      </c>
      <c r="F138" s="39">
        <v>4</v>
      </c>
      <c r="G138" s="39">
        <v>4</v>
      </c>
      <c r="H138" s="39">
        <v>3.7667619354268393</v>
      </c>
      <c r="I138" s="40">
        <v>3.0134095483414716</v>
      </c>
      <c r="J138" s="38">
        <v>0</v>
      </c>
      <c r="K138" s="39">
        <v>0</v>
      </c>
      <c r="L138" s="39">
        <v>0</v>
      </c>
      <c r="M138" s="39">
        <v>0</v>
      </c>
      <c r="N138" s="41" t="e">
        <f t="shared" si="0"/>
        <v>#DIV/0!</v>
      </c>
      <c r="O138" s="39">
        <v>0</v>
      </c>
      <c r="P138" s="39">
        <v>0</v>
      </c>
      <c r="Q138" s="39">
        <f t="shared" si="1"/>
        <v>0</v>
      </c>
      <c r="R138" s="41" t="e">
        <f t="shared" si="2"/>
        <v>#DIV/0!</v>
      </c>
      <c r="S138" s="39">
        <v>0</v>
      </c>
      <c r="T138" s="39">
        <v>0</v>
      </c>
      <c r="U138" s="40">
        <v>0</v>
      </c>
      <c r="V138" s="42" t="s">
        <v>84</v>
      </c>
      <c r="W138" s="4"/>
      <c r="X138" s="4"/>
      <c r="Y138" s="4"/>
      <c r="Z138" s="4"/>
    </row>
    <row r="139" spans="1:26" ht="12.75" customHeight="1" x14ac:dyDescent="0.25">
      <c r="A139" s="29" t="s">
        <v>206</v>
      </c>
      <c r="B139" s="30" t="s">
        <v>64</v>
      </c>
      <c r="C139" s="30" t="s">
        <v>65</v>
      </c>
      <c r="D139" s="31">
        <v>2.9975000000000001</v>
      </c>
      <c r="E139" s="32">
        <v>3645</v>
      </c>
      <c r="F139" s="32">
        <v>2068</v>
      </c>
      <c r="G139" s="32">
        <v>1805</v>
      </c>
      <c r="H139" s="32">
        <v>1216.0133444537114</v>
      </c>
      <c r="I139" s="33">
        <v>689.90825688073392</v>
      </c>
      <c r="J139" s="31">
        <v>1660</v>
      </c>
      <c r="K139" s="32">
        <v>950</v>
      </c>
      <c r="L139" s="32">
        <v>75</v>
      </c>
      <c r="M139" s="32">
        <v>330</v>
      </c>
      <c r="N139" s="34">
        <f t="shared" si="0"/>
        <v>0.19879518072289157</v>
      </c>
      <c r="O139" s="32">
        <v>265</v>
      </c>
      <c r="P139" s="32">
        <v>0</v>
      </c>
      <c r="Q139" s="32">
        <f t="shared" si="1"/>
        <v>265</v>
      </c>
      <c r="R139" s="34">
        <f t="shared" si="2"/>
        <v>0.15963855421686746</v>
      </c>
      <c r="S139" s="32">
        <v>0</v>
      </c>
      <c r="T139" s="32">
        <v>20</v>
      </c>
      <c r="U139" s="33">
        <v>10</v>
      </c>
      <c r="V139" s="35" t="s">
        <v>79</v>
      </c>
      <c r="W139" s="4"/>
      <c r="X139" s="4"/>
      <c r="Y139" s="4"/>
      <c r="Z139" s="4"/>
    </row>
    <row r="140" spans="1:26" ht="12.75" customHeight="1" x14ac:dyDescent="0.25">
      <c r="A140" s="29" t="s">
        <v>207</v>
      </c>
      <c r="B140" s="30" t="s">
        <v>64</v>
      </c>
      <c r="C140" s="30" t="s">
        <v>65</v>
      </c>
      <c r="D140" s="31">
        <v>0.283700008392334</v>
      </c>
      <c r="E140" s="32">
        <v>4039</v>
      </c>
      <c r="F140" s="32">
        <v>2877</v>
      </c>
      <c r="G140" s="32">
        <v>2354</v>
      </c>
      <c r="H140" s="32">
        <v>14236.869511876757</v>
      </c>
      <c r="I140" s="33">
        <v>10140.993707766633</v>
      </c>
      <c r="J140" s="31">
        <v>1865</v>
      </c>
      <c r="K140" s="32">
        <v>690</v>
      </c>
      <c r="L140" s="32">
        <v>40</v>
      </c>
      <c r="M140" s="32">
        <v>350</v>
      </c>
      <c r="N140" s="34">
        <f t="shared" si="0"/>
        <v>0.1876675603217158</v>
      </c>
      <c r="O140" s="32">
        <v>725</v>
      </c>
      <c r="P140" s="32">
        <v>10</v>
      </c>
      <c r="Q140" s="32">
        <f t="shared" si="1"/>
        <v>735</v>
      </c>
      <c r="R140" s="34">
        <f t="shared" si="2"/>
        <v>0.3941018766756032</v>
      </c>
      <c r="S140" s="32">
        <v>0</v>
      </c>
      <c r="T140" s="32">
        <v>35</v>
      </c>
      <c r="U140" s="33">
        <v>10</v>
      </c>
      <c r="V140" s="35" t="s">
        <v>79</v>
      </c>
      <c r="W140" s="4"/>
      <c r="X140" s="4"/>
      <c r="Y140" s="4"/>
      <c r="Z140" s="4"/>
    </row>
    <row r="141" spans="1:26" ht="12.75" customHeight="1" x14ac:dyDescent="0.25">
      <c r="A141" s="29" t="s">
        <v>208</v>
      </c>
      <c r="B141" s="30" t="s">
        <v>64</v>
      </c>
      <c r="C141" s="30" t="s">
        <v>65</v>
      </c>
      <c r="D141" s="31">
        <v>0.36290000915527343</v>
      </c>
      <c r="E141" s="32">
        <v>3815</v>
      </c>
      <c r="F141" s="32">
        <v>2946</v>
      </c>
      <c r="G141" s="32">
        <v>2333</v>
      </c>
      <c r="H141" s="32">
        <v>10512.537624014449</v>
      </c>
      <c r="I141" s="33">
        <v>8117.9386213228227</v>
      </c>
      <c r="J141" s="31">
        <v>1650</v>
      </c>
      <c r="K141" s="32">
        <v>360</v>
      </c>
      <c r="L141" s="32">
        <v>30</v>
      </c>
      <c r="M141" s="32">
        <v>225</v>
      </c>
      <c r="N141" s="34">
        <f t="shared" si="0"/>
        <v>0.13636363636363635</v>
      </c>
      <c r="O141" s="32">
        <v>970</v>
      </c>
      <c r="P141" s="32">
        <v>0</v>
      </c>
      <c r="Q141" s="32">
        <f t="shared" si="1"/>
        <v>970</v>
      </c>
      <c r="R141" s="34">
        <f t="shared" si="2"/>
        <v>0.58787878787878789</v>
      </c>
      <c r="S141" s="32">
        <v>0</v>
      </c>
      <c r="T141" s="32">
        <v>40</v>
      </c>
      <c r="U141" s="33">
        <v>25</v>
      </c>
      <c r="V141" s="35" t="s">
        <v>79</v>
      </c>
      <c r="W141" s="4"/>
      <c r="X141" s="4"/>
      <c r="Y141" s="4"/>
      <c r="Z141" s="4"/>
    </row>
    <row r="142" spans="1:26" ht="12.75" customHeight="1" x14ac:dyDescent="0.25">
      <c r="A142" s="36" t="s">
        <v>209</v>
      </c>
      <c r="B142" s="37" t="s">
        <v>64</v>
      </c>
      <c r="C142" s="37" t="s">
        <v>65</v>
      </c>
      <c r="D142" s="38">
        <v>0.15680000305175781</v>
      </c>
      <c r="E142" s="39">
        <v>3266</v>
      </c>
      <c r="F142" s="39">
        <v>2874</v>
      </c>
      <c r="G142" s="39">
        <v>2037</v>
      </c>
      <c r="H142" s="39">
        <v>20829.081227262046</v>
      </c>
      <c r="I142" s="40">
        <v>18329.081275918896</v>
      </c>
      <c r="J142" s="38">
        <v>0</v>
      </c>
      <c r="K142" s="39">
        <v>0</v>
      </c>
      <c r="L142" s="39">
        <v>0</v>
      </c>
      <c r="M142" s="39">
        <v>0</v>
      </c>
      <c r="N142" s="41" t="e">
        <f t="shared" si="0"/>
        <v>#DIV/0!</v>
      </c>
      <c r="O142" s="39">
        <v>0</v>
      </c>
      <c r="P142" s="39">
        <v>0</v>
      </c>
      <c r="Q142" s="39">
        <f t="shared" si="1"/>
        <v>0</v>
      </c>
      <c r="R142" s="41" t="e">
        <f t="shared" si="2"/>
        <v>#DIV/0!</v>
      </c>
      <c r="S142" s="39">
        <v>0</v>
      </c>
      <c r="T142" s="39">
        <v>0</v>
      </c>
      <c r="U142" s="40">
        <v>0</v>
      </c>
      <c r="V142" s="42" t="s">
        <v>84</v>
      </c>
      <c r="W142" s="4"/>
      <c r="X142" s="4"/>
      <c r="Y142" s="4"/>
      <c r="Z142" s="4"/>
    </row>
    <row r="143" spans="1:26" ht="12.75" customHeight="1" x14ac:dyDescent="0.25">
      <c r="A143" s="29" t="s">
        <v>210</v>
      </c>
      <c r="B143" s="30" t="s">
        <v>64</v>
      </c>
      <c r="C143" s="30" t="s">
        <v>65</v>
      </c>
      <c r="D143" s="31">
        <v>0.10239999771118163</v>
      </c>
      <c r="E143" s="32">
        <v>3457</v>
      </c>
      <c r="F143" s="32">
        <v>2727</v>
      </c>
      <c r="G143" s="32">
        <v>2135</v>
      </c>
      <c r="H143" s="32">
        <v>33759.766379589586</v>
      </c>
      <c r="I143" s="33">
        <v>26630.859970246107</v>
      </c>
      <c r="J143" s="31">
        <v>1485</v>
      </c>
      <c r="K143" s="32">
        <v>215</v>
      </c>
      <c r="L143" s="32">
        <v>20</v>
      </c>
      <c r="M143" s="32">
        <v>445</v>
      </c>
      <c r="N143" s="34">
        <f t="shared" si="0"/>
        <v>0.29966329966329969</v>
      </c>
      <c r="O143" s="32">
        <v>700</v>
      </c>
      <c r="P143" s="32">
        <v>65</v>
      </c>
      <c r="Q143" s="32">
        <f t="shared" si="1"/>
        <v>765</v>
      </c>
      <c r="R143" s="34">
        <f t="shared" si="2"/>
        <v>0.51515151515151514</v>
      </c>
      <c r="S143" s="32">
        <v>0</v>
      </c>
      <c r="T143" s="32">
        <v>40</v>
      </c>
      <c r="U143" s="33">
        <v>0</v>
      </c>
      <c r="V143" s="35" t="s">
        <v>79</v>
      </c>
      <c r="W143" s="4"/>
      <c r="X143" s="4"/>
      <c r="Y143" s="4"/>
      <c r="Z143" s="4"/>
    </row>
    <row r="144" spans="1:26" ht="12.75" customHeight="1" x14ac:dyDescent="0.25">
      <c r="A144" s="29" t="s">
        <v>211</v>
      </c>
      <c r="B144" s="30" t="s">
        <v>64</v>
      </c>
      <c r="C144" s="30" t="s">
        <v>65</v>
      </c>
      <c r="D144" s="31">
        <v>0.26969999313354492</v>
      </c>
      <c r="E144" s="32">
        <v>4992</v>
      </c>
      <c r="F144" s="32">
        <v>3849</v>
      </c>
      <c r="G144" s="32">
        <v>3060</v>
      </c>
      <c r="H144" s="32">
        <v>18509.45542118778</v>
      </c>
      <c r="I144" s="33">
        <v>14271.413044100915</v>
      </c>
      <c r="J144" s="31">
        <v>2355</v>
      </c>
      <c r="K144" s="32">
        <v>535</v>
      </c>
      <c r="L144" s="32">
        <v>15</v>
      </c>
      <c r="M144" s="32">
        <v>515</v>
      </c>
      <c r="N144" s="34">
        <f t="shared" si="0"/>
        <v>0.21868365180467092</v>
      </c>
      <c r="O144" s="32">
        <v>1030</v>
      </c>
      <c r="P144" s="32">
        <v>220</v>
      </c>
      <c r="Q144" s="32">
        <f t="shared" si="1"/>
        <v>1250</v>
      </c>
      <c r="R144" s="34">
        <f t="shared" si="2"/>
        <v>0.53078556263269638</v>
      </c>
      <c r="S144" s="32">
        <v>0</v>
      </c>
      <c r="T144" s="32">
        <v>30</v>
      </c>
      <c r="U144" s="33">
        <v>15</v>
      </c>
      <c r="V144" s="35" t="s">
        <v>79</v>
      </c>
      <c r="W144" s="4"/>
      <c r="X144" s="4"/>
      <c r="Y144" s="4"/>
      <c r="Z144" s="4"/>
    </row>
    <row r="145" spans="1:26" ht="12.75" customHeight="1" x14ac:dyDescent="0.25">
      <c r="A145" s="29" t="s">
        <v>212</v>
      </c>
      <c r="B145" s="30" t="s">
        <v>64</v>
      </c>
      <c r="C145" s="30" t="s">
        <v>65</v>
      </c>
      <c r="D145" s="31">
        <v>0.14640000343322754</v>
      </c>
      <c r="E145" s="32">
        <v>2414</v>
      </c>
      <c r="F145" s="32">
        <v>1719</v>
      </c>
      <c r="G145" s="32">
        <v>1478</v>
      </c>
      <c r="H145" s="32">
        <v>16489.070651566042</v>
      </c>
      <c r="I145" s="33">
        <v>11741.803003331412</v>
      </c>
      <c r="J145" s="31">
        <v>1390</v>
      </c>
      <c r="K145" s="32">
        <v>280</v>
      </c>
      <c r="L145" s="32">
        <v>0</v>
      </c>
      <c r="M145" s="32">
        <v>400</v>
      </c>
      <c r="N145" s="34">
        <f t="shared" si="0"/>
        <v>0.28776978417266186</v>
      </c>
      <c r="O145" s="32">
        <v>590</v>
      </c>
      <c r="P145" s="32">
        <v>85</v>
      </c>
      <c r="Q145" s="32">
        <f t="shared" si="1"/>
        <v>675</v>
      </c>
      <c r="R145" s="34">
        <f t="shared" si="2"/>
        <v>0.48561151079136688</v>
      </c>
      <c r="S145" s="32">
        <v>0</v>
      </c>
      <c r="T145" s="32">
        <v>25</v>
      </c>
      <c r="U145" s="33">
        <v>10</v>
      </c>
      <c r="V145" s="35" t="s">
        <v>79</v>
      </c>
      <c r="W145" s="4"/>
      <c r="X145" s="4"/>
      <c r="Y145" s="4"/>
      <c r="Z145" s="4"/>
    </row>
    <row r="146" spans="1:26" ht="12.75" customHeight="1" x14ac:dyDescent="0.25">
      <c r="A146" s="29" t="s">
        <v>213</v>
      </c>
      <c r="B146" s="30" t="s">
        <v>64</v>
      </c>
      <c r="C146" s="30" t="s">
        <v>65</v>
      </c>
      <c r="D146" s="31">
        <v>8.7200002670288088E-2</v>
      </c>
      <c r="E146" s="32">
        <v>835</v>
      </c>
      <c r="F146" s="32">
        <v>575</v>
      </c>
      <c r="G146" s="32">
        <v>498</v>
      </c>
      <c r="H146" s="32">
        <v>9575.6877801623286</v>
      </c>
      <c r="I146" s="33">
        <v>6594.0364953213639</v>
      </c>
      <c r="J146" s="31">
        <v>505</v>
      </c>
      <c r="K146" s="32">
        <v>155</v>
      </c>
      <c r="L146" s="32">
        <v>20</v>
      </c>
      <c r="M146" s="32">
        <v>165</v>
      </c>
      <c r="N146" s="34">
        <f t="shared" si="0"/>
        <v>0.32673267326732675</v>
      </c>
      <c r="O146" s="32">
        <v>115</v>
      </c>
      <c r="P146" s="32">
        <v>30</v>
      </c>
      <c r="Q146" s="32">
        <f t="shared" si="1"/>
        <v>145</v>
      </c>
      <c r="R146" s="34">
        <f t="shared" si="2"/>
        <v>0.28712871287128711</v>
      </c>
      <c r="S146" s="32">
        <v>0</v>
      </c>
      <c r="T146" s="32">
        <v>0</v>
      </c>
      <c r="U146" s="33">
        <v>15</v>
      </c>
      <c r="V146" s="35" t="s">
        <v>79</v>
      </c>
      <c r="W146" s="4"/>
      <c r="X146" s="4"/>
      <c r="Y146" s="4"/>
      <c r="Z146" s="4"/>
    </row>
    <row r="147" spans="1:26" ht="12.75" customHeight="1" x14ac:dyDescent="0.25">
      <c r="A147" s="29" t="s">
        <v>214</v>
      </c>
      <c r="B147" s="30" t="s">
        <v>64</v>
      </c>
      <c r="C147" s="30" t="s">
        <v>65</v>
      </c>
      <c r="D147" s="31">
        <v>0.12029999732971192</v>
      </c>
      <c r="E147" s="32">
        <v>1675</v>
      </c>
      <c r="F147" s="32">
        <v>986</v>
      </c>
      <c r="G147" s="32">
        <v>913</v>
      </c>
      <c r="H147" s="32">
        <v>13923.524831087469</v>
      </c>
      <c r="I147" s="33">
        <v>8196.1764080311896</v>
      </c>
      <c r="J147" s="31">
        <v>955</v>
      </c>
      <c r="K147" s="32">
        <v>365</v>
      </c>
      <c r="L147" s="32">
        <v>20</v>
      </c>
      <c r="M147" s="32">
        <v>155</v>
      </c>
      <c r="N147" s="34">
        <f t="shared" si="0"/>
        <v>0.16230366492146597</v>
      </c>
      <c r="O147" s="32">
        <v>295</v>
      </c>
      <c r="P147" s="32">
        <v>100</v>
      </c>
      <c r="Q147" s="32">
        <f t="shared" si="1"/>
        <v>395</v>
      </c>
      <c r="R147" s="34">
        <f t="shared" si="2"/>
        <v>0.41361256544502617</v>
      </c>
      <c r="S147" s="32">
        <v>0</v>
      </c>
      <c r="T147" s="32">
        <v>0</v>
      </c>
      <c r="U147" s="33">
        <v>0</v>
      </c>
      <c r="V147" s="35" t="s">
        <v>79</v>
      </c>
      <c r="W147" s="4"/>
      <c r="X147" s="4"/>
      <c r="Y147" s="4"/>
      <c r="Z147" s="4"/>
    </row>
    <row r="148" spans="1:26" ht="12.75" customHeight="1" x14ac:dyDescent="0.25">
      <c r="A148" s="29" t="s">
        <v>215</v>
      </c>
      <c r="B148" s="30" t="s">
        <v>64</v>
      </c>
      <c r="C148" s="30" t="s">
        <v>65</v>
      </c>
      <c r="D148" s="31">
        <v>0.18129999160766602</v>
      </c>
      <c r="E148" s="32">
        <v>2740</v>
      </c>
      <c r="F148" s="32">
        <v>1616</v>
      </c>
      <c r="G148" s="32">
        <v>1470</v>
      </c>
      <c r="H148" s="32">
        <v>15113.072955509959</v>
      </c>
      <c r="I148" s="33">
        <v>8913.4036117168234</v>
      </c>
      <c r="J148" s="31">
        <v>1570</v>
      </c>
      <c r="K148" s="32">
        <v>395</v>
      </c>
      <c r="L148" s="32">
        <v>35</v>
      </c>
      <c r="M148" s="32">
        <v>360</v>
      </c>
      <c r="N148" s="34">
        <f t="shared" si="0"/>
        <v>0.22929936305732485</v>
      </c>
      <c r="O148" s="32">
        <v>525</v>
      </c>
      <c r="P148" s="32">
        <v>210</v>
      </c>
      <c r="Q148" s="32">
        <f t="shared" si="1"/>
        <v>735</v>
      </c>
      <c r="R148" s="34">
        <f t="shared" si="2"/>
        <v>0.46815286624203822</v>
      </c>
      <c r="S148" s="32">
        <v>0</v>
      </c>
      <c r="T148" s="32">
        <v>40</v>
      </c>
      <c r="U148" s="33">
        <v>10</v>
      </c>
      <c r="V148" s="35" t="s">
        <v>79</v>
      </c>
      <c r="W148" s="4"/>
      <c r="X148" s="4"/>
      <c r="Y148" s="4"/>
      <c r="Z148" s="4"/>
    </row>
    <row r="149" spans="1:26" ht="12.75" customHeight="1" x14ac:dyDescent="0.25">
      <c r="A149" s="29" t="s">
        <v>216</v>
      </c>
      <c r="B149" s="30" t="s">
        <v>64</v>
      </c>
      <c r="C149" s="30" t="s">
        <v>65</v>
      </c>
      <c r="D149" s="31">
        <v>0.18510000228881837</v>
      </c>
      <c r="E149" s="32">
        <v>1122</v>
      </c>
      <c r="F149" s="32">
        <v>713</v>
      </c>
      <c r="G149" s="32">
        <v>607</v>
      </c>
      <c r="H149" s="32">
        <v>6061.5882556786892</v>
      </c>
      <c r="I149" s="33">
        <v>3851.9718594464398</v>
      </c>
      <c r="J149" s="31">
        <v>585</v>
      </c>
      <c r="K149" s="32">
        <v>115</v>
      </c>
      <c r="L149" s="32">
        <v>25</v>
      </c>
      <c r="M149" s="32">
        <v>185</v>
      </c>
      <c r="N149" s="34">
        <f t="shared" si="0"/>
        <v>0.31623931623931623</v>
      </c>
      <c r="O149" s="32">
        <v>160</v>
      </c>
      <c r="P149" s="32">
        <v>80</v>
      </c>
      <c r="Q149" s="32">
        <f t="shared" si="1"/>
        <v>240</v>
      </c>
      <c r="R149" s="34">
        <f t="shared" si="2"/>
        <v>0.41025641025641024</v>
      </c>
      <c r="S149" s="32">
        <v>0</v>
      </c>
      <c r="T149" s="32">
        <v>15</v>
      </c>
      <c r="U149" s="33">
        <v>0</v>
      </c>
      <c r="V149" s="35" t="s">
        <v>79</v>
      </c>
      <c r="W149" s="4"/>
      <c r="X149" s="4"/>
      <c r="Y149" s="4"/>
      <c r="Z149" s="4"/>
    </row>
    <row r="150" spans="1:26" ht="12.75" customHeight="1" x14ac:dyDescent="0.25">
      <c r="A150" s="29" t="s">
        <v>217</v>
      </c>
      <c r="B150" s="30" t="s">
        <v>64</v>
      </c>
      <c r="C150" s="30" t="s">
        <v>65</v>
      </c>
      <c r="D150" s="31">
        <v>0.28239999771118163</v>
      </c>
      <c r="E150" s="32">
        <v>2039</v>
      </c>
      <c r="F150" s="32">
        <v>1168</v>
      </c>
      <c r="G150" s="32">
        <v>1054</v>
      </c>
      <c r="H150" s="32">
        <v>7220.2550160263891</v>
      </c>
      <c r="I150" s="33">
        <v>4135.9773706320857</v>
      </c>
      <c r="J150" s="31">
        <v>1065</v>
      </c>
      <c r="K150" s="32">
        <v>320</v>
      </c>
      <c r="L150" s="32">
        <v>25</v>
      </c>
      <c r="M150" s="32">
        <v>305</v>
      </c>
      <c r="N150" s="34">
        <f t="shared" si="0"/>
        <v>0.28638497652582162</v>
      </c>
      <c r="O150" s="32">
        <v>245</v>
      </c>
      <c r="P150" s="32">
        <v>135</v>
      </c>
      <c r="Q150" s="32">
        <f t="shared" si="1"/>
        <v>380</v>
      </c>
      <c r="R150" s="34">
        <f t="shared" si="2"/>
        <v>0.35680751173708919</v>
      </c>
      <c r="S150" s="32">
        <v>0</v>
      </c>
      <c r="T150" s="32">
        <v>15</v>
      </c>
      <c r="U150" s="33">
        <v>20</v>
      </c>
      <c r="V150" s="35" t="s">
        <v>79</v>
      </c>
      <c r="W150" s="4"/>
      <c r="X150" s="4"/>
      <c r="Y150" s="4"/>
      <c r="Z150" s="4"/>
    </row>
    <row r="151" spans="1:26" ht="12.75" customHeight="1" x14ac:dyDescent="0.25">
      <c r="A151" s="29" t="s">
        <v>218</v>
      </c>
      <c r="B151" s="30" t="s">
        <v>64</v>
      </c>
      <c r="C151" s="30" t="s">
        <v>65</v>
      </c>
      <c r="D151" s="31">
        <v>0.22170000076293944</v>
      </c>
      <c r="E151" s="32">
        <v>3123</v>
      </c>
      <c r="F151" s="32">
        <v>1841</v>
      </c>
      <c r="G151" s="32">
        <v>1672</v>
      </c>
      <c r="H151" s="32">
        <v>14086.603469791497</v>
      </c>
      <c r="I151" s="33">
        <v>8304.0144053429849</v>
      </c>
      <c r="J151" s="31">
        <v>1730</v>
      </c>
      <c r="K151" s="32">
        <v>530</v>
      </c>
      <c r="L151" s="32">
        <v>15</v>
      </c>
      <c r="M151" s="32">
        <v>570</v>
      </c>
      <c r="N151" s="34">
        <f t="shared" si="0"/>
        <v>0.32947976878612717</v>
      </c>
      <c r="O151" s="32">
        <v>370</v>
      </c>
      <c r="P151" s="32">
        <v>185</v>
      </c>
      <c r="Q151" s="32">
        <f t="shared" si="1"/>
        <v>555</v>
      </c>
      <c r="R151" s="34">
        <f t="shared" si="2"/>
        <v>0.32080924855491327</v>
      </c>
      <c r="S151" s="32">
        <v>0</v>
      </c>
      <c r="T151" s="32">
        <v>30</v>
      </c>
      <c r="U151" s="33">
        <v>25</v>
      </c>
      <c r="V151" s="35" t="s">
        <v>79</v>
      </c>
      <c r="W151" s="4"/>
      <c r="X151" s="4"/>
      <c r="Y151" s="4"/>
      <c r="Z151" s="4"/>
    </row>
    <row r="152" spans="1:26" ht="12.75" customHeight="1" x14ac:dyDescent="0.25">
      <c r="A152" s="29" t="s">
        <v>219</v>
      </c>
      <c r="B152" s="30" t="s">
        <v>64</v>
      </c>
      <c r="C152" s="30" t="s">
        <v>65</v>
      </c>
      <c r="D152" s="31">
        <v>0.11699999809265137</v>
      </c>
      <c r="E152" s="32">
        <v>1398</v>
      </c>
      <c r="F152" s="32">
        <v>748</v>
      </c>
      <c r="G152" s="32">
        <v>715</v>
      </c>
      <c r="H152" s="32">
        <v>11948.718143507447</v>
      </c>
      <c r="I152" s="33">
        <v>6393.1624973845283</v>
      </c>
      <c r="J152" s="31">
        <v>815</v>
      </c>
      <c r="K152" s="32">
        <v>260</v>
      </c>
      <c r="L152" s="32">
        <v>0</v>
      </c>
      <c r="M152" s="32">
        <v>295</v>
      </c>
      <c r="N152" s="34">
        <f t="shared" si="0"/>
        <v>0.3619631901840491</v>
      </c>
      <c r="O152" s="32">
        <v>160</v>
      </c>
      <c r="P152" s="32">
        <v>75</v>
      </c>
      <c r="Q152" s="32">
        <f t="shared" si="1"/>
        <v>235</v>
      </c>
      <c r="R152" s="34">
        <f t="shared" si="2"/>
        <v>0.28834355828220859</v>
      </c>
      <c r="S152" s="32">
        <v>0</v>
      </c>
      <c r="T152" s="32">
        <v>15</v>
      </c>
      <c r="U152" s="33">
        <v>0</v>
      </c>
      <c r="V152" s="35" t="s">
        <v>79</v>
      </c>
      <c r="W152" s="4"/>
      <c r="X152" s="4"/>
      <c r="Y152" s="4"/>
      <c r="Z152" s="4"/>
    </row>
    <row r="153" spans="1:26" ht="12.75" customHeight="1" x14ac:dyDescent="0.25">
      <c r="A153" s="29" t="s">
        <v>220</v>
      </c>
      <c r="B153" s="30" t="s">
        <v>64</v>
      </c>
      <c r="C153" s="30" t="s">
        <v>65</v>
      </c>
      <c r="D153" s="31">
        <v>0.12189999580383301</v>
      </c>
      <c r="E153" s="32">
        <v>1580</v>
      </c>
      <c r="F153" s="32">
        <v>902</v>
      </c>
      <c r="G153" s="32">
        <v>853</v>
      </c>
      <c r="H153" s="32">
        <v>12961.444252570833</v>
      </c>
      <c r="I153" s="33">
        <v>7399.5080479866401</v>
      </c>
      <c r="J153" s="31">
        <v>980</v>
      </c>
      <c r="K153" s="32">
        <v>230</v>
      </c>
      <c r="L153" s="32">
        <v>35</v>
      </c>
      <c r="M153" s="32">
        <v>380</v>
      </c>
      <c r="N153" s="34">
        <f t="shared" si="0"/>
        <v>0.38775510204081631</v>
      </c>
      <c r="O153" s="32">
        <v>210</v>
      </c>
      <c r="P153" s="32">
        <v>95</v>
      </c>
      <c r="Q153" s="32">
        <f t="shared" si="1"/>
        <v>305</v>
      </c>
      <c r="R153" s="34">
        <f t="shared" si="2"/>
        <v>0.31122448979591838</v>
      </c>
      <c r="S153" s="32">
        <v>10</v>
      </c>
      <c r="T153" s="32">
        <v>0</v>
      </c>
      <c r="U153" s="33">
        <v>15</v>
      </c>
      <c r="V153" s="35" t="s">
        <v>79</v>
      </c>
      <c r="W153" s="4"/>
      <c r="X153" s="4"/>
      <c r="Y153" s="4"/>
      <c r="Z153" s="4"/>
    </row>
    <row r="154" spans="1:26" ht="12.75" customHeight="1" x14ac:dyDescent="0.25">
      <c r="A154" s="29" t="s">
        <v>221</v>
      </c>
      <c r="B154" s="30" t="s">
        <v>64</v>
      </c>
      <c r="C154" s="30" t="s">
        <v>65</v>
      </c>
      <c r="D154" s="31">
        <v>0.10659999847412109</v>
      </c>
      <c r="E154" s="32">
        <v>1595</v>
      </c>
      <c r="F154" s="32">
        <v>966</v>
      </c>
      <c r="G154" s="32">
        <v>890</v>
      </c>
      <c r="H154" s="32">
        <v>14962.476762016207</v>
      </c>
      <c r="I154" s="33">
        <v>9061.9138257728246</v>
      </c>
      <c r="J154" s="31">
        <v>840</v>
      </c>
      <c r="K154" s="32">
        <v>250</v>
      </c>
      <c r="L154" s="32">
        <v>55</v>
      </c>
      <c r="M154" s="32">
        <v>220</v>
      </c>
      <c r="N154" s="34">
        <f t="shared" si="0"/>
        <v>0.26190476190476192</v>
      </c>
      <c r="O154" s="32">
        <v>215</v>
      </c>
      <c r="P154" s="32">
        <v>90</v>
      </c>
      <c r="Q154" s="32">
        <f t="shared" si="1"/>
        <v>305</v>
      </c>
      <c r="R154" s="34">
        <f t="shared" si="2"/>
        <v>0.36309523809523808</v>
      </c>
      <c r="S154" s="32">
        <v>0</v>
      </c>
      <c r="T154" s="32">
        <v>0</v>
      </c>
      <c r="U154" s="33">
        <v>0</v>
      </c>
      <c r="V154" s="35" t="s">
        <v>79</v>
      </c>
      <c r="W154" s="4"/>
      <c r="X154" s="4"/>
      <c r="Y154" s="4"/>
      <c r="Z154" s="4"/>
    </row>
    <row r="155" spans="1:26" ht="12.75" customHeight="1" x14ac:dyDescent="0.25">
      <c r="A155" s="29" t="s">
        <v>222</v>
      </c>
      <c r="B155" s="30" t="s">
        <v>64</v>
      </c>
      <c r="C155" s="30" t="s">
        <v>65</v>
      </c>
      <c r="D155" s="31">
        <v>0.17200000762939452</v>
      </c>
      <c r="E155" s="32">
        <v>2339</v>
      </c>
      <c r="F155" s="32">
        <v>1596</v>
      </c>
      <c r="G155" s="32">
        <v>1486</v>
      </c>
      <c r="H155" s="32">
        <v>13598.836606099479</v>
      </c>
      <c r="I155" s="33">
        <v>9279.0693558506919</v>
      </c>
      <c r="J155" s="31">
        <v>1070</v>
      </c>
      <c r="K155" s="32">
        <v>240</v>
      </c>
      <c r="L155" s="32">
        <v>25</v>
      </c>
      <c r="M155" s="32">
        <v>335</v>
      </c>
      <c r="N155" s="34">
        <f t="shared" si="0"/>
        <v>0.31308411214953269</v>
      </c>
      <c r="O155" s="32">
        <v>375</v>
      </c>
      <c r="P155" s="32">
        <v>50</v>
      </c>
      <c r="Q155" s="32">
        <f t="shared" si="1"/>
        <v>425</v>
      </c>
      <c r="R155" s="34">
        <f t="shared" si="2"/>
        <v>0.39719626168224298</v>
      </c>
      <c r="S155" s="32">
        <v>0</v>
      </c>
      <c r="T155" s="32">
        <v>0</v>
      </c>
      <c r="U155" s="33">
        <v>50</v>
      </c>
      <c r="V155" s="35" t="s">
        <v>79</v>
      </c>
      <c r="W155" s="4"/>
      <c r="X155" s="4"/>
      <c r="Y155" s="4"/>
      <c r="Z155" s="4"/>
    </row>
    <row r="156" spans="1:26" ht="12.75" customHeight="1" x14ac:dyDescent="0.25">
      <c r="A156" s="29" t="s">
        <v>223</v>
      </c>
      <c r="B156" s="30" t="s">
        <v>64</v>
      </c>
      <c r="C156" s="30" t="s">
        <v>65</v>
      </c>
      <c r="D156" s="31">
        <v>0.18790000915527344</v>
      </c>
      <c r="E156" s="32">
        <v>3372</v>
      </c>
      <c r="F156" s="32">
        <v>2186</v>
      </c>
      <c r="G156" s="32">
        <v>2022</v>
      </c>
      <c r="H156" s="32">
        <v>17945.714931889688</v>
      </c>
      <c r="I156" s="33">
        <v>11633.847224528725</v>
      </c>
      <c r="J156" s="31">
        <v>1885</v>
      </c>
      <c r="K156" s="32">
        <v>540</v>
      </c>
      <c r="L156" s="32">
        <v>40</v>
      </c>
      <c r="M156" s="32">
        <v>680</v>
      </c>
      <c r="N156" s="34">
        <f t="shared" si="0"/>
        <v>0.36074270557029176</v>
      </c>
      <c r="O156" s="32">
        <v>440</v>
      </c>
      <c r="P156" s="32">
        <v>155</v>
      </c>
      <c r="Q156" s="32">
        <f t="shared" si="1"/>
        <v>595</v>
      </c>
      <c r="R156" s="34">
        <f t="shared" si="2"/>
        <v>0.3156498673740053</v>
      </c>
      <c r="S156" s="32">
        <v>0</v>
      </c>
      <c r="T156" s="32">
        <v>10</v>
      </c>
      <c r="U156" s="33">
        <v>15</v>
      </c>
      <c r="V156" s="35" t="s">
        <v>79</v>
      </c>
      <c r="W156" s="4"/>
      <c r="X156" s="4"/>
      <c r="Y156" s="4"/>
      <c r="Z156" s="4"/>
    </row>
    <row r="157" spans="1:26" ht="12.75" customHeight="1" x14ac:dyDescent="0.25">
      <c r="A157" s="36" t="s">
        <v>224</v>
      </c>
      <c r="B157" s="37" t="s">
        <v>64</v>
      </c>
      <c r="C157" s="37" t="s">
        <v>65</v>
      </c>
      <c r="D157" s="38">
        <v>0.41200000762939454</v>
      </c>
      <c r="E157" s="39">
        <v>0</v>
      </c>
      <c r="F157" s="39">
        <v>0</v>
      </c>
      <c r="G157" s="39">
        <v>0</v>
      </c>
      <c r="H157" s="39">
        <v>0</v>
      </c>
      <c r="I157" s="40">
        <v>0</v>
      </c>
      <c r="J157" s="38">
        <v>0</v>
      </c>
      <c r="K157" s="39">
        <v>0</v>
      </c>
      <c r="L157" s="39">
        <v>0</v>
      </c>
      <c r="M157" s="39">
        <v>0</v>
      </c>
      <c r="N157" s="41" t="e">
        <f t="shared" si="0"/>
        <v>#DIV/0!</v>
      </c>
      <c r="O157" s="39">
        <v>0</v>
      </c>
      <c r="P157" s="39">
        <v>0</v>
      </c>
      <c r="Q157" s="39">
        <f t="shared" si="1"/>
        <v>0</v>
      </c>
      <c r="R157" s="41" t="e">
        <f t="shared" si="2"/>
        <v>#DIV/0!</v>
      </c>
      <c r="S157" s="39">
        <v>0</v>
      </c>
      <c r="T157" s="39">
        <v>0</v>
      </c>
      <c r="U157" s="40">
        <v>0</v>
      </c>
      <c r="V157" s="42" t="s">
        <v>84</v>
      </c>
      <c r="W157" s="4"/>
      <c r="X157" s="4"/>
      <c r="Y157" s="4"/>
      <c r="Z157" s="4"/>
    </row>
    <row r="158" spans="1:26" ht="12.75" customHeight="1" x14ac:dyDescent="0.25">
      <c r="A158" s="29" t="s">
        <v>225</v>
      </c>
      <c r="B158" s="30" t="s">
        <v>64</v>
      </c>
      <c r="C158" s="30" t="s">
        <v>65</v>
      </c>
      <c r="D158" s="31">
        <v>0.14220000267028809</v>
      </c>
      <c r="E158" s="32">
        <v>2293</v>
      </c>
      <c r="F158" s="32">
        <v>1547</v>
      </c>
      <c r="G158" s="32">
        <v>1433</v>
      </c>
      <c r="H158" s="32">
        <v>16125.17550591516</v>
      </c>
      <c r="I158" s="33">
        <v>10879.043396271589</v>
      </c>
      <c r="J158" s="31">
        <v>1480</v>
      </c>
      <c r="K158" s="32">
        <v>435</v>
      </c>
      <c r="L158" s="32">
        <v>55</v>
      </c>
      <c r="M158" s="32">
        <v>665</v>
      </c>
      <c r="N158" s="34">
        <f t="shared" si="0"/>
        <v>0.44932432432432434</v>
      </c>
      <c r="O158" s="32">
        <v>210</v>
      </c>
      <c r="P158" s="32">
        <v>75</v>
      </c>
      <c r="Q158" s="32">
        <f t="shared" si="1"/>
        <v>285</v>
      </c>
      <c r="R158" s="34">
        <f t="shared" si="2"/>
        <v>0.19256756756756757</v>
      </c>
      <c r="S158" s="32">
        <v>0</v>
      </c>
      <c r="T158" s="32">
        <v>10</v>
      </c>
      <c r="U158" s="33">
        <v>20</v>
      </c>
      <c r="V158" s="35" t="s">
        <v>79</v>
      </c>
      <c r="W158" s="4"/>
      <c r="X158" s="4"/>
      <c r="Y158" s="4"/>
      <c r="Z158" s="4"/>
    </row>
    <row r="159" spans="1:26" ht="12.75" customHeight="1" x14ac:dyDescent="0.25">
      <c r="A159" s="29" t="s">
        <v>226</v>
      </c>
      <c r="B159" s="30" t="s">
        <v>64</v>
      </c>
      <c r="C159" s="30" t="s">
        <v>65</v>
      </c>
      <c r="D159" s="31">
        <v>0.16780000686645508</v>
      </c>
      <c r="E159" s="32">
        <v>2736</v>
      </c>
      <c r="F159" s="32">
        <v>1626</v>
      </c>
      <c r="G159" s="32">
        <v>1531</v>
      </c>
      <c r="H159" s="32">
        <v>16305.124481773511</v>
      </c>
      <c r="I159" s="33">
        <v>9690.1068740364517</v>
      </c>
      <c r="J159" s="31">
        <v>1510</v>
      </c>
      <c r="K159" s="32">
        <v>510</v>
      </c>
      <c r="L159" s="32">
        <v>40</v>
      </c>
      <c r="M159" s="32">
        <v>480</v>
      </c>
      <c r="N159" s="34">
        <f t="shared" si="0"/>
        <v>0.31788079470198677</v>
      </c>
      <c r="O159" s="32">
        <v>270</v>
      </c>
      <c r="P159" s="32">
        <v>165</v>
      </c>
      <c r="Q159" s="32">
        <f t="shared" si="1"/>
        <v>435</v>
      </c>
      <c r="R159" s="34">
        <f t="shared" si="2"/>
        <v>0.28807947019867547</v>
      </c>
      <c r="S159" s="32">
        <v>10</v>
      </c>
      <c r="T159" s="32">
        <v>30</v>
      </c>
      <c r="U159" s="33">
        <v>0</v>
      </c>
      <c r="V159" s="35" t="s">
        <v>79</v>
      </c>
      <c r="W159" s="4"/>
      <c r="X159" s="4"/>
      <c r="Y159" s="4"/>
      <c r="Z159" s="4"/>
    </row>
    <row r="160" spans="1:26" ht="12.75" customHeight="1" x14ac:dyDescent="0.25">
      <c r="A160" s="29" t="s">
        <v>227</v>
      </c>
      <c r="B160" s="30" t="s">
        <v>64</v>
      </c>
      <c r="C160" s="30" t="s">
        <v>65</v>
      </c>
      <c r="D160" s="31">
        <v>0.1447000026702881</v>
      </c>
      <c r="E160" s="32">
        <v>1225</v>
      </c>
      <c r="F160" s="32">
        <v>512</v>
      </c>
      <c r="G160" s="32">
        <v>487</v>
      </c>
      <c r="H160" s="32">
        <v>8465.7911361015813</v>
      </c>
      <c r="I160" s="33">
        <v>3538.3551523951096</v>
      </c>
      <c r="J160" s="31">
        <v>615</v>
      </c>
      <c r="K160" s="32">
        <v>220</v>
      </c>
      <c r="L160" s="32">
        <v>20</v>
      </c>
      <c r="M160" s="32">
        <v>225</v>
      </c>
      <c r="N160" s="34">
        <f t="shared" si="0"/>
        <v>0.36585365853658536</v>
      </c>
      <c r="O160" s="32">
        <v>85</v>
      </c>
      <c r="P160" s="32">
        <v>60</v>
      </c>
      <c r="Q160" s="32">
        <f t="shared" si="1"/>
        <v>145</v>
      </c>
      <c r="R160" s="34">
        <f t="shared" si="2"/>
        <v>0.23577235772357724</v>
      </c>
      <c r="S160" s="32">
        <v>0</v>
      </c>
      <c r="T160" s="32">
        <v>0</v>
      </c>
      <c r="U160" s="33">
        <v>0</v>
      </c>
      <c r="V160" s="35" t="s">
        <v>79</v>
      </c>
      <c r="W160" s="4"/>
      <c r="X160" s="4"/>
      <c r="Y160" s="4"/>
      <c r="Z160" s="4"/>
    </row>
    <row r="161" spans="1:26" ht="12.75" customHeight="1" x14ac:dyDescent="0.25">
      <c r="A161" s="29" t="s">
        <v>228</v>
      </c>
      <c r="B161" s="30" t="s">
        <v>64</v>
      </c>
      <c r="C161" s="30" t="s">
        <v>65</v>
      </c>
      <c r="D161" s="31">
        <v>0.13859999656677247</v>
      </c>
      <c r="E161" s="32">
        <v>3312</v>
      </c>
      <c r="F161" s="32">
        <v>1931</v>
      </c>
      <c r="G161" s="32">
        <v>1820</v>
      </c>
      <c r="H161" s="32">
        <v>23896.104488028599</v>
      </c>
      <c r="I161" s="33">
        <v>13932.179277289621</v>
      </c>
      <c r="J161" s="31">
        <v>1785</v>
      </c>
      <c r="K161" s="32">
        <v>620</v>
      </c>
      <c r="L161" s="32">
        <v>50</v>
      </c>
      <c r="M161" s="32">
        <v>630</v>
      </c>
      <c r="N161" s="34">
        <f t="shared" si="0"/>
        <v>0.35294117647058826</v>
      </c>
      <c r="O161" s="32">
        <v>275</v>
      </c>
      <c r="P161" s="32">
        <v>185</v>
      </c>
      <c r="Q161" s="32">
        <f t="shared" si="1"/>
        <v>460</v>
      </c>
      <c r="R161" s="34">
        <f t="shared" si="2"/>
        <v>0.25770308123249297</v>
      </c>
      <c r="S161" s="32">
        <v>0</v>
      </c>
      <c r="T161" s="32">
        <v>15</v>
      </c>
      <c r="U161" s="33">
        <v>10</v>
      </c>
      <c r="V161" s="35" t="s">
        <v>79</v>
      </c>
      <c r="W161" s="4"/>
      <c r="X161" s="4"/>
      <c r="Y161" s="4"/>
      <c r="Z161" s="4"/>
    </row>
    <row r="162" spans="1:26" ht="12.75" customHeight="1" x14ac:dyDescent="0.25">
      <c r="A162" s="29" t="s">
        <v>229</v>
      </c>
      <c r="B162" s="30" t="s">
        <v>64</v>
      </c>
      <c r="C162" s="30" t="s">
        <v>65</v>
      </c>
      <c r="D162" s="31">
        <v>0.16590000152587892</v>
      </c>
      <c r="E162" s="32">
        <v>2450</v>
      </c>
      <c r="F162" s="32">
        <v>1469</v>
      </c>
      <c r="G162" s="32">
        <v>1372</v>
      </c>
      <c r="H162" s="32">
        <v>14767.932353622202</v>
      </c>
      <c r="I162" s="33">
        <v>8854.7316846820468</v>
      </c>
      <c r="J162" s="31">
        <v>1335</v>
      </c>
      <c r="K162" s="32">
        <v>465</v>
      </c>
      <c r="L162" s="32">
        <v>35</v>
      </c>
      <c r="M162" s="32">
        <v>500</v>
      </c>
      <c r="N162" s="34">
        <f t="shared" si="0"/>
        <v>0.37453183520599254</v>
      </c>
      <c r="O162" s="32">
        <v>210</v>
      </c>
      <c r="P162" s="32">
        <v>110</v>
      </c>
      <c r="Q162" s="32">
        <f t="shared" si="1"/>
        <v>320</v>
      </c>
      <c r="R162" s="34">
        <f t="shared" si="2"/>
        <v>0.23970037453183521</v>
      </c>
      <c r="S162" s="32">
        <v>0</v>
      </c>
      <c r="T162" s="32">
        <v>0</v>
      </c>
      <c r="U162" s="33">
        <v>15</v>
      </c>
      <c r="V162" s="35" t="s">
        <v>79</v>
      </c>
      <c r="W162" s="4"/>
      <c r="X162" s="4"/>
      <c r="Y162" s="4"/>
      <c r="Z162" s="4"/>
    </row>
    <row r="163" spans="1:26" ht="12.75" customHeight="1" x14ac:dyDescent="0.25">
      <c r="A163" s="29" t="s">
        <v>230</v>
      </c>
      <c r="B163" s="30" t="s">
        <v>64</v>
      </c>
      <c r="C163" s="30" t="s">
        <v>65</v>
      </c>
      <c r="D163" s="31">
        <v>0.11579999923706055</v>
      </c>
      <c r="E163" s="32">
        <v>2106</v>
      </c>
      <c r="F163" s="32">
        <v>1174</v>
      </c>
      <c r="G163" s="32">
        <v>1120</v>
      </c>
      <c r="H163" s="32">
        <v>18186.52861722988</v>
      </c>
      <c r="I163" s="33">
        <v>10138.169324134795</v>
      </c>
      <c r="J163" s="31">
        <v>1055</v>
      </c>
      <c r="K163" s="32">
        <v>415</v>
      </c>
      <c r="L163" s="32">
        <v>80</v>
      </c>
      <c r="M163" s="32">
        <v>315</v>
      </c>
      <c r="N163" s="34">
        <f t="shared" si="0"/>
        <v>0.29857819905213268</v>
      </c>
      <c r="O163" s="32">
        <v>140</v>
      </c>
      <c r="P163" s="32">
        <v>90</v>
      </c>
      <c r="Q163" s="32">
        <f t="shared" si="1"/>
        <v>230</v>
      </c>
      <c r="R163" s="34">
        <f t="shared" si="2"/>
        <v>0.21800947867298578</v>
      </c>
      <c r="S163" s="32">
        <v>0</v>
      </c>
      <c r="T163" s="32">
        <v>15</v>
      </c>
      <c r="U163" s="33">
        <v>0</v>
      </c>
      <c r="V163" s="35" t="s">
        <v>79</v>
      </c>
      <c r="W163" s="4"/>
      <c r="X163" s="4"/>
      <c r="Y163" s="4"/>
      <c r="Z163" s="4"/>
    </row>
    <row r="164" spans="1:26" ht="12.75" customHeight="1" x14ac:dyDescent="0.25">
      <c r="A164" s="29" t="s">
        <v>231</v>
      </c>
      <c r="B164" s="30" t="s">
        <v>64</v>
      </c>
      <c r="C164" s="30" t="s">
        <v>65</v>
      </c>
      <c r="D164" s="31">
        <v>0.13789999961853028</v>
      </c>
      <c r="E164" s="32">
        <v>1504</v>
      </c>
      <c r="F164" s="32">
        <v>907</v>
      </c>
      <c r="G164" s="32">
        <v>860</v>
      </c>
      <c r="H164" s="32">
        <v>10906.453982309515</v>
      </c>
      <c r="I164" s="33">
        <v>6577.229894916708</v>
      </c>
      <c r="J164" s="31">
        <v>960</v>
      </c>
      <c r="K164" s="32">
        <v>350</v>
      </c>
      <c r="L164" s="32">
        <v>20</v>
      </c>
      <c r="M164" s="32">
        <v>310</v>
      </c>
      <c r="N164" s="34">
        <f t="shared" si="0"/>
        <v>0.32291666666666669</v>
      </c>
      <c r="O164" s="32">
        <v>160</v>
      </c>
      <c r="P164" s="32">
        <v>95</v>
      </c>
      <c r="Q164" s="32">
        <f t="shared" si="1"/>
        <v>255</v>
      </c>
      <c r="R164" s="34">
        <f t="shared" si="2"/>
        <v>0.265625</v>
      </c>
      <c r="S164" s="32">
        <v>0</v>
      </c>
      <c r="T164" s="32">
        <v>20</v>
      </c>
      <c r="U164" s="33">
        <v>0</v>
      </c>
      <c r="V164" s="35" t="s">
        <v>79</v>
      </c>
      <c r="W164" s="4"/>
      <c r="X164" s="4"/>
      <c r="Y164" s="4"/>
      <c r="Z164" s="4"/>
    </row>
    <row r="165" spans="1:26" ht="12.75" customHeight="1" x14ac:dyDescent="0.25">
      <c r="A165" s="22" t="s">
        <v>232</v>
      </c>
      <c r="B165" s="23" t="s">
        <v>64</v>
      </c>
      <c r="C165" s="23" t="s">
        <v>65</v>
      </c>
      <c r="D165" s="24">
        <v>0.27799999237060546</v>
      </c>
      <c r="E165" s="25">
        <v>866</v>
      </c>
      <c r="F165" s="25">
        <v>486</v>
      </c>
      <c r="G165" s="25">
        <v>451</v>
      </c>
      <c r="H165" s="25">
        <v>3115.1079991596689</v>
      </c>
      <c r="I165" s="26">
        <v>1748.2014868263268</v>
      </c>
      <c r="J165" s="24">
        <v>415</v>
      </c>
      <c r="K165" s="25">
        <v>155</v>
      </c>
      <c r="L165" s="25">
        <v>45</v>
      </c>
      <c r="M165" s="25">
        <v>165</v>
      </c>
      <c r="N165" s="27">
        <f t="shared" si="0"/>
        <v>0.39759036144578314</v>
      </c>
      <c r="O165" s="25">
        <v>30</v>
      </c>
      <c r="P165" s="25">
        <v>15</v>
      </c>
      <c r="Q165" s="25">
        <f t="shared" si="1"/>
        <v>45</v>
      </c>
      <c r="R165" s="27">
        <f t="shared" si="2"/>
        <v>0.10843373493975904</v>
      </c>
      <c r="S165" s="25">
        <v>0</v>
      </c>
      <c r="T165" s="25">
        <v>0</v>
      </c>
      <c r="U165" s="26">
        <v>0</v>
      </c>
      <c r="V165" s="28" t="s">
        <v>68</v>
      </c>
      <c r="W165" s="4"/>
      <c r="X165" s="4"/>
      <c r="Y165" s="4"/>
      <c r="Z165" s="4"/>
    </row>
    <row r="166" spans="1:26" ht="12.75" customHeight="1" x14ac:dyDescent="0.25">
      <c r="A166" s="29" t="s">
        <v>233</v>
      </c>
      <c r="B166" s="30" t="s">
        <v>64</v>
      </c>
      <c r="C166" s="30" t="s">
        <v>65</v>
      </c>
      <c r="D166" s="31">
        <v>0.12590000152587891</v>
      </c>
      <c r="E166" s="32">
        <v>614</v>
      </c>
      <c r="F166" s="32">
        <v>368</v>
      </c>
      <c r="G166" s="32">
        <v>357</v>
      </c>
      <c r="H166" s="32">
        <v>4876.886358685163</v>
      </c>
      <c r="I166" s="33">
        <v>2922.954690547459</v>
      </c>
      <c r="J166" s="31">
        <v>445</v>
      </c>
      <c r="K166" s="32">
        <v>145</v>
      </c>
      <c r="L166" s="32">
        <v>15</v>
      </c>
      <c r="M166" s="32">
        <v>145</v>
      </c>
      <c r="N166" s="34">
        <f t="shared" si="0"/>
        <v>0.3258426966292135</v>
      </c>
      <c r="O166" s="32">
        <v>90</v>
      </c>
      <c r="P166" s="32">
        <v>35</v>
      </c>
      <c r="Q166" s="32">
        <f t="shared" si="1"/>
        <v>125</v>
      </c>
      <c r="R166" s="34">
        <f t="shared" si="2"/>
        <v>0.2808988764044944</v>
      </c>
      <c r="S166" s="32">
        <v>15</v>
      </c>
      <c r="T166" s="32">
        <v>0</v>
      </c>
      <c r="U166" s="33">
        <v>0</v>
      </c>
      <c r="V166" s="35" t="s">
        <v>79</v>
      </c>
      <c r="W166" s="4"/>
      <c r="X166" s="4"/>
      <c r="Y166" s="4"/>
      <c r="Z166" s="4"/>
    </row>
    <row r="167" spans="1:26" ht="12.75" customHeight="1" x14ac:dyDescent="0.25">
      <c r="A167" s="29" t="s">
        <v>234</v>
      </c>
      <c r="B167" s="30" t="s">
        <v>64</v>
      </c>
      <c r="C167" s="30" t="s">
        <v>65</v>
      </c>
      <c r="D167" s="31">
        <v>0.10829999923706055</v>
      </c>
      <c r="E167" s="32">
        <v>1724</v>
      </c>
      <c r="F167" s="32">
        <v>1078</v>
      </c>
      <c r="G167" s="32">
        <v>1035</v>
      </c>
      <c r="H167" s="32">
        <v>15918.744341136085</v>
      </c>
      <c r="I167" s="33">
        <v>9953.8320184133991</v>
      </c>
      <c r="J167" s="31">
        <v>1020</v>
      </c>
      <c r="K167" s="32">
        <v>240</v>
      </c>
      <c r="L167" s="32">
        <v>40</v>
      </c>
      <c r="M167" s="32">
        <v>460</v>
      </c>
      <c r="N167" s="34">
        <f t="shared" si="0"/>
        <v>0.45098039215686275</v>
      </c>
      <c r="O167" s="32">
        <v>185</v>
      </c>
      <c r="P167" s="32">
        <v>95</v>
      </c>
      <c r="Q167" s="32">
        <f t="shared" si="1"/>
        <v>280</v>
      </c>
      <c r="R167" s="34">
        <f t="shared" si="2"/>
        <v>0.27450980392156865</v>
      </c>
      <c r="S167" s="32">
        <v>0</v>
      </c>
      <c r="T167" s="32">
        <v>0</v>
      </c>
      <c r="U167" s="33">
        <v>10</v>
      </c>
      <c r="V167" s="35" t="s">
        <v>79</v>
      </c>
      <c r="W167" s="4"/>
      <c r="X167" s="4"/>
      <c r="Y167" s="4"/>
      <c r="Z167" s="4"/>
    </row>
    <row r="168" spans="1:26" ht="12.75" customHeight="1" x14ac:dyDescent="0.25">
      <c r="A168" s="29" t="s">
        <v>235</v>
      </c>
      <c r="B168" s="30" t="s">
        <v>64</v>
      </c>
      <c r="C168" s="30" t="s">
        <v>65</v>
      </c>
      <c r="D168" s="31">
        <v>0.139399995803833</v>
      </c>
      <c r="E168" s="32">
        <v>1946</v>
      </c>
      <c r="F168" s="32">
        <v>1163</v>
      </c>
      <c r="G168" s="32">
        <v>1102</v>
      </c>
      <c r="H168" s="32">
        <v>13959.828253786016</v>
      </c>
      <c r="I168" s="33">
        <v>8342.8983859985292</v>
      </c>
      <c r="J168" s="31">
        <v>1090</v>
      </c>
      <c r="K168" s="32">
        <v>375</v>
      </c>
      <c r="L168" s="32">
        <v>70</v>
      </c>
      <c r="M168" s="32">
        <v>305</v>
      </c>
      <c r="N168" s="34">
        <f t="shared" si="0"/>
        <v>0.27981651376146788</v>
      </c>
      <c r="O168" s="32">
        <v>180</v>
      </c>
      <c r="P168" s="32">
        <v>145</v>
      </c>
      <c r="Q168" s="32">
        <f t="shared" si="1"/>
        <v>325</v>
      </c>
      <c r="R168" s="34">
        <f t="shared" si="2"/>
        <v>0.29816513761467889</v>
      </c>
      <c r="S168" s="32">
        <v>0</v>
      </c>
      <c r="T168" s="32">
        <v>0</v>
      </c>
      <c r="U168" s="33">
        <v>0</v>
      </c>
      <c r="V168" s="35" t="s">
        <v>79</v>
      </c>
      <c r="W168" s="4"/>
      <c r="X168" s="4"/>
      <c r="Y168" s="4"/>
      <c r="Z168" s="4"/>
    </row>
    <row r="169" spans="1:26" ht="12.75" customHeight="1" x14ac:dyDescent="0.25">
      <c r="A169" s="29" t="s">
        <v>236</v>
      </c>
      <c r="B169" s="30" t="s">
        <v>64</v>
      </c>
      <c r="C169" s="30" t="s">
        <v>65</v>
      </c>
      <c r="D169" s="31">
        <v>0.16219999313354491</v>
      </c>
      <c r="E169" s="32">
        <v>2022</v>
      </c>
      <c r="F169" s="32">
        <v>1144</v>
      </c>
      <c r="G169" s="32">
        <v>1089</v>
      </c>
      <c r="H169" s="32">
        <v>12466.091773106407</v>
      </c>
      <c r="I169" s="33">
        <v>7053.0212603529826</v>
      </c>
      <c r="J169" s="31">
        <v>1145</v>
      </c>
      <c r="K169" s="32">
        <v>360</v>
      </c>
      <c r="L169" s="32">
        <v>60</v>
      </c>
      <c r="M169" s="32">
        <v>395</v>
      </c>
      <c r="N169" s="34">
        <f t="shared" si="0"/>
        <v>0.34497816593886466</v>
      </c>
      <c r="O169" s="32">
        <v>205</v>
      </c>
      <c r="P169" s="32">
        <v>105</v>
      </c>
      <c r="Q169" s="32">
        <f t="shared" si="1"/>
        <v>310</v>
      </c>
      <c r="R169" s="34">
        <f t="shared" si="2"/>
        <v>0.27074235807860264</v>
      </c>
      <c r="S169" s="32">
        <v>0</v>
      </c>
      <c r="T169" s="32">
        <v>10</v>
      </c>
      <c r="U169" s="33">
        <v>0</v>
      </c>
      <c r="V169" s="35" t="s">
        <v>79</v>
      </c>
      <c r="W169" s="4"/>
      <c r="X169" s="4"/>
      <c r="Y169" s="4"/>
      <c r="Z169" s="4"/>
    </row>
    <row r="170" spans="1:26" ht="12.75" customHeight="1" x14ac:dyDescent="0.25">
      <c r="A170" s="29" t="s">
        <v>237</v>
      </c>
      <c r="B170" s="30" t="s">
        <v>64</v>
      </c>
      <c r="C170" s="30" t="s">
        <v>65</v>
      </c>
      <c r="D170" s="31">
        <v>0.14130000114440919</v>
      </c>
      <c r="E170" s="32">
        <v>2054</v>
      </c>
      <c r="F170" s="32">
        <v>1329</v>
      </c>
      <c r="G170" s="32">
        <v>1254</v>
      </c>
      <c r="H170" s="32">
        <v>14536.447157567985</v>
      </c>
      <c r="I170" s="33">
        <v>9405.5200936747096</v>
      </c>
      <c r="J170" s="31">
        <v>1130</v>
      </c>
      <c r="K170" s="32">
        <v>325</v>
      </c>
      <c r="L170" s="32">
        <v>15</v>
      </c>
      <c r="M170" s="32">
        <v>460</v>
      </c>
      <c r="N170" s="34">
        <f t="shared" si="0"/>
        <v>0.40707964601769914</v>
      </c>
      <c r="O170" s="32">
        <v>175</v>
      </c>
      <c r="P170" s="32">
        <v>130</v>
      </c>
      <c r="Q170" s="32">
        <f t="shared" si="1"/>
        <v>305</v>
      </c>
      <c r="R170" s="34">
        <f t="shared" si="2"/>
        <v>0.26991150442477874</v>
      </c>
      <c r="S170" s="32">
        <v>0</v>
      </c>
      <c r="T170" s="32">
        <v>15</v>
      </c>
      <c r="U170" s="33">
        <v>0</v>
      </c>
      <c r="V170" s="35" t="s">
        <v>79</v>
      </c>
      <c r="W170" s="4"/>
      <c r="X170" s="4"/>
      <c r="Y170" s="4"/>
      <c r="Z170" s="4"/>
    </row>
    <row r="171" spans="1:26" ht="12.75" customHeight="1" x14ac:dyDescent="0.25">
      <c r="A171" s="29" t="s">
        <v>238</v>
      </c>
      <c r="B171" s="30" t="s">
        <v>64</v>
      </c>
      <c r="C171" s="30" t="s">
        <v>65</v>
      </c>
      <c r="D171" s="31">
        <v>0.12369999885559083</v>
      </c>
      <c r="E171" s="32">
        <v>1836</v>
      </c>
      <c r="F171" s="32">
        <v>1039</v>
      </c>
      <c r="G171" s="32">
        <v>984</v>
      </c>
      <c r="H171" s="32">
        <v>14842.360687030992</v>
      </c>
      <c r="I171" s="33">
        <v>8399.3533517566448</v>
      </c>
      <c r="J171" s="31">
        <v>1025</v>
      </c>
      <c r="K171" s="32">
        <v>300</v>
      </c>
      <c r="L171" s="32">
        <v>10</v>
      </c>
      <c r="M171" s="32">
        <v>495</v>
      </c>
      <c r="N171" s="34">
        <f t="shared" si="0"/>
        <v>0.48292682926829267</v>
      </c>
      <c r="O171" s="32">
        <v>155</v>
      </c>
      <c r="P171" s="32">
        <v>55</v>
      </c>
      <c r="Q171" s="32">
        <f t="shared" si="1"/>
        <v>210</v>
      </c>
      <c r="R171" s="34">
        <f t="shared" si="2"/>
        <v>0.20487804878048779</v>
      </c>
      <c r="S171" s="32">
        <v>0</v>
      </c>
      <c r="T171" s="32">
        <v>0</v>
      </c>
      <c r="U171" s="33">
        <v>0</v>
      </c>
      <c r="V171" s="35" t="s">
        <v>79</v>
      </c>
      <c r="W171" s="4"/>
      <c r="X171" s="4"/>
      <c r="Y171" s="4"/>
      <c r="Z171" s="4"/>
    </row>
    <row r="172" spans="1:26" ht="12.75" customHeight="1" x14ac:dyDescent="0.25">
      <c r="A172" s="29" t="s">
        <v>239</v>
      </c>
      <c r="B172" s="30" t="s">
        <v>64</v>
      </c>
      <c r="C172" s="30" t="s">
        <v>65</v>
      </c>
      <c r="D172" s="31">
        <v>0.12180000305175781</v>
      </c>
      <c r="E172" s="32">
        <v>1719</v>
      </c>
      <c r="F172" s="32">
        <v>1115</v>
      </c>
      <c r="G172" s="32">
        <v>1049</v>
      </c>
      <c r="H172" s="32">
        <v>14113.300138995288</v>
      </c>
      <c r="I172" s="33">
        <v>9154.3511663640184</v>
      </c>
      <c r="J172" s="31">
        <v>960</v>
      </c>
      <c r="K172" s="32">
        <v>205</v>
      </c>
      <c r="L172" s="32">
        <v>15</v>
      </c>
      <c r="M172" s="32">
        <v>465</v>
      </c>
      <c r="N172" s="34">
        <f t="shared" si="0"/>
        <v>0.484375</v>
      </c>
      <c r="O172" s="32">
        <v>145</v>
      </c>
      <c r="P172" s="32">
        <v>95</v>
      </c>
      <c r="Q172" s="32">
        <f t="shared" si="1"/>
        <v>240</v>
      </c>
      <c r="R172" s="34">
        <f t="shared" si="2"/>
        <v>0.25</v>
      </c>
      <c r="S172" s="32">
        <v>0</v>
      </c>
      <c r="T172" s="32">
        <v>15</v>
      </c>
      <c r="U172" s="33">
        <v>10</v>
      </c>
      <c r="V172" s="35" t="s">
        <v>79</v>
      </c>
      <c r="W172" s="4"/>
      <c r="X172" s="4"/>
      <c r="Y172" s="4"/>
      <c r="Z172" s="4"/>
    </row>
    <row r="173" spans="1:26" ht="12.75" customHeight="1" x14ac:dyDescent="0.25">
      <c r="A173" s="29" t="s">
        <v>240</v>
      </c>
      <c r="B173" s="30" t="s">
        <v>64</v>
      </c>
      <c r="C173" s="30" t="s">
        <v>65</v>
      </c>
      <c r="D173" s="31">
        <v>0.13890000343322753</v>
      </c>
      <c r="E173" s="32">
        <v>1951</v>
      </c>
      <c r="F173" s="32">
        <v>1070</v>
      </c>
      <c r="G173" s="32">
        <v>1012</v>
      </c>
      <c r="H173" s="32">
        <v>14046.075966714365</v>
      </c>
      <c r="I173" s="33">
        <v>7703.3835388951156</v>
      </c>
      <c r="J173" s="31">
        <v>1005</v>
      </c>
      <c r="K173" s="32">
        <v>235</v>
      </c>
      <c r="L173" s="32">
        <v>30</v>
      </c>
      <c r="M173" s="32">
        <v>385</v>
      </c>
      <c r="N173" s="34">
        <f t="shared" si="0"/>
        <v>0.38308457711442784</v>
      </c>
      <c r="O173" s="32">
        <v>265</v>
      </c>
      <c r="P173" s="32">
        <v>85</v>
      </c>
      <c r="Q173" s="32">
        <f t="shared" si="1"/>
        <v>350</v>
      </c>
      <c r="R173" s="34">
        <f t="shared" si="2"/>
        <v>0.34825870646766172</v>
      </c>
      <c r="S173" s="32">
        <v>0</v>
      </c>
      <c r="T173" s="32">
        <v>0</v>
      </c>
      <c r="U173" s="33">
        <v>0</v>
      </c>
      <c r="V173" s="35" t="s">
        <v>79</v>
      </c>
      <c r="W173" s="4"/>
      <c r="X173" s="4"/>
      <c r="Y173" s="4"/>
      <c r="Z173" s="4"/>
    </row>
    <row r="174" spans="1:26" ht="12.75" customHeight="1" x14ac:dyDescent="0.25">
      <c r="A174" s="29" t="s">
        <v>241</v>
      </c>
      <c r="B174" s="30" t="s">
        <v>64</v>
      </c>
      <c r="C174" s="30" t="s">
        <v>65</v>
      </c>
      <c r="D174" s="31">
        <v>9.5500001907348628E-2</v>
      </c>
      <c r="E174" s="32">
        <v>1635</v>
      </c>
      <c r="F174" s="32">
        <v>994</v>
      </c>
      <c r="G174" s="32">
        <v>915</v>
      </c>
      <c r="H174" s="32">
        <v>17120.418506234484</v>
      </c>
      <c r="I174" s="33">
        <v>10408.376755472218</v>
      </c>
      <c r="J174" s="31">
        <v>835</v>
      </c>
      <c r="K174" s="32">
        <v>245</v>
      </c>
      <c r="L174" s="32">
        <v>10</v>
      </c>
      <c r="M174" s="32">
        <v>370</v>
      </c>
      <c r="N174" s="34">
        <f t="shared" si="0"/>
        <v>0.44311377245508982</v>
      </c>
      <c r="O174" s="32">
        <v>130</v>
      </c>
      <c r="P174" s="32">
        <v>65</v>
      </c>
      <c r="Q174" s="32">
        <f t="shared" si="1"/>
        <v>195</v>
      </c>
      <c r="R174" s="34">
        <f t="shared" si="2"/>
        <v>0.23353293413173654</v>
      </c>
      <c r="S174" s="32">
        <v>0</v>
      </c>
      <c r="T174" s="32">
        <v>0</v>
      </c>
      <c r="U174" s="33">
        <v>20</v>
      </c>
      <c r="V174" s="35" t="s">
        <v>79</v>
      </c>
      <c r="W174" s="4"/>
      <c r="X174" s="4"/>
      <c r="Y174" s="4"/>
      <c r="Z174" s="4"/>
    </row>
    <row r="175" spans="1:26" ht="12.75" customHeight="1" x14ac:dyDescent="0.25">
      <c r="A175" s="29" t="s">
        <v>242</v>
      </c>
      <c r="B175" s="30" t="s">
        <v>64</v>
      </c>
      <c r="C175" s="30" t="s">
        <v>65</v>
      </c>
      <c r="D175" s="31">
        <v>0.20239999771118164</v>
      </c>
      <c r="E175" s="32">
        <v>3060</v>
      </c>
      <c r="F175" s="32">
        <v>1603</v>
      </c>
      <c r="G175" s="32">
        <v>1480</v>
      </c>
      <c r="H175" s="32">
        <v>15118.577246065599</v>
      </c>
      <c r="I175" s="33">
        <v>7919.9605638703124</v>
      </c>
      <c r="J175" s="31">
        <v>1680</v>
      </c>
      <c r="K175" s="32">
        <v>495</v>
      </c>
      <c r="L175" s="32">
        <v>55</v>
      </c>
      <c r="M175" s="32">
        <v>595</v>
      </c>
      <c r="N175" s="34">
        <f t="shared" si="0"/>
        <v>0.35416666666666669</v>
      </c>
      <c r="O175" s="32">
        <v>270</v>
      </c>
      <c r="P175" s="32">
        <v>245</v>
      </c>
      <c r="Q175" s="32">
        <f t="shared" si="1"/>
        <v>515</v>
      </c>
      <c r="R175" s="34">
        <f t="shared" si="2"/>
        <v>0.30654761904761907</v>
      </c>
      <c r="S175" s="32">
        <v>0</v>
      </c>
      <c r="T175" s="32">
        <v>10</v>
      </c>
      <c r="U175" s="33">
        <v>10</v>
      </c>
      <c r="V175" s="35" t="s">
        <v>79</v>
      </c>
      <c r="W175" s="4"/>
      <c r="X175" s="4"/>
      <c r="Y175" s="4"/>
      <c r="Z175" s="4"/>
    </row>
    <row r="176" spans="1:26" ht="12.75" customHeight="1" x14ac:dyDescent="0.25">
      <c r="A176" s="29" t="s">
        <v>243</v>
      </c>
      <c r="B176" s="30" t="s">
        <v>64</v>
      </c>
      <c r="C176" s="30" t="s">
        <v>65</v>
      </c>
      <c r="D176" s="31">
        <v>6.9699997901916499E-2</v>
      </c>
      <c r="E176" s="32">
        <v>1237</v>
      </c>
      <c r="F176" s="32">
        <v>783</v>
      </c>
      <c r="G176" s="32">
        <v>717</v>
      </c>
      <c r="H176" s="32">
        <v>17747.489773826619</v>
      </c>
      <c r="I176" s="33">
        <v>11233.859735574975</v>
      </c>
      <c r="J176" s="31">
        <v>665</v>
      </c>
      <c r="K176" s="32">
        <v>195</v>
      </c>
      <c r="L176" s="32">
        <v>35</v>
      </c>
      <c r="M176" s="32">
        <v>235</v>
      </c>
      <c r="N176" s="34">
        <f t="shared" si="0"/>
        <v>0.35338345864661652</v>
      </c>
      <c r="O176" s="32">
        <v>165</v>
      </c>
      <c r="P176" s="32">
        <v>35</v>
      </c>
      <c r="Q176" s="32">
        <f t="shared" si="1"/>
        <v>200</v>
      </c>
      <c r="R176" s="34">
        <f t="shared" si="2"/>
        <v>0.3007518796992481</v>
      </c>
      <c r="S176" s="32">
        <v>0</v>
      </c>
      <c r="T176" s="32">
        <v>0</v>
      </c>
      <c r="U176" s="33">
        <v>10</v>
      </c>
      <c r="V176" s="35" t="s">
        <v>79</v>
      </c>
      <c r="W176" s="4"/>
      <c r="X176" s="4"/>
      <c r="Y176" s="4"/>
      <c r="Z176" s="4"/>
    </row>
    <row r="177" spans="1:26" ht="12.75" customHeight="1" x14ac:dyDescent="0.25">
      <c r="A177" s="29" t="s">
        <v>244</v>
      </c>
      <c r="B177" s="30" t="s">
        <v>64</v>
      </c>
      <c r="C177" s="30" t="s">
        <v>65</v>
      </c>
      <c r="D177" s="31">
        <v>0.14829999923706055</v>
      </c>
      <c r="E177" s="32">
        <v>2405</v>
      </c>
      <c r="F177" s="32">
        <v>1226</v>
      </c>
      <c r="G177" s="32">
        <v>1101</v>
      </c>
      <c r="H177" s="32">
        <v>16217.127527799637</v>
      </c>
      <c r="I177" s="33">
        <v>8267.0263405747846</v>
      </c>
      <c r="J177" s="31">
        <v>1180</v>
      </c>
      <c r="K177" s="32">
        <v>255</v>
      </c>
      <c r="L177" s="32">
        <v>50</v>
      </c>
      <c r="M177" s="32">
        <v>495</v>
      </c>
      <c r="N177" s="34">
        <f t="shared" si="0"/>
        <v>0.41949152542372881</v>
      </c>
      <c r="O177" s="32">
        <v>230</v>
      </c>
      <c r="P177" s="32">
        <v>125</v>
      </c>
      <c r="Q177" s="32">
        <f t="shared" si="1"/>
        <v>355</v>
      </c>
      <c r="R177" s="34">
        <f t="shared" si="2"/>
        <v>0.30084745762711862</v>
      </c>
      <c r="S177" s="32">
        <v>0</v>
      </c>
      <c r="T177" s="32">
        <v>0</v>
      </c>
      <c r="U177" s="33">
        <v>15</v>
      </c>
      <c r="V177" s="35" t="s">
        <v>79</v>
      </c>
      <c r="W177" s="4"/>
      <c r="X177" s="4"/>
      <c r="Y177" s="4"/>
      <c r="Z177" s="4"/>
    </row>
    <row r="178" spans="1:26" ht="12.75" customHeight="1" x14ac:dyDescent="0.25">
      <c r="A178" s="29" t="s">
        <v>245</v>
      </c>
      <c r="B178" s="30" t="s">
        <v>64</v>
      </c>
      <c r="C178" s="30" t="s">
        <v>65</v>
      </c>
      <c r="D178" s="31">
        <v>0.23200000762939454</v>
      </c>
      <c r="E178" s="32">
        <v>446</v>
      </c>
      <c r="F178" s="32">
        <v>252</v>
      </c>
      <c r="G178" s="32">
        <v>237</v>
      </c>
      <c r="H178" s="32">
        <v>1922.413729884255</v>
      </c>
      <c r="I178" s="33">
        <v>1086.2068608314626</v>
      </c>
      <c r="J178" s="31">
        <v>185</v>
      </c>
      <c r="K178" s="32">
        <v>65</v>
      </c>
      <c r="L178" s="32">
        <v>0</v>
      </c>
      <c r="M178" s="32">
        <v>60</v>
      </c>
      <c r="N178" s="34">
        <f t="shared" si="0"/>
        <v>0.32432432432432434</v>
      </c>
      <c r="O178" s="32">
        <v>30</v>
      </c>
      <c r="P178" s="32">
        <v>15</v>
      </c>
      <c r="Q178" s="32">
        <f t="shared" si="1"/>
        <v>45</v>
      </c>
      <c r="R178" s="34">
        <f t="shared" si="2"/>
        <v>0.24324324324324326</v>
      </c>
      <c r="S178" s="32">
        <v>0</v>
      </c>
      <c r="T178" s="32">
        <v>0</v>
      </c>
      <c r="U178" s="33">
        <v>0</v>
      </c>
      <c r="V178" s="35" t="s">
        <v>79</v>
      </c>
      <c r="W178" s="4"/>
      <c r="X178" s="4"/>
      <c r="Y178" s="4"/>
      <c r="Z178" s="4"/>
    </row>
    <row r="179" spans="1:26" ht="12.75" customHeight="1" x14ac:dyDescent="0.25">
      <c r="A179" s="29" t="s">
        <v>246</v>
      </c>
      <c r="B179" s="30" t="s">
        <v>64</v>
      </c>
      <c r="C179" s="30" t="s">
        <v>65</v>
      </c>
      <c r="D179" s="31">
        <v>0.20389999389648439</v>
      </c>
      <c r="E179" s="32">
        <v>2453</v>
      </c>
      <c r="F179" s="32">
        <v>1231</v>
      </c>
      <c r="G179" s="32">
        <v>1169</v>
      </c>
      <c r="H179" s="32">
        <v>12030.407422402057</v>
      </c>
      <c r="I179" s="33">
        <v>6037.2733538430221</v>
      </c>
      <c r="J179" s="31">
        <v>1250</v>
      </c>
      <c r="K179" s="32">
        <v>365</v>
      </c>
      <c r="L179" s="32">
        <v>30</v>
      </c>
      <c r="M179" s="32">
        <v>470</v>
      </c>
      <c r="N179" s="34">
        <f t="shared" si="0"/>
        <v>0.376</v>
      </c>
      <c r="O179" s="32">
        <v>230</v>
      </c>
      <c r="P179" s="32">
        <v>135</v>
      </c>
      <c r="Q179" s="32">
        <f t="shared" si="1"/>
        <v>365</v>
      </c>
      <c r="R179" s="34">
        <f t="shared" si="2"/>
        <v>0.29199999999999998</v>
      </c>
      <c r="S179" s="32">
        <v>0</v>
      </c>
      <c r="T179" s="32">
        <v>20</v>
      </c>
      <c r="U179" s="33">
        <v>0</v>
      </c>
      <c r="V179" s="35" t="s">
        <v>79</v>
      </c>
      <c r="W179" s="4"/>
      <c r="X179" s="4"/>
      <c r="Y179" s="4"/>
      <c r="Z179" s="4"/>
    </row>
    <row r="180" spans="1:26" ht="12.75" customHeight="1" x14ac:dyDescent="0.25">
      <c r="A180" s="29" t="s">
        <v>247</v>
      </c>
      <c r="B180" s="30" t="s">
        <v>64</v>
      </c>
      <c r="C180" s="30" t="s">
        <v>65</v>
      </c>
      <c r="D180" s="31">
        <v>0.16860000610351564</v>
      </c>
      <c r="E180" s="32">
        <v>2593</v>
      </c>
      <c r="F180" s="32">
        <v>1139</v>
      </c>
      <c r="G180" s="32">
        <v>1079</v>
      </c>
      <c r="H180" s="32">
        <v>15379.596121769837</v>
      </c>
      <c r="I180" s="33">
        <v>6755.6343936351113</v>
      </c>
      <c r="J180" s="31">
        <v>1205</v>
      </c>
      <c r="K180" s="32">
        <v>375</v>
      </c>
      <c r="L180" s="32">
        <v>30</v>
      </c>
      <c r="M180" s="32">
        <v>420</v>
      </c>
      <c r="N180" s="34">
        <f t="shared" si="0"/>
        <v>0.34854771784232363</v>
      </c>
      <c r="O180" s="32">
        <v>210</v>
      </c>
      <c r="P180" s="32">
        <v>150</v>
      </c>
      <c r="Q180" s="32">
        <f t="shared" si="1"/>
        <v>360</v>
      </c>
      <c r="R180" s="34">
        <f t="shared" si="2"/>
        <v>0.29875518672199169</v>
      </c>
      <c r="S180" s="32">
        <v>0</v>
      </c>
      <c r="T180" s="32">
        <v>20</v>
      </c>
      <c r="U180" s="33">
        <v>0</v>
      </c>
      <c r="V180" s="35" t="s">
        <v>79</v>
      </c>
      <c r="W180" s="4"/>
      <c r="X180" s="4"/>
      <c r="Y180" s="4"/>
      <c r="Z180" s="4"/>
    </row>
    <row r="181" spans="1:26" ht="12.75" customHeight="1" x14ac:dyDescent="0.25">
      <c r="A181" s="29" t="s">
        <v>248</v>
      </c>
      <c r="B181" s="30" t="s">
        <v>64</v>
      </c>
      <c r="C181" s="30" t="s">
        <v>65</v>
      </c>
      <c r="D181" s="31">
        <v>0.14670000076293946</v>
      </c>
      <c r="E181" s="32">
        <v>2204</v>
      </c>
      <c r="F181" s="32">
        <v>1041</v>
      </c>
      <c r="G181" s="32">
        <v>979</v>
      </c>
      <c r="H181" s="32">
        <v>15023.858135908014</v>
      </c>
      <c r="I181" s="33">
        <v>7096.1144825227966</v>
      </c>
      <c r="J181" s="31">
        <v>1070</v>
      </c>
      <c r="K181" s="32">
        <v>415</v>
      </c>
      <c r="L181" s="32">
        <v>30</v>
      </c>
      <c r="M181" s="32">
        <v>340</v>
      </c>
      <c r="N181" s="34">
        <f t="shared" si="0"/>
        <v>0.31775700934579437</v>
      </c>
      <c r="O181" s="32">
        <v>115</v>
      </c>
      <c r="P181" s="32">
        <v>150</v>
      </c>
      <c r="Q181" s="32">
        <f t="shared" si="1"/>
        <v>265</v>
      </c>
      <c r="R181" s="34">
        <f t="shared" si="2"/>
        <v>0.24766355140186916</v>
      </c>
      <c r="S181" s="32">
        <v>10</v>
      </c>
      <c r="T181" s="32">
        <v>10</v>
      </c>
      <c r="U181" s="33">
        <v>0</v>
      </c>
      <c r="V181" s="35" t="s">
        <v>79</v>
      </c>
      <c r="W181" s="4"/>
      <c r="X181" s="4"/>
      <c r="Y181" s="4"/>
      <c r="Z181" s="4"/>
    </row>
    <row r="182" spans="1:26" ht="12.75" customHeight="1" x14ac:dyDescent="0.25">
      <c r="A182" s="29" t="s">
        <v>249</v>
      </c>
      <c r="B182" s="30" t="s">
        <v>64</v>
      </c>
      <c r="C182" s="30" t="s">
        <v>65</v>
      </c>
      <c r="D182" s="31">
        <v>0.15590000152587891</v>
      </c>
      <c r="E182" s="32">
        <v>2119</v>
      </c>
      <c r="F182" s="32">
        <v>1130</v>
      </c>
      <c r="G182" s="32">
        <v>1030</v>
      </c>
      <c r="H182" s="32">
        <v>13592.046050418112</v>
      </c>
      <c r="I182" s="33">
        <v>7248.235977806733</v>
      </c>
      <c r="J182" s="31">
        <v>1045</v>
      </c>
      <c r="K182" s="32">
        <v>330</v>
      </c>
      <c r="L182" s="32">
        <v>25</v>
      </c>
      <c r="M182" s="32">
        <v>335</v>
      </c>
      <c r="N182" s="34">
        <f t="shared" si="0"/>
        <v>0.32057416267942584</v>
      </c>
      <c r="O182" s="32">
        <v>185</v>
      </c>
      <c r="P182" s="32">
        <v>150</v>
      </c>
      <c r="Q182" s="32">
        <f t="shared" si="1"/>
        <v>335</v>
      </c>
      <c r="R182" s="34">
        <f t="shared" si="2"/>
        <v>0.32057416267942584</v>
      </c>
      <c r="S182" s="32">
        <v>0</v>
      </c>
      <c r="T182" s="32">
        <v>20</v>
      </c>
      <c r="U182" s="33">
        <v>0</v>
      </c>
      <c r="V182" s="35" t="s">
        <v>79</v>
      </c>
      <c r="W182" s="4"/>
      <c r="X182" s="4"/>
      <c r="Y182" s="4"/>
      <c r="Z182" s="4"/>
    </row>
    <row r="183" spans="1:26" ht="12.75" customHeight="1" x14ac:dyDescent="0.25">
      <c r="A183" s="29" t="s">
        <v>250</v>
      </c>
      <c r="B183" s="30" t="s">
        <v>64</v>
      </c>
      <c r="C183" s="30" t="s">
        <v>65</v>
      </c>
      <c r="D183" s="31">
        <v>0.48110000610351561</v>
      </c>
      <c r="E183" s="32">
        <v>4419</v>
      </c>
      <c r="F183" s="32">
        <v>2487</v>
      </c>
      <c r="G183" s="32">
        <v>2337</v>
      </c>
      <c r="H183" s="32">
        <v>9185.2004654707653</v>
      </c>
      <c r="I183" s="33">
        <v>5169.4033848440358</v>
      </c>
      <c r="J183" s="31">
        <v>2190</v>
      </c>
      <c r="K183" s="32">
        <v>630</v>
      </c>
      <c r="L183" s="32">
        <v>55</v>
      </c>
      <c r="M183" s="32">
        <v>885</v>
      </c>
      <c r="N183" s="34">
        <f t="shared" si="0"/>
        <v>0.4041095890410959</v>
      </c>
      <c r="O183" s="32">
        <v>335</v>
      </c>
      <c r="P183" s="32">
        <v>245</v>
      </c>
      <c r="Q183" s="32">
        <f t="shared" si="1"/>
        <v>580</v>
      </c>
      <c r="R183" s="34">
        <f t="shared" si="2"/>
        <v>0.26484018264840181</v>
      </c>
      <c r="S183" s="32">
        <v>0</v>
      </c>
      <c r="T183" s="32">
        <v>15</v>
      </c>
      <c r="U183" s="33">
        <v>25</v>
      </c>
      <c r="V183" s="35" t="s">
        <v>79</v>
      </c>
      <c r="W183" s="4"/>
      <c r="X183" s="4"/>
      <c r="Y183" s="4"/>
      <c r="Z183" s="4"/>
    </row>
    <row r="184" spans="1:26" ht="12.75" customHeight="1" x14ac:dyDescent="0.25">
      <c r="A184" s="29" t="s">
        <v>251</v>
      </c>
      <c r="B184" s="30" t="s">
        <v>64</v>
      </c>
      <c r="C184" s="30" t="s">
        <v>65</v>
      </c>
      <c r="D184" s="31">
        <v>0.20129999160766601</v>
      </c>
      <c r="E184" s="32">
        <v>2043</v>
      </c>
      <c r="F184" s="32">
        <v>1427</v>
      </c>
      <c r="G184" s="32">
        <v>1334</v>
      </c>
      <c r="H184" s="32">
        <v>10149.031719692319</v>
      </c>
      <c r="I184" s="33">
        <v>7088.9223024967887</v>
      </c>
      <c r="J184" s="31">
        <v>1275</v>
      </c>
      <c r="K184" s="32">
        <v>280</v>
      </c>
      <c r="L184" s="32">
        <v>20</v>
      </c>
      <c r="M184" s="32">
        <v>700</v>
      </c>
      <c r="N184" s="34">
        <f t="shared" si="0"/>
        <v>0.5490196078431373</v>
      </c>
      <c r="O184" s="32">
        <v>205</v>
      </c>
      <c r="P184" s="32">
        <v>70</v>
      </c>
      <c r="Q184" s="32">
        <f t="shared" si="1"/>
        <v>275</v>
      </c>
      <c r="R184" s="34">
        <f t="shared" si="2"/>
        <v>0.21568627450980393</v>
      </c>
      <c r="S184" s="32">
        <v>10</v>
      </c>
      <c r="T184" s="32">
        <v>0</v>
      </c>
      <c r="U184" s="33">
        <v>0</v>
      </c>
      <c r="V184" s="35" t="s">
        <v>79</v>
      </c>
      <c r="W184" s="4"/>
      <c r="X184" s="4"/>
      <c r="Y184" s="4"/>
      <c r="Z184" s="4"/>
    </row>
    <row r="185" spans="1:26" ht="12.75" customHeight="1" x14ac:dyDescent="0.25">
      <c r="A185" s="29" t="s">
        <v>252</v>
      </c>
      <c r="B185" s="30" t="s">
        <v>64</v>
      </c>
      <c r="C185" s="30" t="s">
        <v>65</v>
      </c>
      <c r="D185" s="31">
        <v>0.18569999694824219</v>
      </c>
      <c r="E185" s="32">
        <v>1791</v>
      </c>
      <c r="F185" s="32">
        <v>1114</v>
      </c>
      <c r="G185" s="32">
        <v>1049</v>
      </c>
      <c r="H185" s="32">
        <v>9644.5882037315423</v>
      </c>
      <c r="I185" s="33">
        <v>5998.9230926616074</v>
      </c>
      <c r="J185" s="31">
        <v>1130</v>
      </c>
      <c r="K185" s="32">
        <v>395</v>
      </c>
      <c r="L185" s="32">
        <v>10</v>
      </c>
      <c r="M185" s="32">
        <v>480</v>
      </c>
      <c r="N185" s="34">
        <f t="shared" si="0"/>
        <v>0.4247787610619469</v>
      </c>
      <c r="O185" s="32">
        <v>135</v>
      </c>
      <c r="P185" s="32">
        <v>95</v>
      </c>
      <c r="Q185" s="32">
        <f t="shared" si="1"/>
        <v>230</v>
      </c>
      <c r="R185" s="34">
        <f t="shared" si="2"/>
        <v>0.20353982300884957</v>
      </c>
      <c r="S185" s="32">
        <v>0</v>
      </c>
      <c r="T185" s="32">
        <v>10</v>
      </c>
      <c r="U185" s="33">
        <v>0</v>
      </c>
      <c r="V185" s="35" t="s">
        <v>79</v>
      </c>
      <c r="W185" s="4"/>
      <c r="X185" s="4"/>
      <c r="Y185" s="4"/>
      <c r="Z185" s="4"/>
    </row>
    <row r="186" spans="1:26" ht="12.75" customHeight="1" x14ac:dyDescent="0.25">
      <c r="A186" s="29" t="s">
        <v>253</v>
      </c>
      <c r="B186" s="30" t="s">
        <v>64</v>
      </c>
      <c r="C186" s="30" t="s">
        <v>65</v>
      </c>
      <c r="D186" s="31">
        <v>0.22850000381469726</v>
      </c>
      <c r="E186" s="32">
        <v>1677</v>
      </c>
      <c r="F186" s="32">
        <v>1035</v>
      </c>
      <c r="G186" s="32">
        <v>994</v>
      </c>
      <c r="H186" s="32">
        <v>7339.1683676292978</v>
      </c>
      <c r="I186" s="33">
        <v>4529.540405781946</v>
      </c>
      <c r="J186" s="31">
        <v>1010</v>
      </c>
      <c r="K186" s="32">
        <v>375</v>
      </c>
      <c r="L186" s="32">
        <v>15</v>
      </c>
      <c r="M186" s="32">
        <v>325</v>
      </c>
      <c r="N186" s="34">
        <f t="shared" si="0"/>
        <v>0.32178217821782179</v>
      </c>
      <c r="O186" s="32">
        <v>150</v>
      </c>
      <c r="P186" s="32">
        <v>105</v>
      </c>
      <c r="Q186" s="32">
        <f t="shared" si="1"/>
        <v>255</v>
      </c>
      <c r="R186" s="34">
        <f t="shared" si="2"/>
        <v>0.25247524752475248</v>
      </c>
      <c r="S186" s="32">
        <v>15</v>
      </c>
      <c r="T186" s="32">
        <v>10</v>
      </c>
      <c r="U186" s="33">
        <v>15</v>
      </c>
      <c r="V186" s="35" t="s">
        <v>79</v>
      </c>
      <c r="W186" s="4"/>
      <c r="X186" s="4"/>
      <c r="Y186" s="4"/>
      <c r="Z186" s="4"/>
    </row>
    <row r="187" spans="1:26" ht="12.75" customHeight="1" x14ac:dyDescent="0.25">
      <c r="A187" s="29" t="s">
        <v>254</v>
      </c>
      <c r="B187" s="30" t="s">
        <v>64</v>
      </c>
      <c r="C187" s="30" t="s">
        <v>65</v>
      </c>
      <c r="D187" s="31">
        <v>0.11810000419616699</v>
      </c>
      <c r="E187" s="32">
        <v>1880</v>
      </c>
      <c r="F187" s="32">
        <v>1108</v>
      </c>
      <c r="G187" s="32">
        <v>1046</v>
      </c>
      <c r="H187" s="32">
        <v>15918.712389520953</v>
      </c>
      <c r="I187" s="33">
        <v>9381.8794295687312</v>
      </c>
      <c r="J187" s="31">
        <v>1075</v>
      </c>
      <c r="K187" s="32">
        <v>430</v>
      </c>
      <c r="L187" s="32">
        <v>45</v>
      </c>
      <c r="M187" s="32">
        <v>335</v>
      </c>
      <c r="N187" s="34">
        <f t="shared" si="0"/>
        <v>0.3116279069767442</v>
      </c>
      <c r="O187" s="32">
        <v>100</v>
      </c>
      <c r="P187" s="32">
        <v>130</v>
      </c>
      <c r="Q187" s="32">
        <f t="shared" si="1"/>
        <v>230</v>
      </c>
      <c r="R187" s="34">
        <f t="shared" si="2"/>
        <v>0.21395348837209302</v>
      </c>
      <c r="S187" s="32">
        <v>0</v>
      </c>
      <c r="T187" s="32">
        <v>10</v>
      </c>
      <c r="U187" s="33">
        <v>20</v>
      </c>
      <c r="V187" s="35" t="s">
        <v>79</v>
      </c>
      <c r="W187" s="4"/>
      <c r="X187" s="4"/>
      <c r="Y187" s="4"/>
      <c r="Z187" s="4"/>
    </row>
    <row r="188" spans="1:26" ht="12.75" customHeight="1" x14ac:dyDescent="0.25">
      <c r="A188" s="29" t="s">
        <v>255</v>
      </c>
      <c r="B188" s="30" t="s">
        <v>64</v>
      </c>
      <c r="C188" s="30" t="s">
        <v>65</v>
      </c>
      <c r="D188" s="31">
        <v>0.11489999771118165</v>
      </c>
      <c r="E188" s="32">
        <v>1597</v>
      </c>
      <c r="F188" s="32">
        <v>927</v>
      </c>
      <c r="G188" s="32">
        <v>894</v>
      </c>
      <c r="H188" s="32">
        <v>13899.042922649125</v>
      </c>
      <c r="I188" s="33">
        <v>8067.8852782064741</v>
      </c>
      <c r="J188" s="31">
        <v>935</v>
      </c>
      <c r="K188" s="32">
        <v>320</v>
      </c>
      <c r="L188" s="32">
        <v>10</v>
      </c>
      <c r="M188" s="32">
        <v>395</v>
      </c>
      <c r="N188" s="34">
        <f t="shared" si="0"/>
        <v>0.42245989304812837</v>
      </c>
      <c r="O188" s="32">
        <v>140</v>
      </c>
      <c r="P188" s="32">
        <v>60</v>
      </c>
      <c r="Q188" s="32">
        <f t="shared" si="1"/>
        <v>200</v>
      </c>
      <c r="R188" s="34">
        <f t="shared" si="2"/>
        <v>0.21390374331550802</v>
      </c>
      <c r="S188" s="32">
        <v>0</v>
      </c>
      <c r="T188" s="32">
        <v>15</v>
      </c>
      <c r="U188" s="33">
        <v>0</v>
      </c>
      <c r="V188" s="35" t="s">
        <v>79</v>
      </c>
      <c r="W188" s="4"/>
      <c r="X188" s="4"/>
      <c r="Y188" s="4"/>
      <c r="Z188" s="4"/>
    </row>
    <row r="189" spans="1:26" ht="12.75" customHeight="1" x14ac:dyDescent="0.25">
      <c r="A189" s="29" t="s">
        <v>256</v>
      </c>
      <c r="B189" s="30" t="s">
        <v>64</v>
      </c>
      <c r="C189" s="30" t="s">
        <v>65</v>
      </c>
      <c r="D189" s="31">
        <v>9.9099998474121098E-2</v>
      </c>
      <c r="E189" s="32">
        <v>1244</v>
      </c>
      <c r="F189" s="32">
        <v>746</v>
      </c>
      <c r="G189" s="32">
        <v>712</v>
      </c>
      <c r="H189" s="32">
        <v>12552.976984402852</v>
      </c>
      <c r="I189" s="33">
        <v>7527.749863637081</v>
      </c>
      <c r="J189" s="31">
        <v>835</v>
      </c>
      <c r="K189" s="32">
        <v>260</v>
      </c>
      <c r="L189" s="32">
        <v>10</v>
      </c>
      <c r="M189" s="32">
        <v>320</v>
      </c>
      <c r="N189" s="34">
        <f t="shared" si="0"/>
        <v>0.38323353293413176</v>
      </c>
      <c r="O189" s="32">
        <v>125</v>
      </c>
      <c r="P189" s="32">
        <v>115</v>
      </c>
      <c r="Q189" s="32">
        <f t="shared" si="1"/>
        <v>240</v>
      </c>
      <c r="R189" s="34">
        <f t="shared" si="2"/>
        <v>0.28742514970059879</v>
      </c>
      <c r="S189" s="32">
        <v>0</v>
      </c>
      <c r="T189" s="32">
        <v>10</v>
      </c>
      <c r="U189" s="33">
        <v>0</v>
      </c>
      <c r="V189" s="35" t="s">
        <v>79</v>
      </c>
      <c r="W189" s="4"/>
      <c r="X189" s="4"/>
      <c r="Y189" s="4"/>
      <c r="Z189" s="4"/>
    </row>
    <row r="190" spans="1:26" ht="12.75" customHeight="1" x14ac:dyDescent="0.25">
      <c r="A190" s="29" t="s">
        <v>257</v>
      </c>
      <c r="B190" s="30" t="s">
        <v>64</v>
      </c>
      <c r="C190" s="30" t="s">
        <v>65</v>
      </c>
      <c r="D190" s="31">
        <v>0.28069999694824221</v>
      </c>
      <c r="E190" s="32">
        <v>2392</v>
      </c>
      <c r="F190" s="32">
        <v>1446</v>
      </c>
      <c r="G190" s="32">
        <v>1380</v>
      </c>
      <c r="H190" s="32">
        <v>8521.5533523538179</v>
      </c>
      <c r="I190" s="33">
        <v>5151.4072523008454</v>
      </c>
      <c r="J190" s="31">
        <v>1445</v>
      </c>
      <c r="K190" s="32">
        <v>545</v>
      </c>
      <c r="L190" s="32">
        <v>75</v>
      </c>
      <c r="M190" s="32">
        <v>460</v>
      </c>
      <c r="N190" s="34">
        <f t="shared" si="0"/>
        <v>0.31833910034602075</v>
      </c>
      <c r="O190" s="32">
        <v>190</v>
      </c>
      <c r="P190" s="32">
        <v>130</v>
      </c>
      <c r="Q190" s="32">
        <f t="shared" si="1"/>
        <v>320</v>
      </c>
      <c r="R190" s="34">
        <f t="shared" si="2"/>
        <v>0.22145328719723184</v>
      </c>
      <c r="S190" s="32">
        <v>10</v>
      </c>
      <c r="T190" s="32">
        <v>35</v>
      </c>
      <c r="U190" s="33">
        <v>10</v>
      </c>
      <c r="V190" s="35" t="s">
        <v>79</v>
      </c>
      <c r="W190" s="4"/>
      <c r="X190" s="4"/>
      <c r="Y190" s="4"/>
      <c r="Z190" s="4"/>
    </row>
    <row r="191" spans="1:26" ht="12.75" customHeight="1" x14ac:dyDescent="0.25">
      <c r="A191" s="29" t="s">
        <v>258</v>
      </c>
      <c r="B191" s="30" t="s">
        <v>64</v>
      </c>
      <c r="C191" s="30" t="s">
        <v>65</v>
      </c>
      <c r="D191" s="31">
        <v>0.49459999084472656</v>
      </c>
      <c r="E191" s="32">
        <v>3821</v>
      </c>
      <c r="F191" s="32">
        <v>2271</v>
      </c>
      <c r="G191" s="32">
        <v>2148</v>
      </c>
      <c r="H191" s="32">
        <v>7725.4348377041415</v>
      </c>
      <c r="I191" s="33">
        <v>4591.5892479523964</v>
      </c>
      <c r="J191" s="31">
        <v>1915</v>
      </c>
      <c r="K191" s="32">
        <v>750</v>
      </c>
      <c r="L191" s="32">
        <v>55</v>
      </c>
      <c r="M191" s="32">
        <v>760</v>
      </c>
      <c r="N191" s="34">
        <f t="shared" si="0"/>
        <v>0.39686684073107048</v>
      </c>
      <c r="O191" s="32">
        <v>185</v>
      </c>
      <c r="P191" s="32">
        <v>150</v>
      </c>
      <c r="Q191" s="32">
        <f t="shared" si="1"/>
        <v>335</v>
      </c>
      <c r="R191" s="34">
        <f t="shared" si="2"/>
        <v>0.17493472584856398</v>
      </c>
      <c r="S191" s="32">
        <v>0</v>
      </c>
      <c r="T191" s="32">
        <v>10</v>
      </c>
      <c r="U191" s="33">
        <v>0</v>
      </c>
      <c r="V191" s="35" t="s">
        <v>79</v>
      </c>
      <c r="W191" s="4"/>
      <c r="X191" s="4"/>
      <c r="Y191" s="4"/>
      <c r="Z191" s="4"/>
    </row>
    <row r="192" spans="1:26" ht="12.75" customHeight="1" x14ac:dyDescent="0.25">
      <c r="A192" s="29" t="s">
        <v>259</v>
      </c>
      <c r="B192" s="30" t="s">
        <v>64</v>
      </c>
      <c r="C192" s="30" t="s">
        <v>65</v>
      </c>
      <c r="D192" s="31">
        <v>0.26329999923706054</v>
      </c>
      <c r="E192" s="32">
        <v>3572</v>
      </c>
      <c r="F192" s="32">
        <v>1984</v>
      </c>
      <c r="G192" s="32">
        <v>1909</v>
      </c>
      <c r="H192" s="32">
        <v>13566.274251235267</v>
      </c>
      <c r="I192" s="33">
        <v>7535.1310510780431</v>
      </c>
      <c r="J192" s="31">
        <v>1875</v>
      </c>
      <c r="K192" s="32">
        <v>745</v>
      </c>
      <c r="L192" s="32">
        <v>45</v>
      </c>
      <c r="M192" s="32">
        <v>725</v>
      </c>
      <c r="N192" s="34">
        <f t="shared" si="0"/>
        <v>0.38666666666666666</v>
      </c>
      <c r="O192" s="32">
        <v>175</v>
      </c>
      <c r="P192" s="32">
        <v>155</v>
      </c>
      <c r="Q192" s="32">
        <f t="shared" si="1"/>
        <v>330</v>
      </c>
      <c r="R192" s="34">
        <f t="shared" si="2"/>
        <v>0.17599999999999999</v>
      </c>
      <c r="S192" s="32">
        <v>10</v>
      </c>
      <c r="T192" s="32">
        <v>20</v>
      </c>
      <c r="U192" s="33">
        <v>0</v>
      </c>
      <c r="V192" s="35" t="s">
        <v>79</v>
      </c>
      <c r="W192" s="4"/>
      <c r="X192" s="4"/>
      <c r="Y192" s="4"/>
      <c r="Z192" s="4"/>
    </row>
    <row r="193" spans="1:26" ht="12.75" customHeight="1" x14ac:dyDescent="0.25">
      <c r="A193" s="29" t="s">
        <v>260</v>
      </c>
      <c r="B193" s="30" t="s">
        <v>64</v>
      </c>
      <c r="C193" s="30" t="s">
        <v>65</v>
      </c>
      <c r="D193" s="31">
        <v>0.3309000015258789</v>
      </c>
      <c r="E193" s="32">
        <v>3816</v>
      </c>
      <c r="F193" s="32">
        <v>2104</v>
      </c>
      <c r="G193" s="32">
        <v>2021</v>
      </c>
      <c r="H193" s="32">
        <v>11532.184896957639</v>
      </c>
      <c r="I193" s="33">
        <v>6358.4164106915277</v>
      </c>
      <c r="J193" s="31">
        <v>2070</v>
      </c>
      <c r="K193" s="32">
        <v>905</v>
      </c>
      <c r="L193" s="32">
        <v>35</v>
      </c>
      <c r="M193" s="32">
        <v>790</v>
      </c>
      <c r="N193" s="34">
        <f t="shared" si="0"/>
        <v>0.38164251207729466</v>
      </c>
      <c r="O193" s="32">
        <v>180</v>
      </c>
      <c r="P193" s="32">
        <v>135</v>
      </c>
      <c r="Q193" s="32">
        <f t="shared" si="1"/>
        <v>315</v>
      </c>
      <c r="R193" s="34">
        <f t="shared" si="2"/>
        <v>0.15217391304347827</v>
      </c>
      <c r="S193" s="32">
        <v>20</v>
      </c>
      <c r="T193" s="32">
        <v>0</v>
      </c>
      <c r="U193" s="33">
        <v>0</v>
      </c>
      <c r="V193" s="35" t="s">
        <v>79</v>
      </c>
      <c r="W193" s="4"/>
      <c r="X193" s="4"/>
      <c r="Y193" s="4"/>
      <c r="Z193" s="4"/>
    </row>
    <row r="194" spans="1:26" ht="12.75" customHeight="1" x14ac:dyDescent="0.25">
      <c r="A194" s="29" t="s">
        <v>261</v>
      </c>
      <c r="B194" s="30" t="s">
        <v>64</v>
      </c>
      <c r="C194" s="30" t="s">
        <v>65</v>
      </c>
      <c r="D194" s="31">
        <v>0.13979999542236329</v>
      </c>
      <c r="E194" s="32">
        <v>2150</v>
      </c>
      <c r="F194" s="32">
        <v>1189</v>
      </c>
      <c r="G194" s="32">
        <v>1147</v>
      </c>
      <c r="H194" s="32">
        <v>15379.113522174497</v>
      </c>
      <c r="I194" s="33">
        <v>8505.0074315653383</v>
      </c>
      <c r="J194" s="31">
        <v>1170</v>
      </c>
      <c r="K194" s="32">
        <v>600</v>
      </c>
      <c r="L194" s="32">
        <v>50</v>
      </c>
      <c r="M194" s="32">
        <v>345</v>
      </c>
      <c r="N194" s="34">
        <f t="shared" si="0"/>
        <v>0.29487179487179488</v>
      </c>
      <c r="O194" s="32">
        <v>105</v>
      </c>
      <c r="P194" s="32">
        <v>65</v>
      </c>
      <c r="Q194" s="32">
        <f t="shared" si="1"/>
        <v>170</v>
      </c>
      <c r="R194" s="34">
        <f t="shared" si="2"/>
        <v>0.14529914529914531</v>
      </c>
      <c r="S194" s="32">
        <v>10</v>
      </c>
      <c r="T194" s="32">
        <v>0</v>
      </c>
      <c r="U194" s="33">
        <v>0</v>
      </c>
      <c r="V194" s="35" t="s">
        <v>79</v>
      </c>
      <c r="W194" s="4"/>
      <c r="X194" s="4"/>
      <c r="Y194" s="4"/>
      <c r="Z194" s="4"/>
    </row>
    <row r="195" spans="1:26" ht="12.75" customHeight="1" x14ac:dyDescent="0.25">
      <c r="A195" s="29" t="s">
        <v>262</v>
      </c>
      <c r="B195" s="30" t="s">
        <v>64</v>
      </c>
      <c r="C195" s="30" t="s">
        <v>65</v>
      </c>
      <c r="D195" s="31">
        <v>0.13220000267028809</v>
      </c>
      <c r="E195" s="32">
        <v>2185</v>
      </c>
      <c r="F195" s="32">
        <v>1264</v>
      </c>
      <c r="G195" s="32">
        <v>1215</v>
      </c>
      <c r="H195" s="32">
        <v>16527.98756327921</v>
      </c>
      <c r="I195" s="33">
        <v>9561.270608688752</v>
      </c>
      <c r="J195" s="31">
        <v>1190</v>
      </c>
      <c r="K195" s="32">
        <v>570</v>
      </c>
      <c r="L195" s="32">
        <v>50</v>
      </c>
      <c r="M195" s="32">
        <v>390</v>
      </c>
      <c r="N195" s="34">
        <f t="shared" si="0"/>
        <v>0.32773109243697479</v>
      </c>
      <c r="O195" s="32">
        <v>105</v>
      </c>
      <c r="P195" s="32">
        <v>85</v>
      </c>
      <c r="Q195" s="32">
        <f t="shared" si="1"/>
        <v>190</v>
      </c>
      <c r="R195" s="34">
        <f t="shared" si="2"/>
        <v>0.15966386554621848</v>
      </c>
      <c r="S195" s="32">
        <v>0</v>
      </c>
      <c r="T195" s="32">
        <v>0</v>
      </c>
      <c r="U195" s="33">
        <v>0</v>
      </c>
      <c r="V195" s="35" t="s">
        <v>79</v>
      </c>
      <c r="W195" s="4"/>
      <c r="X195" s="4"/>
      <c r="Y195" s="4"/>
      <c r="Z195" s="4"/>
    </row>
    <row r="196" spans="1:26" ht="12.75" customHeight="1" x14ac:dyDescent="0.25">
      <c r="A196" s="29" t="s">
        <v>263</v>
      </c>
      <c r="B196" s="30" t="s">
        <v>64</v>
      </c>
      <c r="C196" s="30" t="s">
        <v>65</v>
      </c>
      <c r="D196" s="31">
        <v>0.21969999313354494</v>
      </c>
      <c r="E196" s="32">
        <v>3031</v>
      </c>
      <c r="F196" s="32">
        <v>1568</v>
      </c>
      <c r="G196" s="32">
        <v>1517</v>
      </c>
      <c r="H196" s="32">
        <v>13796.086002413313</v>
      </c>
      <c r="I196" s="33">
        <v>7137.00522988587</v>
      </c>
      <c r="J196" s="31">
        <v>1560</v>
      </c>
      <c r="K196" s="32">
        <v>660</v>
      </c>
      <c r="L196" s="32">
        <v>85</v>
      </c>
      <c r="M196" s="32">
        <v>610</v>
      </c>
      <c r="N196" s="34">
        <f t="shared" si="0"/>
        <v>0.39102564102564102</v>
      </c>
      <c r="O196" s="32">
        <v>140</v>
      </c>
      <c r="P196" s="32">
        <v>50</v>
      </c>
      <c r="Q196" s="32">
        <f t="shared" si="1"/>
        <v>190</v>
      </c>
      <c r="R196" s="34">
        <f t="shared" si="2"/>
        <v>0.12179487179487179</v>
      </c>
      <c r="S196" s="32">
        <v>0</v>
      </c>
      <c r="T196" s="32">
        <v>10</v>
      </c>
      <c r="U196" s="33">
        <v>0</v>
      </c>
      <c r="V196" s="35" t="s">
        <v>79</v>
      </c>
      <c r="W196" s="4"/>
      <c r="X196" s="4"/>
      <c r="Y196" s="4"/>
      <c r="Z196" s="4"/>
    </row>
    <row r="197" spans="1:26" ht="12.75" customHeight="1" x14ac:dyDescent="0.25">
      <c r="A197" s="22" t="s">
        <v>264</v>
      </c>
      <c r="B197" s="23" t="s">
        <v>64</v>
      </c>
      <c r="C197" s="23" t="s">
        <v>65</v>
      </c>
      <c r="D197" s="24">
        <v>0.39650001525878908</v>
      </c>
      <c r="E197" s="25">
        <v>5148</v>
      </c>
      <c r="F197" s="25">
        <v>2879</v>
      </c>
      <c r="G197" s="25">
        <v>2769</v>
      </c>
      <c r="H197" s="25">
        <v>12983.606057719782</v>
      </c>
      <c r="I197" s="26">
        <v>7261.0337684878114</v>
      </c>
      <c r="J197" s="24">
        <v>2450</v>
      </c>
      <c r="K197" s="25">
        <v>1205</v>
      </c>
      <c r="L197" s="25">
        <v>110</v>
      </c>
      <c r="M197" s="25">
        <v>905</v>
      </c>
      <c r="N197" s="27">
        <f t="shared" si="0"/>
        <v>0.3693877551020408</v>
      </c>
      <c r="O197" s="25">
        <v>125</v>
      </c>
      <c r="P197" s="25">
        <v>80</v>
      </c>
      <c r="Q197" s="25">
        <f t="shared" si="1"/>
        <v>205</v>
      </c>
      <c r="R197" s="27">
        <f t="shared" si="2"/>
        <v>8.3673469387755106E-2</v>
      </c>
      <c r="S197" s="25">
        <v>0</v>
      </c>
      <c r="T197" s="25">
        <v>10</v>
      </c>
      <c r="U197" s="26">
        <v>10</v>
      </c>
      <c r="V197" s="28" t="s">
        <v>68</v>
      </c>
      <c r="W197" s="4"/>
      <c r="X197" s="4"/>
      <c r="Y197" s="4"/>
      <c r="Z197" s="4"/>
    </row>
    <row r="198" spans="1:26" ht="12.75" customHeight="1" x14ac:dyDescent="0.25">
      <c r="A198" s="22" t="s">
        <v>265</v>
      </c>
      <c r="B198" s="23" t="s">
        <v>64</v>
      </c>
      <c r="C198" s="23" t="s">
        <v>65</v>
      </c>
      <c r="D198" s="24">
        <v>0.37959999084472656</v>
      </c>
      <c r="E198" s="25">
        <v>4426</v>
      </c>
      <c r="F198" s="25">
        <v>2416</v>
      </c>
      <c r="G198" s="25">
        <v>2339</v>
      </c>
      <c r="H198" s="25">
        <v>11659.642009344601</v>
      </c>
      <c r="I198" s="26">
        <v>6364.5944633024301</v>
      </c>
      <c r="J198" s="24">
        <v>2130</v>
      </c>
      <c r="K198" s="25">
        <v>770</v>
      </c>
      <c r="L198" s="25">
        <v>95</v>
      </c>
      <c r="M198" s="25">
        <v>1005</v>
      </c>
      <c r="N198" s="27">
        <f t="shared" si="0"/>
        <v>0.47183098591549294</v>
      </c>
      <c r="O198" s="25">
        <v>135</v>
      </c>
      <c r="P198" s="25">
        <v>85</v>
      </c>
      <c r="Q198" s="25">
        <f t="shared" si="1"/>
        <v>220</v>
      </c>
      <c r="R198" s="27">
        <f t="shared" si="2"/>
        <v>0.10328638497652583</v>
      </c>
      <c r="S198" s="25">
        <v>0</v>
      </c>
      <c r="T198" s="25">
        <v>15</v>
      </c>
      <c r="U198" s="26">
        <v>20</v>
      </c>
      <c r="V198" s="28" t="s">
        <v>68</v>
      </c>
      <c r="W198" s="4"/>
      <c r="X198" s="4"/>
      <c r="Y198" s="4"/>
      <c r="Z198" s="4"/>
    </row>
    <row r="199" spans="1:26" ht="12.75" customHeight="1" x14ac:dyDescent="0.25">
      <c r="A199" s="29" t="s">
        <v>266</v>
      </c>
      <c r="B199" s="30" t="s">
        <v>64</v>
      </c>
      <c r="C199" s="30" t="s">
        <v>65</v>
      </c>
      <c r="D199" s="31">
        <v>0.36490001678466799</v>
      </c>
      <c r="E199" s="32">
        <v>2475</v>
      </c>
      <c r="F199" s="32">
        <v>1345</v>
      </c>
      <c r="G199" s="32">
        <v>1267</v>
      </c>
      <c r="H199" s="32">
        <v>6782.6798743627578</v>
      </c>
      <c r="I199" s="33">
        <v>3685.9411842496602</v>
      </c>
      <c r="J199" s="31">
        <v>1170</v>
      </c>
      <c r="K199" s="32">
        <v>500</v>
      </c>
      <c r="L199" s="32">
        <v>50</v>
      </c>
      <c r="M199" s="32">
        <v>470</v>
      </c>
      <c r="N199" s="34">
        <f t="shared" si="0"/>
        <v>0.40170940170940173</v>
      </c>
      <c r="O199" s="32">
        <v>110</v>
      </c>
      <c r="P199" s="32">
        <v>25</v>
      </c>
      <c r="Q199" s="32">
        <f t="shared" si="1"/>
        <v>135</v>
      </c>
      <c r="R199" s="34">
        <f t="shared" si="2"/>
        <v>0.11538461538461539</v>
      </c>
      <c r="S199" s="32">
        <v>0</v>
      </c>
      <c r="T199" s="32">
        <v>0</v>
      </c>
      <c r="U199" s="33">
        <v>10</v>
      </c>
      <c r="V199" s="35" t="s">
        <v>79</v>
      </c>
      <c r="W199" s="4"/>
      <c r="X199" s="4"/>
      <c r="Y199" s="4"/>
      <c r="Z199" s="4"/>
    </row>
    <row r="200" spans="1:26" ht="12.75" customHeight="1" x14ac:dyDescent="0.25">
      <c r="A200" s="22" t="s">
        <v>267</v>
      </c>
      <c r="B200" s="23" t="s">
        <v>64</v>
      </c>
      <c r="C200" s="23" t="s">
        <v>65</v>
      </c>
      <c r="D200" s="24">
        <v>1.1341000366210938</v>
      </c>
      <c r="E200" s="25">
        <v>9189</v>
      </c>
      <c r="F200" s="25">
        <v>4989</v>
      </c>
      <c r="G200" s="25">
        <v>4797</v>
      </c>
      <c r="H200" s="25">
        <v>8102.4598388846289</v>
      </c>
      <c r="I200" s="26">
        <v>4399.0828312324975</v>
      </c>
      <c r="J200" s="24">
        <v>4700</v>
      </c>
      <c r="K200" s="25">
        <v>2400</v>
      </c>
      <c r="L200" s="25">
        <v>105</v>
      </c>
      <c r="M200" s="25">
        <v>1750</v>
      </c>
      <c r="N200" s="27">
        <f t="shared" si="0"/>
        <v>0.37234042553191488</v>
      </c>
      <c r="O200" s="25">
        <v>210</v>
      </c>
      <c r="P200" s="25">
        <v>170</v>
      </c>
      <c r="Q200" s="25">
        <f t="shared" si="1"/>
        <v>380</v>
      </c>
      <c r="R200" s="27">
        <f t="shared" si="2"/>
        <v>8.085106382978724E-2</v>
      </c>
      <c r="S200" s="25">
        <v>25</v>
      </c>
      <c r="T200" s="25">
        <v>15</v>
      </c>
      <c r="U200" s="26">
        <v>25</v>
      </c>
      <c r="V200" s="28" t="s">
        <v>68</v>
      </c>
      <c r="W200" s="4"/>
      <c r="X200" s="4"/>
      <c r="Y200" s="4"/>
      <c r="Z200" s="4"/>
    </row>
    <row r="201" spans="1:26" ht="12.75" customHeight="1" x14ac:dyDescent="0.25">
      <c r="A201" s="22" t="s">
        <v>268</v>
      </c>
      <c r="B201" s="23" t="s">
        <v>64</v>
      </c>
      <c r="C201" s="23" t="s">
        <v>65</v>
      </c>
      <c r="D201" s="24">
        <v>0.14550000190734863</v>
      </c>
      <c r="E201" s="25">
        <v>2137</v>
      </c>
      <c r="F201" s="25">
        <v>1181</v>
      </c>
      <c r="G201" s="25">
        <v>1132</v>
      </c>
      <c r="H201" s="25">
        <v>14687.285030833174</v>
      </c>
      <c r="I201" s="26">
        <v>8116.8383815694806</v>
      </c>
      <c r="J201" s="24">
        <v>1145</v>
      </c>
      <c r="K201" s="25">
        <v>490</v>
      </c>
      <c r="L201" s="25">
        <v>45</v>
      </c>
      <c r="M201" s="25">
        <v>550</v>
      </c>
      <c r="N201" s="27">
        <f t="shared" si="0"/>
        <v>0.48034934497816595</v>
      </c>
      <c r="O201" s="25">
        <v>25</v>
      </c>
      <c r="P201" s="25">
        <v>25</v>
      </c>
      <c r="Q201" s="25">
        <f t="shared" si="1"/>
        <v>50</v>
      </c>
      <c r="R201" s="27">
        <f t="shared" si="2"/>
        <v>4.3668122270742356E-2</v>
      </c>
      <c r="S201" s="25">
        <v>0</v>
      </c>
      <c r="T201" s="25">
        <v>0</v>
      </c>
      <c r="U201" s="26">
        <v>10</v>
      </c>
      <c r="V201" s="28" t="s">
        <v>68</v>
      </c>
      <c r="W201" s="4"/>
      <c r="X201" s="4"/>
      <c r="Y201" s="4"/>
      <c r="Z201" s="4"/>
    </row>
    <row r="202" spans="1:26" ht="12.75" customHeight="1" x14ac:dyDescent="0.25">
      <c r="A202" s="22" t="s">
        <v>269</v>
      </c>
      <c r="B202" s="23" t="s">
        <v>64</v>
      </c>
      <c r="C202" s="23" t="s">
        <v>65</v>
      </c>
      <c r="D202" s="24">
        <v>0.22680000305175782</v>
      </c>
      <c r="E202" s="25">
        <v>2558</v>
      </c>
      <c r="F202" s="25">
        <v>1446</v>
      </c>
      <c r="G202" s="25">
        <v>1377</v>
      </c>
      <c r="H202" s="25">
        <v>11278.659460230436</v>
      </c>
      <c r="I202" s="26">
        <v>6375.6612898722478</v>
      </c>
      <c r="J202" s="24">
        <v>1410</v>
      </c>
      <c r="K202" s="25">
        <v>565</v>
      </c>
      <c r="L202" s="25">
        <v>80</v>
      </c>
      <c r="M202" s="25">
        <v>675</v>
      </c>
      <c r="N202" s="27">
        <f t="shared" si="0"/>
        <v>0.47872340425531917</v>
      </c>
      <c r="O202" s="25">
        <v>60</v>
      </c>
      <c r="P202" s="25">
        <v>20</v>
      </c>
      <c r="Q202" s="25">
        <f t="shared" si="1"/>
        <v>80</v>
      </c>
      <c r="R202" s="27">
        <f t="shared" si="2"/>
        <v>5.6737588652482268E-2</v>
      </c>
      <c r="S202" s="25">
        <v>0</v>
      </c>
      <c r="T202" s="25">
        <v>0</v>
      </c>
      <c r="U202" s="26">
        <v>0</v>
      </c>
      <c r="V202" s="28" t="s">
        <v>68</v>
      </c>
      <c r="W202" s="4"/>
      <c r="X202" s="4"/>
      <c r="Y202" s="4"/>
      <c r="Z202" s="4"/>
    </row>
    <row r="203" spans="1:26" ht="12.75" customHeight="1" x14ac:dyDescent="0.25">
      <c r="A203" s="36" t="s">
        <v>270</v>
      </c>
      <c r="B203" s="37" t="s">
        <v>64</v>
      </c>
      <c r="C203" s="37" t="s">
        <v>65</v>
      </c>
      <c r="D203" s="38">
        <v>1.476300048828125</v>
      </c>
      <c r="E203" s="39">
        <v>5</v>
      </c>
      <c r="F203" s="39">
        <v>1</v>
      </c>
      <c r="G203" s="39">
        <v>2</v>
      </c>
      <c r="H203" s="39">
        <v>3.3868453800898801</v>
      </c>
      <c r="I203" s="40">
        <v>0.67736907601797602</v>
      </c>
      <c r="J203" s="38">
        <v>0</v>
      </c>
      <c r="K203" s="39">
        <v>0</v>
      </c>
      <c r="L203" s="39">
        <v>0</v>
      </c>
      <c r="M203" s="39">
        <v>0</v>
      </c>
      <c r="N203" s="41" t="e">
        <f t="shared" si="0"/>
        <v>#DIV/0!</v>
      </c>
      <c r="O203" s="39">
        <v>0</v>
      </c>
      <c r="P203" s="39">
        <v>0</v>
      </c>
      <c r="Q203" s="39">
        <f t="shared" si="1"/>
        <v>0</v>
      </c>
      <c r="R203" s="41" t="e">
        <f t="shared" si="2"/>
        <v>#DIV/0!</v>
      </c>
      <c r="S203" s="39">
        <v>0</v>
      </c>
      <c r="T203" s="39">
        <v>0</v>
      </c>
      <c r="U203" s="40">
        <v>0</v>
      </c>
      <c r="V203" s="42" t="s">
        <v>84</v>
      </c>
      <c r="W203" s="4"/>
      <c r="X203" s="4"/>
      <c r="Y203" s="4"/>
      <c r="Z203" s="4"/>
    </row>
    <row r="204" spans="1:26" ht="12.75" customHeight="1" x14ac:dyDescent="0.25">
      <c r="A204" s="22" t="s">
        <v>271</v>
      </c>
      <c r="B204" s="23" t="s">
        <v>64</v>
      </c>
      <c r="C204" s="23" t="s">
        <v>65</v>
      </c>
      <c r="D204" s="24">
        <v>0.45970001220703127</v>
      </c>
      <c r="E204" s="25">
        <v>3477</v>
      </c>
      <c r="F204" s="25">
        <v>1879</v>
      </c>
      <c r="G204" s="25">
        <v>1813</v>
      </c>
      <c r="H204" s="25">
        <v>7563.6282524919588</v>
      </c>
      <c r="I204" s="26">
        <v>4087.4482273317199</v>
      </c>
      <c r="J204" s="24">
        <v>1775</v>
      </c>
      <c r="K204" s="25">
        <v>945</v>
      </c>
      <c r="L204" s="25">
        <v>80</v>
      </c>
      <c r="M204" s="25">
        <v>595</v>
      </c>
      <c r="N204" s="27">
        <f t="shared" si="0"/>
        <v>0.3352112676056338</v>
      </c>
      <c r="O204" s="25">
        <v>120</v>
      </c>
      <c r="P204" s="25">
        <v>15</v>
      </c>
      <c r="Q204" s="25">
        <f t="shared" si="1"/>
        <v>135</v>
      </c>
      <c r="R204" s="27">
        <f t="shared" si="2"/>
        <v>7.605633802816901E-2</v>
      </c>
      <c r="S204" s="25">
        <v>0</v>
      </c>
      <c r="T204" s="25">
        <v>10</v>
      </c>
      <c r="U204" s="26">
        <v>15</v>
      </c>
      <c r="V204" s="28" t="s">
        <v>68</v>
      </c>
      <c r="W204" s="4"/>
      <c r="X204" s="4"/>
      <c r="Y204" s="4"/>
      <c r="Z204" s="4"/>
    </row>
    <row r="205" spans="1:26" ht="12.75" customHeight="1" x14ac:dyDescent="0.25">
      <c r="A205" s="15" t="s">
        <v>272</v>
      </c>
      <c r="B205" s="16" t="s">
        <v>64</v>
      </c>
      <c r="C205" s="16" t="s">
        <v>65</v>
      </c>
      <c r="D205" s="17">
        <v>1.0430000305175782</v>
      </c>
      <c r="E205" s="18">
        <v>3320</v>
      </c>
      <c r="F205" s="18">
        <v>1891</v>
      </c>
      <c r="G205" s="18">
        <v>1837</v>
      </c>
      <c r="H205" s="18">
        <v>3183.1255060965664</v>
      </c>
      <c r="I205" s="19">
        <v>1813.0392566351225</v>
      </c>
      <c r="J205" s="17">
        <v>905</v>
      </c>
      <c r="K205" s="18">
        <v>515</v>
      </c>
      <c r="L205" s="18">
        <v>30</v>
      </c>
      <c r="M205" s="18">
        <v>275</v>
      </c>
      <c r="N205" s="20">
        <f t="shared" si="0"/>
        <v>0.30386740331491713</v>
      </c>
      <c r="O205" s="18">
        <v>60</v>
      </c>
      <c r="P205" s="18">
        <v>15</v>
      </c>
      <c r="Q205" s="18">
        <f t="shared" si="1"/>
        <v>75</v>
      </c>
      <c r="R205" s="20">
        <f t="shared" si="2"/>
        <v>8.2872928176795577E-2</v>
      </c>
      <c r="S205" s="18">
        <v>0</v>
      </c>
      <c r="T205" s="18">
        <v>0</v>
      </c>
      <c r="U205" s="19">
        <v>10</v>
      </c>
      <c r="V205" s="21" t="s">
        <v>66</v>
      </c>
      <c r="W205" s="4"/>
      <c r="X205" s="4"/>
      <c r="Y205" s="4"/>
      <c r="Z205" s="4"/>
    </row>
    <row r="206" spans="1:26" ht="12.75" customHeight="1" x14ac:dyDescent="0.25">
      <c r="A206" s="22" t="s">
        <v>273</v>
      </c>
      <c r="B206" s="23" t="s">
        <v>64</v>
      </c>
      <c r="C206" s="23" t="s">
        <v>65</v>
      </c>
      <c r="D206" s="24">
        <v>1.6789999389648438</v>
      </c>
      <c r="E206" s="25">
        <v>6089</v>
      </c>
      <c r="F206" s="25">
        <v>3087</v>
      </c>
      <c r="G206" s="25">
        <v>2957</v>
      </c>
      <c r="H206" s="25">
        <v>3626.563562446619</v>
      </c>
      <c r="I206" s="26">
        <v>1838.5944682661707</v>
      </c>
      <c r="J206" s="24">
        <v>2875</v>
      </c>
      <c r="K206" s="25">
        <v>1320</v>
      </c>
      <c r="L206" s="25">
        <v>85</v>
      </c>
      <c r="M206" s="25">
        <v>1220</v>
      </c>
      <c r="N206" s="27">
        <f t="shared" si="0"/>
        <v>0.42434782608695654</v>
      </c>
      <c r="O206" s="25">
        <v>190</v>
      </c>
      <c r="P206" s="25">
        <v>45</v>
      </c>
      <c r="Q206" s="25">
        <f t="shared" si="1"/>
        <v>235</v>
      </c>
      <c r="R206" s="27">
        <f t="shared" si="2"/>
        <v>8.1739130434782606E-2</v>
      </c>
      <c r="S206" s="25">
        <v>0</v>
      </c>
      <c r="T206" s="25">
        <v>0</v>
      </c>
      <c r="U206" s="26">
        <v>10</v>
      </c>
      <c r="V206" s="28" t="s">
        <v>68</v>
      </c>
      <c r="W206" s="4"/>
      <c r="X206" s="4"/>
      <c r="Y206" s="4"/>
      <c r="Z206" s="4"/>
    </row>
    <row r="207" spans="1:26" ht="12.75" customHeight="1" x14ac:dyDescent="0.25">
      <c r="A207" s="22" t="s">
        <v>274</v>
      </c>
      <c r="B207" s="23" t="s">
        <v>64</v>
      </c>
      <c r="C207" s="23" t="s">
        <v>65</v>
      </c>
      <c r="D207" s="24">
        <v>0.78730003356933598</v>
      </c>
      <c r="E207" s="25">
        <v>3348</v>
      </c>
      <c r="F207" s="25">
        <v>1203</v>
      </c>
      <c r="G207" s="25">
        <v>1177</v>
      </c>
      <c r="H207" s="25">
        <v>4252.5083922851736</v>
      </c>
      <c r="I207" s="26">
        <v>1528.0070477655506</v>
      </c>
      <c r="J207" s="24">
        <v>1265</v>
      </c>
      <c r="K207" s="25">
        <v>685</v>
      </c>
      <c r="L207" s="25">
        <v>45</v>
      </c>
      <c r="M207" s="25">
        <v>465</v>
      </c>
      <c r="N207" s="27">
        <f t="shared" si="0"/>
        <v>0.3675889328063241</v>
      </c>
      <c r="O207" s="25">
        <v>60</v>
      </c>
      <c r="P207" s="25">
        <v>10</v>
      </c>
      <c r="Q207" s="25">
        <f t="shared" si="1"/>
        <v>70</v>
      </c>
      <c r="R207" s="27">
        <f t="shared" si="2"/>
        <v>5.533596837944664E-2</v>
      </c>
      <c r="S207" s="25">
        <v>0</v>
      </c>
      <c r="T207" s="25">
        <v>0</v>
      </c>
      <c r="U207" s="26">
        <v>0</v>
      </c>
      <c r="V207" s="28" t="s">
        <v>68</v>
      </c>
      <c r="W207" s="4"/>
      <c r="X207" s="4"/>
      <c r="Y207" s="4"/>
      <c r="Z207" s="4"/>
    </row>
    <row r="208" spans="1:26" ht="12.75" customHeight="1" x14ac:dyDescent="0.25">
      <c r="A208" s="15" t="s">
        <v>275</v>
      </c>
      <c r="B208" s="16" t="s">
        <v>64</v>
      </c>
      <c r="C208" s="16" t="s">
        <v>65</v>
      </c>
      <c r="D208" s="17">
        <v>0.26750000000000002</v>
      </c>
      <c r="E208" s="18">
        <v>1984</v>
      </c>
      <c r="F208" s="18">
        <v>947</v>
      </c>
      <c r="G208" s="18">
        <v>917</v>
      </c>
      <c r="H208" s="18">
        <v>7416.8224299065414</v>
      </c>
      <c r="I208" s="19">
        <v>3540.1869158878503</v>
      </c>
      <c r="J208" s="17">
        <v>1115</v>
      </c>
      <c r="K208" s="18">
        <v>675</v>
      </c>
      <c r="L208" s="18">
        <v>45</v>
      </c>
      <c r="M208" s="18">
        <v>350</v>
      </c>
      <c r="N208" s="20">
        <f t="shared" si="0"/>
        <v>0.31390134529147984</v>
      </c>
      <c r="O208" s="18">
        <v>30</v>
      </c>
      <c r="P208" s="18">
        <v>10</v>
      </c>
      <c r="Q208" s="18">
        <f t="shared" si="1"/>
        <v>40</v>
      </c>
      <c r="R208" s="20">
        <f t="shared" si="2"/>
        <v>3.5874439461883408E-2</v>
      </c>
      <c r="S208" s="18">
        <v>0</v>
      </c>
      <c r="T208" s="18">
        <v>0</v>
      </c>
      <c r="U208" s="19">
        <v>0</v>
      </c>
      <c r="V208" s="21" t="s">
        <v>66</v>
      </c>
      <c r="W208" s="4"/>
      <c r="X208" s="4"/>
      <c r="Y208" s="4"/>
      <c r="Z208" s="4"/>
    </row>
    <row r="209" spans="1:26" ht="12.75" customHeight="1" x14ac:dyDescent="0.25">
      <c r="A209" s="15" t="s">
        <v>276</v>
      </c>
      <c r="B209" s="16" t="s">
        <v>64</v>
      </c>
      <c r="C209" s="16" t="s">
        <v>65</v>
      </c>
      <c r="D209" s="17">
        <v>1.1908000183105469</v>
      </c>
      <c r="E209" s="18">
        <v>5171</v>
      </c>
      <c r="F209" s="18">
        <v>2244</v>
      </c>
      <c r="G209" s="18">
        <v>2196</v>
      </c>
      <c r="H209" s="18">
        <v>4342.4587844198895</v>
      </c>
      <c r="I209" s="19">
        <v>1884.4474013224196</v>
      </c>
      <c r="J209" s="17">
        <v>2460</v>
      </c>
      <c r="K209" s="18">
        <v>1405</v>
      </c>
      <c r="L209" s="18">
        <v>160</v>
      </c>
      <c r="M209" s="18">
        <v>775</v>
      </c>
      <c r="N209" s="20">
        <f t="shared" si="0"/>
        <v>0.31504065040650409</v>
      </c>
      <c r="O209" s="18">
        <v>65</v>
      </c>
      <c r="P209" s="18">
        <v>45</v>
      </c>
      <c r="Q209" s="18">
        <f t="shared" si="1"/>
        <v>110</v>
      </c>
      <c r="R209" s="20">
        <f t="shared" si="2"/>
        <v>4.4715447154471545E-2</v>
      </c>
      <c r="S209" s="18">
        <v>0</v>
      </c>
      <c r="T209" s="18">
        <v>0</v>
      </c>
      <c r="U209" s="19">
        <v>10</v>
      </c>
      <c r="V209" s="21" t="s">
        <v>66</v>
      </c>
      <c r="W209" s="4"/>
      <c r="X209" s="4"/>
      <c r="Y209" s="4"/>
      <c r="Z209" s="4"/>
    </row>
    <row r="210" spans="1:26" ht="12.75" customHeight="1" x14ac:dyDescent="0.25">
      <c r="A210" s="29" t="s">
        <v>277</v>
      </c>
      <c r="B210" s="30" t="s">
        <v>64</v>
      </c>
      <c r="C210" s="30" t="s">
        <v>65</v>
      </c>
      <c r="D210" s="31">
        <v>0.5415000152587891</v>
      </c>
      <c r="E210" s="32">
        <v>3539</v>
      </c>
      <c r="F210" s="32">
        <v>1685</v>
      </c>
      <c r="G210" s="32">
        <v>1633</v>
      </c>
      <c r="H210" s="32">
        <v>6535.5492156517685</v>
      </c>
      <c r="I210" s="33">
        <v>3111.7265974493448</v>
      </c>
      <c r="J210" s="31">
        <v>1420</v>
      </c>
      <c r="K210" s="32">
        <v>760</v>
      </c>
      <c r="L210" s="32">
        <v>45</v>
      </c>
      <c r="M210" s="32">
        <v>455</v>
      </c>
      <c r="N210" s="34">
        <f t="shared" si="0"/>
        <v>0.32042253521126762</v>
      </c>
      <c r="O210" s="32">
        <v>145</v>
      </c>
      <c r="P210" s="32">
        <v>10</v>
      </c>
      <c r="Q210" s="32">
        <f t="shared" si="1"/>
        <v>155</v>
      </c>
      <c r="R210" s="34">
        <f t="shared" si="2"/>
        <v>0.10915492957746478</v>
      </c>
      <c r="S210" s="32">
        <v>0</v>
      </c>
      <c r="T210" s="32">
        <v>0</v>
      </c>
      <c r="U210" s="33">
        <v>0</v>
      </c>
      <c r="V210" s="35" t="s">
        <v>79</v>
      </c>
      <c r="W210" s="4"/>
      <c r="X210" s="4"/>
      <c r="Y210" s="4"/>
      <c r="Z210" s="4"/>
    </row>
    <row r="211" spans="1:26" ht="12.75" customHeight="1" x14ac:dyDescent="0.25">
      <c r="A211" s="15" t="s">
        <v>278</v>
      </c>
      <c r="B211" s="16" t="s">
        <v>64</v>
      </c>
      <c r="C211" s="16" t="s">
        <v>65</v>
      </c>
      <c r="D211" s="17">
        <v>0.59669998168945315</v>
      </c>
      <c r="E211" s="18">
        <v>5427</v>
      </c>
      <c r="F211" s="18">
        <v>2495</v>
      </c>
      <c r="G211" s="18">
        <v>2433</v>
      </c>
      <c r="H211" s="18">
        <v>9095.0229035274733</v>
      </c>
      <c r="I211" s="19">
        <v>4181.3307802286799</v>
      </c>
      <c r="J211" s="17">
        <v>2105</v>
      </c>
      <c r="K211" s="18">
        <v>1195</v>
      </c>
      <c r="L211" s="18">
        <v>110</v>
      </c>
      <c r="M211" s="18">
        <v>665</v>
      </c>
      <c r="N211" s="20">
        <f t="shared" si="0"/>
        <v>0.31591448931116389</v>
      </c>
      <c r="O211" s="18">
        <v>130</v>
      </c>
      <c r="P211" s="18">
        <v>0</v>
      </c>
      <c r="Q211" s="18">
        <f t="shared" si="1"/>
        <v>130</v>
      </c>
      <c r="R211" s="20">
        <f t="shared" si="2"/>
        <v>6.1757719714964368E-2</v>
      </c>
      <c r="S211" s="18">
        <v>0</v>
      </c>
      <c r="T211" s="18">
        <v>0</v>
      </c>
      <c r="U211" s="19">
        <v>0</v>
      </c>
      <c r="V211" s="21" t="s">
        <v>66</v>
      </c>
      <c r="W211" s="4"/>
      <c r="X211" s="4"/>
      <c r="Y211" s="4"/>
      <c r="Z211" s="4"/>
    </row>
    <row r="212" spans="1:26" ht="12.75" customHeight="1" x14ac:dyDescent="0.25">
      <c r="A212" s="22" t="s">
        <v>279</v>
      </c>
      <c r="B212" s="23" t="s">
        <v>64</v>
      </c>
      <c r="C212" s="23" t="s">
        <v>65</v>
      </c>
      <c r="D212" s="24">
        <v>0.89709999084472658</v>
      </c>
      <c r="E212" s="25">
        <v>5047</v>
      </c>
      <c r="F212" s="25">
        <v>2372</v>
      </c>
      <c r="G212" s="25">
        <v>2318</v>
      </c>
      <c r="H212" s="25">
        <v>5625.9057535466563</v>
      </c>
      <c r="I212" s="26">
        <v>2644.0753809020543</v>
      </c>
      <c r="J212" s="24">
        <v>2515</v>
      </c>
      <c r="K212" s="25">
        <v>1415</v>
      </c>
      <c r="L212" s="25">
        <v>75</v>
      </c>
      <c r="M212" s="25">
        <v>875</v>
      </c>
      <c r="N212" s="27">
        <f t="shared" si="0"/>
        <v>0.34791252485089463</v>
      </c>
      <c r="O212" s="25">
        <v>110</v>
      </c>
      <c r="P212" s="25">
        <v>20</v>
      </c>
      <c r="Q212" s="25">
        <f t="shared" si="1"/>
        <v>130</v>
      </c>
      <c r="R212" s="27">
        <f t="shared" si="2"/>
        <v>5.168986083499006E-2</v>
      </c>
      <c r="S212" s="25">
        <v>0</v>
      </c>
      <c r="T212" s="25">
        <v>0</v>
      </c>
      <c r="U212" s="26">
        <v>15</v>
      </c>
      <c r="V212" s="28" t="s">
        <v>68</v>
      </c>
      <c r="W212" s="4"/>
      <c r="X212" s="4"/>
      <c r="Y212" s="4"/>
      <c r="Z212" s="4"/>
    </row>
    <row r="213" spans="1:26" ht="12.75" customHeight="1" x14ac:dyDescent="0.25">
      <c r="A213" s="29" t="s">
        <v>280</v>
      </c>
      <c r="B213" s="30" t="s">
        <v>64</v>
      </c>
      <c r="C213" s="30" t="s">
        <v>65</v>
      </c>
      <c r="D213" s="31">
        <v>0.39900001525878909</v>
      </c>
      <c r="E213" s="32">
        <v>3899</v>
      </c>
      <c r="F213" s="32">
        <v>2222</v>
      </c>
      <c r="G213" s="32">
        <v>2125</v>
      </c>
      <c r="H213" s="32">
        <v>9771.9294508576186</v>
      </c>
      <c r="I213" s="33">
        <v>5568.9220927944671</v>
      </c>
      <c r="J213" s="31">
        <v>2010</v>
      </c>
      <c r="K213" s="32">
        <v>1040</v>
      </c>
      <c r="L213" s="32">
        <v>40</v>
      </c>
      <c r="M213" s="32">
        <v>620</v>
      </c>
      <c r="N213" s="34">
        <f t="shared" si="0"/>
        <v>0.30845771144278605</v>
      </c>
      <c r="O213" s="32">
        <v>220</v>
      </c>
      <c r="P213" s="32">
        <v>75</v>
      </c>
      <c r="Q213" s="32">
        <f t="shared" si="1"/>
        <v>295</v>
      </c>
      <c r="R213" s="34">
        <f t="shared" si="2"/>
        <v>0.14676616915422885</v>
      </c>
      <c r="S213" s="32">
        <v>0</v>
      </c>
      <c r="T213" s="32">
        <v>0</v>
      </c>
      <c r="U213" s="33">
        <v>10</v>
      </c>
      <c r="V213" s="35" t="s">
        <v>79</v>
      </c>
      <c r="W213" s="4"/>
      <c r="X213" s="4"/>
      <c r="Y213" s="4"/>
      <c r="Z213" s="4"/>
    </row>
    <row r="214" spans="1:26" ht="12.75" customHeight="1" x14ac:dyDescent="0.25">
      <c r="A214" s="22" t="s">
        <v>281</v>
      </c>
      <c r="B214" s="23" t="s">
        <v>64</v>
      </c>
      <c r="C214" s="23" t="s">
        <v>65</v>
      </c>
      <c r="D214" s="24">
        <v>0.59680000305175784</v>
      </c>
      <c r="E214" s="25">
        <v>4709</v>
      </c>
      <c r="F214" s="25">
        <v>2499</v>
      </c>
      <c r="G214" s="25">
        <v>2386</v>
      </c>
      <c r="H214" s="25">
        <v>7890.4155092499377</v>
      </c>
      <c r="I214" s="26">
        <v>4187.3324182662118</v>
      </c>
      <c r="J214" s="24">
        <v>2080</v>
      </c>
      <c r="K214" s="25">
        <v>965</v>
      </c>
      <c r="L214" s="25">
        <v>55</v>
      </c>
      <c r="M214" s="25">
        <v>845</v>
      </c>
      <c r="N214" s="27">
        <f t="shared" si="0"/>
        <v>0.40625</v>
      </c>
      <c r="O214" s="25">
        <v>140</v>
      </c>
      <c r="P214" s="25">
        <v>50</v>
      </c>
      <c r="Q214" s="25">
        <f t="shared" si="1"/>
        <v>190</v>
      </c>
      <c r="R214" s="27">
        <f t="shared" si="2"/>
        <v>9.1346153846153841E-2</v>
      </c>
      <c r="S214" s="25">
        <v>0</v>
      </c>
      <c r="T214" s="25">
        <v>0</v>
      </c>
      <c r="U214" s="26">
        <v>15</v>
      </c>
      <c r="V214" s="28" t="s">
        <v>68</v>
      </c>
      <c r="W214" s="4"/>
      <c r="X214" s="4"/>
      <c r="Y214" s="4"/>
      <c r="Z214" s="4"/>
    </row>
    <row r="215" spans="1:26" ht="12.75" customHeight="1" x14ac:dyDescent="0.25">
      <c r="A215" s="22" t="s">
        <v>282</v>
      </c>
      <c r="B215" s="23" t="s">
        <v>64</v>
      </c>
      <c r="C215" s="23" t="s">
        <v>65</v>
      </c>
      <c r="D215" s="24">
        <v>0.64160003662109377</v>
      </c>
      <c r="E215" s="25">
        <v>4830</v>
      </c>
      <c r="F215" s="25">
        <v>2605</v>
      </c>
      <c r="G215" s="25">
        <v>2514</v>
      </c>
      <c r="H215" s="25">
        <v>7528.0544331583742</v>
      </c>
      <c r="I215" s="26">
        <v>4060.1618630181292</v>
      </c>
      <c r="J215" s="24">
        <v>2165</v>
      </c>
      <c r="K215" s="25">
        <v>1020</v>
      </c>
      <c r="L215" s="25">
        <v>155</v>
      </c>
      <c r="M215" s="25">
        <v>785</v>
      </c>
      <c r="N215" s="27">
        <f t="shared" si="0"/>
        <v>0.3625866050808314</v>
      </c>
      <c r="O215" s="25">
        <v>160</v>
      </c>
      <c r="P215" s="25">
        <v>50</v>
      </c>
      <c r="Q215" s="25">
        <f t="shared" si="1"/>
        <v>210</v>
      </c>
      <c r="R215" s="27">
        <f t="shared" si="2"/>
        <v>9.6997690531177835E-2</v>
      </c>
      <c r="S215" s="25">
        <v>0</v>
      </c>
      <c r="T215" s="25">
        <v>0</v>
      </c>
      <c r="U215" s="26">
        <v>0</v>
      </c>
      <c r="V215" s="28" t="s">
        <v>68</v>
      </c>
      <c r="W215" s="4"/>
      <c r="X215" s="4"/>
      <c r="Y215" s="4"/>
      <c r="Z215" s="4"/>
    </row>
    <row r="216" spans="1:26" ht="12.75" customHeight="1" x14ac:dyDescent="0.25">
      <c r="A216" s="22" t="s">
        <v>283</v>
      </c>
      <c r="B216" s="23" t="s">
        <v>64</v>
      </c>
      <c r="C216" s="23" t="s">
        <v>65</v>
      </c>
      <c r="D216" s="24">
        <v>0.22510000228881835</v>
      </c>
      <c r="E216" s="25">
        <v>2564</v>
      </c>
      <c r="F216" s="25">
        <v>1400</v>
      </c>
      <c r="G216" s="25">
        <v>1348</v>
      </c>
      <c r="H216" s="25">
        <v>11390.492998352867</v>
      </c>
      <c r="I216" s="26">
        <v>6219.4579554188831</v>
      </c>
      <c r="J216" s="24">
        <v>1265</v>
      </c>
      <c r="K216" s="25">
        <v>580</v>
      </c>
      <c r="L216" s="25">
        <v>50</v>
      </c>
      <c r="M216" s="25">
        <v>540</v>
      </c>
      <c r="N216" s="27">
        <f t="shared" si="0"/>
        <v>0.4268774703557312</v>
      </c>
      <c r="O216" s="25">
        <v>60</v>
      </c>
      <c r="P216" s="25">
        <v>20</v>
      </c>
      <c r="Q216" s="25">
        <f t="shared" si="1"/>
        <v>80</v>
      </c>
      <c r="R216" s="27">
        <f t="shared" si="2"/>
        <v>6.3241106719367585E-2</v>
      </c>
      <c r="S216" s="25">
        <v>0</v>
      </c>
      <c r="T216" s="25">
        <v>0</v>
      </c>
      <c r="U216" s="26">
        <v>0</v>
      </c>
      <c r="V216" s="28" t="s">
        <v>68</v>
      </c>
      <c r="W216" s="4"/>
      <c r="X216" s="4"/>
      <c r="Y216" s="4"/>
      <c r="Z216" s="4"/>
    </row>
    <row r="217" spans="1:26" ht="12.75" customHeight="1" x14ac:dyDescent="0.25">
      <c r="A217" s="22" t="s">
        <v>284</v>
      </c>
      <c r="B217" s="23" t="s">
        <v>64</v>
      </c>
      <c r="C217" s="23" t="s">
        <v>65</v>
      </c>
      <c r="D217" s="24">
        <v>0.31069999694824219</v>
      </c>
      <c r="E217" s="25">
        <v>4345</v>
      </c>
      <c r="F217" s="25">
        <v>2280</v>
      </c>
      <c r="G217" s="25">
        <v>2201</v>
      </c>
      <c r="H217" s="25">
        <v>13984.551151198788</v>
      </c>
      <c r="I217" s="26">
        <v>7338.268498212482</v>
      </c>
      <c r="J217" s="24">
        <v>2045</v>
      </c>
      <c r="K217" s="25">
        <v>855</v>
      </c>
      <c r="L217" s="25">
        <v>50</v>
      </c>
      <c r="M217" s="25">
        <v>965</v>
      </c>
      <c r="N217" s="27">
        <f t="shared" si="0"/>
        <v>0.47188264058679708</v>
      </c>
      <c r="O217" s="25">
        <v>130</v>
      </c>
      <c r="P217" s="25">
        <v>50</v>
      </c>
      <c r="Q217" s="25">
        <f t="shared" si="1"/>
        <v>180</v>
      </c>
      <c r="R217" s="27">
        <f t="shared" si="2"/>
        <v>8.8019559902200492E-2</v>
      </c>
      <c r="S217" s="25">
        <v>0</v>
      </c>
      <c r="T217" s="25">
        <v>0</v>
      </c>
      <c r="U217" s="26">
        <v>0</v>
      </c>
      <c r="V217" s="28" t="s">
        <v>68</v>
      </c>
      <c r="W217" s="4"/>
      <c r="X217" s="4"/>
      <c r="Y217" s="4"/>
      <c r="Z217" s="4"/>
    </row>
    <row r="218" spans="1:26" ht="12.75" customHeight="1" x14ac:dyDescent="0.25">
      <c r="A218" s="22" t="s">
        <v>285</v>
      </c>
      <c r="B218" s="23" t="s">
        <v>64</v>
      </c>
      <c r="C218" s="23" t="s">
        <v>65</v>
      </c>
      <c r="D218" s="24">
        <v>0.92730003356933599</v>
      </c>
      <c r="E218" s="25">
        <v>6855</v>
      </c>
      <c r="F218" s="25">
        <v>3629</v>
      </c>
      <c r="G218" s="25">
        <v>3496</v>
      </c>
      <c r="H218" s="25">
        <v>7392.4293668079963</v>
      </c>
      <c r="I218" s="26">
        <v>3913.5122060023659</v>
      </c>
      <c r="J218" s="24">
        <v>2960</v>
      </c>
      <c r="K218" s="25">
        <v>1325</v>
      </c>
      <c r="L218" s="25">
        <v>140</v>
      </c>
      <c r="M218" s="25">
        <v>1315</v>
      </c>
      <c r="N218" s="27">
        <f t="shared" si="0"/>
        <v>0.44425675675675674</v>
      </c>
      <c r="O218" s="25">
        <v>120</v>
      </c>
      <c r="P218" s="25">
        <v>40</v>
      </c>
      <c r="Q218" s="25">
        <f t="shared" si="1"/>
        <v>160</v>
      </c>
      <c r="R218" s="27">
        <f t="shared" si="2"/>
        <v>5.4054054054054057E-2</v>
      </c>
      <c r="S218" s="25">
        <v>10</v>
      </c>
      <c r="T218" s="25">
        <v>0</v>
      </c>
      <c r="U218" s="26">
        <v>10</v>
      </c>
      <c r="V218" s="28" t="s">
        <v>68</v>
      </c>
      <c r="W218" s="4"/>
      <c r="X218" s="4"/>
      <c r="Y218" s="4"/>
      <c r="Z218" s="4"/>
    </row>
    <row r="219" spans="1:26" ht="12.75" customHeight="1" x14ac:dyDescent="0.25">
      <c r="A219" s="22" t="s">
        <v>286</v>
      </c>
      <c r="B219" s="23" t="s">
        <v>64</v>
      </c>
      <c r="C219" s="23" t="s">
        <v>65</v>
      </c>
      <c r="D219" s="24">
        <v>0.60990001678466799</v>
      </c>
      <c r="E219" s="25">
        <v>4374</v>
      </c>
      <c r="F219" s="25">
        <v>2412</v>
      </c>
      <c r="G219" s="25">
        <v>2324</v>
      </c>
      <c r="H219" s="25">
        <v>7171.6672891063217</v>
      </c>
      <c r="I219" s="26">
        <v>3954.7465709475191</v>
      </c>
      <c r="J219" s="24">
        <v>1900</v>
      </c>
      <c r="K219" s="25">
        <v>1000</v>
      </c>
      <c r="L219" s="25">
        <v>60</v>
      </c>
      <c r="M219" s="25">
        <v>650</v>
      </c>
      <c r="N219" s="27">
        <f t="shared" si="0"/>
        <v>0.34210526315789475</v>
      </c>
      <c r="O219" s="25">
        <v>120</v>
      </c>
      <c r="P219" s="25">
        <v>60</v>
      </c>
      <c r="Q219" s="25">
        <f t="shared" si="1"/>
        <v>180</v>
      </c>
      <c r="R219" s="27">
        <f t="shared" si="2"/>
        <v>9.4736842105263161E-2</v>
      </c>
      <c r="S219" s="25">
        <v>0</v>
      </c>
      <c r="T219" s="25">
        <v>10</v>
      </c>
      <c r="U219" s="26">
        <v>10</v>
      </c>
      <c r="V219" s="28" t="s">
        <v>68</v>
      </c>
      <c r="W219" s="4"/>
      <c r="X219" s="4"/>
      <c r="Y219" s="4"/>
      <c r="Z219" s="4"/>
    </row>
    <row r="220" spans="1:26" ht="12.75" customHeight="1" x14ac:dyDescent="0.25">
      <c r="A220" s="22" t="s">
        <v>287</v>
      </c>
      <c r="B220" s="23" t="s">
        <v>64</v>
      </c>
      <c r="C220" s="23" t="s">
        <v>65</v>
      </c>
      <c r="D220" s="24">
        <v>0.23780000686645508</v>
      </c>
      <c r="E220" s="25">
        <v>2749</v>
      </c>
      <c r="F220" s="25">
        <v>1527</v>
      </c>
      <c r="G220" s="25">
        <v>1490</v>
      </c>
      <c r="H220" s="25">
        <v>11560.134233065002</v>
      </c>
      <c r="I220" s="26">
        <v>6421.3623040706652</v>
      </c>
      <c r="J220" s="24">
        <v>1375</v>
      </c>
      <c r="K220" s="25">
        <v>655</v>
      </c>
      <c r="L220" s="25">
        <v>40</v>
      </c>
      <c r="M220" s="25">
        <v>525</v>
      </c>
      <c r="N220" s="27">
        <f t="shared" si="0"/>
        <v>0.38181818181818183</v>
      </c>
      <c r="O220" s="25">
        <v>75</v>
      </c>
      <c r="P220" s="25">
        <v>70</v>
      </c>
      <c r="Q220" s="25">
        <f t="shared" si="1"/>
        <v>145</v>
      </c>
      <c r="R220" s="27">
        <f t="shared" si="2"/>
        <v>0.10545454545454545</v>
      </c>
      <c r="S220" s="25">
        <v>0</v>
      </c>
      <c r="T220" s="25">
        <v>0</v>
      </c>
      <c r="U220" s="26">
        <v>0</v>
      </c>
      <c r="V220" s="28" t="s">
        <v>68</v>
      </c>
      <c r="W220" s="4"/>
      <c r="X220" s="4"/>
      <c r="Y220" s="4"/>
      <c r="Z220" s="4"/>
    </row>
    <row r="221" spans="1:26" ht="12.75" customHeight="1" x14ac:dyDescent="0.25">
      <c r="A221" s="29" t="s">
        <v>288</v>
      </c>
      <c r="B221" s="30" t="s">
        <v>64</v>
      </c>
      <c r="C221" s="30" t="s">
        <v>65</v>
      </c>
      <c r="D221" s="31">
        <v>0.23459999084472657</v>
      </c>
      <c r="E221" s="32">
        <v>2694</v>
      </c>
      <c r="F221" s="32">
        <v>1508</v>
      </c>
      <c r="G221" s="32">
        <v>1443</v>
      </c>
      <c r="H221" s="32">
        <v>11483.37640721846</v>
      </c>
      <c r="I221" s="33">
        <v>6427.9627401950402</v>
      </c>
      <c r="J221" s="31">
        <v>1460</v>
      </c>
      <c r="K221" s="32">
        <v>730</v>
      </c>
      <c r="L221" s="32">
        <v>35</v>
      </c>
      <c r="M221" s="32">
        <v>505</v>
      </c>
      <c r="N221" s="34">
        <f t="shared" si="0"/>
        <v>0.3458904109589041</v>
      </c>
      <c r="O221" s="32">
        <v>105</v>
      </c>
      <c r="P221" s="32">
        <v>80</v>
      </c>
      <c r="Q221" s="32">
        <f t="shared" si="1"/>
        <v>185</v>
      </c>
      <c r="R221" s="34">
        <f t="shared" si="2"/>
        <v>0.12671232876712329</v>
      </c>
      <c r="S221" s="32">
        <v>0</v>
      </c>
      <c r="T221" s="32">
        <v>0</v>
      </c>
      <c r="U221" s="33">
        <v>10</v>
      </c>
      <c r="V221" s="35" t="s">
        <v>79</v>
      </c>
      <c r="W221" s="4"/>
      <c r="X221" s="4"/>
      <c r="Y221" s="4"/>
      <c r="Z221" s="4"/>
    </row>
    <row r="222" spans="1:26" ht="12.75" customHeight="1" x14ac:dyDescent="0.25">
      <c r="A222" s="29" t="s">
        <v>289</v>
      </c>
      <c r="B222" s="30" t="s">
        <v>64</v>
      </c>
      <c r="C222" s="30" t="s">
        <v>65</v>
      </c>
      <c r="D222" s="31">
        <v>0.17709999084472655</v>
      </c>
      <c r="E222" s="32">
        <v>2126</v>
      </c>
      <c r="F222" s="32">
        <v>1205</v>
      </c>
      <c r="G222" s="32">
        <v>1163</v>
      </c>
      <c r="H222" s="32">
        <v>12004.517842488105</v>
      </c>
      <c r="I222" s="33">
        <v>6804.0658514572751</v>
      </c>
      <c r="J222" s="31">
        <v>1150</v>
      </c>
      <c r="K222" s="32">
        <v>495</v>
      </c>
      <c r="L222" s="32">
        <v>15</v>
      </c>
      <c r="M222" s="32">
        <v>420</v>
      </c>
      <c r="N222" s="34">
        <f t="shared" si="0"/>
        <v>0.36521739130434783</v>
      </c>
      <c r="O222" s="32">
        <v>125</v>
      </c>
      <c r="P222" s="32">
        <v>80</v>
      </c>
      <c r="Q222" s="32">
        <f t="shared" si="1"/>
        <v>205</v>
      </c>
      <c r="R222" s="34">
        <f t="shared" si="2"/>
        <v>0.17826086956521739</v>
      </c>
      <c r="S222" s="32">
        <v>0</v>
      </c>
      <c r="T222" s="32">
        <v>0</v>
      </c>
      <c r="U222" s="33">
        <v>15</v>
      </c>
      <c r="V222" s="35" t="s">
        <v>79</v>
      </c>
      <c r="W222" s="4"/>
      <c r="X222" s="4"/>
      <c r="Y222" s="4"/>
      <c r="Z222" s="4"/>
    </row>
    <row r="223" spans="1:26" ht="12.75" customHeight="1" x14ac:dyDescent="0.25">
      <c r="A223" s="29" t="s">
        <v>290</v>
      </c>
      <c r="B223" s="30" t="s">
        <v>64</v>
      </c>
      <c r="C223" s="30" t="s">
        <v>65</v>
      </c>
      <c r="D223" s="31">
        <v>0.23280000686645508</v>
      </c>
      <c r="E223" s="32">
        <v>2617</v>
      </c>
      <c r="F223" s="32">
        <v>1460</v>
      </c>
      <c r="G223" s="32">
        <v>1387</v>
      </c>
      <c r="H223" s="32">
        <v>11241.408603141635</v>
      </c>
      <c r="I223" s="33">
        <v>6271.4774782524983</v>
      </c>
      <c r="J223" s="31">
        <v>1450</v>
      </c>
      <c r="K223" s="32">
        <v>640</v>
      </c>
      <c r="L223" s="32">
        <v>40</v>
      </c>
      <c r="M223" s="32">
        <v>555</v>
      </c>
      <c r="N223" s="34">
        <f t="shared" si="0"/>
        <v>0.38275862068965516</v>
      </c>
      <c r="O223" s="32">
        <v>125</v>
      </c>
      <c r="P223" s="32">
        <v>90</v>
      </c>
      <c r="Q223" s="32">
        <f t="shared" si="1"/>
        <v>215</v>
      </c>
      <c r="R223" s="34">
        <f t="shared" si="2"/>
        <v>0.14827586206896551</v>
      </c>
      <c r="S223" s="32">
        <v>0</v>
      </c>
      <c r="T223" s="32">
        <v>0</v>
      </c>
      <c r="U223" s="33">
        <v>0</v>
      </c>
      <c r="V223" s="35" t="s">
        <v>79</v>
      </c>
      <c r="W223" s="4"/>
      <c r="X223" s="4"/>
      <c r="Y223" s="4"/>
      <c r="Z223" s="4"/>
    </row>
    <row r="224" spans="1:26" ht="12.75" customHeight="1" x14ac:dyDescent="0.25">
      <c r="A224" s="29" t="s">
        <v>291</v>
      </c>
      <c r="B224" s="30" t="s">
        <v>64</v>
      </c>
      <c r="C224" s="30" t="s">
        <v>65</v>
      </c>
      <c r="D224" s="31">
        <v>0.25649999618530273</v>
      </c>
      <c r="E224" s="32">
        <v>3356</v>
      </c>
      <c r="F224" s="32">
        <v>1835</v>
      </c>
      <c r="G224" s="32">
        <v>1756</v>
      </c>
      <c r="H224" s="32">
        <v>13083.820857352108</v>
      </c>
      <c r="I224" s="33">
        <v>7153.9962077595701</v>
      </c>
      <c r="J224" s="31">
        <v>1825</v>
      </c>
      <c r="K224" s="32">
        <v>815</v>
      </c>
      <c r="L224" s="32">
        <v>105</v>
      </c>
      <c r="M224" s="32">
        <v>600</v>
      </c>
      <c r="N224" s="34">
        <f t="shared" si="0"/>
        <v>0.32876712328767121</v>
      </c>
      <c r="O224" s="32">
        <v>190</v>
      </c>
      <c r="P224" s="32">
        <v>110</v>
      </c>
      <c r="Q224" s="32">
        <f t="shared" si="1"/>
        <v>300</v>
      </c>
      <c r="R224" s="34">
        <f t="shared" si="2"/>
        <v>0.16438356164383561</v>
      </c>
      <c r="S224" s="32">
        <v>0</v>
      </c>
      <c r="T224" s="32">
        <v>0</v>
      </c>
      <c r="U224" s="33">
        <v>10</v>
      </c>
      <c r="V224" s="35" t="s">
        <v>79</v>
      </c>
      <c r="W224" s="4"/>
      <c r="X224" s="4"/>
      <c r="Y224" s="4"/>
      <c r="Z224" s="4"/>
    </row>
    <row r="225" spans="1:26" ht="12.75" customHeight="1" x14ac:dyDescent="0.25">
      <c r="A225" s="29" t="s">
        <v>292</v>
      </c>
      <c r="B225" s="30" t="s">
        <v>64</v>
      </c>
      <c r="C225" s="30" t="s">
        <v>65</v>
      </c>
      <c r="D225" s="31">
        <v>0.20040000915527345</v>
      </c>
      <c r="E225" s="32">
        <v>2568</v>
      </c>
      <c r="F225" s="32">
        <v>1384</v>
      </c>
      <c r="G225" s="32">
        <v>1334</v>
      </c>
      <c r="H225" s="32">
        <v>12814.370672060541</v>
      </c>
      <c r="I225" s="33">
        <v>6906.1873092413507</v>
      </c>
      <c r="J225" s="31">
        <v>1425</v>
      </c>
      <c r="K225" s="32">
        <v>545</v>
      </c>
      <c r="L225" s="32">
        <v>20</v>
      </c>
      <c r="M225" s="32">
        <v>625</v>
      </c>
      <c r="N225" s="34">
        <f t="shared" si="0"/>
        <v>0.43859649122807015</v>
      </c>
      <c r="O225" s="32">
        <v>165</v>
      </c>
      <c r="P225" s="32">
        <v>60</v>
      </c>
      <c r="Q225" s="32">
        <f t="shared" si="1"/>
        <v>225</v>
      </c>
      <c r="R225" s="34">
        <f t="shared" si="2"/>
        <v>0.15789473684210525</v>
      </c>
      <c r="S225" s="32">
        <v>0</v>
      </c>
      <c r="T225" s="32">
        <v>0</v>
      </c>
      <c r="U225" s="33">
        <v>0</v>
      </c>
      <c r="V225" s="35" t="s">
        <v>79</v>
      </c>
      <c r="W225" s="4"/>
      <c r="X225" s="4"/>
      <c r="Y225" s="4"/>
      <c r="Z225" s="4"/>
    </row>
    <row r="226" spans="1:26" ht="12.75" customHeight="1" x14ac:dyDescent="0.25">
      <c r="A226" s="29" t="s">
        <v>293</v>
      </c>
      <c r="B226" s="30" t="s">
        <v>64</v>
      </c>
      <c r="C226" s="30" t="s">
        <v>65</v>
      </c>
      <c r="D226" s="31">
        <v>0.66370002746582035</v>
      </c>
      <c r="E226" s="32">
        <v>5928</v>
      </c>
      <c r="F226" s="32">
        <v>3084</v>
      </c>
      <c r="G226" s="32">
        <v>2933</v>
      </c>
      <c r="H226" s="32">
        <v>8931.7459012841209</v>
      </c>
      <c r="I226" s="33">
        <v>4646.6775235425494</v>
      </c>
      <c r="J226" s="31">
        <v>2860</v>
      </c>
      <c r="K226" s="32">
        <v>945</v>
      </c>
      <c r="L226" s="32">
        <v>80</v>
      </c>
      <c r="M226" s="32">
        <v>1345</v>
      </c>
      <c r="N226" s="34">
        <f t="shared" si="0"/>
        <v>0.47027972027972026</v>
      </c>
      <c r="O226" s="32">
        <v>260</v>
      </c>
      <c r="P226" s="32">
        <v>180</v>
      </c>
      <c r="Q226" s="32">
        <f t="shared" si="1"/>
        <v>440</v>
      </c>
      <c r="R226" s="34">
        <f t="shared" si="2"/>
        <v>0.15384615384615385</v>
      </c>
      <c r="S226" s="32">
        <v>30</v>
      </c>
      <c r="T226" s="32">
        <v>0</v>
      </c>
      <c r="U226" s="33">
        <v>10</v>
      </c>
      <c r="V226" s="35" t="s">
        <v>79</v>
      </c>
      <c r="W226" s="4"/>
      <c r="X226" s="4"/>
      <c r="Y226" s="4"/>
      <c r="Z226" s="4"/>
    </row>
    <row r="227" spans="1:26" ht="12.75" customHeight="1" x14ac:dyDescent="0.25">
      <c r="A227" s="29" t="s">
        <v>294</v>
      </c>
      <c r="B227" s="30" t="s">
        <v>64</v>
      </c>
      <c r="C227" s="30" t="s">
        <v>65</v>
      </c>
      <c r="D227" s="31">
        <v>0.32669998168945313</v>
      </c>
      <c r="E227" s="32">
        <v>3588</v>
      </c>
      <c r="F227" s="32">
        <v>2120</v>
      </c>
      <c r="G227" s="32">
        <v>1997</v>
      </c>
      <c r="H227" s="32">
        <v>10982.55341627352</v>
      </c>
      <c r="I227" s="33">
        <v>6489.1341255573752</v>
      </c>
      <c r="J227" s="31">
        <v>2010</v>
      </c>
      <c r="K227" s="32">
        <v>640</v>
      </c>
      <c r="L227" s="32">
        <v>100</v>
      </c>
      <c r="M227" s="32">
        <v>910</v>
      </c>
      <c r="N227" s="34">
        <f t="shared" si="0"/>
        <v>0.45273631840796019</v>
      </c>
      <c r="O227" s="32">
        <v>150</v>
      </c>
      <c r="P227" s="32">
        <v>195</v>
      </c>
      <c r="Q227" s="32">
        <f t="shared" si="1"/>
        <v>345</v>
      </c>
      <c r="R227" s="34">
        <f t="shared" si="2"/>
        <v>0.17164179104477612</v>
      </c>
      <c r="S227" s="32">
        <v>0</v>
      </c>
      <c r="T227" s="32">
        <v>0</v>
      </c>
      <c r="U227" s="33">
        <v>0</v>
      </c>
      <c r="V227" s="35" t="s">
        <v>79</v>
      </c>
      <c r="W227" s="4"/>
      <c r="X227" s="4"/>
      <c r="Y227" s="4"/>
      <c r="Z227" s="4"/>
    </row>
    <row r="228" spans="1:26" ht="12.75" customHeight="1" x14ac:dyDescent="0.25">
      <c r="A228" s="29" t="s">
        <v>295</v>
      </c>
      <c r="B228" s="30" t="s">
        <v>64</v>
      </c>
      <c r="C228" s="30" t="s">
        <v>65</v>
      </c>
      <c r="D228" s="31">
        <v>0.1768000030517578</v>
      </c>
      <c r="E228" s="32">
        <v>2279</v>
      </c>
      <c r="F228" s="32">
        <v>1307</v>
      </c>
      <c r="G228" s="32">
        <v>1269</v>
      </c>
      <c r="H228" s="32">
        <v>12890.271270712748</v>
      </c>
      <c r="I228" s="33">
        <v>7392.5338090485138</v>
      </c>
      <c r="J228" s="31">
        <v>1345</v>
      </c>
      <c r="K228" s="32">
        <v>390</v>
      </c>
      <c r="L228" s="32">
        <v>60</v>
      </c>
      <c r="M228" s="32">
        <v>545</v>
      </c>
      <c r="N228" s="34">
        <f t="shared" si="0"/>
        <v>0.40520446096654272</v>
      </c>
      <c r="O228" s="32">
        <v>215</v>
      </c>
      <c r="P228" s="32">
        <v>135</v>
      </c>
      <c r="Q228" s="32">
        <f t="shared" si="1"/>
        <v>350</v>
      </c>
      <c r="R228" s="34">
        <f t="shared" si="2"/>
        <v>0.26022304832713755</v>
      </c>
      <c r="S228" s="32">
        <v>0</v>
      </c>
      <c r="T228" s="32">
        <v>0</v>
      </c>
      <c r="U228" s="33">
        <v>0</v>
      </c>
      <c r="V228" s="35" t="s">
        <v>79</v>
      </c>
      <c r="W228" s="4"/>
      <c r="X228" s="4"/>
      <c r="Y228" s="4"/>
      <c r="Z228" s="4"/>
    </row>
    <row r="229" spans="1:26" ht="12.75" customHeight="1" x14ac:dyDescent="0.25">
      <c r="A229" s="29" t="s">
        <v>296</v>
      </c>
      <c r="B229" s="30" t="s">
        <v>64</v>
      </c>
      <c r="C229" s="30" t="s">
        <v>65</v>
      </c>
      <c r="D229" s="31">
        <v>0.19489999771118163</v>
      </c>
      <c r="E229" s="32">
        <v>2491</v>
      </c>
      <c r="F229" s="32">
        <v>1444</v>
      </c>
      <c r="G229" s="32">
        <v>1371</v>
      </c>
      <c r="H229" s="32">
        <v>12780.913438959413</v>
      </c>
      <c r="I229" s="33">
        <v>7408.9277422149298</v>
      </c>
      <c r="J229" s="31">
        <v>1375</v>
      </c>
      <c r="K229" s="32">
        <v>535</v>
      </c>
      <c r="L229" s="32">
        <v>30</v>
      </c>
      <c r="M229" s="32">
        <v>565</v>
      </c>
      <c r="N229" s="34">
        <f t="shared" si="0"/>
        <v>0.41090909090909089</v>
      </c>
      <c r="O229" s="32">
        <v>140</v>
      </c>
      <c r="P229" s="32">
        <v>100</v>
      </c>
      <c r="Q229" s="32">
        <f t="shared" si="1"/>
        <v>240</v>
      </c>
      <c r="R229" s="34">
        <f t="shared" si="2"/>
        <v>0.17454545454545456</v>
      </c>
      <c r="S229" s="32">
        <v>0</v>
      </c>
      <c r="T229" s="32">
        <v>10</v>
      </c>
      <c r="U229" s="33">
        <v>10</v>
      </c>
      <c r="V229" s="35" t="s">
        <v>79</v>
      </c>
      <c r="W229" s="4"/>
      <c r="X229" s="4"/>
      <c r="Y229" s="4"/>
      <c r="Z229" s="4"/>
    </row>
    <row r="230" spans="1:26" ht="12.75" customHeight="1" x14ac:dyDescent="0.25">
      <c r="A230" s="29" t="s">
        <v>297</v>
      </c>
      <c r="B230" s="30" t="s">
        <v>64</v>
      </c>
      <c r="C230" s="30" t="s">
        <v>65</v>
      </c>
      <c r="D230" s="31">
        <v>0.19260000228881835</v>
      </c>
      <c r="E230" s="32">
        <v>2651</v>
      </c>
      <c r="F230" s="32">
        <v>1373</v>
      </c>
      <c r="G230" s="32">
        <v>1324</v>
      </c>
      <c r="H230" s="32">
        <v>13764.278133416758</v>
      </c>
      <c r="I230" s="33">
        <v>7128.7641935802376</v>
      </c>
      <c r="J230" s="31">
        <v>1265</v>
      </c>
      <c r="K230" s="32">
        <v>470</v>
      </c>
      <c r="L230" s="32">
        <v>30</v>
      </c>
      <c r="M230" s="32">
        <v>585</v>
      </c>
      <c r="N230" s="34">
        <f t="shared" si="0"/>
        <v>0.46245059288537549</v>
      </c>
      <c r="O230" s="32">
        <v>105</v>
      </c>
      <c r="P230" s="32">
        <v>70</v>
      </c>
      <c r="Q230" s="32">
        <f t="shared" si="1"/>
        <v>175</v>
      </c>
      <c r="R230" s="34">
        <f t="shared" si="2"/>
        <v>0.13833992094861661</v>
      </c>
      <c r="S230" s="32">
        <v>10</v>
      </c>
      <c r="T230" s="32">
        <v>0</v>
      </c>
      <c r="U230" s="33">
        <v>0</v>
      </c>
      <c r="V230" s="35" t="s">
        <v>79</v>
      </c>
      <c r="W230" s="4"/>
      <c r="X230" s="4"/>
      <c r="Y230" s="4"/>
      <c r="Z230" s="4"/>
    </row>
    <row r="231" spans="1:26" ht="12.75" customHeight="1" x14ac:dyDescent="0.25">
      <c r="A231" s="22" t="s">
        <v>298</v>
      </c>
      <c r="B231" s="23" t="s">
        <v>64</v>
      </c>
      <c r="C231" s="23" t="s">
        <v>65</v>
      </c>
      <c r="D231" s="24">
        <v>0.25559999465942385</v>
      </c>
      <c r="E231" s="25">
        <v>2554</v>
      </c>
      <c r="F231" s="25">
        <v>1424</v>
      </c>
      <c r="G231" s="25">
        <v>1359</v>
      </c>
      <c r="H231" s="25">
        <v>9992.1754826446559</v>
      </c>
      <c r="I231" s="26">
        <v>5571.2051242310063</v>
      </c>
      <c r="J231" s="24">
        <v>1185</v>
      </c>
      <c r="K231" s="25">
        <v>450</v>
      </c>
      <c r="L231" s="25">
        <v>45</v>
      </c>
      <c r="M231" s="25">
        <v>550</v>
      </c>
      <c r="N231" s="27">
        <f t="shared" si="0"/>
        <v>0.46413502109704641</v>
      </c>
      <c r="O231" s="25">
        <v>70</v>
      </c>
      <c r="P231" s="25">
        <v>50</v>
      </c>
      <c r="Q231" s="25">
        <f t="shared" si="1"/>
        <v>120</v>
      </c>
      <c r="R231" s="27">
        <f t="shared" si="2"/>
        <v>0.10126582278481013</v>
      </c>
      <c r="S231" s="25">
        <v>0</v>
      </c>
      <c r="T231" s="25">
        <v>10</v>
      </c>
      <c r="U231" s="26">
        <v>0</v>
      </c>
      <c r="V231" s="28" t="s">
        <v>68</v>
      </c>
      <c r="W231" s="4"/>
      <c r="X231" s="4"/>
      <c r="Y231" s="4"/>
      <c r="Z231" s="4"/>
    </row>
    <row r="232" spans="1:26" ht="12.75" customHeight="1" x14ac:dyDescent="0.25">
      <c r="A232" s="29" t="s">
        <v>299</v>
      </c>
      <c r="B232" s="30" t="s">
        <v>64</v>
      </c>
      <c r="C232" s="30" t="s">
        <v>65</v>
      </c>
      <c r="D232" s="31">
        <v>0.23139999389648438</v>
      </c>
      <c r="E232" s="32">
        <v>2190</v>
      </c>
      <c r="F232" s="32">
        <v>1231</v>
      </c>
      <c r="G232" s="32">
        <v>1168</v>
      </c>
      <c r="H232" s="32">
        <v>9464.1316238741365</v>
      </c>
      <c r="I232" s="33">
        <v>5319.7927073009414</v>
      </c>
      <c r="J232" s="31">
        <v>1040</v>
      </c>
      <c r="K232" s="32">
        <v>280</v>
      </c>
      <c r="L232" s="32">
        <v>55</v>
      </c>
      <c r="M232" s="32">
        <v>520</v>
      </c>
      <c r="N232" s="34">
        <f t="shared" si="0"/>
        <v>0.5</v>
      </c>
      <c r="O232" s="32">
        <v>130</v>
      </c>
      <c r="P232" s="32">
        <v>45</v>
      </c>
      <c r="Q232" s="32">
        <f t="shared" si="1"/>
        <v>175</v>
      </c>
      <c r="R232" s="34">
        <f t="shared" si="2"/>
        <v>0.16826923076923078</v>
      </c>
      <c r="S232" s="32">
        <v>0</v>
      </c>
      <c r="T232" s="32">
        <v>0</v>
      </c>
      <c r="U232" s="33">
        <v>0</v>
      </c>
      <c r="V232" s="35" t="s">
        <v>79</v>
      </c>
      <c r="W232" s="4"/>
      <c r="X232" s="4"/>
      <c r="Y232" s="4"/>
      <c r="Z232" s="4"/>
    </row>
    <row r="233" spans="1:26" ht="12.75" customHeight="1" x14ac:dyDescent="0.25">
      <c r="A233" s="29" t="s">
        <v>300</v>
      </c>
      <c r="B233" s="30" t="s">
        <v>64</v>
      </c>
      <c r="C233" s="30" t="s">
        <v>65</v>
      </c>
      <c r="D233" s="31">
        <v>0.32139999389648438</v>
      </c>
      <c r="E233" s="32">
        <v>2259</v>
      </c>
      <c r="F233" s="32">
        <v>1275</v>
      </c>
      <c r="G233" s="32">
        <v>1203</v>
      </c>
      <c r="H233" s="32">
        <v>7028.6249001223459</v>
      </c>
      <c r="I233" s="33">
        <v>3967.019365938907</v>
      </c>
      <c r="J233" s="31">
        <v>1270</v>
      </c>
      <c r="K233" s="32">
        <v>445</v>
      </c>
      <c r="L233" s="32">
        <v>25</v>
      </c>
      <c r="M233" s="32">
        <v>570</v>
      </c>
      <c r="N233" s="34">
        <f t="shared" si="0"/>
        <v>0.44881889763779526</v>
      </c>
      <c r="O233" s="32">
        <v>115</v>
      </c>
      <c r="P233" s="32">
        <v>105</v>
      </c>
      <c r="Q233" s="32">
        <f t="shared" si="1"/>
        <v>220</v>
      </c>
      <c r="R233" s="34">
        <f t="shared" si="2"/>
        <v>0.17322834645669291</v>
      </c>
      <c r="S233" s="32">
        <v>0</v>
      </c>
      <c r="T233" s="32">
        <v>0</v>
      </c>
      <c r="U233" s="33">
        <v>10</v>
      </c>
      <c r="V233" s="35" t="s">
        <v>79</v>
      </c>
      <c r="W233" s="4"/>
      <c r="X233" s="4"/>
      <c r="Y233" s="4"/>
      <c r="Z233" s="4"/>
    </row>
    <row r="234" spans="1:26" ht="12.75" customHeight="1" x14ac:dyDescent="0.25">
      <c r="A234" s="29" t="s">
        <v>301</v>
      </c>
      <c r="B234" s="30" t="s">
        <v>64</v>
      </c>
      <c r="C234" s="30" t="s">
        <v>65</v>
      </c>
      <c r="D234" s="31">
        <v>0.16079999923706054</v>
      </c>
      <c r="E234" s="32">
        <v>2689</v>
      </c>
      <c r="F234" s="32">
        <v>1456</v>
      </c>
      <c r="G234" s="32">
        <v>1386</v>
      </c>
      <c r="H234" s="32">
        <v>16722.636895263429</v>
      </c>
      <c r="I234" s="33">
        <v>9054.7264111206969</v>
      </c>
      <c r="J234" s="31">
        <v>1465</v>
      </c>
      <c r="K234" s="32">
        <v>505</v>
      </c>
      <c r="L234" s="32">
        <v>90</v>
      </c>
      <c r="M234" s="32">
        <v>590</v>
      </c>
      <c r="N234" s="34">
        <f t="shared" si="0"/>
        <v>0.40273037542662116</v>
      </c>
      <c r="O234" s="32">
        <v>145</v>
      </c>
      <c r="P234" s="32">
        <v>115</v>
      </c>
      <c r="Q234" s="32">
        <f t="shared" si="1"/>
        <v>260</v>
      </c>
      <c r="R234" s="34">
        <f t="shared" si="2"/>
        <v>0.17747440273037543</v>
      </c>
      <c r="S234" s="32">
        <v>0</v>
      </c>
      <c r="T234" s="32">
        <v>10</v>
      </c>
      <c r="U234" s="33">
        <v>0</v>
      </c>
      <c r="V234" s="35" t="s">
        <v>79</v>
      </c>
      <c r="W234" s="4"/>
      <c r="X234" s="4"/>
      <c r="Y234" s="4"/>
      <c r="Z234" s="4"/>
    </row>
    <row r="235" spans="1:26" ht="12.75" customHeight="1" x14ac:dyDescent="0.25">
      <c r="A235" s="29" t="s">
        <v>302</v>
      </c>
      <c r="B235" s="30" t="s">
        <v>64</v>
      </c>
      <c r="C235" s="30" t="s">
        <v>65</v>
      </c>
      <c r="D235" s="31">
        <v>0.28149999618530275</v>
      </c>
      <c r="E235" s="32">
        <v>2873</v>
      </c>
      <c r="F235" s="32">
        <v>1656</v>
      </c>
      <c r="G235" s="32">
        <v>1540</v>
      </c>
      <c r="H235" s="32">
        <v>10206.039214681881</v>
      </c>
      <c r="I235" s="33">
        <v>5882.7709500568035</v>
      </c>
      <c r="J235" s="31">
        <v>1605</v>
      </c>
      <c r="K235" s="32">
        <v>460</v>
      </c>
      <c r="L235" s="32">
        <v>60</v>
      </c>
      <c r="M235" s="32">
        <v>790</v>
      </c>
      <c r="N235" s="34">
        <f t="shared" si="0"/>
        <v>0.49221183800623053</v>
      </c>
      <c r="O235" s="32">
        <v>185</v>
      </c>
      <c r="P235" s="32">
        <v>85</v>
      </c>
      <c r="Q235" s="32">
        <f t="shared" si="1"/>
        <v>270</v>
      </c>
      <c r="R235" s="34">
        <f t="shared" si="2"/>
        <v>0.16822429906542055</v>
      </c>
      <c r="S235" s="32">
        <v>0</v>
      </c>
      <c r="T235" s="32">
        <v>0</v>
      </c>
      <c r="U235" s="33">
        <v>25</v>
      </c>
      <c r="V235" s="35" t="s">
        <v>79</v>
      </c>
      <c r="W235" s="4"/>
      <c r="X235" s="4"/>
      <c r="Y235" s="4"/>
      <c r="Z235" s="4"/>
    </row>
    <row r="236" spans="1:26" ht="12.75" customHeight="1" x14ac:dyDescent="0.25">
      <c r="A236" s="29" t="s">
        <v>303</v>
      </c>
      <c r="B236" s="30" t="s">
        <v>64</v>
      </c>
      <c r="C236" s="30" t="s">
        <v>65</v>
      </c>
      <c r="D236" s="31">
        <v>0.31559999465942384</v>
      </c>
      <c r="E236" s="32">
        <v>2412</v>
      </c>
      <c r="F236" s="32">
        <v>1165</v>
      </c>
      <c r="G236" s="32">
        <v>1097</v>
      </c>
      <c r="H236" s="32">
        <v>7642.5856806584625</v>
      </c>
      <c r="I236" s="33">
        <v>3691.3815580294813</v>
      </c>
      <c r="J236" s="31">
        <v>1020</v>
      </c>
      <c r="K236" s="32">
        <v>335</v>
      </c>
      <c r="L236" s="32">
        <v>50</v>
      </c>
      <c r="M236" s="32">
        <v>465</v>
      </c>
      <c r="N236" s="34">
        <f t="shared" si="0"/>
        <v>0.45588235294117646</v>
      </c>
      <c r="O236" s="32">
        <v>145</v>
      </c>
      <c r="P236" s="32">
        <v>20</v>
      </c>
      <c r="Q236" s="32">
        <f t="shared" si="1"/>
        <v>165</v>
      </c>
      <c r="R236" s="34">
        <f t="shared" si="2"/>
        <v>0.16176470588235295</v>
      </c>
      <c r="S236" s="32">
        <v>0</v>
      </c>
      <c r="T236" s="32">
        <v>0</v>
      </c>
      <c r="U236" s="33">
        <v>10</v>
      </c>
      <c r="V236" s="35" t="s">
        <v>79</v>
      </c>
      <c r="W236" s="4"/>
      <c r="X236" s="4"/>
      <c r="Y236" s="4"/>
      <c r="Z236" s="4"/>
    </row>
    <row r="237" spans="1:26" ht="12.75" customHeight="1" x14ac:dyDescent="0.25">
      <c r="A237" s="22" t="s">
        <v>304</v>
      </c>
      <c r="B237" s="23" t="s">
        <v>64</v>
      </c>
      <c r="C237" s="23" t="s">
        <v>65</v>
      </c>
      <c r="D237" s="24">
        <v>0.40790000915527341</v>
      </c>
      <c r="E237" s="25">
        <v>5895</v>
      </c>
      <c r="F237" s="25">
        <v>2747</v>
      </c>
      <c r="G237" s="25">
        <v>2507</v>
      </c>
      <c r="H237" s="25">
        <v>14452.071261797833</v>
      </c>
      <c r="I237" s="26">
        <v>6734.4935973127476</v>
      </c>
      <c r="J237" s="24">
        <v>2055</v>
      </c>
      <c r="K237" s="25">
        <v>685</v>
      </c>
      <c r="L237" s="25">
        <v>85</v>
      </c>
      <c r="M237" s="25">
        <v>1075</v>
      </c>
      <c r="N237" s="27">
        <f t="shared" si="0"/>
        <v>0.52311435523114358</v>
      </c>
      <c r="O237" s="25">
        <v>135</v>
      </c>
      <c r="P237" s="25">
        <v>50</v>
      </c>
      <c r="Q237" s="25">
        <f t="shared" si="1"/>
        <v>185</v>
      </c>
      <c r="R237" s="27">
        <f t="shared" si="2"/>
        <v>9.002433090024331E-2</v>
      </c>
      <c r="S237" s="25">
        <v>0</v>
      </c>
      <c r="T237" s="25">
        <v>0</v>
      </c>
      <c r="U237" s="26">
        <v>25</v>
      </c>
      <c r="V237" s="28" t="s">
        <v>68</v>
      </c>
      <c r="W237" s="4"/>
      <c r="X237" s="4"/>
      <c r="Y237" s="4"/>
      <c r="Z237" s="4"/>
    </row>
    <row r="238" spans="1:26" ht="12.75" customHeight="1" x14ac:dyDescent="0.25">
      <c r="A238" s="22" t="s">
        <v>305</v>
      </c>
      <c r="B238" s="23" t="s">
        <v>64</v>
      </c>
      <c r="C238" s="23" t="s">
        <v>65</v>
      </c>
      <c r="D238" s="24">
        <v>0.3252000045776367</v>
      </c>
      <c r="E238" s="25">
        <v>6498</v>
      </c>
      <c r="F238" s="25">
        <v>2868</v>
      </c>
      <c r="G238" s="25">
        <v>2676</v>
      </c>
      <c r="H238" s="25">
        <v>19981.549534230398</v>
      </c>
      <c r="I238" s="26">
        <v>8819.188067739733</v>
      </c>
      <c r="J238" s="24">
        <v>2250</v>
      </c>
      <c r="K238" s="25">
        <v>830</v>
      </c>
      <c r="L238" s="25">
        <v>90</v>
      </c>
      <c r="M238" s="25">
        <v>1080</v>
      </c>
      <c r="N238" s="27">
        <f t="shared" si="0"/>
        <v>0.48</v>
      </c>
      <c r="O238" s="25">
        <v>205</v>
      </c>
      <c r="P238" s="25">
        <v>30</v>
      </c>
      <c r="Q238" s="25">
        <f t="shared" si="1"/>
        <v>235</v>
      </c>
      <c r="R238" s="27">
        <f t="shared" si="2"/>
        <v>0.10444444444444445</v>
      </c>
      <c r="S238" s="25">
        <v>0</v>
      </c>
      <c r="T238" s="25">
        <v>15</v>
      </c>
      <c r="U238" s="26">
        <v>0</v>
      </c>
      <c r="V238" s="28" t="s">
        <v>68</v>
      </c>
      <c r="W238" s="4"/>
      <c r="X238" s="4"/>
      <c r="Y238" s="4"/>
      <c r="Z238" s="4"/>
    </row>
    <row r="239" spans="1:26" ht="12.75" customHeight="1" x14ac:dyDescent="0.25">
      <c r="A239" s="22" t="s">
        <v>306</v>
      </c>
      <c r="B239" s="23" t="s">
        <v>64</v>
      </c>
      <c r="C239" s="23" t="s">
        <v>65</v>
      </c>
      <c r="D239" s="24">
        <v>0.20110000610351564</v>
      </c>
      <c r="E239" s="25">
        <v>3882</v>
      </c>
      <c r="F239" s="25">
        <v>1622</v>
      </c>
      <c r="G239" s="25">
        <v>1530</v>
      </c>
      <c r="H239" s="25">
        <v>19303.828354941728</v>
      </c>
      <c r="I239" s="26">
        <v>8065.6387407819384</v>
      </c>
      <c r="J239" s="24">
        <v>1320</v>
      </c>
      <c r="K239" s="25">
        <v>560</v>
      </c>
      <c r="L239" s="25">
        <v>120</v>
      </c>
      <c r="M239" s="25">
        <v>490</v>
      </c>
      <c r="N239" s="27">
        <f t="shared" si="0"/>
        <v>0.37121212121212122</v>
      </c>
      <c r="O239" s="25">
        <v>115</v>
      </c>
      <c r="P239" s="25">
        <v>10</v>
      </c>
      <c r="Q239" s="25">
        <f t="shared" si="1"/>
        <v>125</v>
      </c>
      <c r="R239" s="27">
        <f t="shared" si="2"/>
        <v>9.4696969696969696E-2</v>
      </c>
      <c r="S239" s="25">
        <v>0</v>
      </c>
      <c r="T239" s="25">
        <v>10</v>
      </c>
      <c r="U239" s="26">
        <v>15</v>
      </c>
      <c r="V239" s="28" t="s">
        <v>68</v>
      </c>
      <c r="W239" s="4"/>
      <c r="X239" s="4"/>
      <c r="Y239" s="4"/>
      <c r="Z239" s="4"/>
    </row>
    <row r="240" spans="1:26" ht="12.75" customHeight="1" x14ac:dyDescent="0.25">
      <c r="A240" s="22" t="s">
        <v>307</v>
      </c>
      <c r="B240" s="23" t="s">
        <v>64</v>
      </c>
      <c r="C240" s="23" t="s">
        <v>65</v>
      </c>
      <c r="D240" s="24">
        <v>0.14739999771118165</v>
      </c>
      <c r="E240" s="25">
        <v>4240</v>
      </c>
      <c r="F240" s="25">
        <v>1637</v>
      </c>
      <c r="G240" s="25">
        <v>1548</v>
      </c>
      <c r="H240" s="25">
        <v>28765.265032825417</v>
      </c>
      <c r="I240" s="26">
        <v>11105.834636494154</v>
      </c>
      <c r="J240" s="24">
        <v>1335</v>
      </c>
      <c r="K240" s="25">
        <v>580</v>
      </c>
      <c r="L240" s="25">
        <v>125</v>
      </c>
      <c r="M240" s="25">
        <v>505</v>
      </c>
      <c r="N240" s="27">
        <f t="shared" si="0"/>
        <v>0.37827715355805241</v>
      </c>
      <c r="O240" s="25">
        <v>115</v>
      </c>
      <c r="P240" s="25">
        <v>10</v>
      </c>
      <c r="Q240" s="25">
        <f t="shared" si="1"/>
        <v>125</v>
      </c>
      <c r="R240" s="27">
        <f t="shared" si="2"/>
        <v>9.3632958801498134E-2</v>
      </c>
      <c r="S240" s="25">
        <v>0</v>
      </c>
      <c r="T240" s="25">
        <v>0</v>
      </c>
      <c r="U240" s="26">
        <v>0</v>
      </c>
      <c r="V240" s="28" t="s">
        <v>68</v>
      </c>
      <c r="W240" s="4"/>
      <c r="X240" s="4"/>
      <c r="Y240" s="4"/>
      <c r="Z240" s="4"/>
    </row>
    <row r="241" spans="1:26" ht="12.75" customHeight="1" x14ac:dyDescent="0.25">
      <c r="A241" s="22" t="s">
        <v>308</v>
      </c>
      <c r="B241" s="23" t="s">
        <v>64</v>
      </c>
      <c r="C241" s="23" t="s">
        <v>65</v>
      </c>
      <c r="D241" s="24">
        <v>0.19870000839233398</v>
      </c>
      <c r="E241" s="25">
        <v>3350</v>
      </c>
      <c r="F241" s="25">
        <v>1313</v>
      </c>
      <c r="G241" s="25">
        <v>1265</v>
      </c>
      <c r="H241" s="25">
        <v>16859.586605479206</v>
      </c>
      <c r="I241" s="26">
        <v>6607.9514068639401</v>
      </c>
      <c r="J241" s="24">
        <v>1140</v>
      </c>
      <c r="K241" s="25">
        <v>500</v>
      </c>
      <c r="L241" s="25">
        <v>40</v>
      </c>
      <c r="M241" s="25">
        <v>530</v>
      </c>
      <c r="N241" s="27">
        <f t="shared" si="0"/>
        <v>0.46491228070175439</v>
      </c>
      <c r="O241" s="25">
        <v>35</v>
      </c>
      <c r="P241" s="25">
        <v>15</v>
      </c>
      <c r="Q241" s="25">
        <f t="shared" si="1"/>
        <v>50</v>
      </c>
      <c r="R241" s="27">
        <f t="shared" si="2"/>
        <v>4.3859649122807015E-2</v>
      </c>
      <c r="S241" s="25">
        <v>0</v>
      </c>
      <c r="T241" s="25">
        <v>15</v>
      </c>
      <c r="U241" s="26">
        <v>0</v>
      </c>
      <c r="V241" s="28" t="s">
        <v>68</v>
      </c>
      <c r="W241" s="4"/>
      <c r="X241" s="4"/>
      <c r="Y241" s="4"/>
      <c r="Z241" s="4"/>
    </row>
    <row r="242" spans="1:26" ht="12.75" customHeight="1" x14ac:dyDescent="0.25">
      <c r="A242" s="29" t="s">
        <v>309</v>
      </c>
      <c r="B242" s="30" t="s">
        <v>64</v>
      </c>
      <c r="C242" s="30" t="s">
        <v>65</v>
      </c>
      <c r="D242" s="31">
        <v>0.37580001831054688</v>
      </c>
      <c r="E242" s="32">
        <v>6396</v>
      </c>
      <c r="F242" s="32">
        <v>2560</v>
      </c>
      <c r="G242" s="32">
        <v>2426</v>
      </c>
      <c r="H242" s="32">
        <v>17019.690495902498</v>
      </c>
      <c r="I242" s="33">
        <v>6812.1337819747341</v>
      </c>
      <c r="J242" s="31">
        <v>2225</v>
      </c>
      <c r="K242" s="32">
        <v>875</v>
      </c>
      <c r="L242" s="32">
        <v>85</v>
      </c>
      <c r="M242" s="32">
        <v>975</v>
      </c>
      <c r="N242" s="34">
        <f t="shared" si="0"/>
        <v>0.43820224719101125</v>
      </c>
      <c r="O242" s="32">
        <v>250</v>
      </c>
      <c r="P242" s="32">
        <v>25</v>
      </c>
      <c r="Q242" s="32">
        <f t="shared" si="1"/>
        <v>275</v>
      </c>
      <c r="R242" s="34">
        <f t="shared" si="2"/>
        <v>0.12359550561797752</v>
      </c>
      <c r="S242" s="32">
        <v>0</v>
      </c>
      <c r="T242" s="32">
        <v>0</v>
      </c>
      <c r="U242" s="33">
        <v>10</v>
      </c>
      <c r="V242" s="35" t="s">
        <v>79</v>
      </c>
      <c r="W242" s="4"/>
      <c r="X242" s="4"/>
      <c r="Y242" s="4"/>
      <c r="Z242" s="4"/>
    </row>
    <row r="243" spans="1:26" ht="12.75" customHeight="1" x14ac:dyDescent="0.25">
      <c r="A243" s="29" t="s">
        <v>310</v>
      </c>
      <c r="B243" s="30" t="s">
        <v>64</v>
      </c>
      <c r="C243" s="30" t="s">
        <v>65</v>
      </c>
      <c r="D243" s="31">
        <v>0.64989997863769533</v>
      </c>
      <c r="E243" s="32">
        <v>1379</v>
      </c>
      <c r="F243" s="32">
        <v>686</v>
      </c>
      <c r="G243" s="32">
        <v>629</v>
      </c>
      <c r="H243" s="32">
        <v>2121.8649720386611</v>
      </c>
      <c r="I243" s="33">
        <v>1055.547041927862</v>
      </c>
      <c r="J243" s="31">
        <v>660</v>
      </c>
      <c r="K243" s="32">
        <v>260</v>
      </c>
      <c r="L243" s="32">
        <v>25</v>
      </c>
      <c r="M243" s="32">
        <v>240</v>
      </c>
      <c r="N243" s="34">
        <f t="shared" si="0"/>
        <v>0.36363636363636365</v>
      </c>
      <c r="O243" s="32">
        <v>110</v>
      </c>
      <c r="P243" s="32">
        <v>20</v>
      </c>
      <c r="Q243" s="32">
        <f t="shared" si="1"/>
        <v>130</v>
      </c>
      <c r="R243" s="34">
        <f t="shared" si="2"/>
        <v>0.19696969696969696</v>
      </c>
      <c r="S243" s="32">
        <v>0</v>
      </c>
      <c r="T243" s="32">
        <v>0</v>
      </c>
      <c r="U243" s="33">
        <v>0</v>
      </c>
      <c r="V243" s="35" t="s">
        <v>79</v>
      </c>
      <c r="W243" s="4"/>
      <c r="X243" s="4"/>
      <c r="Y243" s="4"/>
      <c r="Z243" s="4"/>
    </row>
    <row r="244" spans="1:26" ht="12.75" customHeight="1" x14ac:dyDescent="0.25">
      <c r="A244" s="29" t="s">
        <v>311</v>
      </c>
      <c r="B244" s="30" t="s">
        <v>64</v>
      </c>
      <c r="C244" s="30" t="s">
        <v>65</v>
      </c>
      <c r="D244" s="31">
        <v>0.25030000686645509</v>
      </c>
      <c r="E244" s="32">
        <v>3103</v>
      </c>
      <c r="F244" s="32">
        <v>1643</v>
      </c>
      <c r="G244" s="32">
        <v>1579</v>
      </c>
      <c r="H244" s="32">
        <v>12397.12311176872</v>
      </c>
      <c r="I244" s="33">
        <v>6564.1228722642636</v>
      </c>
      <c r="J244" s="31">
        <v>1690</v>
      </c>
      <c r="K244" s="32">
        <v>650</v>
      </c>
      <c r="L244" s="32">
        <v>40</v>
      </c>
      <c r="M244" s="32">
        <v>745</v>
      </c>
      <c r="N244" s="34">
        <f t="shared" si="0"/>
        <v>0.44082840236686388</v>
      </c>
      <c r="O244" s="32">
        <v>180</v>
      </c>
      <c r="P244" s="32">
        <v>65</v>
      </c>
      <c r="Q244" s="32">
        <f t="shared" si="1"/>
        <v>245</v>
      </c>
      <c r="R244" s="34">
        <f t="shared" si="2"/>
        <v>0.14497041420118342</v>
      </c>
      <c r="S244" s="32">
        <v>0</v>
      </c>
      <c r="T244" s="32">
        <v>0</v>
      </c>
      <c r="U244" s="33">
        <v>0</v>
      </c>
      <c r="V244" s="35" t="s">
        <v>79</v>
      </c>
      <c r="W244" s="4"/>
      <c r="X244" s="4"/>
      <c r="Y244" s="4"/>
      <c r="Z244" s="4"/>
    </row>
    <row r="245" spans="1:26" ht="12.75" customHeight="1" x14ac:dyDescent="0.25">
      <c r="A245" s="22" t="s">
        <v>312</v>
      </c>
      <c r="B245" s="23" t="s">
        <v>64</v>
      </c>
      <c r="C245" s="23" t="s">
        <v>65</v>
      </c>
      <c r="D245" s="24">
        <v>0.11689999580383301</v>
      </c>
      <c r="E245" s="25">
        <v>1504</v>
      </c>
      <c r="F245" s="25">
        <v>804</v>
      </c>
      <c r="G245" s="25">
        <v>783</v>
      </c>
      <c r="H245" s="25">
        <v>12865.697638893205</v>
      </c>
      <c r="I245" s="26">
        <v>6877.6734718551443</v>
      </c>
      <c r="J245" s="24">
        <v>880</v>
      </c>
      <c r="K245" s="25">
        <v>410</v>
      </c>
      <c r="L245" s="25">
        <v>20</v>
      </c>
      <c r="M245" s="25">
        <v>380</v>
      </c>
      <c r="N245" s="27">
        <f t="shared" si="0"/>
        <v>0.43181818181818182</v>
      </c>
      <c r="O245" s="25">
        <v>45</v>
      </c>
      <c r="P245" s="25">
        <v>15</v>
      </c>
      <c r="Q245" s="25">
        <f t="shared" si="1"/>
        <v>60</v>
      </c>
      <c r="R245" s="27">
        <f t="shared" si="2"/>
        <v>6.8181818181818177E-2</v>
      </c>
      <c r="S245" s="25">
        <v>10</v>
      </c>
      <c r="T245" s="25">
        <v>0</v>
      </c>
      <c r="U245" s="26">
        <v>0</v>
      </c>
      <c r="V245" s="28" t="s">
        <v>68</v>
      </c>
      <c r="W245" s="4"/>
      <c r="X245" s="4"/>
      <c r="Y245" s="4"/>
      <c r="Z245" s="4"/>
    </row>
    <row r="246" spans="1:26" ht="12.75" customHeight="1" x14ac:dyDescent="0.25">
      <c r="A246" s="22" t="s">
        <v>313</v>
      </c>
      <c r="B246" s="23" t="s">
        <v>64</v>
      </c>
      <c r="C246" s="23" t="s">
        <v>65</v>
      </c>
      <c r="D246" s="24">
        <v>0.11300000190734863</v>
      </c>
      <c r="E246" s="25">
        <v>1539</v>
      </c>
      <c r="F246" s="25">
        <v>792</v>
      </c>
      <c r="G246" s="25">
        <v>763</v>
      </c>
      <c r="H246" s="25">
        <v>13619.468796663052</v>
      </c>
      <c r="I246" s="26">
        <v>7008.849439218413</v>
      </c>
      <c r="J246" s="24">
        <v>830</v>
      </c>
      <c r="K246" s="25">
        <v>330</v>
      </c>
      <c r="L246" s="25">
        <v>10</v>
      </c>
      <c r="M246" s="25">
        <v>410</v>
      </c>
      <c r="N246" s="27">
        <f t="shared" si="0"/>
        <v>0.49397590361445781</v>
      </c>
      <c r="O246" s="25">
        <v>50</v>
      </c>
      <c r="P246" s="25">
        <v>15</v>
      </c>
      <c r="Q246" s="25">
        <f t="shared" si="1"/>
        <v>65</v>
      </c>
      <c r="R246" s="27">
        <f t="shared" si="2"/>
        <v>7.8313253012048195E-2</v>
      </c>
      <c r="S246" s="25">
        <v>0</v>
      </c>
      <c r="T246" s="25">
        <v>10</v>
      </c>
      <c r="U246" s="26">
        <v>0</v>
      </c>
      <c r="V246" s="28" t="s">
        <v>68</v>
      </c>
      <c r="W246" s="4"/>
      <c r="X246" s="4"/>
      <c r="Y246" s="4"/>
      <c r="Z246" s="4"/>
    </row>
    <row r="247" spans="1:26" ht="12.75" customHeight="1" x14ac:dyDescent="0.25">
      <c r="A247" s="36" t="s">
        <v>314</v>
      </c>
      <c r="B247" s="37" t="s">
        <v>64</v>
      </c>
      <c r="C247" s="37" t="s">
        <v>65</v>
      </c>
      <c r="D247" s="38">
        <v>0.47290000915527342</v>
      </c>
      <c r="E247" s="39">
        <v>0</v>
      </c>
      <c r="F247" s="39">
        <v>0</v>
      </c>
      <c r="G247" s="39">
        <v>0</v>
      </c>
      <c r="H247" s="39">
        <v>0</v>
      </c>
      <c r="I247" s="40">
        <v>0</v>
      </c>
      <c r="J247" s="38">
        <v>0</v>
      </c>
      <c r="K247" s="39">
        <v>0</v>
      </c>
      <c r="L247" s="39">
        <v>0</v>
      </c>
      <c r="M247" s="39">
        <v>0</v>
      </c>
      <c r="N247" s="41" t="e">
        <f t="shared" si="0"/>
        <v>#DIV/0!</v>
      </c>
      <c r="O247" s="39">
        <v>0</v>
      </c>
      <c r="P247" s="39">
        <v>0</v>
      </c>
      <c r="Q247" s="39">
        <f t="shared" si="1"/>
        <v>0</v>
      </c>
      <c r="R247" s="41" t="e">
        <f t="shared" si="2"/>
        <v>#DIV/0!</v>
      </c>
      <c r="S247" s="39">
        <v>0</v>
      </c>
      <c r="T247" s="39">
        <v>0</v>
      </c>
      <c r="U247" s="40">
        <v>0</v>
      </c>
      <c r="V247" s="42" t="s">
        <v>84</v>
      </c>
      <c r="W247" s="4"/>
      <c r="X247" s="4"/>
      <c r="Y247" s="4"/>
      <c r="Z247" s="4"/>
    </row>
    <row r="248" spans="1:26" ht="12.75" customHeight="1" x14ac:dyDescent="0.25">
      <c r="A248" s="29" t="s">
        <v>315</v>
      </c>
      <c r="B248" s="30" t="s">
        <v>64</v>
      </c>
      <c r="C248" s="30" t="s">
        <v>65</v>
      </c>
      <c r="D248" s="31">
        <v>0.11819999694824218</v>
      </c>
      <c r="E248" s="32">
        <v>1863</v>
      </c>
      <c r="F248" s="32">
        <v>998</v>
      </c>
      <c r="G248" s="32">
        <v>961</v>
      </c>
      <c r="H248" s="32">
        <v>15761.421726734703</v>
      </c>
      <c r="I248" s="33">
        <v>8443.316630854124</v>
      </c>
      <c r="J248" s="31">
        <v>1040</v>
      </c>
      <c r="K248" s="32">
        <v>375</v>
      </c>
      <c r="L248" s="32">
        <v>30</v>
      </c>
      <c r="M248" s="32">
        <v>380</v>
      </c>
      <c r="N248" s="34">
        <f t="shared" si="0"/>
        <v>0.36538461538461536</v>
      </c>
      <c r="O248" s="32">
        <v>145</v>
      </c>
      <c r="P248" s="32">
        <v>100</v>
      </c>
      <c r="Q248" s="32">
        <f t="shared" si="1"/>
        <v>245</v>
      </c>
      <c r="R248" s="34">
        <f t="shared" si="2"/>
        <v>0.23557692307692307</v>
      </c>
      <c r="S248" s="32">
        <v>0</v>
      </c>
      <c r="T248" s="32">
        <v>0</v>
      </c>
      <c r="U248" s="33">
        <v>0</v>
      </c>
      <c r="V248" s="35" t="s">
        <v>79</v>
      </c>
      <c r="W248" s="4"/>
      <c r="X248" s="4"/>
      <c r="Y248" s="4"/>
      <c r="Z248" s="4"/>
    </row>
    <row r="249" spans="1:26" ht="12.75" customHeight="1" x14ac:dyDescent="0.25">
      <c r="A249" s="29" t="s">
        <v>316</v>
      </c>
      <c r="B249" s="30" t="s">
        <v>64</v>
      </c>
      <c r="C249" s="30" t="s">
        <v>65</v>
      </c>
      <c r="D249" s="31">
        <v>0.10430000305175781</v>
      </c>
      <c r="E249" s="32">
        <v>1677</v>
      </c>
      <c r="F249" s="32">
        <v>909</v>
      </c>
      <c r="G249" s="32">
        <v>883</v>
      </c>
      <c r="H249" s="32">
        <v>16078.618896758861</v>
      </c>
      <c r="I249" s="33">
        <v>8715.2442320535501</v>
      </c>
      <c r="J249" s="31">
        <v>985</v>
      </c>
      <c r="K249" s="32">
        <v>355</v>
      </c>
      <c r="L249" s="32">
        <v>25</v>
      </c>
      <c r="M249" s="32">
        <v>400</v>
      </c>
      <c r="N249" s="34">
        <f t="shared" si="0"/>
        <v>0.40609137055837563</v>
      </c>
      <c r="O249" s="32">
        <v>100</v>
      </c>
      <c r="P249" s="32">
        <v>85</v>
      </c>
      <c r="Q249" s="32">
        <f t="shared" si="1"/>
        <v>185</v>
      </c>
      <c r="R249" s="34">
        <f t="shared" si="2"/>
        <v>0.18781725888324874</v>
      </c>
      <c r="S249" s="32">
        <v>10</v>
      </c>
      <c r="T249" s="32">
        <v>0</v>
      </c>
      <c r="U249" s="33">
        <v>10</v>
      </c>
      <c r="V249" s="35" t="s">
        <v>79</v>
      </c>
      <c r="W249" s="4"/>
      <c r="X249" s="4"/>
      <c r="Y249" s="4"/>
      <c r="Z249" s="4"/>
    </row>
    <row r="250" spans="1:26" ht="12.75" customHeight="1" x14ac:dyDescent="0.25">
      <c r="A250" s="29" t="s">
        <v>317</v>
      </c>
      <c r="B250" s="30" t="s">
        <v>64</v>
      </c>
      <c r="C250" s="30" t="s">
        <v>65</v>
      </c>
      <c r="D250" s="31">
        <v>0.36400001525878906</v>
      </c>
      <c r="E250" s="32">
        <v>3080</v>
      </c>
      <c r="F250" s="32">
        <v>1635</v>
      </c>
      <c r="G250" s="32">
        <v>1571</v>
      </c>
      <c r="H250" s="32">
        <v>8461.5381068328988</v>
      </c>
      <c r="I250" s="33">
        <v>4491.7580534648669</v>
      </c>
      <c r="J250" s="31">
        <v>1605</v>
      </c>
      <c r="K250" s="32">
        <v>575</v>
      </c>
      <c r="L250" s="32">
        <v>70</v>
      </c>
      <c r="M250" s="32">
        <v>745</v>
      </c>
      <c r="N250" s="34">
        <f t="shared" si="0"/>
        <v>0.46417445482866043</v>
      </c>
      <c r="O250" s="32">
        <v>125</v>
      </c>
      <c r="P250" s="32">
        <v>65</v>
      </c>
      <c r="Q250" s="32">
        <f t="shared" si="1"/>
        <v>190</v>
      </c>
      <c r="R250" s="34">
        <f t="shared" si="2"/>
        <v>0.11838006230529595</v>
      </c>
      <c r="S250" s="32">
        <v>0</v>
      </c>
      <c r="T250" s="32">
        <v>20</v>
      </c>
      <c r="U250" s="33">
        <v>10</v>
      </c>
      <c r="V250" s="35" t="s">
        <v>79</v>
      </c>
      <c r="W250" s="4"/>
      <c r="X250" s="4"/>
      <c r="Y250" s="4"/>
      <c r="Z250" s="4"/>
    </row>
    <row r="251" spans="1:26" ht="12.75" customHeight="1" x14ac:dyDescent="0.25">
      <c r="A251" s="29" t="s">
        <v>318</v>
      </c>
      <c r="B251" s="30" t="s">
        <v>64</v>
      </c>
      <c r="C251" s="30" t="s">
        <v>65</v>
      </c>
      <c r="D251" s="31">
        <v>0.10739999771118164</v>
      </c>
      <c r="E251" s="32">
        <v>2049</v>
      </c>
      <c r="F251" s="32">
        <v>1090</v>
      </c>
      <c r="G251" s="32">
        <v>1056</v>
      </c>
      <c r="H251" s="32">
        <v>19078.212697081599</v>
      </c>
      <c r="I251" s="33">
        <v>10148.976007720323</v>
      </c>
      <c r="J251" s="31">
        <v>1095</v>
      </c>
      <c r="K251" s="32">
        <v>235</v>
      </c>
      <c r="L251" s="32">
        <v>10</v>
      </c>
      <c r="M251" s="32">
        <v>625</v>
      </c>
      <c r="N251" s="34">
        <f t="shared" si="0"/>
        <v>0.57077625570776258</v>
      </c>
      <c r="O251" s="32">
        <v>120</v>
      </c>
      <c r="P251" s="32">
        <v>50</v>
      </c>
      <c r="Q251" s="32">
        <f t="shared" si="1"/>
        <v>170</v>
      </c>
      <c r="R251" s="34">
        <f t="shared" si="2"/>
        <v>0.15525114155251141</v>
      </c>
      <c r="S251" s="32">
        <v>20</v>
      </c>
      <c r="T251" s="32">
        <v>10</v>
      </c>
      <c r="U251" s="33">
        <v>25</v>
      </c>
      <c r="V251" s="35" t="s">
        <v>79</v>
      </c>
      <c r="W251" s="4"/>
      <c r="X251" s="4"/>
      <c r="Y251" s="4"/>
      <c r="Z251" s="4"/>
    </row>
    <row r="252" spans="1:26" ht="12.75" customHeight="1" x14ac:dyDescent="0.25">
      <c r="A252" s="29" t="s">
        <v>319</v>
      </c>
      <c r="B252" s="30" t="s">
        <v>64</v>
      </c>
      <c r="C252" s="30" t="s">
        <v>65</v>
      </c>
      <c r="D252" s="31">
        <v>0.15010000228881837</v>
      </c>
      <c r="E252" s="32">
        <v>2255</v>
      </c>
      <c r="F252" s="32">
        <v>1235</v>
      </c>
      <c r="G252" s="32">
        <v>1173</v>
      </c>
      <c r="H252" s="32">
        <v>15023.317559056328</v>
      </c>
      <c r="I252" s="33">
        <v>8227.8479758024678</v>
      </c>
      <c r="J252" s="31">
        <v>965</v>
      </c>
      <c r="K252" s="32">
        <v>200</v>
      </c>
      <c r="L252" s="32">
        <v>30</v>
      </c>
      <c r="M252" s="32">
        <v>565</v>
      </c>
      <c r="N252" s="34">
        <f t="shared" si="0"/>
        <v>0.58549222797927458</v>
      </c>
      <c r="O252" s="32">
        <v>105</v>
      </c>
      <c r="P252" s="32">
        <v>60</v>
      </c>
      <c r="Q252" s="32">
        <f t="shared" si="1"/>
        <v>165</v>
      </c>
      <c r="R252" s="34">
        <f t="shared" si="2"/>
        <v>0.17098445595854922</v>
      </c>
      <c r="S252" s="32">
        <v>0</v>
      </c>
      <c r="T252" s="32">
        <v>0</v>
      </c>
      <c r="U252" s="33">
        <v>10</v>
      </c>
      <c r="V252" s="35" t="s">
        <v>79</v>
      </c>
      <c r="W252" s="4"/>
      <c r="X252" s="4"/>
      <c r="Y252" s="4"/>
      <c r="Z252" s="4"/>
    </row>
    <row r="253" spans="1:26" ht="12.75" customHeight="1" x14ac:dyDescent="0.25">
      <c r="A253" s="22" t="s">
        <v>320</v>
      </c>
      <c r="B253" s="23" t="s">
        <v>64</v>
      </c>
      <c r="C253" s="23" t="s">
        <v>65</v>
      </c>
      <c r="D253" s="24">
        <v>0.1184000015258789</v>
      </c>
      <c r="E253" s="25">
        <v>1856</v>
      </c>
      <c r="F253" s="25">
        <v>1022</v>
      </c>
      <c r="G253" s="25">
        <v>978</v>
      </c>
      <c r="H253" s="25">
        <v>15675.675473655554</v>
      </c>
      <c r="I253" s="26">
        <v>8631.7566455150736</v>
      </c>
      <c r="J253" s="24">
        <v>1085</v>
      </c>
      <c r="K253" s="25">
        <v>410</v>
      </c>
      <c r="L253" s="25">
        <v>10</v>
      </c>
      <c r="M253" s="25">
        <v>565</v>
      </c>
      <c r="N253" s="27">
        <f t="shared" si="0"/>
        <v>0.52073732718894006</v>
      </c>
      <c r="O253" s="25">
        <v>65</v>
      </c>
      <c r="P253" s="25">
        <v>25</v>
      </c>
      <c r="Q253" s="25">
        <f t="shared" si="1"/>
        <v>90</v>
      </c>
      <c r="R253" s="27">
        <f t="shared" si="2"/>
        <v>8.294930875576037E-2</v>
      </c>
      <c r="S253" s="25">
        <v>10</v>
      </c>
      <c r="T253" s="25">
        <v>0</v>
      </c>
      <c r="U253" s="26">
        <v>10</v>
      </c>
      <c r="V253" s="28" t="s">
        <v>68</v>
      </c>
      <c r="W253" s="4"/>
      <c r="X253" s="4"/>
      <c r="Y253" s="4"/>
      <c r="Z253" s="4"/>
    </row>
    <row r="254" spans="1:26" ht="12.75" customHeight="1" x14ac:dyDescent="0.25">
      <c r="A254" s="22" t="s">
        <v>321</v>
      </c>
      <c r="B254" s="23" t="s">
        <v>64</v>
      </c>
      <c r="C254" s="23" t="s">
        <v>65</v>
      </c>
      <c r="D254" s="24">
        <v>0.1075</v>
      </c>
      <c r="E254" s="25">
        <v>1659</v>
      </c>
      <c r="F254" s="25">
        <v>956</v>
      </c>
      <c r="G254" s="25">
        <v>920</v>
      </c>
      <c r="H254" s="25">
        <v>15432.558139534884</v>
      </c>
      <c r="I254" s="26">
        <v>8893.0232558139542</v>
      </c>
      <c r="J254" s="24">
        <v>880</v>
      </c>
      <c r="K254" s="25">
        <v>325</v>
      </c>
      <c r="L254" s="25">
        <v>35</v>
      </c>
      <c r="M254" s="25">
        <v>400</v>
      </c>
      <c r="N254" s="27">
        <f t="shared" si="0"/>
        <v>0.45454545454545453</v>
      </c>
      <c r="O254" s="25">
        <v>45</v>
      </c>
      <c r="P254" s="25">
        <v>40</v>
      </c>
      <c r="Q254" s="25">
        <f t="shared" si="1"/>
        <v>85</v>
      </c>
      <c r="R254" s="27">
        <f t="shared" si="2"/>
        <v>9.6590909090909088E-2</v>
      </c>
      <c r="S254" s="25">
        <v>0</v>
      </c>
      <c r="T254" s="25">
        <v>10</v>
      </c>
      <c r="U254" s="26">
        <v>15</v>
      </c>
      <c r="V254" s="28" t="s">
        <v>68</v>
      </c>
      <c r="W254" s="4"/>
      <c r="X254" s="4"/>
      <c r="Y254" s="4"/>
      <c r="Z254" s="4"/>
    </row>
    <row r="255" spans="1:26" ht="12.75" customHeight="1" x14ac:dyDescent="0.25">
      <c r="A255" s="29" t="s">
        <v>322</v>
      </c>
      <c r="B255" s="30" t="s">
        <v>64</v>
      </c>
      <c r="C255" s="30" t="s">
        <v>65</v>
      </c>
      <c r="D255" s="31">
        <v>0.22219999313354491</v>
      </c>
      <c r="E255" s="32">
        <v>3136</v>
      </c>
      <c r="F255" s="32">
        <v>1610</v>
      </c>
      <c r="G255" s="32">
        <v>1555</v>
      </c>
      <c r="H255" s="32">
        <v>14113.411777268713</v>
      </c>
      <c r="I255" s="33">
        <v>7245.7247963656346</v>
      </c>
      <c r="J255" s="31">
        <v>1770</v>
      </c>
      <c r="K255" s="32">
        <v>495</v>
      </c>
      <c r="L255" s="32">
        <v>40</v>
      </c>
      <c r="M255" s="32">
        <v>975</v>
      </c>
      <c r="N255" s="34">
        <f t="shared" si="0"/>
        <v>0.55084745762711862</v>
      </c>
      <c r="O255" s="32">
        <v>170</v>
      </c>
      <c r="P255" s="32">
        <v>85</v>
      </c>
      <c r="Q255" s="32">
        <f t="shared" si="1"/>
        <v>255</v>
      </c>
      <c r="R255" s="34">
        <f t="shared" si="2"/>
        <v>0.1440677966101695</v>
      </c>
      <c r="S255" s="32">
        <v>0</v>
      </c>
      <c r="T255" s="32">
        <v>10</v>
      </c>
      <c r="U255" s="33">
        <v>0</v>
      </c>
      <c r="V255" s="35" t="s">
        <v>79</v>
      </c>
      <c r="W255" s="4"/>
      <c r="X255" s="4"/>
      <c r="Y255" s="4"/>
      <c r="Z255" s="4"/>
    </row>
    <row r="256" spans="1:26" ht="12.75" customHeight="1" x14ac:dyDescent="0.25">
      <c r="A256" s="29" t="s">
        <v>323</v>
      </c>
      <c r="B256" s="30" t="s">
        <v>64</v>
      </c>
      <c r="C256" s="30" t="s">
        <v>65</v>
      </c>
      <c r="D256" s="31">
        <v>0.16430000305175782</v>
      </c>
      <c r="E256" s="32">
        <v>2400</v>
      </c>
      <c r="F256" s="32">
        <v>1291</v>
      </c>
      <c r="G256" s="32">
        <v>1244</v>
      </c>
      <c r="H256" s="32">
        <v>14607.42516994325</v>
      </c>
      <c r="I256" s="33">
        <v>7857.5774559986403</v>
      </c>
      <c r="J256" s="31">
        <v>1280</v>
      </c>
      <c r="K256" s="32">
        <v>530</v>
      </c>
      <c r="L256" s="32">
        <v>35</v>
      </c>
      <c r="M256" s="32">
        <v>565</v>
      </c>
      <c r="N256" s="34">
        <f t="shared" si="0"/>
        <v>0.44140625</v>
      </c>
      <c r="O256" s="32">
        <v>110</v>
      </c>
      <c r="P256" s="32">
        <v>35</v>
      </c>
      <c r="Q256" s="32">
        <f t="shared" si="1"/>
        <v>145</v>
      </c>
      <c r="R256" s="34">
        <f t="shared" si="2"/>
        <v>0.11328125</v>
      </c>
      <c r="S256" s="32">
        <v>0</v>
      </c>
      <c r="T256" s="32">
        <v>0</v>
      </c>
      <c r="U256" s="33">
        <v>0</v>
      </c>
      <c r="V256" s="35" t="s">
        <v>79</v>
      </c>
      <c r="W256" s="4"/>
      <c r="X256" s="4"/>
      <c r="Y256" s="4"/>
      <c r="Z256" s="4"/>
    </row>
    <row r="257" spans="1:26" ht="12.75" customHeight="1" x14ac:dyDescent="0.25">
      <c r="A257" s="22" t="s">
        <v>324</v>
      </c>
      <c r="B257" s="23" t="s">
        <v>64</v>
      </c>
      <c r="C257" s="23" t="s">
        <v>65</v>
      </c>
      <c r="D257" s="24">
        <v>0.54639999389648441</v>
      </c>
      <c r="E257" s="25">
        <v>4574</v>
      </c>
      <c r="F257" s="25">
        <v>2628</v>
      </c>
      <c r="G257" s="25">
        <v>2480</v>
      </c>
      <c r="H257" s="25">
        <v>8371.1567552955457</v>
      </c>
      <c r="I257" s="26">
        <v>4809.6633040919751</v>
      </c>
      <c r="J257" s="24">
        <v>2125</v>
      </c>
      <c r="K257" s="25">
        <v>860</v>
      </c>
      <c r="L257" s="25">
        <v>55</v>
      </c>
      <c r="M257" s="25">
        <v>1000</v>
      </c>
      <c r="N257" s="27">
        <f t="shared" ref="N257:N511" si="3">M257/J257</f>
        <v>0.47058823529411764</v>
      </c>
      <c r="O257" s="25">
        <v>140</v>
      </c>
      <c r="P257" s="25">
        <v>60</v>
      </c>
      <c r="Q257" s="25">
        <f t="shared" ref="Q257:Q511" si="4">O257+P257</f>
        <v>200</v>
      </c>
      <c r="R257" s="27">
        <f t="shared" ref="R257:R511" si="5">Q257/J257</f>
        <v>9.4117647058823528E-2</v>
      </c>
      <c r="S257" s="25">
        <v>10</v>
      </c>
      <c r="T257" s="25">
        <v>0</v>
      </c>
      <c r="U257" s="26">
        <v>0</v>
      </c>
      <c r="V257" s="28" t="s">
        <v>68</v>
      </c>
      <c r="W257" s="4"/>
      <c r="X257" s="4"/>
      <c r="Y257" s="4"/>
      <c r="Z257" s="4"/>
    </row>
    <row r="258" spans="1:26" ht="12.75" customHeight="1" x14ac:dyDescent="0.25">
      <c r="A258" s="22" t="s">
        <v>325</v>
      </c>
      <c r="B258" s="23" t="s">
        <v>64</v>
      </c>
      <c r="C258" s="23" t="s">
        <v>65</v>
      </c>
      <c r="D258" s="24">
        <v>0.30399999618530271</v>
      </c>
      <c r="E258" s="25">
        <v>2856</v>
      </c>
      <c r="F258" s="25">
        <v>1489</v>
      </c>
      <c r="G258" s="25">
        <v>1442</v>
      </c>
      <c r="H258" s="25">
        <v>9394.7369599936756</v>
      </c>
      <c r="I258" s="26">
        <v>4898.0263772516055</v>
      </c>
      <c r="J258" s="24">
        <v>1130</v>
      </c>
      <c r="K258" s="25">
        <v>485</v>
      </c>
      <c r="L258" s="25">
        <v>50</v>
      </c>
      <c r="M258" s="25">
        <v>510</v>
      </c>
      <c r="N258" s="27">
        <f t="shared" si="3"/>
        <v>0.45132743362831856</v>
      </c>
      <c r="O258" s="25">
        <v>60</v>
      </c>
      <c r="P258" s="25">
        <v>15</v>
      </c>
      <c r="Q258" s="25">
        <f t="shared" si="4"/>
        <v>75</v>
      </c>
      <c r="R258" s="27">
        <f t="shared" si="5"/>
        <v>6.637168141592921E-2</v>
      </c>
      <c r="S258" s="25">
        <v>0</v>
      </c>
      <c r="T258" s="25">
        <v>0</v>
      </c>
      <c r="U258" s="26">
        <v>10</v>
      </c>
      <c r="V258" s="28" t="s">
        <v>68</v>
      </c>
      <c r="W258" s="4"/>
      <c r="X258" s="4"/>
      <c r="Y258" s="4"/>
      <c r="Z258" s="4"/>
    </row>
    <row r="259" spans="1:26" ht="12.75" customHeight="1" x14ac:dyDescent="0.25">
      <c r="A259" s="22" t="s">
        <v>326</v>
      </c>
      <c r="B259" s="23" t="s">
        <v>64</v>
      </c>
      <c r="C259" s="23" t="s">
        <v>65</v>
      </c>
      <c r="D259" s="24">
        <v>0.21430000305175781</v>
      </c>
      <c r="E259" s="25">
        <v>2941</v>
      </c>
      <c r="F259" s="25">
        <v>1404</v>
      </c>
      <c r="G259" s="25">
        <v>1353</v>
      </c>
      <c r="H259" s="25">
        <v>13723.751554449062</v>
      </c>
      <c r="I259" s="26">
        <v>6551.5631358199535</v>
      </c>
      <c r="J259" s="24">
        <v>1310</v>
      </c>
      <c r="K259" s="25">
        <v>530</v>
      </c>
      <c r="L259" s="25">
        <v>110</v>
      </c>
      <c r="M259" s="25">
        <v>595</v>
      </c>
      <c r="N259" s="27">
        <f t="shared" si="3"/>
        <v>0.45419847328244273</v>
      </c>
      <c r="O259" s="25">
        <v>50</v>
      </c>
      <c r="P259" s="25">
        <v>0</v>
      </c>
      <c r="Q259" s="25">
        <f t="shared" si="4"/>
        <v>50</v>
      </c>
      <c r="R259" s="27">
        <f t="shared" si="5"/>
        <v>3.8167938931297711E-2</v>
      </c>
      <c r="S259" s="25">
        <v>0</v>
      </c>
      <c r="T259" s="25">
        <v>0</v>
      </c>
      <c r="U259" s="26">
        <v>0</v>
      </c>
      <c r="V259" s="28" t="s">
        <v>68</v>
      </c>
      <c r="W259" s="4"/>
      <c r="X259" s="4"/>
      <c r="Y259" s="4"/>
      <c r="Z259" s="4"/>
    </row>
    <row r="260" spans="1:26" ht="12.75" customHeight="1" x14ac:dyDescent="0.25">
      <c r="A260" s="22" t="s">
        <v>327</v>
      </c>
      <c r="B260" s="23" t="s">
        <v>64</v>
      </c>
      <c r="C260" s="23" t="s">
        <v>65</v>
      </c>
      <c r="D260" s="24">
        <v>0.37220001220703125</v>
      </c>
      <c r="E260" s="25">
        <v>6373</v>
      </c>
      <c r="F260" s="25">
        <v>3143</v>
      </c>
      <c r="G260" s="25">
        <v>3025</v>
      </c>
      <c r="H260" s="25">
        <v>17122.514215435072</v>
      </c>
      <c r="I260" s="26">
        <v>8444.384462437225</v>
      </c>
      <c r="J260" s="24">
        <v>2710</v>
      </c>
      <c r="K260" s="25">
        <v>1070</v>
      </c>
      <c r="L260" s="25">
        <v>145</v>
      </c>
      <c r="M260" s="25">
        <v>1315</v>
      </c>
      <c r="N260" s="27">
        <f t="shared" si="3"/>
        <v>0.48523985239852396</v>
      </c>
      <c r="O260" s="25">
        <v>110</v>
      </c>
      <c r="P260" s="25">
        <v>45</v>
      </c>
      <c r="Q260" s="25">
        <f t="shared" si="4"/>
        <v>155</v>
      </c>
      <c r="R260" s="27">
        <f t="shared" si="5"/>
        <v>5.719557195571956E-2</v>
      </c>
      <c r="S260" s="25">
        <v>0</v>
      </c>
      <c r="T260" s="25">
        <v>10</v>
      </c>
      <c r="U260" s="26">
        <v>15</v>
      </c>
      <c r="V260" s="28" t="s">
        <v>68</v>
      </c>
      <c r="W260" s="4"/>
      <c r="X260" s="4"/>
      <c r="Y260" s="4"/>
      <c r="Z260" s="4"/>
    </row>
    <row r="261" spans="1:26" ht="12.75" customHeight="1" x14ac:dyDescent="0.25">
      <c r="A261" s="22" t="s">
        <v>328</v>
      </c>
      <c r="B261" s="23" t="s">
        <v>64</v>
      </c>
      <c r="C261" s="23" t="s">
        <v>65</v>
      </c>
      <c r="D261" s="24">
        <v>0.25370000839233398</v>
      </c>
      <c r="E261" s="25">
        <v>4088</v>
      </c>
      <c r="F261" s="25">
        <v>1842</v>
      </c>
      <c r="G261" s="25">
        <v>1776</v>
      </c>
      <c r="H261" s="25">
        <v>16113.519372368797</v>
      </c>
      <c r="I261" s="26">
        <v>7260.5437093696983</v>
      </c>
      <c r="J261" s="24">
        <v>1645</v>
      </c>
      <c r="K261" s="25">
        <v>625</v>
      </c>
      <c r="L261" s="25">
        <v>100</v>
      </c>
      <c r="M261" s="25">
        <v>825</v>
      </c>
      <c r="N261" s="27">
        <f t="shared" si="3"/>
        <v>0.50151975683890582</v>
      </c>
      <c r="O261" s="25">
        <v>40</v>
      </c>
      <c r="P261" s="25">
        <v>45</v>
      </c>
      <c r="Q261" s="25">
        <f t="shared" si="4"/>
        <v>85</v>
      </c>
      <c r="R261" s="27">
        <f t="shared" si="5"/>
        <v>5.1671732522796353E-2</v>
      </c>
      <c r="S261" s="25">
        <v>10</v>
      </c>
      <c r="T261" s="25">
        <v>0</v>
      </c>
      <c r="U261" s="26">
        <v>10</v>
      </c>
      <c r="V261" s="28" t="s">
        <v>68</v>
      </c>
      <c r="W261" s="4"/>
      <c r="X261" s="4"/>
      <c r="Y261" s="4"/>
      <c r="Z261" s="4"/>
    </row>
    <row r="262" spans="1:26" ht="12.75" customHeight="1" x14ac:dyDescent="0.25">
      <c r="A262" s="29" t="s">
        <v>329</v>
      </c>
      <c r="B262" s="30" t="s">
        <v>64</v>
      </c>
      <c r="C262" s="30" t="s">
        <v>65</v>
      </c>
      <c r="D262" s="31">
        <v>0.17649999618530274</v>
      </c>
      <c r="E262" s="32">
        <v>2234</v>
      </c>
      <c r="F262" s="32">
        <v>1125</v>
      </c>
      <c r="G262" s="32">
        <v>1095</v>
      </c>
      <c r="H262" s="32">
        <v>12657.224069594777</v>
      </c>
      <c r="I262" s="33">
        <v>6373.9378148138421</v>
      </c>
      <c r="J262" s="31">
        <v>1095</v>
      </c>
      <c r="K262" s="32">
        <v>390</v>
      </c>
      <c r="L262" s="32">
        <v>30</v>
      </c>
      <c r="M262" s="32">
        <v>495</v>
      </c>
      <c r="N262" s="34">
        <f t="shared" si="3"/>
        <v>0.45205479452054792</v>
      </c>
      <c r="O262" s="32">
        <v>80</v>
      </c>
      <c r="P262" s="32">
        <v>85</v>
      </c>
      <c r="Q262" s="32">
        <f t="shared" si="4"/>
        <v>165</v>
      </c>
      <c r="R262" s="34">
        <f t="shared" si="5"/>
        <v>0.15068493150684931</v>
      </c>
      <c r="S262" s="32">
        <v>0</v>
      </c>
      <c r="T262" s="32">
        <v>0</v>
      </c>
      <c r="U262" s="33">
        <v>10</v>
      </c>
      <c r="V262" s="35" t="s">
        <v>79</v>
      </c>
      <c r="W262" s="4"/>
      <c r="X262" s="4"/>
      <c r="Y262" s="4"/>
      <c r="Z262" s="4"/>
    </row>
    <row r="263" spans="1:26" ht="12.75" customHeight="1" x14ac:dyDescent="0.25">
      <c r="A263" s="29" t="s">
        <v>330</v>
      </c>
      <c r="B263" s="30" t="s">
        <v>64</v>
      </c>
      <c r="C263" s="30" t="s">
        <v>65</v>
      </c>
      <c r="D263" s="31">
        <v>0.22030000686645507</v>
      </c>
      <c r="E263" s="32">
        <v>2684</v>
      </c>
      <c r="F263" s="32">
        <v>1546</v>
      </c>
      <c r="G263" s="32">
        <v>1475</v>
      </c>
      <c r="H263" s="32">
        <v>12183.385911681016</v>
      </c>
      <c r="I263" s="33">
        <v>7017.7029133602282</v>
      </c>
      <c r="J263" s="31">
        <v>1375</v>
      </c>
      <c r="K263" s="32">
        <v>485</v>
      </c>
      <c r="L263" s="32">
        <v>20</v>
      </c>
      <c r="M263" s="32">
        <v>640</v>
      </c>
      <c r="N263" s="34">
        <f t="shared" si="3"/>
        <v>0.46545454545454545</v>
      </c>
      <c r="O263" s="32">
        <v>160</v>
      </c>
      <c r="P263" s="32">
        <v>65</v>
      </c>
      <c r="Q263" s="32">
        <f t="shared" si="4"/>
        <v>225</v>
      </c>
      <c r="R263" s="34">
        <f t="shared" si="5"/>
        <v>0.16363636363636364</v>
      </c>
      <c r="S263" s="32">
        <v>0</v>
      </c>
      <c r="T263" s="32">
        <v>0</v>
      </c>
      <c r="U263" s="33">
        <v>10</v>
      </c>
      <c r="V263" s="35" t="s">
        <v>79</v>
      </c>
      <c r="W263" s="4"/>
      <c r="X263" s="4"/>
      <c r="Y263" s="4"/>
      <c r="Z263" s="4"/>
    </row>
    <row r="264" spans="1:26" ht="12.75" customHeight="1" x14ac:dyDescent="0.25">
      <c r="A264" s="29" t="s">
        <v>331</v>
      </c>
      <c r="B264" s="30" t="s">
        <v>64</v>
      </c>
      <c r="C264" s="30" t="s">
        <v>65</v>
      </c>
      <c r="D264" s="31">
        <v>0.19430000305175782</v>
      </c>
      <c r="E264" s="32">
        <v>2204</v>
      </c>
      <c r="F264" s="32">
        <v>1216</v>
      </c>
      <c r="G264" s="32">
        <v>1163</v>
      </c>
      <c r="H264" s="32">
        <v>11343.283403927155</v>
      </c>
      <c r="I264" s="33">
        <v>6258.3632573391196</v>
      </c>
      <c r="J264" s="31">
        <v>1205</v>
      </c>
      <c r="K264" s="32">
        <v>360</v>
      </c>
      <c r="L264" s="32">
        <v>50</v>
      </c>
      <c r="M264" s="32">
        <v>585</v>
      </c>
      <c r="N264" s="34">
        <f t="shared" si="3"/>
        <v>0.48547717842323651</v>
      </c>
      <c r="O264" s="32">
        <v>120</v>
      </c>
      <c r="P264" s="32">
        <v>60</v>
      </c>
      <c r="Q264" s="32">
        <f t="shared" si="4"/>
        <v>180</v>
      </c>
      <c r="R264" s="34">
        <f t="shared" si="5"/>
        <v>0.14937759336099585</v>
      </c>
      <c r="S264" s="32">
        <v>10</v>
      </c>
      <c r="T264" s="32">
        <v>0</v>
      </c>
      <c r="U264" s="33">
        <v>10</v>
      </c>
      <c r="V264" s="35" t="s">
        <v>79</v>
      </c>
      <c r="W264" s="4"/>
      <c r="X264" s="4"/>
      <c r="Y264" s="4"/>
      <c r="Z264" s="4"/>
    </row>
    <row r="265" spans="1:26" ht="12.75" customHeight="1" x14ac:dyDescent="0.25">
      <c r="A265" s="22" t="s">
        <v>332</v>
      </c>
      <c r="B265" s="23" t="s">
        <v>64</v>
      </c>
      <c r="C265" s="23" t="s">
        <v>65</v>
      </c>
      <c r="D265" s="24">
        <v>0.5361999893188476</v>
      </c>
      <c r="E265" s="25">
        <v>4285</v>
      </c>
      <c r="F265" s="25">
        <v>2169</v>
      </c>
      <c r="G265" s="25">
        <v>2098</v>
      </c>
      <c r="H265" s="25">
        <v>7991.4212707153829</v>
      </c>
      <c r="I265" s="26">
        <v>4045.1324938580319</v>
      </c>
      <c r="J265" s="24">
        <v>1950</v>
      </c>
      <c r="K265" s="25">
        <v>780</v>
      </c>
      <c r="L265" s="25">
        <v>60</v>
      </c>
      <c r="M265" s="25">
        <v>975</v>
      </c>
      <c r="N265" s="27">
        <f t="shared" si="3"/>
        <v>0.5</v>
      </c>
      <c r="O265" s="25">
        <v>100</v>
      </c>
      <c r="P265" s="25">
        <v>30</v>
      </c>
      <c r="Q265" s="25">
        <f t="shared" si="4"/>
        <v>130</v>
      </c>
      <c r="R265" s="27">
        <f t="shared" si="5"/>
        <v>6.6666666666666666E-2</v>
      </c>
      <c r="S265" s="25">
        <v>10</v>
      </c>
      <c r="T265" s="25">
        <v>10</v>
      </c>
      <c r="U265" s="26">
        <v>0</v>
      </c>
      <c r="V265" s="28" t="s">
        <v>68</v>
      </c>
      <c r="W265" s="4"/>
      <c r="X265" s="4"/>
      <c r="Y265" s="4"/>
      <c r="Z265" s="4"/>
    </row>
    <row r="266" spans="1:26" ht="12.75" customHeight="1" x14ac:dyDescent="0.25">
      <c r="A266" s="22" t="s">
        <v>333</v>
      </c>
      <c r="B266" s="23" t="s">
        <v>64</v>
      </c>
      <c r="C266" s="23" t="s">
        <v>65</v>
      </c>
      <c r="D266" s="24">
        <v>0.44759998321533201</v>
      </c>
      <c r="E266" s="25">
        <v>3808</v>
      </c>
      <c r="F266" s="25">
        <v>1913</v>
      </c>
      <c r="G266" s="25">
        <v>1830</v>
      </c>
      <c r="H266" s="25">
        <v>8507.5963869463376</v>
      </c>
      <c r="I266" s="26">
        <v>4273.905432833074</v>
      </c>
      <c r="J266" s="24">
        <v>1715</v>
      </c>
      <c r="K266" s="25">
        <v>780</v>
      </c>
      <c r="L266" s="25">
        <v>60</v>
      </c>
      <c r="M266" s="25">
        <v>735</v>
      </c>
      <c r="N266" s="27">
        <f t="shared" si="3"/>
        <v>0.42857142857142855</v>
      </c>
      <c r="O266" s="25">
        <v>70</v>
      </c>
      <c r="P266" s="25">
        <v>45</v>
      </c>
      <c r="Q266" s="25">
        <f t="shared" si="4"/>
        <v>115</v>
      </c>
      <c r="R266" s="27">
        <f t="shared" si="5"/>
        <v>6.7055393586005832E-2</v>
      </c>
      <c r="S266" s="25">
        <v>15</v>
      </c>
      <c r="T266" s="25">
        <v>0</v>
      </c>
      <c r="U266" s="26">
        <v>10</v>
      </c>
      <c r="V266" s="28" t="s">
        <v>68</v>
      </c>
      <c r="W266" s="4"/>
      <c r="X266" s="4"/>
      <c r="Y266" s="4"/>
      <c r="Z266" s="4"/>
    </row>
    <row r="267" spans="1:26" ht="12.75" customHeight="1" x14ac:dyDescent="0.25">
      <c r="A267" s="22" t="s">
        <v>334</v>
      </c>
      <c r="B267" s="23" t="s">
        <v>64</v>
      </c>
      <c r="C267" s="23" t="s">
        <v>65</v>
      </c>
      <c r="D267" s="24">
        <v>0.46569999694824221</v>
      </c>
      <c r="E267" s="25">
        <v>3815</v>
      </c>
      <c r="F267" s="25">
        <v>1567</v>
      </c>
      <c r="G267" s="25">
        <v>1529</v>
      </c>
      <c r="H267" s="25">
        <v>8191.9691324885243</v>
      </c>
      <c r="I267" s="26">
        <v>3364.8271639867671</v>
      </c>
      <c r="J267" s="24">
        <v>1540</v>
      </c>
      <c r="K267" s="25">
        <v>855</v>
      </c>
      <c r="L267" s="25">
        <v>95</v>
      </c>
      <c r="M267" s="25">
        <v>495</v>
      </c>
      <c r="N267" s="27">
        <f t="shared" si="3"/>
        <v>0.32142857142857145</v>
      </c>
      <c r="O267" s="25">
        <v>70</v>
      </c>
      <c r="P267" s="25">
        <v>15</v>
      </c>
      <c r="Q267" s="25">
        <f t="shared" si="4"/>
        <v>85</v>
      </c>
      <c r="R267" s="27">
        <f t="shared" si="5"/>
        <v>5.5194805194805192E-2</v>
      </c>
      <c r="S267" s="25">
        <v>0</v>
      </c>
      <c r="T267" s="25">
        <v>10</v>
      </c>
      <c r="U267" s="26">
        <v>15</v>
      </c>
      <c r="V267" s="28" t="s">
        <v>68</v>
      </c>
      <c r="W267" s="4"/>
      <c r="X267" s="4"/>
      <c r="Y267" s="4"/>
      <c r="Z267" s="4"/>
    </row>
    <row r="268" spans="1:26" ht="12.75" customHeight="1" x14ac:dyDescent="0.25">
      <c r="A268" s="22" t="s">
        <v>335</v>
      </c>
      <c r="B268" s="23" t="s">
        <v>64</v>
      </c>
      <c r="C268" s="23" t="s">
        <v>65</v>
      </c>
      <c r="D268" s="24">
        <v>0.24940000534057616</v>
      </c>
      <c r="E268" s="25">
        <v>2568</v>
      </c>
      <c r="F268" s="25">
        <v>1228</v>
      </c>
      <c r="G268" s="25">
        <v>1158</v>
      </c>
      <c r="H268" s="25">
        <v>10296.711888571075</v>
      </c>
      <c r="I268" s="26">
        <v>4923.8170557497197</v>
      </c>
      <c r="J268" s="24">
        <v>1105</v>
      </c>
      <c r="K268" s="25">
        <v>385</v>
      </c>
      <c r="L268" s="25">
        <v>35</v>
      </c>
      <c r="M268" s="25">
        <v>610</v>
      </c>
      <c r="N268" s="27">
        <f t="shared" si="3"/>
        <v>0.55203619909502266</v>
      </c>
      <c r="O268" s="25">
        <v>35</v>
      </c>
      <c r="P268" s="25">
        <v>10</v>
      </c>
      <c r="Q268" s="25">
        <f t="shared" si="4"/>
        <v>45</v>
      </c>
      <c r="R268" s="27">
        <f t="shared" si="5"/>
        <v>4.072398190045249E-2</v>
      </c>
      <c r="S268" s="25">
        <v>0</v>
      </c>
      <c r="T268" s="25">
        <v>25</v>
      </c>
      <c r="U268" s="26">
        <v>0</v>
      </c>
      <c r="V268" s="28" t="s">
        <v>68</v>
      </c>
      <c r="W268" s="4"/>
      <c r="X268" s="4"/>
      <c r="Y268" s="4"/>
      <c r="Z268" s="4"/>
    </row>
    <row r="269" spans="1:26" ht="12.75" customHeight="1" x14ac:dyDescent="0.25">
      <c r="A269" s="22" t="s">
        <v>336</v>
      </c>
      <c r="B269" s="23" t="s">
        <v>64</v>
      </c>
      <c r="C269" s="23" t="s">
        <v>65</v>
      </c>
      <c r="D269" s="24">
        <v>0.32799999237060545</v>
      </c>
      <c r="E269" s="25">
        <v>4948</v>
      </c>
      <c r="F269" s="25">
        <v>2322</v>
      </c>
      <c r="G269" s="25">
        <v>2201</v>
      </c>
      <c r="H269" s="25">
        <v>15085.366204549422</v>
      </c>
      <c r="I269" s="26">
        <v>7079.2684573491833</v>
      </c>
      <c r="J269" s="24">
        <v>1970</v>
      </c>
      <c r="K269" s="25">
        <v>805</v>
      </c>
      <c r="L269" s="25">
        <v>75</v>
      </c>
      <c r="M269" s="25">
        <v>865</v>
      </c>
      <c r="N269" s="27">
        <f t="shared" si="3"/>
        <v>0.43908629441624364</v>
      </c>
      <c r="O269" s="25">
        <v>160</v>
      </c>
      <c r="P269" s="25">
        <v>40</v>
      </c>
      <c r="Q269" s="25">
        <f t="shared" si="4"/>
        <v>200</v>
      </c>
      <c r="R269" s="27">
        <f t="shared" si="5"/>
        <v>0.10152284263959391</v>
      </c>
      <c r="S269" s="25">
        <v>10</v>
      </c>
      <c r="T269" s="25">
        <v>0</v>
      </c>
      <c r="U269" s="26">
        <v>20</v>
      </c>
      <c r="V269" s="28" t="s">
        <v>68</v>
      </c>
      <c r="W269" s="4"/>
      <c r="X269" s="4"/>
      <c r="Y269" s="4"/>
      <c r="Z269" s="4"/>
    </row>
    <row r="270" spans="1:26" ht="12.75" customHeight="1" x14ac:dyDescent="0.25">
      <c r="A270" s="22" t="s">
        <v>337</v>
      </c>
      <c r="B270" s="23" t="s">
        <v>64</v>
      </c>
      <c r="C270" s="23" t="s">
        <v>65</v>
      </c>
      <c r="D270" s="24">
        <v>0.45450000762939452</v>
      </c>
      <c r="E270" s="25">
        <v>2831</v>
      </c>
      <c r="F270" s="25">
        <v>1185</v>
      </c>
      <c r="G270" s="25">
        <v>1150</v>
      </c>
      <c r="H270" s="25">
        <v>6228.8227777290513</v>
      </c>
      <c r="I270" s="26">
        <v>2607.260682306226</v>
      </c>
      <c r="J270" s="24">
        <v>1175</v>
      </c>
      <c r="K270" s="25">
        <v>475</v>
      </c>
      <c r="L270" s="25">
        <v>15</v>
      </c>
      <c r="M270" s="25">
        <v>555</v>
      </c>
      <c r="N270" s="27">
        <f t="shared" si="3"/>
        <v>0.47234042553191491</v>
      </c>
      <c r="O270" s="25">
        <v>80</v>
      </c>
      <c r="P270" s="25">
        <v>30</v>
      </c>
      <c r="Q270" s="25">
        <f t="shared" si="4"/>
        <v>110</v>
      </c>
      <c r="R270" s="27">
        <f t="shared" si="5"/>
        <v>9.3617021276595741E-2</v>
      </c>
      <c r="S270" s="25">
        <v>0</v>
      </c>
      <c r="T270" s="25">
        <v>0</v>
      </c>
      <c r="U270" s="26">
        <v>10</v>
      </c>
      <c r="V270" s="28" t="s">
        <v>68</v>
      </c>
      <c r="W270" s="4"/>
      <c r="X270" s="4"/>
      <c r="Y270" s="4"/>
      <c r="Z270" s="4"/>
    </row>
    <row r="271" spans="1:26" ht="12.75" customHeight="1" x14ac:dyDescent="0.25">
      <c r="A271" s="22" t="s">
        <v>338</v>
      </c>
      <c r="B271" s="23" t="s">
        <v>64</v>
      </c>
      <c r="C271" s="23" t="s">
        <v>65</v>
      </c>
      <c r="D271" s="24">
        <v>0.62049999237060549</v>
      </c>
      <c r="E271" s="25">
        <v>3882</v>
      </c>
      <c r="F271" s="25">
        <v>1823</v>
      </c>
      <c r="G271" s="25">
        <v>1737</v>
      </c>
      <c r="H271" s="25">
        <v>6256.2450406629514</v>
      </c>
      <c r="I271" s="26">
        <v>2937.9532996209587</v>
      </c>
      <c r="J271" s="24">
        <v>1690</v>
      </c>
      <c r="K271" s="25">
        <v>800</v>
      </c>
      <c r="L271" s="25">
        <v>105</v>
      </c>
      <c r="M271" s="25">
        <v>605</v>
      </c>
      <c r="N271" s="27">
        <f t="shared" si="3"/>
        <v>0.35798816568047337</v>
      </c>
      <c r="O271" s="25">
        <v>135</v>
      </c>
      <c r="P271" s="25">
        <v>25</v>
      </c>
      <c r="Q271" s="25">
        <f t="shared" si="4"/>
        <v>160</v>
      </c>
      <c r="R271" s="27">
        <f t="shared" si="5"/>
        <v>9.4674556213017749E-2</v>
      </c>
      <c r="S271" s="25">
        <v>10</v>
      </c>
      <c r="T271" s="25">
        <v>10</v>
      </c>
      <c r="U271" s="26">
        <v>0</v>
      </c>
      <c r="V271" s="28" t="s">
        <v>68</v>
      </c>
      <c r="W271" s="4"/>
      <c r="X271" s="4"/>
      <c r="Y271" s="4"/>
      <c r="Z271" s="4"/>
    </row>
    <row r="272" spans="1:26" ht="12.75" customHeight="1" x14ac:dyDescent="0.25">
      <c r="A272" s="22" t="s">
        <v>339</v>
      </c>
      <c r="B272" s="23" t="s">
        <v>64</v>
      </c>
      <c r="C272" s="23" t="s">
        <v>65</v>
      </c>
      <c r="D272" s="24">
        <v>1.8549000549316406</v>
      </c>
      <c r="E272" s="25">
        <v>3823</v>
      </c>
      <c r="F272" s="25">
        <v>1502</v>
      </c>
      <c r="G272" s="25">
        <v>1432</v>
      </c>
      <c r="H272" s="25">
        <v>2061.0274876189437</v>
      </c>
      <c r="I272" s="26">
        <v>809.74713220079877</v>
      </c>
      <c r="J272" s="24">
        <v>1545</v>
      </c>
      <c r="K272" s="25">
        <v>695</v>
      </c>
      <c r="L272" s="25">
        <v>70</v>
      </c>
      <c r="M272" s="25">
        <v>680</v>
      </c>
      <c r="N272" s="27">
        <f t="shared" si="3"/>
        <v>0.44012944983818769</v>
      </c>
      <c r="O272" s="25">
        <v>85</v>
      </c>
      <c r="P272" s="25">
        <v>0</v>
      </c>
      <c r="Q272" s="25">
        <f t="shared" si="4"/>
        <v>85</v>
      </c>
      <c r="R272" s="27">
        <f t="shared" si="5"/>
        <v>5.5016181229773461E-2</v>
      </c>
      <c r="S272" s="25">
        <v>0</v>
      </c>
      <c r="T272" s="25">
        <v>10</v>
      </c>
      <c r="U272" s="26">
        <v>0</v>
      </c>
      <c r="V272" s="28" t="s">
        <v>68</v>
      </c>
      <c r="W272" s="4"/>
      <c r="X272" s="4"/>
      <c r="Y272" s="4"/>
      <c r="Z272" s="4"/>
    </row>
    <row r="273" spans="1:26" ht="12.75" customHeight="1" x14ac:dyDescent="0.25">
      <c r="A273" s="22" t="s">
        <v>340</v>
      </c>
      <c r="B273" s="23" t="s">
        <v>64</v>
      </c>
      <c r="C273" s="23" t="s">
        <v>65</v>
      </c>
      <c r="D273" s="24">
        <v>1.33</v>
      </c>
      <c r="E273" s="25">
        <v>4590</v>
      </c>
      <c r="F273" s="25">
        <v>1722</v>
      </c>
      <c r="G273" s="25">
        <v>1675</v>
      </c>
      <c r="H273" s="25">
        <v>3451.1278195488721</v>
      </c>
      <c r="I273" s="26">
        <v>1294.7368421052631</v>
      </c>
      <c r="J273" s="24">
        <v>1710</v>
      </c>
      <c r="K273" s="25">
        <v>780</v>
      </c>
      <c r="L273" s="25">
        <v>50</v>
      </c>
      <c r="M273" s="25">
        <v>860</v>
      </c>
      <c r="N273" s="27">
        <f t="shared" si="3"/>
        <v>0.50292397660818711</v>
      </c>
      <c r="O273" s="25">
        <v>20</v>
      </c>
      <c r="P273" s="25">
        <v>0</v>
      </c>
      <c r="Q273" s="25">
        <f t="shared" si="4"/>
        <v>20</v>
      </c>
      <c r="R273" s="27">
        <f t="shared" si="5"/>
        <v>1.1695906432748537E-2</v>
      </c>
      <c r="S273" s="25">
        <v>0</v>
      </c>
      <c r="T273" s="25">
        <v>10</v>
      </c>
      <c r="U273" s="26">
        <v>0</v>
      </c>
      <c r="V273" s="28" t="s">
        <v>68</v>
      </c>
      <c r="W273" s="4"/>
      <c r="X273" s="4"/>
      <c r="Y273" s="4"/>
      <c r="Z273" s="4"/>
    </row>
    <row r="274" spans="1:26" ht="12.75" customHeight="1" x14ac:dyDescent="0.25">
      <c r="A274" s="29" t="s">
        <v>341</v>
      </c>
      <c r="B274" s="30" t="s">
        <v>64</v>
      </c>
      <c r="C274" s="30" t="s">
        <v>65</v>
      </c>
      <c r="D274" s="31">
        <v>0.4009000015258789</v>
      </c>
      <c r="E274" s="32">
        <v>4910</v>
      </c>
      <c r="F274" s="32">
        <v>1798</v>
      </c>
      <c r="G274" s="32">
        <v>1737</v>
      </c>
      <c r="H274" s="32">
        <v>12247.443206066064</v>
      </c>
      <c r="I274" s="33">
        <v>4484.9089377814216</v>
      </c>
      <c r="J274" s="31">
        <v>1685</v>
      </c>
      <c r="K274" s="32">
        <v>740</v>
      </c>
      <c r="L274" s="32">
        <v>85</v>
      </c>
      <c r="M274" s="32">
        <v>660</v>
      </c>
      <c r="N274" s="34">
        <f t="shared" si="3"/>
        <v>0.39169139465875369</v>
      </c>
      <c r="O274" s="32">
        <v>175</v>
      </c>
      <c r="P274" s="32">
        <v>10</v>
      </c>
      <c r="Q274" s="32">
        <f t="shared" si="4"/>
        <v>185</v>
      </c>
      <c r="R274" s="34">
        <f t="shared" si="5"/>
        <v>0.10979228486646884</v>
      </c>
      <c r="S274" s="32">
        <v>0</v>
      </c>
      <c r="T274" s="32">
        <v>10</v>
      </c>
      <c r="U274" s="33">
        <v>10</v>
      </c>
      <c r="V274" s="35" t="s">
        <v>79</v>
      </c>
      <c r="W274" s="4"/>
      <c r="X274" s="4"/>
      <c r="Y274" s="4"/>
      <c r="Z274" s="4"/>
    </row>
    <row r="275" spans="1:26" ht="12.75" customHeight="1" x14ac:dyDescent="0.25">
      <c r="A275" s="22" t="s">
        <v>342</v>
      </c>
      <c r="B275" s="23" t="s">
        <v>64</v>
      </c>
      <c r="C275" s="23" t="s">
        <v>65</v>
      </c>
      <c r="D275" s="24">
        <v>0.36580001831054687</v>
      </c>
      <c r="E275" s="25">
        <v>6202</v>
      </c>
      <c r="F275" s="25">
        <v>2466</v>
      </c>
      <c r="G275" s="25">
        <v>2361</v>
      </c>
      <c r="H275" s="25">
        <v>16954.619162251642</v>
      </c>
      <c r="I275" s="26">
        <v>6741.3883995666802</v>
      </c>
      <c r="J275" s="24">
        <v>2290</v>
      </c>
      <c r="K275" s="25">
        <v>1110</v>
      </c>
      <c r="L275" s="25">
        <v>125</v>
      </c>
      <c r="M275" s="25">
        <v>885</v>
      </c>
      <c r="N275" s="27">
        <f t="shared" si="3"/>
        <v>0.38646288209606988</v>
      </c>
      <c r="O275" s="25">
        <v>145</v>
      </c>
      <c r="P275" s="25">
        <v>20</v>
      </c>
      <c r="Q275" s="25">
        <f t="shared" si="4"/>
        <v>165</v>
      </c>
      <c r="R275" s="27">
        <f t="shared" si="5"/>
        <v>7.2052401746724892E-2</v>
      </c>
      <c r="S275" s="25">
        <v>0</v>
      </c>
      <c r="T275" s="25">
        <v>15</v>
      </c>
      <c r="U275" s="26">
        <v>0</v>
      </c>
      <c r="V275" s="28" t="s">
        <v>68</v>
      </c>
      <c r="W275" s="4"/>
      <c r="X275" s="4"/>
      <c r="Y275" s="4"/>
      <c r="Z275" s="4"/>
    </row>
    <row r="276" spans="1:26" ht="12.75" customHeight="1" x14ac:dyDescent="0.25">
      <c r="A276" s="22" t="s">
        <v>343</v>
      </c>
      <c r="B276" s="23" t="s">
        <v>64</v>
      </c>
      <c r="C276" s="23" t="s">
        <v>65</v>
      </c>
      <c r="D276" s="24">
        <v>0.5468000030517578</v>
      </c>
      <c r="E276" s="25">
        <v>2268</v>
      </c>
      <c r="F276" s="25">
        <v>887</v>
      </c>
      <c r="G276" s="25">
        <v>858</v>
      </c>
      <c r="H276" s="25">
        <v>4147.7688137198502</v>
      </c>
      <c r="I276" s="26">
        <v>1622.165316476855</v>
      </c>
      <c r="J276" s="24">
        <v>985</v>
      </c>
      <c r="K276" s="25">
        <v>470</v>
      </c>
      <c r="L276" s="25">
        <v>50</v>
      </c>
      <c r="M276" s="25">
        <v>440</v>
      </c>
      <c r="N276" s="27">
        <f t="shared" si="3"/>
        <v>0.4467005076142132</v>
      </c>
      <c r="O276" s="25">
        <v>0</v>
      </c>
      <c r="P276" s="25">
        <v>0</v>
      </c>
      <c r="Q276" s="25">
        <f t="shared" si="4"/>
        <v>0</v>
      </c>
      <c r="R276" s="27">
        <f t="shared" si="5"/>
        <v>0</v>
      </c>
      <c r="S276" s="25">
        <v>0</v>
      </c>
      <c r="T276" s="25">
        <v>0</v>
      </c>
      <c r="U276" s="26">
        <v>10</v>
      </c>
      <c r="V276" s="28" t="s">
        <v>68</v>
      </c>
      <c r="W276" s="4"/>
      <c r="X276" s="4"/>
      <c r="Y276" s="4"/>
      <c r="Z276" s="4"/>
    </row>
    <row r="277" spans="1:26" ht="12.75" customHeight="1" x14ac:dyDescent="0.25">
      <c r="A277" s="22" t="s">
        <v>344</v>
      </c>
      <c r="B277" s="23" t="s">
        <v>64</v>
      </c>
      <c r="C277" s="23" t="s">
        <v>65</v>
      </c>
      <c r="D277" s="24">
        <v>0.62709999084472656</v>
      </c>
      <c r="E277" s="25">
        <v>2872</v>
      </c>
      <c r="F277" s="25">
        <v>1126</v>
      </c>
      <c r="G277" s="25">
        <v>1095</v>
      </c>
      <c r="H277" s="25">
        <v>4579.8118991060919</v>
      </c>
      <c r="I277" s="26">
        <v>1795.5669214461907</v>
      </c>
      <c r="J277" s="24">
        <v>1090</v>
      </c>
      <c r="K277" s="25">
        <v>525</v>
      </c>
      <c r="L277" s="25">
        <v>80</v>
      </c>
      <c r="M277" s="25">
        <v>460</v>
      </c>
      <c r="N277" s="27">
        <f t="shared" si="3"/>
        <v>0.42201834862385323</v>
      </c>
      <c r="O277" s="25">
        <v>10</v>
      </c>
      <c r="P277" s="25">
        <v>0</v>
      </c>
      <c r="Q277" s="25">
        <f t="shared" si="4"/>
        <v>10</v>
      </c>
      <c r="R277" s="27">
        <f t="shared" si="5"/>
        <v>9.1743119266055051E-3</v>
      </c>
      <c r="S277" s="25">
        <v>0</v>
      </c>
      <c r="T277" s="25">
        <v>0</v>
      </c>
      <c r="U277" s="26">
        <v>10</v>
      </c>
      <c r="V277" s="28" t="s">
        <v>68</v>
      </c>
      <c r="W277" s="4"/>
      <c r="X277" s="4"/>
      <c r="Y277" s="4"/>
      <c r="Z277" s="4"/>
    </row>
    <row r="278" spans="1:26" ht="12.75" customHeight="1" x14ac:dyDescent="0.25">
      <c r="A278" s="22" t="s">
        <v>345</v>
      </c>
      <c r="B278" s="23" t="s">
        <v>64</v>
      </c>
      <c r="C278" s="23" t="s">
        <v>65</v>
      </c>
      <c r="D278" s="24">
        <v>0.73110000610351566</v>
      </c>
      <c r="E278" s="25">
        <v>4509</v>
      </c>
      <c r="F278" s="25">
        <v>1744</v>
      </c>
      <c r="G278" s="25">
        <v>1677</v>
      </c>
      <c r="H278" s="25">
        <v>6167.4189062468367</v>
      </c>
      <c r="I278" s="26">
        <v>2385.4465674194903</v>
      </c>
      <c r="J278" s="24">
        <v>1750</v>
      </c>
      <c r="K278" s="25">
        <v>825</v>
      </c>
      <c r="L278" s="25">
        <v>180</v>
      </c>
      <c r="M278" s="25">
        <v>655</v>
      </c>
      <c r="N278" s="27">
        <f t="shared" si="3"/>
        <v>0.37428571428571428</v>
      </c>
      <c r="O278" s="25">
        <v>75</v>
      </c>
      <c r="P278" s="25">
        <v>10</v>
      </c>
      <c r="Q278" s="25">
        <f t="shared" si="4"/>
        <v>85</v>
      </c>
      <c r="R278" s="27">
        <f t="shared" si="5"/>
        <v>4.8571428571428571E-2</v>
      </c>
      <c r="S278" s="25">
        <v>0</v>
      </c>
      <c r="T278" s="25">
        <v>0</v>
      </c>
      <c r="U278" s="26">
        <v>0</v>
      </c>
      <c r="V278" s="28" t="s">
        <v>68</v>
      </c>
      <c r="W278" s="4"/>
      <c r="X278" s="4"/>
      <c r="Y278" s="4"/>
      <c r="Z278" s="4"/>
    </row>
    <row r="279" spans="1:26" ht="12.75" customHeight="1" x14ac:dyDescent="0.25">
      <c r="A279" s="22" t="s">
        <v>346</v>
      </c>
      <c r="B279" s="23" t="s">
        <v>64</v>
      </c>
      <c r="C279" s="23" t="s">
        <v>65</v>
      </c>
      <c r="D279" s="24">
        <v>0.75569999694824219</v>
      </c>
      <c r="E279" s="25">
        <v>4003</v>
      </c>
      <c r="F279" s="25">
        <v>1732</v>
      </c>
      <c r="G279" s="25">
        <v>1668</v>
      </c>
      <c r="H279" s="25">
        <v>5297.0755804755745</v>
      </c>
      <c r="I279" s="26">
        <v>2291.9147902532341</v>
      </c>
      <c r="J279" s="24">
        <v>1765</v>
      </c>
      <c r="K279" s="25">
        <v>940</v>
      </c>
      <c r="L279" s="25">
        <v>90</v>
      </c>
      <c r="M279" s="25">
        <v>625</v>
      </c>
      <c r="N279" s="27">
        <f t="shared" si="3"/>
        <v>0.35410764872521244</v>
      </c>
      <c r="O279" s="25">
        <v>90</v>
      </c>
      <c r="P279" s="25">
        <v>10</v>
      </c>
      <c r="Q279" s="25">
        <f t="shared" si="4"/>
        <v>100</v>
      </c>
      <c r="R279" s="27">
        <f t="shared" si="5"/>
        <v>5.6657223796033995E-2</v>
      </c>
      <c r="S279" s="25">
        <v>0</v>
      </c>
      <c r="T279" s="25">
        <v>15</v>
      </c>
      <c r="U279" s="26">
        <v>0</v>
      </c>
      <c r="V279" s="28" t="s">
        <v>68</v>
      </c>
      <c r="W279" s="4"/>
      <c r="X279" s="4"/>
      <c r="Y279" s="4"/>
      <c r="Z279" s="4"/>
    </row>
    <row r="280" spans="1:26" ht="12.75" customHeight="1" x14ac:dyDescent="0.25">
      <c r="A280" s="15" t="s">
        <v>347</v>
      </c>
      <c r="B280" s="16" t="s">
        <v>64</v>
      </c>
      <c r="C280" s="16" t="s">
        <v>65</v>
      </c>
      <c r="D280" s="17">
        <v>1.2151999664306641</v>
      </c>
      <c r="E280" s="18">
        <v>5573</v>
      </c>
      <c r="F280" s="18">
        <v>2572</v>
      </c>
      <c r="G280" s="18">
        <v>2510</v>
      </c>
      <c r="H280" s="18">
        <v>4586.0764927185173</v>
      </c>
      <c r="I280" s="19">
        <v>2116.5240874344208</v>
      </c>
      <c r="J280" s="17">
        <v>2250</v>
      </c>
      <c r="K280" s="18">
        <v>1360</v>
      </c>
      <c r="L280" s="18">
        <v>90</v>
      </c>
      <c r="M280" s="18">
        <v>635</v>
      </c>
      <c r="N280" s="20">
        <f t="shared" si="3"/>
        <v>0.28222222222222221</v>
      </c>
      <c r="O280" s="18">
        <v>110</v>
      </c>
      <c r="P280" s="18">
        <v>25</v>
      </c>
      <c r="Q280" s="18">
        <f t="shared" si="4"/>
        <v>135</v>
      </c>
      <c r="R280" s="20">
        <f t="shared" si="5"/>
        <v>0.06</v>
      </c>
      <c r="S280" s="18">
        <v>10</v>
      </c>
      <c r="T280" s="18">
        <v>0</v>
      </c>
      <c r="U280" s="19">
        <v>20</v>
      </c>
      <c r="V280" s="21" t="s">
        <v>66</v>
      </c>
      <c r="W280" s="4"/>
      <c r="X280" s="4"/>
      <c r="Y280" s="4"/>
      <c r="Z280" s="4"/>
    </row>
    <row r="281" spans="1:26" ht="12.75" customHeight="1" x14ac:dyDescent="0.25">
      <c r="A281" s="15" t="s">
        <v>348</v>
      </c>
      <c r="B281" s="16" t="s">
        <v>64</v>
      </c>
      <c r="C281" s="16" t="s">
        <v>65</v>
      </c>
      <c r="D281" s="17">
        <v>0.8904000091552734</v>
      </c>
      <c r="E281" s="18">
        <v>4507</v>
      </c>
      <c r="F281" s="18">
        <v>2447</v>
      </c>
      <c r="G281" s="18">
        <v>2324</v>
      </c>
      <c r="H281" s="18">
        <v>5061.7699389691288</v>
      </c>
      <c r="I281" s="19">
        <v>2748.2030265492476</v>
      </c>
      <c r="J281" s="17">
        <v>2380</v>
      </c>
      <c r="K281" s="18">
        <v>1420</v>
      </c>
      <c r="L281" s="18">
        <v>95</v>
      </c>
      <c r="M281" s="18">
        <v>710</v>
      </c>
      <c r="N281" s="20">
        <f t="shared" si="3"/>
        <v>0.29831932773109243</v>
      </c>
      <c r="O281" s="18">
        <v>85</v>
      </c>
      <c r="P281" s="18">
        <v>55</v>
      </c>
      <c r="Q281" s="18">
        <f t="shared" si="4"/>
        <v>140</v>
      </c>
      <c r="R281" s="20">
        <f t="shared" si="5"/>
        <v>5.8823529411764705E-2</v>
      </c>
      <c r="S281" s="18">
        <v>0</v>
      </c>
      <c r="T281" s="18">
        <v>10</v>
      </c>
      <c r="U281" s="19">
        <v>10</v>
      </c>
      <c r="V281" s="21" t="s">
        <v>66</v>
      </c>
      <c r="W281" s="4"/>
      <c r="X281" s="4"/>
      <c r="Y281" s="4"/>
      <c r="Z281" s="4"/>
    </row>
    <row r="282" spans="1:26" ht="12.75" customHeight="1" x14ac:dyDescent="0.25">
      <c r="A282" s="22" t="s">
        <v>349</v>
      </c>
      <c r="B282" s="23" t="s">
        <v>64</v>
      </c>
      <c r="C282" s="23" t="s">
        <v>65</v>
      </c>
      <c r="D282" s="24">
        <v>0.47860000610351561</v>
      </c>
      <c r="E282" s="25">
        <v>4379</v>
      </c>
      <c r="F282" s="25">
        <v>2328</v>
      </c>
      <c r="G282" s="25">
        <v>2208</v>
      </c>
      <c r="H282" s="25">
        <v>9149.6028920920526</v>
      </c>
      <c r="I282" s="26">
        <v>4864.1871506714542</v>
      </c>
      <c r="J282" s="24">
        <v>2375</v>
      </c>
      <c r="K282" s="25">
        <v>1120</v>
      </c>
      <c r="L282" s="25">
        <v>30</v>
      </c>
      <c r="M282" s="25">
        <v>980</v>
      </c>
      <c r="N282" s="27">
        <f t="shared" si="3"/>
        <v>0.4126315789473684</v>
      </c>
      <c r="O282" s="25">
        <v>190</v>
      </c>
      <c r="P282" s="25">
        <v>45</v>
      </c>
      <c r="Q282" s="25">
        <f t="shared" si="4"/>
        <v>235</v>
      </c>
      <c r="R282" s="27">
        <f t="shared" si="5"/>
        <v>9.8947368421052631E-2</v>
      </c>
      <c r="S282" s="25">
        <v>0</v>
      </c>
      <c r="T282" s="25">
        <v>0</v>
      </c>
      <c r="U282" s="26">
        <v>10</v>
      </c>
      <c r="V282" s="28" t="s">
        <v>68</v>
      </c>
      <c r="W282" s="4"/>
      <c r="X282" s="4"/>
      <c r="Y282" s="4"/>
      <c r="Z282" s="4"/>
    </row>
    <row r="283" spans="1:26" ht="12.75" customHeight="1" x14ac:dyDescent="0.25">
      <c r="A283" s="29" t="s">
        <v>350</v>
      </c>
      <c r="B283" s="30" t="s">
        <v>64</v>
      </c>
      <c r="C283" s="30" t="s">
        <v>65</v>
      </c>
      <c r="D283" s="31">
        <v>0.7606999969482422</v>
      </c>
      <c r="E283" s="32">
        <v>3377</v>
      </c>
      <c r="F283" s="32">
        <v>1777</v>
      </c>
      <c r="G283" s="32">
        <v>1729</v>
      </c>
      <c r="H283" s="32">
        <v>4439.332211841418</v>
      </c>
      <c r="I283" s="33">
        <v>2336.0063193491856</v>
      </c>
      <c r="J283" s="31">
        <v>1645</v>
      </c>
      <c r="K283" s="32">
        <v>705</v>
      </c>
      <c r="L283" s="32">
        <v>45</v>
      </c>
      <c r="M283" s="32">
        <v>675</v>
      </c>
      <c r="N283" s="34">
        <f t="shared" si="3"/>
        <v>0.41033434650455924</v>
      </c>
      <c r="O283" s="32">
        <v>170</v>
      </c>
      <c r="P283" s="32">
        <v>35</v>
      </c>
      <c r="Q283" s="32">
        <f t="shared" si="4"/>
        <v>205</v>
      </c>
      <c r="R283" s="34">
        <f t="shared" si="5"/>
        <v>0.12462006079027356</v>
      </c>
      <c r="S283" s="32">
        <v>0</v>
      </c>
      <c r="T283" s="32">
        <v>0</v>
      </c>
      <c r="U283" s="33">
        <v>10</v>
      </c>
      <c r="V283" s="35" t="s">
        <v>79</v>
      </c>
      <c r="W283" s="4"/>
      <c r="X283" s="4"/>
      <c r="Y283" s="4"/>
      <c r="Z283" s="4"/>
    </row>
    <row r="284" spans="1:26" ht="12.75" customHeight="1" x14ac:dyDescent="0.25">
      <c r="A284" s="29" t="s">
        <v>351</v>
      </c>
      <c r="B284" s="30" t="s">
        <v>64</v>
      </c>
      <c r="C284" s="30" t="s">
        <v>65</v>
      </c>
      <c r="D284" s="31">
        <v>1.1036000061035156</v>
      </c>
      <c r="E284" s="32">
        <v>6020</v>
      </c>
      <c r="F284" s="32">
        <v>2600</v>
      </c>
      <c r="G284" s="32">
        <v>2479</v>
      </c>
      <c r="H284" s="32">
        <v>5454.8749245252684</v>
      </c>
      <c r="I284" s="33">
        <v>2355.926047137159</v>
      </c>
      <c r="J284" s="31">
        <v>2640</v>
      </c>
      <c r="K284" s="32">
        <v>1380</v>
      </c>
      <c r="L284" s="32">
        <v>185</v>
      </c>
      <c r="M284" s="32">
        <v>740</v>
      </c>
      <c r="N284" s="34">
        <f t="shared" si="3"/>
        <v>0.28030303030303028</v>
      </c>
      <c r="O284" s="32">
        <v>315</v>
      </c>
      <c r="P284" s="32">
        <v>20</v>
      </c>
      <c r="Q284" s="32">
        <f t="shared" si="4"/>
        <v>335</v>
      </c>
      <c r="R284" s="34">
        <f t="shared" si="5"/>
        <v>0.12689393939393939</v>
      </c>
      <c r="S284" s="32">
        <v>0</v>
      </c>
      <c r="T284" s="32">
        <v>0</v>
      </c>
      <c r="U284" s="33">
        <v>0</v>
      </c>
      <c r="V284" s="35" t="s">
        <v>79</v>
      </c>
      <c r="W284" s="4"/>
      <c r="X284" s="4"/>
      <c r="Y284" s="4"/>
      <c r="Z284" s="4"/>
    </row>
    <row r="285" spans="1:26" ht="12.75" customHeight="1" x14ac:dyDescent="0.25">
      <c r="A285" s="22" t="s">
        <v>352</v>
      </c>
      <c r="B285" s="23" t="s">
        <v>64</v>
      </c>
      <c r="C285" s="23" t="s">
        <v>65</v>
      </c>
      <c r="D285" s="24">
        <v>0.57650001525878902</v>
      </c>
      <c r="E285" s="25">
        <v>6087</v>
      </c>
      <c r="F285" s="25">
        <v>3295</v>
      </c>
      <c r="G285" s="25">
        <v>3120</v>
      </c>
      <c r="H285" s="25">
        <v>10558.542652019818</v>
      </c>
      <c r="I285" s="26">
        <v>5715.5245668482503</v>
      </c>
      <c r="J285" s="24">
        <v>2225</v>
      </c>
      <c r="K285" s="25">
        <v>1270</v>
      </c>
      <c r="L285" s="25">
        <v>115</v>
      </c>
      <c r="M285" s="25">
        <v>720</v>
      </c>
      <c r="N285" s="27">
        <f t="shared" si="3"/>
        <v>0.32359550561797751</v>
      </c>
      <c r="O285" s="25">
        <v>90</v>
      </c>
      <c r="P285" s="25">
        <v>10</v>
      </c>
      <c r="Q285" s="25">
        <f t="shared" si="4"/>
        <v>100</v>
      </c>
      <c r="R285" s="27">
        <f t="shared" si="5"/>
        <v>4.49438202247191E-2</v>
      </c>
      <c r="S285" s="25">
        <v>10</v>
      </c>
      <c r="T285" s="25">
        <v>10</v>
      </c>
      <c r="U285" s="26">
        <v>10</v>
      </c>
      <c r="V285" s="28" t="s">
        <v>68</v>
      </c>
      <c r="W285" s="4"/>
      <c r="X285" s="4"/>
      <c r="Y285" s="4"/>
      <c r="Z285" s="4"/>
    </row>
    <row r="286" spans="1:26" ht="12.75" customHeight="1" x14ac:dyDescent="0.25">
      <c r="A286" s="15" t="s">
        <v>353</v>
      </c>
      <c r="B286" s="16" t="s">
        <v>64</v>
      </c>
      <c r="C286" s="16" t="s">
        <v>65</v>
      </c>
      <c r="D286" s="17">
        <v>0.33310001373291015</v>
      </c>
      <c r="E286" s="18">
        <v>3770</v>
      </c>
      <c r="F286" s="18">
        <v>1766</v>
      </c>
      <c r="G286" s="18">
        <v>1509</v>
      </c>
      <c r="H286" s="18">
        <v>11317.9220791714</v>
      </c>
      <c r="I286" s="19">
        <v>5301.7109792617221</v>
      </c>
      <c r="J286" s="17">
        <v>1450</v>
      </c>
      <c r="K286" s="18">
        <v>850</v>
      </c>
      <c r="L286" s="18">
        <v>90</v>
      </c>
      <c r="M286" s="18">
        <v>425</v>
      </c>
      <c r="N286" s="20">
        <f t="shared" si="3"/>
        <v>0.29310344827586204</v>
      </c>
      <c r="O286" s="18">
        <v>75</v>
      </c>
      <c r="P286" s="18">
        <v>10</v>
      </c>
      <c r="Q286" s="18">
        <f t="shared" si="4"/>
        <v>85</v>
      </c>
      <c r="R286" s="20">
        <f t="shared" si="5"/>
        <v>5.8620689655172413E-2</v>
      </c>
      <c r="S286" s="18">
        <v>0</v>
      </c>
      <c r="T286" s="18">
        <v>0</v>
      </c>
      <c r="U286" s="19">
        <v>0</v>
      </c>
      <c r="V286" s="21" t="s">
        <v>66</v>
      </c>
      <c r="W286" s="4"/>
      <c r="X286" s="4"/>
      <c r="Y286" s="4"/>
      <c r="Z286" s="4"/>
    </row>
    <row r="287" spans="1:26" ht="12.75" customHeight="1" x14ac:dyDescent="0.25">
      <c r="A287" s="36" t="s">
        <v>354</v>
      </c>
      <c r="B287" s="37" t="s">
        <v>64</v>
      </c>
      <c r="C287" s="37" t="s">
        <v>65</v>
      </c>
      <c r="D287" s="38">
        <v>1.2955000305175781</v>
      </c>
      <c r="E287" s="39">
        <v>0</v>
      </c>
      <c r="F287" s="39">
        <v>0</v>
      </c>
      <c r="G287" s="39">
        <v>0</v>
      </c>
      <c r="H287" s="39">
        <v>0</v>
      </c>
      <c r="I287" s="40">
        <v>0</v>
      </c>
      <c r="J287" s="38">
        <v>0</v>
      </c>
      <c r="K287" s="39">
        <v>0</v>
      </c>
      <c r="L287" s="39">
        <v>0</v>
      </c>
      <c r="M287" s="39">
        <v>0</v>
      </c>
      <c r="N287" s="41" t="e">
        <f t="shared" si="3"/>
        <v>#DIV/0!</v>
      </c>
      <c r="O287" s="39">
        <v>0</v>
      </c>
      <c r="P287" s="39">
        <v>0</v>
      </c>
      <c r="Q287" s="39">
        <f t="shared" si="4"/>
        <v>0</v>
      </c>
      <c r="R287" s="41" t="e">
        <f t="shared" si="5"/>
        <v>#DIV/0!</v>
      </c>
      <c r="S287" s="39">
        <v>0</v>
      </c>
      <c r="T287" s="39">
        <v>0</v>
      </c>
      <c r="U287" s="40">
        <v>0</v>
      </c>
      <c r="V287" s="42" t="s">
        <v>84</v>
      </c>
      <c r="W287" s="4"/>
      <c r="X287" s="4"/>
      <c r="Y287" s="4"/>
      <c r="Z287" s="4"/>
    </row>
    <row r="288" spans="1:26" ht="12.75" customHeight="1" x14ac:dyDescent="0.25">
      <c r="A288" s="22" t="s">
        <v>355</v>
      </c>
      <c r="B288" s="23" t="s">
        <v>64</v>
      </c>
      <c r="C288" s="23" t="s">
        <v>65</v>
      </c>
      <c r="D288" s="24">
        <v>0.77389999389648434</v>
      </c>
      <c r="E288" s="25">
        <v>4059</v>
      </c>
      <c r="F288" s="25">
        <v>2023</v>
      </c>
      <c r="G288" s="25">
        <v>1914</v>
      </c>
      <c r="H288" s="25">
        <v>5244.8637188423672</v>
      </c>
      <c r="I288" s="26">
        <v>2614.032841393966</v>
      </c>
      <c r="J288" s="24">
        <v>1575</v>
      </c>
      <c r="K288" s="25">
        <v>780</v>
      </c>
      <c r="L288" s="25">
        <v>40</v>
      </c>
      <c r="M288" s="25">
        <v>585</v>
      </c>
      <c r="N288" s="27">
        <f t="shared" si="3"/>
        <v>0.37142857142857144</v>
      </c>
      <c r="O288" s="25">
        <v>110</v>
      </c>
      <c r="P288" s="25">
        <v>55</v>
      </c>
      <c r="Q288" s="25">
        <f t="shared" si="4"/>
        <v>165</v>
      </c>
      <c r="R288" s="27">
        <f t="shared" si="5"/>
        <v>0.10476190476190476</v>
      </c>
      <c r="S288" s="25">
        <v>0</v>
      </c>
      <c r="T288" s="25">
        <v>0</v>
      </c>
      <c r="U288" s="26">
        <v>10</v>
      </c>
      <c r="V288" s="28" t="s">
        <v>68</v>
      </c>
      <c r="W288" s="4"/>
      <c r="X288" s="4"/>
      <c r="Y288" s="4"/>
      <c r="Z288" s="4"/>
    </row>
    <row r="289" spans="1:26" ht="12.75" customHeight="1" x14ac:dyDescent="0.25">
      <c r="A289" s="22" t="s">
        <v>356</v>
      </c>
      <c r="B289" s="23" t="s">
        <v>64</v>
      </c>
      <c r="C289" s="23" t="s">
        <v>65</v>
      </c>
      <c r="D289" s="24">
        <v>0.67779998779296879</v>
      </c>
      <c r="E289" s="25">
        <v>4256</v>
      </c>
      <c r="F289" s="25">
        <v>2264</v>
      </c>
      <c r="G289" s="25">
        <v>2171</v>
      </c>
      <c r="H289" s="25">
        <v>6279.1385019912059</v>
      </c>
      <c r="I289" s="26">
        <v>3340.2184136532169</v>
      </c>
      <c r="J289" s="24">
        <v>2095</v>
      </c>
      <c r="K289" s="25">
        <v>935</v>
      </c>
      <c r="L289" s="25">
        <v>45</v>
      </c>
      <c r="M289" s="25">
        <v>945</v>
      </c>
      <c r="N289" s="27">
        <f t="shared" si="3"/>
        <v>0.45107398568019091</v>
      </c>
      <c r="O289" s="25">
        <v>90</v>
      </c>
      <c r="P289" s="25">
        <v>50</v>
      </c>
      <c r="Q289" s="25">
        <f t="shared" si="4"/>
        <v>140</v>
      </c>
      <c r="R289" s="27">
        <f t="shared" si="5"/>
        <v>6.6825775656324582E-2</v>
      </c>
      <c r="S289" s="25">
        <v>0</v>
      </c>
      <c r="T289" s="25">
        <v>0</v>
      </c>
      <c r="U289" s="26">
        <v>10</v>
      </c>
      <c r="V289" s="28" t="s">
        <v>68</v>
      </c>
      <c r="W289" s="4"/>
      <c r="X289" s="4"/>
      <c r="Y289" s="4"/>
      <c r="Z289" s="4"/>
    </row>
    <row r="290" spans="1:26" ht="12.75" customHeight="1" x14ac:dyDescent="0.25">
      <c r="A290" s="22" t="s">
        <v>357</v>
      </c>
      <c r="B290" s="23" t="s">
        <v>64</v>
      </c>
      <c r="C290" s="23" t="s">
        <v>65</v>
      </c>
      <c r="D290" s="24">
        <v>0.4791999816894531</v>
      </c>
      <c r="E290" s="25">
        <v>3140</v>
      </c>
      <c r="F290" s="25">
        <v>1552</v>
      </c>
      <c r="G290" s="25">
        <v>1502</v>
      </c>
      <c r="H290" s="25">
        <v>6552.587896455484</v>
      </c>
      <c r="I290" s="26">
        <v>3238.7313424518825</v>
      </c>
      <c r="J290" s="24">
        <v>1675</v>
      </c>
      <c r="K290" s="25">
        <v>890</v>
      </c>
      <c r="L290" s="25">
        <v>65</v>
      </c>
      <c r="M290" s="25">
        <v>560</v>
      </c>
      <c r="N290" s="27">
        <f t="shared" si="3"/>
        <v>0.33432835820895523</v>
      </c>
      <c r="O290" s="25">
        <v>120</v>
      </c>
      <c r="P290" s="25">
        <v>50</v>
      </c>
      <c r="Q290" s="25">
        <f t="shared" si="4"/>
        <v>170</v>
      </c>
      <c r="R290" s="27">
        <f t="shared" si="5"/>
        <v>0.10149253731343283</v>
      </c>
      <c r="S290" s="25">
        <v>0</v>
      </c>
      <c r="T290" s="25">
        <v>0</v>
      </c>
      <c r="U290" s="26">
        <v>0</v>
      </c>
      <c r="V290" s="28" t="s">
        <v>68</v>
      </c>
      <c r="W290" s="4"/>
      <c r="X290" s="4"/>
      <c r="Y290" s="4"/>
      <c r="Z290" s="4"/>
    </row>
    <row r="291" spans="1:26" ht="12.75" customHeight="1" x14ac:dyDescent="0.25">
      <c r="A291" s="22" t="s">
        <v>358</v>
      </c>
      <c r="B291" s="23" t="s">
        <v>64</v>
      </c>
      <c r="C291" s="23" t="s">
        <v>65</v>
      </c>
      <c r="D291" s="24">
        <v>0.49959999084472656</v>
      </c>
      <c r="E291" s="25">
        <v>3573</v>
      </c>
      <c r="F291" s="25">
        <v>1880</v>
      </c>
      <c r="G291" s="25">
        <v>1826</v>
      </c>
      <c r="H291" s="25">
        <v>7151.7215081584591</v>
      </c>
      <c r="I291" s="26">
        <v>3763.0104772846075</v>
      </c>
      <c r="J291" s="24">
        <v>1755</v>
      </c>
      <c r="K291" s="25">
        <v>850</v>
      </c>
      <c r="L291" s="25">
        <v>40</v>
      </c>
      <c r="M291" s="25">
        <v>775</v>
      </c>
      <c r="N291" s="27">
        <f t="shared" si="3"/>
        <v>0.44159544159544162</v>
      </c>
      <c r="O291" s="25">
        <v>75</v>
      </c>
      <c r="P291" s="25">
        <v>10</v>
      </c>
      <c r="Q291" s="25">
        <f t="shared" si="4"/>
        <v>85</v>
      </c>
      <c r="R291" s="27">
        <f t="shared" si="5"/>
        <v>4.843304843304843E-2</v>
      </c>
      <c r="S291" s="25">
        <v>0</v>
      </c>
      <c r="T291" s="25">
        <v>0</v>
      </c>
      <c r="U291" s="26">
        <v>0</v>
      </c>
      <c r="V291" s="28" t="s">
        <v>68</v>
      </c>
      <c r="W291" s="4"/>
      <c r="X291" s="4"/>
      <c r="Y291" s="4"/>
      <c r="Z291" s="4"/>
    </row>
    <row r="292" spans="1:26" ht="12.75" customHeight="1" x14ac:dyDescent="0.25">
      <c r="A292" s="15" t="s">
        <v>359</v>
      </c>
      <c r="B292" s="16" t="s">
        <v>64</v>
      </c>
      <c r="C292" s="16" t="s">
        <v>65</v>
      </c>
      <c r="D292" s="17">
        <v>0.5779000091552734</v>
      </c>
      <c r="E292" s="18">
        <v>4255</v>
      </c>
      <c r="F292" s="18">
        <v>2143</v>
      </c>
      <c r="G292" s="18">
        <v>2080</v>
      </c>
      <c r="H292" s="18">
        <v>7362.8654310277798</v>
      </c>
      <c r="I292" s="19">
        <v>3708.2539644400781</v>
      </c>
      <c r="J292" s="17">
        <v>1960</v>
      </c>
      <c r="K292" s="18">
        <v>1025</v>
      </c>
      <c r="L292" s="18">
        <v>120</v>
      </c>
      <c r="M292" s="18">
        <v>625</v>
      </c>
      <c r="N292" s="20">
        <f t="shared" si="3"/>
        <v>0.31887755102040816</v>
      </c>
      <c r="O292" s="18">
        <v>185</v>
      </c>
      <c r="P292" s="18">
        <v>0</v>
      </c>
      <c r="Q292" s="18">
        <f t="shared" si="4"/>
        <v>185</v>
      </c>
      <c r="R292" s="20">
        <f t="shared" si="5"/>
        <v>9.438775510204081E-2</v>
      </c>
      <c r="S292" s="18">
        <v>0</v>
      </c>
      <c r="T292" s="18">
        <v>0</v>
      </c>
      <c r="U292" s="19">
        <v>0</v>
      </c>
      <c r="V292" s="21" t="s">
        <v>66</v>
      </c>
      <c r="W292" s="4"/>
      <c r="X292" s="4"/>
      <c r="Y292" s="4"/>
      <c r="Z292" s="4"/>
    </row>
    <row r="293" spans="1:26" ht="12.75" customHeight="1" x14ac:dyDescent="0.25">
      <c r="A293" s="22" t="s">
        <v>360</v>
      </c>
      <c r="B293" s="23" t="s">
        <v>64</v>
      </c>
      <c r="C293" s="23" t="s">
        <v>65</v>
      </c>
      <c r="D293" s="24">
        <v>0.47979999542236329</v>
      </c>
      <c r="E293" s="25">
        <v>2966</v>
      </c>
      <c r="F293" s="25">
        <v>1418</v>
      </c>
      <c r="G293" s="25">
        <v>1359</v>
      </c>
      <c r="H293" s="25">
        <v>6181.7424516418741</v>
      </c>
      <c r="I293" s="26">
        <v>2955.3981107310105</v>
      </c>
      <c r="J293" s="24">
        <v>1205</v>
      </c>
      <c r="K293" s="25">
        <v>655</v>
      </c>
      <c r="L293" s="25">
        <v>105</v>
      </c>
      <c r="M293" s="25">
        <v>390</v>
      </c>
      <c r="N293" s="27">
        <f t="shared" si="3"/>
        <v>0.32365145228215769</v>
      </c>
      <c r="O293" s="25">
        <v>20</v>
      </c>
      <c r="P293" s="25">
        <v>10</v>
      </c>
      <c r="Q293" s="25">
        <f t="shared" si="4"/>
        <v>30</v>
      </c>
      <c r="R293" s="27">
        <f t="shared" si="5"/>
        <v>2.4896265560165973E-2</v>
      </c>
      <c r="S293" s="25">
        <v>10</v>
      </c>
      <c r="T293" s="25">
        <v>0</v>
      </c>
      <c r="U293" s="26">
        <v>15</v>
      </c>
      <c r="V293" s="28" t="s">
        <v>68</v>
      </c>
      <c r="W293" s="4"/>
      <c r="X293" s="4"/>
      <c r="Y293" s="4"/>
      <c r="Z293" s="4"/>
    </row>
    <row r="294" spans="1:26" ht="12.75" customHeight="1" x14ac:dyDescent="0.25">
      <c r="A294" s="22" t="s">
        <v>361</v>
      </c>
      <c r="B294" s="23" t="s">
        <v>64</v>
      </c>
      <c r="C294" s="23" t="s">
        <v>65</v>
      </c>
      <c r="D294" s="24">
        <v>0.61590000152587887</v>
      </c>
      <c r="E294" s="25">
        <v>4061</v>
      </c>
      <c r="F294" s="25">
        <v>2119</v>
      </c>
      <c r="G294" s="25">
        <v>2019</v>
      </c>
      <c r="H294" s="25">
        <v>6593.6028412712467</v>
      </c>
      <c r="I294" s="26">
        <v>3440.4935780974565</v>
      </c>
      <c r="J294" s="24">
        <v>1865</v>
      </c>
      <c r="K294" s="25">
        <v>1030</v>
      </c>
      <c r="L294" s="25">
        <v>50</v>
      </c>
      <c r="M294" s="25">
        <v>635</v>
      </c>
      <c r="N294" s="27">
        <f t="shared" si="3"/>
        <v>0.34048257372654156</v>
      </c>
      <c r="O294" s="25">
        <v>130</v>
      </c>
      <c r="P294" s="25">
        <v>10</v>
      </c>
      <c r="Q294" s="25">
        <f t="shared" si="4"/>
        <v>140</v>
      </c>
      <c r="R294" s="27">
        <f t="shared" si="5"/>
        <v>7.5067024128686322E-2</v>
      </c>
      <c r="S294" s="25">
        <v>0</v>
      </c>
      <c r="T294" s="25">
        <v>0</v>
      </c>
      <c r="U294" s="26">
        <v>10</v>
      </c>
      <c r="V294" s="28" t="s">
        <v>68</v>
      </c>
      <c r="W294" s="4"/>
      <c r="X294" s="4"/>
      <c r="Y294" s="4"/>
      <c r="Z294" s="4"/>
    </row>
    <row r="295" spans="1:26" ht="12.75" customHeight="1" x14ac:dyDescent="0.25">
      <c r="A295" s="22" t="s">
        <v>362</v>
      </c>
      <c r="B295" s="23" t="s">
        <v>64</v>
      </c>
      <c r="C295" s="23" t="s">
        <v>65</v>
      </c>
      <c r="D295" s="24">
        <v>0.85989997863769529</v>
      </c>
      <c r="E295" s="25">
        <v>4971</v>
      </c>
      <c r="F295" s="25">
        <v>2595</v>
      </c>
      <c r="G295" s="25">
        <v>2482</v>
      </c>
      <c r="H295" s="25">
        <v>5780.9048999807555</v>
      </c>
      <c r="I295" s="26">
        <v>3017.7928415711249</v>
      </c>
      <c r="J295" s="24">
        <v>2155</v>
      </c>
      <c r="K295" s="25">
        <v>1195</v>
      </c>
      <c r="L295" s="25">
        <v>75</v>
      </c>
      <c r="M295" s="25">
        <v>705</v>
      </c>
      <c r="N295" s="27">
        <f t="shared" si="3"/>
        <v>0.3271461716937355</v>
      </c>
      <c r="O295" s="25">
        <v>135</v>
      </c>
      <c r="P295" s="25">
        <v>25</v>
      </c>
      <c r="Q295" s="25">
        <f t="shared" si="4"/>
        <v>160</v>
      </c>
      <c r="R295" s="27">
        <f t="shared" si="5"/>
        <v>7.4245939675174011E-2</v>
      </c>
      <c r="S295" s="25">
        <v>0</v>
      </c>
      <c r="T295" s="25">
        <v>0</v>
      </c>
      <c r="U295" s="26">
        <v>15</v>
      </c>
      <c r="V295" s="28" t="s">
        <v>68</v>
      </c>
      <c r="W295" s="4"/>
      <c r="X295" s="4"/>
      <c r="Y295" s="4"/>
      <c r="Z295" s="4"/>
    </row>
    <row r="296" spans="1:26" ht="12.75" customHeight="1" x14ac:dyDescent="0.25">
      <c r="A296" s="22" t="s">
        <v>363</v>
      </c>
      <c r="B296" s="23" t="s">
        <v>64</v>
      </c>
      <c r="C296" s="23" t="s">
        <v>65</v>
      </c>
      <c r="D296" s="24">
        <v>0.54909999847412105</v>
      </c>
      <c r="E296" s="25">
        <v>4461</v>
      </c>
      <c r="F296" s="25">
        <v>2039</v>
      </c>
      <c r="G296" s="25">
        <v>1943</v>
      </c>
      <c r="H296" s="25">
        <v>8124.20326424431</v>
      </c>
      <c r="I296" s="26">
        <v>3713.3491270554018</v>
      </c>
      <c r="J296" s="24">
        <v>1645</v>
      </c>
      <c r="K296" s="25">
        <v>760</v>
      </c>
      <c r="L296" s="25">
        <v>55</v>
      </c>
      <c r="M296" s="25">
        <v>700</v>
      </c>
      <c r="N296" s="27">
        <f t="shared" si="3"/>
        <v>0.42553191489361702</v>
      </c>
      <c r="O296" s="25">
        <v>95</v>
      </c>
      <c r="P296" s="25">
        <v>25</v>
      </c>
      <c r="Q296" s="25">
        <f t="shared" si="4"/>
        <v>120</v>
      </c>
      <c r="R296" s="27">
        <f t="shared" si="5"/>
        <v>7.29483282674772E-2</v>
      </c>
      <c r="S296" s="25">
        <v>0</v>
      </c>
      <c r="T296" s="25">
        <v>0</v>
      </c>
      <c r="U296" s="26">
        <v>10</v>
      </c>
      <c r="V296" s="28" t="s">
        <v>68</v>
      </c>
      <c r="W296" s="4"/>
      <c r="X296" s="4"/>
      <c r="Y296" s="4"/>
      <c r="Z296" s="4"/>
    </row>
    <row r="297" spans="1:26" ht="12.75" customHeight="1" x14ac:dyDescent="0.25">
      <c r="A297" s="22" t="s">
        <v>364</v>
      </c>
      <c r="B297" s="23" t="s">
        <v>64</v>
      </c>
      <c r="C297" s="23" t="s">
        <v>65</v>
      </c>
      <c r="D297" s="24">
        <v>0.59090000152587896</v>
      </c>
      <c r="E297" s="25">
        <v>4303</v>
      </c>
      <c r="F297" s="25">
        <v>2192</v>
      </c>
      <c r="G297" s="25">
        <v>2121</v>
      </c>
      <c r="H297" s="25">
        <v>7282.1120136882355</v>
      </c>
      <c r="I297" s="26">
        <v>3709.595522659682</v>
      </c>
      <c r="J297" s="24">
        <v>2170</v>
      </c>
      <c r="K297" s="25">
        <v>965</v>
      </c>
      <c r="L297" s="25">
        <v>125</v>
      </c>
      <c r="M297" s="25">
        <v>905</v>
      </c>
      <c r="N297" s="27">
        <f t="shared" si="3"/>
        <v>0.41705069124423966</v>
      </c>
      <c r="O297" s="25">
        <v>115</v>
      </c>
      <c r="P297" s="25">
        <v>55</v>
      </c>
      <c r="Q297" s="25">
        <f t="shared" si="4"/>
        <v>170</v>
      </c>
      <c r="R297" s="27">
        <f t="shared" si="5"/>
        <v>7.8341013824884786E-2</v>
      </c>
      <c r="S297" s="25">
        <v>10</v>
      </c>
      <c r="T297" s="25">
        <v>0</v>
      </c>
      <c r="U297" s="26">
        <v>10</v>
      </c>
      <c r="V297" s="28" t="s">
        <v>68</v>
      </c>
      <c r="W297" s="4"/>
      <c r="X297" s="4"/>
      <c r="Y297" s="4"/>
      <c r="Z297" s="4"/>
    </row>
    <row r="298" spans="1:26" ht="12.75" customHeight="1" x14ac:dyDescent="0.25">
      <c r="A298" s="22" t="s">
        <v>365</v>
      </c>
      <c r="B298" s="23" t="s">
        <v>64</v>
      </c>
      <c r="C298" s="23" t="s">
        <v>65</v>
      </c>
      <c r="D298" s="24">
        <v>0.9366000366210937</v>
      </c>
      <c r="E298" s="25">
        <v>4255</v>
      </c>
      <c r="F298" s="25">
        <v>2182</v>
      </c>
      <c r="G298" s="25">
        <v>2108</v>
      </c>
      <c r="H298" s="25">
        <v>4543.0277958886963</v>
      </c>
      <c r="I298" s="26">
        <v>2329.7030906296441</v>
      </c>
      <c r="J298" s="24">
        <v>1855</v>
      </c>
      <c r="K298" s="25">
        <v>860</v>
      </c>
      <c r="L298" s="25">
        <v>45</v>
      </c>
      <c r="M298" s="25">
        <v>820</v>
      </c>
      <c r="N298" s="27">
        <f t="shared" si="3"/>
        <v>0.44204851752021562</v>
      </c>
      <c r="O298" s="25">
        <v>95</v>
      </c>
      <c r="P298" s="25">
        <v>35</v>
      </c>
      <c r="Q298" s="25">
        <f t="shared" si="4"/>
        <v>130</v>
      </c>
      <c r="R298" s="27">
        <f t="shared" si="5"/>
        <v>7.0080862533692723E-2</v>
      </c>
      <c r="S298" s="25">
        <v>10</v>
      </c>
      <c r="T298" s="25">
        <v>0</v>
      </c>
      <c r="U298" s="26">
        <v>0</v>
      </c>
      <c r="V298" s="28" t="s">
        <v>68</v>
      </c>
      <c r="W298" s="4"/>
      <c r="X298" s="4"/>
      <c r="Y298" s="4"/>
      <c r="Z298" s="4"/>
    </row>
    <row r="299" spans="1:26" ht="12.75" customHeight="1" x14ac:dyDescent="0.25">
      <c r="A299" s="22" t="s">
        <v>366</v>
      </c>
      <c r="B299" s="23" t="s">
        <v>64</v>
      </c>
      <c r="C299" s="23" t="s">
        <v>65</v>
      </c>
      <c r="D299" s="24">
        <v>0.60099998474121097</v>
      </c>
      <c r="E299" s="25">
        <v>4402</v>
      </c>
      <c r="F299" s="25">
        <v>2220</v>
      </c>
      <c r="G299" s="25">
        <v>2137</v>
      </c>
      <c r="H299" s="25">
        <v>7324.4594205696858</v>
      </c>
      <c r="I299" s="26">
        <v>3693.8436877929807</v>
      </c>
      <c r="J299" s="24">
        <v>2200</v>
      </c>
      <c r="K299" s="25">
        <v>1115</v>
      </c>
      <c r="L299" s="25">
        <v>95</v>
      </c>
      <c r="M299" s="25">
        <v>795</v>
      </c>
      <c r="N299" s="27">
        <f t="shared" si="3"/>
        <v>0.36136363636363639</v>
      </c>
      <c r="O299" s="25">
        <v>140</v>
      </c>
      <c r="P299" s="25">
        <v>50</v>
      </c>
      <c r="Q299" s="25">
        <f t="shared" si="4"/>
        <v>190</v>
      </c>
      <c r="R299" s="27">
        <f t="shared" si="5"/>
        <v>8.6363636363636365E-2</v>
      </c>
      <c r="S299" s="25">
        <v>10</v>
      </c>
      <c r="T299" s="25">
        <v>0</v>
      </c>
      <c r="U299" s="26">
        <v>0</v>
      </c>
      <c r="V299" s="28" t="s">
        <v>68</v>
      </c>
      <c r="W299" s="4"/>
      <c r="X299" s="4"/>
      <c r="Y299" s="4"/>
      <c r="Z299" s="4"/>
    </row>
    <row r="300" spans="1:26" ht="12.75" customHeight="1" x14ac:dyDescent="0.25">
      <c r="A300" s="15" t="s">
        <v>367</v>
      </c>
      <c r="B300" s="16" t="s">
        <v>64</v>
      </c>
      <c r="C300" s="16" t="s">
        <v>65</v>
      </c>
      <c r="D300" s="17">
        <v>1.0795999908447265</v>
      </c>
      <c r="E300" s="18">
        <v>3572</v>
      </c>
      <c r="F300" s="18">
        <v>1703</v>
      </c>
      <c r="G300" s="18">
        <v>1637</v>
      </c>
      <c r="H300" s="18">
        <v>3308.6328550309731</v>
      </c>
      <c r="I300" s="19">
        <v>1577.4361008168387</v>
      </c>
      <c r="J300" s="17">
        <v>1355</v>
      </c>
      <c r="K300" s="18">
        <v>850</v>
      </c>
      <c r="L300" s="18">
        <v>50</v>
      </c>
      <c r="M300" s="18">
        <v>345</v>
      </c>
      <c r="N300" s="20">
        <f t="shared" si="3"/>
        <v>0.25461254612546125</v>
      </c>
      <c r="O300" s="18">
        <v>65</v>
      </c>
      <c r="P300" s="18">
        <v>30</v>
      </c>
      <c r="Q300" s="18">
        <f t="shared" si="4"/>
        <v>95</v>
      </c>
      <c r="R300" s="20">
        <f t="shared" si="5"/>
        <v>7.0110701107011064E-2</v>
      </c>
      <c r="S300" s="18">
        <v>0</v>
      </c>
      <c r="T300" s="18">
        <v>0</v>
      </c>
      <c r="U300" s="19">
        <v>10</v>
      </c>
      <c r="V300" s="21" t="s">
        <v>66</v>
      </c>
      <c r="W300" s="4"/>
      <c r="X300" s="4"/>
      <c r="Y300" s="4"/>
      <c r="Z300" s="4"/>
    </row>
    <row r="301" spans="1:26" ht="12.75" customHeight="1" x14ac:dyDescent="0.25">
      <c r="A301" s="22" t="s">
        <v>368</v>
      </c>
      <c r="B301" s="23" t="s">
        <v>64</v>
      </c>
      <c r="C301" s="23" t="s">
        <v>65</v>
      </c>
      <c r="D301" s="24">
        <v>1.3335000610351562</v>
      </c>
      <c r="E301" s="25">
        <v>6644</v>
      </c>
      <c r="F301" s="25">
        <v>2856</v>
      </c>
      <c r="G301" s="25">
        <v>2748</v>
      </c>
      <c r="H301" s="25">
        <v>4982.3769748030318</v>
      </c>
      <c r="I301" s="26">
        <v>2141.7321854361016</v>
      </c>
      <c r="J301" s="24">
        <v>2705</v>
      </c>
      <c r="K301" s="25">
        <v>1625</v>
      </c>
      <c r="L301" s="25">
        <v>80</v>
      </c>
      <c r="M301" s="25">
        <v>870</v>
      </c>
      <c r="N301" s="27">
        <f t="shared" si="3"/>
        <v>0.32162661737523107</v>
      </c>
      <c r="O301" s="25">
        <v>95</v>
      </c>
      <c r="P301" s="25">
        <v>0</v>
      </c>
      <c r="Q301" s="25">
        <f t="shared" si="4"/>
        <v>95</v>
      </c>
      <c r="R301" s="27">
        <f t="shared" si="5"/>
        <v>3.512014787430684E-2</v>
      </c>
      <c r="S301" s="25">
        <v>20</v>
      </c>
      <c r="T301" s="25">
        <v>0</v>
      </c>
      <c r="U301" s="26">
        <v>15</v>
      </c>
      <c r="V301" s="28" t="s">
        <v>68</v>
      </c>
      <c r="W301" s="4"/>
      <c r="X301" s="4"/>
      <c r="Y301" s="4"/>
      <c r="Z301" s="4"/>
    </row>
    <row r="302" spans="1:26" ht="12.75" customHeight="1" x14ac:dyDescent="0.25">
      <c r="A302" s="15" t="s">
        <v>369</v>
      </c>
      <c r="B302" s="16" t="s">
        <v>64</v>
      </c>
      <c r="C302" s="16" t="s">
        <v>65</v>
      </c>
      <c r="D302" s="17">
        <v>0.60639999389648436</v>
      </c>
      <c r="E302" s="18">
        <v>3648</v>
      </c>
      <c r="F302" s="18">
        <v>1412</v>
      </c>
      <c r="G302" s="18">
        <v>1364</v>
      </c>
      <c r="H302" s="18">
        <v>6015.8311951149735</v>
      </c>
      <c r="I302" s="19">
        <v>2328.4960656530543</v>
      </c>
      <c r="J302" s="17">
        <v>1390</v>
      </c>
      <c r="K302" s="18">
        <v>950</v>
      </c>
      <c r="L302" s="18">
        <v>45</v>
      </c>
      <c r="M302" s="18">
        <v>360</v>
      </c>
      <c r="N302" s="20">
        <f t="shared" si="3"/>
        <v>0.25899280575539568</v>
      </c>
      <c r="O302" s="18">
        <v>30</v>
      </c>
      <c r="P302" s="18">
        <v>0</v>
      </c>
      <c r="Q302" s="18">
        <f t="shared" si="4"/>
        <v>30</v>
      </c>
      <c r="R302" s="20">
        <f t="shared" si="5"/>
        <v>2.1582733812949641E-2</v>
      </c>
      <c r="S302" s="18">
        <v>0</v>
      </c>
      <c r="T302" s="18">
        <v>0</v>
      </c>
      <c r="U302" s="19">
        <v>0</v>
      </c>
      <c r="V302" s="21" t="s">
        <v>66</v>
      </c>
      <c r="W302" s="4"/>
      <c r="X302" s="4"/>
      <c r="Y302" s="4"/>
      <c r="Z302" s="4"/>
    </row>
    <row r="303" spans="1:26" ht="12.75" customHeight="1" x14ac:dyDescent="0.25">
      <c r="A303" s="15" t="s">
        <v>370</v>
      </c>
      <c r="B303" s="16" t="s">
        <v>64</v>
      </c>
      <c r="C303" s="16" t="s">
        <v>65</v>
      </c>
      <c r="D303" s="17">
        <v>0.47639999389648435</v>
      </c>
      <c r="E303" s="18">
        <v>2753</v>
      </c>
      <c r="F303" s="18">
        <v>1193</v>
      </c>
      <c r="G303" s="18">
        <v>1133</v>
      </c>
      <c r="H303" s="18">
        <v>5778.757420803393</v>
      </c>
      <c r="I303" s="19">
        <v>2504.1981848959126</v>
      </c>
      <c r="J303" s="17">
        <v>1065</v>
      </c>
      <c r="K303" s="18">
        <v>630</v>
      </c>
      <c r="L303" s="18">
        <v>95</v>
      </c>
      <c r="M303" s="18">
        <v>295</v>
      </c>
      <c r="N303" s="20">
        <f t="shared" si="3"/>
        <v>0.27699530516431925</v>
      </c>
      <c r="O303" s="18">
        <v>25</v>
      </c>
      <c r="P303" s="18">
        <v>0</v>
      </c>
      <c r="Q303" s="18">
        <f t="shared" si="4"/>
        <v>25</v>
      </c>
      <c r="R303" s="20">
        <f t="shared" si="5"/>
        <v>2.3474178403755867E-2</v>
      </c>
      <c r="S303" s="18">
        <v>0</v>
      </c>
      <c r="T303" s="18">
        <v>0</v>
      </c>
      <c r="U303" s="19">
        <v>15</v>
      </c>
      <c r="V303" s="21" t="s">
        <v>66</v>
      </c>
      <c r="W303" s="4"/>
      <c r="X303" s="4"/>
      <c r="Y303" s="4"/>
      <c r="Z303" s="4"/>
    </row>
    <row r="304" spans="1:26" ht="12.75" customHeight="1" x14ac:dyDescent="0.25">
      <c r="A304" s="15" t="s">
        <v>371</v>
      </c>
      <c r="B304" s="16" t="s">
        <v>64</v>
      </c>
      <c r="C304" s="16" t="s">
        <v>65</v>
      </c>
      <c r="D304" s="17">
        <v>0.58430000305175778</v>
      </c>
      <c r="E304" s="18">
        <v>3393</v>
      </c>
      <c r="F304" s="18">
        <v>1629</v>
      </c>
      <c r="G304" s="18">
        <v>1578</v>
      </c>
      <c r="H304" s="18">
        <v>5806.9484550378229</v>
      </c>
      <c r="I304" s="19">
        <v>2787.9513802701485</v>
      </c>
      <c r="J304" s="17">
        <v>1480</v>
      </c>
      <c r="K304" s="18">
        <v>940</v>
      </c>
      <c r="L304" s="18">
        <v>75</v>
      </c>
      <c r="M304" s="18">
        <v>415</v>
      </c>
      <c r="N304" s="20">
        <f t="shared" si="3"/>
        <v>0.28040540540540543</v>
      </c>
      <c r="O304" s="18">
        <v>45</v>
      </c>
      <c r="P304" s="18">
        <v>10</v>
      </c>
      <c r="Q304" s="18">
        <f t="shared" si="4"/>
        <v>55</v>
      </c>
      <c r="R304" s="20">
        <f t="shared" si="5"/>
        <v>3.7162162162162164E-2</v>
      </c>
      <c r="S304" s="18">
        <v>0</v>
      </c>
      <c r="T304" s="18">
        <v>0</v>
      </c>
      <c r="U304" s="19">
        <v>0</v>
      </c>
      <c r="V304" s="21" t="s">
        <v>66</v>
      </c>
      <c r="W304" s="4"/>
      <c r="X304" s="4"/>
      <c r="Y304" s="4"/>
      <c r="Z304" s="4"/>
    </row>
    <row r="305" spans="1:26" ht="12.75" customHeight="1" x14ac:dyDescent="0.25">
      <c r="A305" s="15" t="s">
        <v>372</v>
      </c>
      <c r="B305" s="16" t="s">
        <v>64</v>
      </c>
      <c r="C305" s="16" t="s">
        <v>65</v>
      </c>
      <c r="D305" s="17">
        <v>1.5005999755859376</v>
      </c>
      <c r="E305" s="18">
        <v>6734</v>
      </c>
      <c r="F305" s="18">
        <v>2421</v>
      </c>
      <c r="G305" s="18">
        <v>2342</v>
      </c>
      <c r="H305" s="18">
        <v>4487.5383910162882</v>
      </c>
      <c r="I305" s="19">
        <v>1613.3546843852739</v>
      </c>
      <c r="J305" s="17">
        <v>2225</v>
      </c>
      <c r="K305" s="18">
        <v>1180</v>
      </c>
      <c r="L305" s="18">
        <v>125</v>
      </c>
      <c r="M305" s="18">
        <v>705</v>
      </c>
      <c r="N305" s="20">
        <f t="shared" si="3"/>
        <v>0.31685393258426964</v>
      </c>
      <c r="O305" s="18">
        <v>150</v>
      </c>
      <c r="P305" s="18">
        <v>50</v>
      </c>
      <c r="Q305" s="18">
        <f t="shared" si="4"/>
        <v>200</v>
      </c>
      <c r="R305" s="20">
        <f t="shared" si="5"/>
        <v>8.98876404494382E-2</v>
      </c>
      <c r="S305" s="18">
        <v>0</v>
      </c>
      <c r="T305" s="18">
        <v>0</v>
      </c>
      <c r="U305" s="19">
        <v>10</v>
      </c>
      <c r="V305" s="21" t="s">
        <v>66</v>
      </c>
      <c r="W305" s="4"/>
      <c r="X305" s="4"/>
      <c r="Y305" s="4"/>
      <c r="Z305" s="4"/>
    </row>
    <row r="306" spans="1:26" ht="12.75" customHeight="1" x14ac:dyDescent="0.25">
      <c r="A306" s="22" t="s">
        <v>373</v>
      </c>
      <c r="B306" s="23" t="s">
        <v>64</v>
      </c>
      <c r="C306" s="23" t="s">
        <v>65</v>
      </c>
      <c r="D306" s="24">
        <v>0.79629997253417972</v>
      </c>
      <c r="E306" s="25">
        <v>5262</v>
      </c>
      <c r="F306" s="25">
        <v>2098</v>
      </c>
      <c r="G306" s="25">
        <v>2005</v>
      </c>
      <c r="H306" s="25">
        <v>6608.062516006351</v>
      </c>
      <c r="I306" s="26">
        <v>2634.6855109428593</v>
      </c>
      <c r="J306" s="24">
        <v>2015</v>
      </c>
      <c r="K306" s="25">
        <v>1050</v>
      </c>
      <c r="L306" s="25">
        <v>90</v>
      </c>
      <c r="M306" s="25">
        <v>730</v>
      </c>
      <c r="N306" s="27">
        <f t="shared" si="3"/>
        <v>0.36228287841191065</v>
      </c>
      <c r="O306" s="25">
        <v>75</v>
      </c>
      <c r="P306" s="25">
        <v>50</v>
      </c>
      <c r="Q306" s="25">
        <f t="shared" si="4"/>
        <v>125</v>
      </c>
      <c r="R306" s="27">
        <f t="shared" si="5"/>
        <v>6.2034739454094295E-2</v>
      </c>
      <c r="S306" s="25">
        <v>0</v>
      </c>
      <c r="T306" s="25">
        <v>10</v>
      </c>
      <c r="U306" s="26">
        <v>10</v>
      </c>
      <c r="V306" s="28" t="s">
        <v>68</v>
      </c>
      <c r="W306" s="4"/>
      <c r="X306" s="4"/>
      <c r="Y306" s="4"/>
      <c r="Z306" s="4"/>
    </row>
    <row r="307" spans="1:26" ht="12.75" customHeight="1" x14ac:dyDescent="0.25">
      <c r="A307" s="22" t="s">
        <v>374</v>
      </c>
      <c r="B307" s="23" t="s">
        <v>64</v>
      </c>
      <c r="C307" s="23" t="s">
        <v>65</v>
      </c>
      <c r="D307" s="24">
        <v>0.53770000457763667</v>
      </c>
      <c r="E307" s="25">
        <v>6214</v>
      </c>
      <c r="F307" s="25">
        <v>3023</v>
      </c>
      <c r="G307" s="25">
        <v>2859</v>
      </c>
      <c r="H307" s="25">
        <v>11556.629992743066</v>
      </c>
      <c r="I307" s="26">
        <v>5622.0940566563067</v>
      </c>
      <c r="J307" s="24">
        <v>2190</v>
      </c>
      <c r="K307" s="25">
        <v>985</v>
      </c>
      <c r="L307" s="25">
        <v>120</v>
      </c>
      <c r="M307" s="25">
        <v>910</v>
      </c>
      <c r="N307" s="27">
        <f t="shared" si="3"/>
        <v>0.41552511415525112</v>
      </c>
      <c r="O307" s="25">
        <v>145</v>
      </c>
      <c r="P307" s="25">
        <v>10</v>
      </c>
      <c r="Q307" s="25">
        <f t="shared" si="4"/>
        <v>155</v>
      </c>
      <c r="R307" s="27">
        <f t="shared" si="5"/>
        <v>7.0776255707762553E-2</v>
      </c>
      <c r="S307" s="25">
        <v>0</v>
      </c>
      <c r="T307" s="25">
        <v>0</v>
      </c>
      <c r="U307" s="26">
        <v>20</v>
      </c>
      <c r="V307" s="28" t="s">
        <v>68</v>
      </c>
      <c r="W307" s="4"/>
      <c r="X307" s="4"/>
      <c r="Y307" s="4"/>
      <c r="Z307" s="4"/>
    </row>
    <row r="308" spans="1:26" ht="12.75" customHeight="1" x14ac:dyDescent="0.25">
      <c r="A308" s="15" t="s">
        <v>375</v>
      </c>
      <c r="B308" s="16" t="s">
        <v>64</v>
      </c>
      <c r="C308" s="16" t="s">
        <v>65</v>
      </c>
      <c r="D308" s="17">
        <v>1.1131999969482422</v>
      </c>
      <c r="E308" s="18">
        <v>4405</v>
      </c>
      <c r="F308" s="18">
        <v>1783</v>
      </c>
      <c r="G308" s="18">
        <v>1720</v>
      </c>
      <c r="H308" s="18">
        <v>3957.060736683427</v>
      </c>
      <c r="I308" s="19">
        <v>1601.6888293998979</v>
      </c>
      <c r="J308" s="17">
        <v>1950</v>
      </c>
      <c r="K308" s="18">
        <v>1415</v>
      </c>
      <c r="L308" s="18">
        <v>80</v>
      </c>
      <c r="M308" s="18">
        <v>400</v>
      </c>
      <c r="N308" s="20">
        <f t="shared" si="3"/>
        <v>0.20512820512820512</v>
      </c>
      <c r="O308" s="18">
        <v>40</v>
      </c>
      <c r="P308" s="18">
        <v>10</v>
      </c>
      <c r="Q308" s="18">
        <f t="shared" si="4"/>
        <v>50</v>
      </c>
      <c r="R308" s="20">
        <f t="shared" si="5"/>
        <v>2.564102564102564E-2</v>
      </c>
      <c r="S308" s="18">
        <v>0</v>
      </c>
      <c r="T308" s="18">
        <v>10</v>
      </c>
      <c r="U308" s="19">
        <v>0</v>
      </c>
      <c r="V308" s="21" t="s">
        <v>66</v>
      </c>
      <c r="W308" s="4"/>
      <c r="X308" s="4"/>
      <c r="Y308" s="4"/>
      <c r="Z308" s="4"/>
    </row>
    <row r="309" spans="1:26" ht="12.75" customHeight="1" x14ac:dyDescent="0.25">
      <c r="A309" s="15" t="s">
        <v>376</v>
      </c>
      <c r="B309" s="16" t="s">
        <v>64</v>
      </c>
      <c r="C309" s="16" t="s">
        <v>65</v>
      </c>
      <c r="D309" s="17">
        <v>1.8817999267578125</v>
      </c>
      <c r="E309" s="18">
        <v>1567</v>
      </c>
      <c r="F309" s="18">
        <v>648</v>
      </c>
      <c r="G309" s="18">
        <v>639</v>
      </c>
      <c r="H309" s="18">
        <v>832.71339195969301</v>
      </c>
      <c r="I309" s="19">
        <v>344.35116655384883</v>
      </c>
      <c r="J309" s="17">
        <v>625</v>
      </c>
      <c r="K309" s="18">
        <v>540</v>
      </c>
      <c r="L309" s="18">
        <v>30</v>
      </c>
      <c r="M309" s="18">
        <v>50</v>
      </c>
      <c r="N309" s="20">
        <f t="shared" si="3"/>
        <v>0.08</v>
      </c>
      <c r="O309" s="18">
        <v>10</v>
      </c>
      <c r="P309" s="18">
        <v>0</v>
      </c>
      <c r="Q309" s="18">
        <f t="shared" si="4"/>
        <v>10</v>
      </c>
      <c r="R309" s="20">
        <f t="shared" si="5"/>
        <v>1.6E-2</v>
      </c>
      <c r="S309" s="18">
        <v>10</v>
      </c>
      <c r="T309" s="18">
        <v>0</v>
      </c>
      <c r="U309" s="19">
        <v>0</v>
      </c>
      <c r="V309" s="21" t="s">
        <v>66</v>
      </c>
      <c r="W309" s="4"/>
      <c r="X309" s="4"/>
      <c r="Y309" s="4"/>
      <c r="Z309" s="4"/>
    </row>
    <row r="310" spans="1:26" ht="12.75" customHeight="1" x14ac:dyDescent="0.25">
      <c r="A310" s="22" t="s">
        <v>377</v>
      </c>
      <c r="B310" s="23" t="s">
        <v>64</v>
      </c>
      <c r="C310" s="23" t="s">
        <v>65</v>
      </c>
      <c r="D310" s="24">
        <v>1.187300033569336</v>
      </c>
      <c r="E310" s="25">
        <v>1906</v>
      </c>
      <c r="F310" s="25">
        <v>787</v>
      </c>
      <c r="G310" s="25">
        <v>762</v>
      </c>
      <c r="H310" s="25">
        <v>1605.3229563803372</v>
      </c>
      <c r="I310" s="26">
        <v>662.84846100279401</v>
      </c>
      <c r="J310" s="24">
        <v>895</v>
      </c>
      <c r="K310" s="25">
        <v>525</v>
      </c>
      <c r="L310" s="25">
        <v>40</v>
      </c>
      <c r="M310" s="25">
        <v>305</v>
      </c>
      <c r="N310" s="27">
        <f t="shared" si="3"/>
        <v>0.34078212290502791</v>
      </c>
      <c r="O310" s="25">
        <v>15</v>
      </c>
      <c r="P310" s="25">
        <v>0</v>
      </c>
      <c r="Q310" s="25">
        <f t="shared" si="4"/>
        <v>15</v>
      </c>
      <c r="R310" s="27">
        <f t="shared" si="5"/>
        <v>1.6759776536312849E-2</v>
      </c>
      <c r="S310" s="25">
        <v>0</v>
      </c>
      <c r="T310" s="25">
        <v>0</v>
      </c>
      <c r="U310" s="26">
        <v>0</v>
      </c>
      <c r="V310" s="28" t="s">
        <v>68</v>
      </c>
      <c r="W310" s="4"/>
      <c r="X310" s="4"/>
      <c r="Y310" s="4"/>
      <c r="Z310" s="4"/>
    </row>
    <row r="311" spans="1:26" ht="12.75" customHeight="1" x14ac:dyDescent="0.25">
      <c r="A311" s="15" t="s">
        <v>378</v>
      </c>
      <c r="B311" s="16" t="s">
        <v>64</v>
      </c>
      <c r="C311" s="16" t="s">
        <v>65</v>
      </c>
      <c r="D311" s="17">
        <v>1.7238000488281251</v>
      </c>
      <c r="E311" s="18">
        <v>6057</v>
      </c>
      <c r="F311" s="18">
        <v>2159</v>
      </c>
      <c r="G311" s="18">
        <v>2125</v>
      </c>
      <c r="H311" s="18">
        <v>3513.7485952142033</v>
      </c>
      <c r="I311" s="19">
        <v>1252.4654477575475</v>
      </c>
      <c r="J311" s="17">
        <v>3095</v>
      </c>
      <c r="K311" s="18">
        <v>2095</v>
      </c>
      <c r="L311" s="18">
        <v>170</v>
      </c>
      <c r="M311" s="18">
        <v>735</v>
      </c>
      <c r="N311" s="20">
        <f t="shared" si="3"/>
        <v>0.23747980613893377</v>
      </c>
      <c r="O311" s="18">
        <v>80</v>
      </c>
      <c r="P311" s="18">
        <v>10</v>
      </c>
      <c r="Q311" s="18">
        <f t="shared" si="4"/>
        <v>90</v>
      </c>
      <c r="R311" s="20">
        <f t="shared" si="5"/>
        <v>2.9079159935379646E-2</v>
      </c>
      <c r="S311" s="18">
        <v>0</v>
      </c>
      <c r="T311" s="18">
        <v>10</v>
      </c>
      <c r="U311" s="19">
        <v>0</v>
      </c>
      <c r="V311" s="21" t="s">
        <v>66</v>
      </c>
      <c r="W311" s="4"/>
      <c r="X311" s="4"/>
      <c r="Y311" s="4"/>
      <c r="Z311" s="4"/>
    </row>
    <row r="312" spans="1:26" ht="12.75" customHeight="1" x14ac:dyDescent="0.25">
      <c r="A312" s="15" t="s">
        <v>379</v>
      </c>
      <c r="B312" s="16" t="s">
        <v>64</v>
      </c>
      <c r="C312" s="16" t="s">
        <v>65</v>
      </c>
      <c r="D312" s="17">
        <v>0.63700000762939457</v>
      </c>
      <c r="E312" s="18">
        <v>4248</v>
      </c>
      <c r="F312" s="18">
        <v>1720</v>
      </c>
      <c r="G312" s="18">
        <v>1681</v>
      </c>
      <c r="H312" s="18">
        <v>6668.7597317447417</v>
      </c>
      <c r="I312" s="19">
        <v>2700.1569535312988</v>
      </c>
      <c r="J312" s="17">
        <v>2015</v>
      </c>
      <c r="K312" s="18">
        <v>1440</v>
      </c>
      <c r="L312" s="18">
        <v>95</v>
      </c>
      <c r="M312" s="18">
        <v>395</v>
      </c>
      <c r="N312" s="20">
        <f t="shared" si="3"/>
        <v>0.19602977667493796</v>
      </c>
      <c r="O312" s="18">
        <v>55</v>
      </c>
      <c r="P312" s="18">
        <v>10</v>
      </c>
      <c r="Q312" s="18">
        <f t="shared" si="4"/>
        <v>65</v>
      </c>
      <c r="R312" s="20">
        <f t="shared" si="5"/>
        <v>3.2258064516129031E-2</v>
      </c>
      <c r="S312" s="18">
        <v>0</v>
      </c>
      <c r="T312" s="18">
        <v>10</v>
      </c>
      <c r="U312" s="19">
        <v>10</v>
      </c>
      <c r="V312" s="21" t="s">
        <v>66</v>
      </c>
      <c r="W312" s="4"/>
      <c r="X312" s="4"/>
      <c r="Y312" s="4"/>
      <c r="Z312" s="4"/>
    </row>
    <row r="313" spans="1:26" ht="12.75" customHeight="1" x14ac:dyDescent="0.25">
      <c r="A313" s="15" t="s">
        <v>380</v>
      </c>
      <c r="B313" s="16" t="s">
        <v>64</v>
      </c>
      <c r="C313" s="16" t="s">
        <v>65</v>
      </c>
      <c r="D313" s="17">
        <v>2.8311999511718748</v>
      </c>
      <c r="E313" s="18">
        <v>6511</v>
      </c>
      <c r="F313" s="18">
        <v>2260</v>
      </c>
      <c r="G313" s="18">
        <v>2205</v>
      </c>
      <c r="H313" s="18">
        <v>2299.7316022504883</v>
      </c>
      <c r="I313" s="19">
        <v>798.24810644848776</v>
      </c>
      <c r="J313" s="17">
        <v>3125</v>
      </c>
      <c r="K313" s="18">
        <v>2240</v>
      </c>
      <c r="L313" s="18">
        <v>190</v>
      </c>
      <c r="M313" s="18">
        <v>590</v>
      </c>
      <c r="N313" s="20">
        <f t="shared" si="3"/>
        <v>0.1888</v>
      </c>
      <c r="O313" s="18">
        <v>75</v>
      </c>
      <c r="P313" s="18">
        <v>20</v>
      </c>
      <c r="Q313" s="18">
        <f t="shared" si="4"/>
        <v>95</v>
      </c>
      <c r="R313" s="20">
        <f t="shared" si="5"/>
        <v>3.04E-2</v>
      </c>
      <c r="S313" s="18">
        <v>0</v>
      </c>
      <c r="T313" s="18">
        <v>10</v>
      </c>
      <c r="U313" s="19">
        <v>0</v>
      </c>
      <c r="V313" s="21" t="s">
        <v>66</v>
      </c>
      <c r="W313" s="4"/>
      <c r="X313" s="4"/>
      <c r="Y313" s="4"/>
      <c r="Z313" s="4"/>
    </row>
    <row r="314" spans="1:26" ht="12.75" customHeight="1" x14ac:dyDescent="0.25">
      <c r="A314" s="15" t="s">
        <v>381</v>
      </c>
      <c r="B314" s="16" t="s">
        <v>64</v>
      </c>
      <c r="C314" s="16" t="s">
        <v>65</v>
      </c>
      <c r="D314" s="17">
        <v>2.2138999938964843</v>
      </c>
      <c r="E314" s="18">
        <v>6229</v>
      </c>
      <c r="F314" s="18">
        <v>3093</v>
      </c>
      <c r="G314" s="18">
        <v>3042</v>
      </c>
      <c r="H314" s="18">
        <v>2813.5868906331684</v>
      </c>
      <c r="I314" s="19">
        <v>1397.0820762126168</v>
      </c>
      <c r="J314" s="17">
        <v>1920</v>
      </c>
      <c r="K314" s="18">
        <v>1270</v>
      </c>
      <c r="L314" s="18">
        <v>120</v>
      </c>
      <c r="M314" s="18">
        <v>435</v>
      </c>
      <c r="N314" s="20">
        <f t="shared" si="3"/>
        <v>0.2265625</v>
      </c>
      <c r="O314" s="18">
        <v>75</v>
      </c>
      <c r="P314" s="18">
        <v>0</v>
      </c>
      <c r="Q314" s="18">
        <f t="shared" si="4"/>
        <v>75</v>
      </c>
      <c r="R314" s="20">
        <f t="shared" si="5"/>
        <v>3.90625E-2</v>
      </c>
      <c r="S314" s="18">
        <v>0</v>
      </c>
      <c r="T314" s="18">
        <v>10</v>
      </c>
      <c r="U314" s="19">
        <v>15</v>
      </c>
      <c r="V314" s="21" t="s">
        <v>66</v>
      </c>
      <c r="W314" s="4"/>
      <c r="X314" s="4"/>
      <c r="Y314" s="4"/>
      <c r="Z314" s="4"/>
    </row>
    <row r="315" spans="1:26" ht="12.75" customHeight="1" x14ac:dyDescent="0.25">
      <c r="A315" s="15" t="s">
        <v>382</v>
      </c>
      <c r="B315" s="16" t="s">
        <v>64</v>
      </c>
      <c r="C315" s="16" t="s">
        <v>65</v>
      </c>
      <c r="D315" s="17">
        <v>0.92330001831054687</v>
      </c>
      <c r="E315" s="18">
        <v>5984</v>
      </c>
      <c r="F315" s="18">
        <v>2045</v>
      </c>
      <c r="G315" s="18">
        <v>1999</v>
      </c>
      <c r="H315" s="18">
        <v>6481.1002722056855</v>
      </c>
      <c r="I315" s="19">
        <v>2214.8813597360672</v>
      </c>
      <c r="J315" s="17">
        <v>2915</v>
      </c>
      <c r="K315" s="18">
        <v>1770</v>
      </c>
      <c r="L315" s="18">
        <v>140</v>
      </c>
      <c r="M315" s="18">
        <v>850</v>
      </c>
      <c r="N315" s="20">
        <f t="shared" si="3"/>
        <v>0.29159519725557459</v>
      </c>
      <c r="O315" s="18">
        <v>95</v>
      </c>
      <c r="P315" s="18">
        <v>0</v>
      </c>
      <c r="Q315" s="18">
        <f t="shared" si="4"/>
        <v>95</v>
      </c>
      <c r="R315" s="20">
        <f t="shared" si="5"/>
        <v>3.2590051457975985E-2</v>
      </c>
      <c r="S315" s="18">
        <v>0</v>
      </c>
      <c r="T315" s="18">
        <v>30</v>
      </c>
      <c r="U315" s="19">
        <v>35</v>
      </c>
      <c r="V315" s="21" t="s">
        <v>66</v>
      </c>
      <c r="W315" s="4"/>
      <c r="X315" s="4"/>
      <c r="Y315" s="4"/>
      <c r="Z315" s="4"/>
    </row>
    <row r="316" spans="1:26" ht="12.75" customHeight="1" x14ac:dyDescent="0.25">
      <c r="A316" s="15" t="s">
        <v>383</v>
      </c>
      <c r="B316" s="16" t="s">
        <v>64</v>
      </c>
      <c r="C316" s="16" t="s">
        <v>65</v>
      </c>
      <c r="D316" s="17">
        <v>0.59069999694824216</v>
      </c>
      <c r="E316" s="18">
        <v>3736</v>
      </c>
      <c r="F316" s="18">
        <v>1385</v>
      </c>
      <c r="G316" s="18">
        <v>1358</v>
      </c>
      <c r="H316" s="18">
        <v>6324.6995417326079</v>
      </c>
      <c r="I316" s="19">
        <v>2344.6758204763551</v>
      </c>
      <c r="J316" s="17">
        <v>1795</v>
      </c>
      <c r="K316" s="18">
        <v>1215</v>
      </c>
      <c r="L316" s="18">
        <v>95</v>
      </c>
      <c r="M316" s="18">
        <v>430</v>
      </c>
      <c r="N316" s="20">
        <f t="shared" si="3"/>
        <v>0.23955431754874651</v>
      </c>
      <c r="O316" s="18">
        <v>45</v>
      </c>
      <c r="P316" s="18">
        <v>0</v>
      </c>
      <c r="Q316" s="18">
        <f t="shared" si="4"/>
        <v>45</v>
      </c>
      <c r="R316" s="20">
        <f t="shared" si="5"/>
        <v>2.5069637883008356E-2</v>
      </c>
      <c r="S316" s="18">
        <v>0</v>
      </c>
      <c r="T316" s="18">
        <v>0</v>
      </c>
      <c r="U316" s="19">
        <v>10</v>
      </c>
      <c r="V316" s="21" t="s">
        <v>66</v>
      </c>
      <c r="W316" s="4"/>
      <c r="X316" s="4"/>
      <c r="Y316" s="4"/>
      <c r="Z316" s="4"/>
    </row>
    <row r="317" spans="1:26" ht="12.75" customHeight="1" x14ac:dyDescent="0.25">
      <c r="A317" s="15" t="s">
        <v>384</v>
      </c>
      <c r="B317" s="16" t="s">
        <v>64</v>
      </c>
      <c r="C317" s="16" t="s">
        <v>65</v>
      </c>
      <c r="D317" s="17">
        <v>1.0997000122070313</v>
      </c>
      <c r="E317" s="18">
        <v>4336</v>
      </c>
      <c r="F317" s="18">
        <v>1505</v>
      </c>
      <c r="G317" s="18">
        <v>1482</v>
      </c>
      <c r="H317" s="18">
        <v>3942.8934726461544</v>
      </c>
      <c r="I317" s="19">
        <v>1368.5550452796269</v>
      </c>
      <c r="J317" s="17">
        <v>2120</v>
      </c>
      <c r="K317" s="18">
        <v>1510</v>
      </c>
      <c r="L317" s="18">
        <v>110</v>
      </c>
      <c r="M317" s="18">
        <v>460</v>
      </c>
      <c r="N317" s="20">
        <f t="shared" si="3"/>
        <v>0.21698113207547171</v>
      </c>
      <c r="O317" s="18">
        <v>20</v>
      </c>
      <c r="P317" s="18">
        <v>0</v>
      </c>
      <c r="Q317" s="18">
        <f t="shared" si="4"/>
        <v>20</v>
      </c>
      <c r="R317" s="20">
        <f t="shared" si="5"/>
        <v>9.433962264150943E-3</v>
      </c>
      <c r="S317" s="18">
        <v>0</v>
      </c>
      <c r="T317" s="18">
        <v>0</v>
      </c>
      <c r="U317" s="19">
        <v>15</v>
      </c>
      <c r="V317" s="21" t="s">
        <v>66</v>
      </c>
      <c r="W317" s="4"/>
      <c r="X317" s="4"/>
      <c r="Y317" s="4"/>
      <c r="Z317" s="4"/>
    </row>
    <row r="318" spans="1:26" ht="12.75" customHeight="1" x14ac:dyDescent="0.25">
      <c r="A318" s="15" t="s">
        <v>385</v>
      </c>
      <c r="B318" s="16" t="s">
        <v>64</v>
      </c>
      <c r="C318" s="16" t="s">
        <v>65</v>
      </c>
      <c r="D318" s="17">
        <v>1.1072000122070313</v>
      </c>
      <c r="E318" s="18">
        <v>5243</v>
      </c>
      <c r="F318" s="18">
        <v>1797</v>
      </c>
      <c r="G318" s="18">
        <v>1764</v>
      </c>
      <c r="H318" s="18">
        <v>4735.3684449017419</v>
      </c>
      <c r="I318" s="19">
        <v>1623.0129878864068</v>
      </c>
      <c r="J318" s="17">
        <v>2345</v>
      </c>
      <c r="K318" s="18">
        <v>1485</v>
      </c>
      <c r="L318" s="18">
        <v>180</v>
      </c>
      <c r="M318" s="18">
        <v>570</v>
      </c>
      <c r="N318" s="20">
        <f t="shared" si="3"/>
        <v>0.24307036247334754</v>
      </c>
      <c r="O318" s="18">
        <v>65</v>
      </c>
      <c r="P318" s="18">
        <v>0</v>
      </c>
      <c r="Q318" s="18">
        <f t="shared" si="4"/>
        <v>65</v>
      </c>
      <c r="R318" s="20">
        <f t="shared" si="5"/>
        <v>2.7718550106609809E-2</v>
      </c>
      <c r="S318" s="18">
        <v>0</v>
      </c>
      <c r="T318" s="18">
        <v>10</v>
      </c>
      <c r="U318" s="19">
        <v>30</v>
      </c>
      <c r="V318" s="21" t="s">
        <v>66</v>
      </c>
      <c r="W318" s="4"/>
      <c r="X318" s="4"/>
      <c r="Y318" s="4"/>
      <c r="Z318" s="4"/>
    </row>
    <row r="319" spans="1:26" ht="12.75" customHeight="1" x14ac:dyDescent="0.25">
      <c r="A319" s="15" t="s">
        <v>386</v>
      </c>
      <c r="B319" s="16" t="s">
        <v>64</v>
      </c>
      <c r="C319" s="16" t="s">
        <v>65</v>
      </c>
      <c r="D319" s="17">
        <v>0.97519996643066409</v>
      </c>
      <c r="E319" s="18">
        <v>3384</v>
      </c>
      <c r="F319" s="18">
        <v>1106</v>
      </c>
      <c r="G319" s="18">
        <v>1094</v>
      </c>
      <c r="H319" s="18">
        <v>3470.0575435680139</v>
      </c>
      <c r="I319" s="19">
        <v>1134.126372099948</v>
      </c>
      <c r="J319" s="17">
        <v>1720</v>
      </c>
      <c r="K319" s="18">
        <v>1075</v>
      </c>
      <c r="L319" s="18">
        <v>125</v>
      </c>
      <c r="M319" s="18">
        <v>455</v>
      </c>
      <c r="N319" s="20">
        <f t="shared" si="3"/>
        <v>0.26453488372093026</v>
      </c>
      <c r="O319" s="18">
        <v>50</v>
      </c>
      <c r="P319" s="18">
        <v>0</v>
      </c>
      <c r="Q319" s="18">
        <f t="shared" si="4"/>
        <v>50</v>
      </c>
      <c r="R319" s="20">
        <f t="shared" si="5"/>
        <v>2.9069767441860465E-2</v>
      </c>
      <c r="S319" s="18">
        <v>0</v>
      </c>
      <c r="T319" s="18">
        <v>10</v>
      </c>
      <c r="U319" s="19">
        <v>0</v>
      </c>
      <c r="V319" s="21" t="s">
        <v>66</v>
      </c>
      <c r="W319" s="4"/>
      <c r="X319" s="4"/>
      <c r="Y319" s="4"/>
      <c r="Z319" s="4"/>
    </row>
    <row r="320" spans="1:26" ht="12.75" customHeight="1" x14ac:dyDescent="0.25">
      <c r="A320" s="15" t="s">
        <v>387</v>
      </c>
      <c r="B320" s="16" t="s">
        <v>64</v>
      </c>
      <c r="C320" s="16" t="s">
        <v>65</v>
      </c>
      <c r="D320" s="17">
        <v>10.130599975585938</v>
      </c>
      <c r="E320" s="18">
        <v>7894</v>
      </c>
      <c r="F320" s="18">
        <v>2386</v>
      </c>
      <c r="G320" s="18">
        <v>2335</v>
      </c>
      <c r="H320" s="18">
        <v>779.2233450164855</v>
      </c>
      <c r="I320" s="19">
        <v>235.52405639844619</v>
      </c>
      <c r="J320" s="17">
        <v>3805</v>
      </c>
      <c r="K320" s="18">
        <v>2765</v>
      </c>
      <c r="L320" s="18">
        <v>170</v>
      </c>
      <c r="M320" s="18">
        <v>780</v>
      </c>
      <c r="N320" s="20">
        <f t="shared" si="3"/>
        <v>0.2049934296977661</v>
      </c>
      <c r="O320" s="18">
        <v>30</v>
      </c>
      <c r="P320" s="18">
        <v>30</v>
      </c>
      <c r="Q320" s="18">
        <f t="shared" si="4"/>
        <v>60</v>
      </c>
      <c r="R320" s="20">
        <f t="shared" si="5"/>
        <v>1.5768725361366621E-2</v>
      </c>
      <c r="S320" s="18">
        <v>0</v>
      </c>
      <c r="T320" s="18">
        <v>20</v>
      </c>
      <c r="U320" s="19">
        <v>10</v>
      </c>
      <c r="V320" s="21" t="s">
        <v>66</v>
      </c>
      <c r="W320" s="4"/>
      <c r="X320" s="4"/>
      <c r="Y320" s="4"/>
      <c r="Z320" s="4"/>
    </row>
    <row r="321" spans="1:26" ht="12.75" customHeight="1" x14ac:dyDescent="0.25">
      <c r="A321" s="29" t="s">
        <v>388</v>
      </c>
      <c r="B321" s="30" t="s">
        <v>64</v>
      </c>
      <c r="C321" s="30" t="s">
        <v>65</v>
      </c>
      <c r="D321" s="31">
        <v>0.51979999542236333</v>
      </c>
      <c r="E321" s="32">
        <v>2729</v>
      </c>
      <c r="F321" s="32">
        <v>1353</v>
      </c>
      <c r="G321" s="32">
        <v>1254</v>
      </c>
      <c r="H321" s="32">
        <v>5250.0962370777861</v>
      </c>
      <c r="I321" s="33">
        <v>2602.9242245387481</v>
      </c>
      <c r="J321" s="31">
        <v>1005</v>
      </c>
      <c r="K321" s="32">
        <v>295</v>
      </c>
      <c r="L321" s="32">
        <v>15</v>
      </c>
      <c r="M321" s="32">
        <v>540</v>
      </c>
      <c r="N321" s="34">
        <f t="shared" si="3"/>
        <v>0.53731343283582089</v>
      </c>
      <c r="O321" s="32">
        <v>135</v>
      </c>
      <c r="P321" s="32">
        <v>20</v>
      </c>
      <c r="Q321" s="32">
        <f t="shared" si="4"/>
        <v>155</v>
      </c>
      <c r="R321" s="34">
        <f t="shared" si="5"/>
        <v>0.15422885572139303</v>
      </c>
      <c r="S321" s="32">
        <v>0</v>
      </c>
      <c r="T321" s="32">
        <v>10</v>
      </c>
      <c r="U321" s="33">
        <v>0</v>
      </c>
      <c r="V321" s="35" t="s">
        <v>79</v>
      </c>
      <c r="W321" s="4"/>
      <c r="X321" s="4"/>
      <c r="Y321" s="4"/>
      <c r="Z321" s="4"/>
    </row>
    <row r="322" spans="1:26" ht="12.75" customHeight="1" x14ac:dyDescent="0.25">
      <c r="A322" s="22" t="s">
        <v>389</v>
      </c>
      <c r="B322" s="23" t="s">
        <v>64</v>
      </c>
      <c r="C322" s="23" t="s">
        <v>65</v>
      </c>
      <c r="D322" s="24">
        <v>0.42</v>
      </c>
      <c r="E322" s="25">
        <v>5000</v>
      </c>
      <c r="F322" s="25">
        <v>2650</v>
      </c>
      <c r="G322" s="25">
        <v>2537</v>
      </c>
      <c r="H322" s="25">
        <v>11904.761904761905</v>
      </c>
      <c r="I322" s="26">
        <v>6309.5238095238101</v>
      </c>
      <c r="J322" s="24">
        <v>2215</v>
      </c>
      <c r="K322" s="25">
        <v>820</v>
      </c>
      <c r="L322" s="25">
        <v>70</v>
      </c>
      <c r="M322" s="25">
        <v>1110</v>
      </c>
      <c r="N322" s="27">
        <f t="shared" si="3"/>
        <v>0.50112866817155755</v>
      </c>
      <c r="O322" s="25">
        <v>120</v>
      </c>
      <c r="P322" s="25">
        <v>65</v>
      </c>
      <c r="Q322" s="25">
        <f t="shared" si="4"/>
        <v>185</v>
      </c>
      <c r="R322" s="27">
        <f t="shared" si="5"/>
        <v>8.35214446952596E-2</v>
      </c>
      <c r="S322" s="25">
        <v>10</v>
      </c>
      <c r="T322" s="25">
        <v>0</v>
      </c>
      <c r="U322" s="26">
        <v>25</v>
      </c>
      <c r="V322" s="28" t="s">
        <v>68</v>
      </c>
      <c r="W322" s="4"/>
      <c r="X322" s="4"/>
      <c r="Y322" s="4"/>
      <c r="Z322" s="4"/>
    </row>
    <row r="323" spans="1:26" ht="12.75" customHeight="1" x14ac:dyDescent="0.25">
      <c r="A323" s="22" t="s">
        <v>390</v>
      </c>
      <c r="B323" s="23" t="s">
        <v>64</v>
      </c>
      <c r="C323" s="23" t="s">
        <v>65</v>
      </c>
      <c r="D323" s="24">
        <v>0.20670000076293946</v>
      </c>
      <c r="E323" s="25">
        <v>3009</v>
      </c>
      <c r="F323" s="25">
        <v>1594</v>
      </c>
      <c r="G323" s="25">
        <v>1502</v>
      </c>
      <c r="H323" s="25">
        <v>14557.329409258051</v>
      </c>
      <c r="I323" s="26">
        <v>7711.6593813085183</v>
      </c>
      <c r="J323" s="24">
        <v>1265</v>
      </c>
      <c r="K323" s="25">
        <v>460</v>
      </c>
      <c r="L323" s="25">
        <v>70</v>
      </c>
      <c r="M323" s="25">
        <v>595</v>
      </c>
      <c r="N323" s="27">
        <f t="shared" si="3"/>
        <v>0.47035573122529645</v>
      </c>
      <c r="O323" s="25">
        <v>115</v>
      </c>
      <c r="P323" s="25">
        <v>15</v>
      </c>
      <c r="Q323" s="25">
        <f t="shared" si="4"/>
        <v>130</v>
      </c>
      <c r="R323" s="27">
        <f t="shared" si="5"/>
        <v>0.10276679841897234</v>
      </c>
      <c r="S323" s="25">
        <v>0</v>
      </c>
      <c r="T323" s="25">
        <v>0</v>
      </c>
      <c r="U323" s="26">
        <v>0</v>
      </c>
      <c r="V323" s="28" t="s">
        <v>68</v>
      </c>
      <c r="W323" s="4"/>
      <c r="X323" s="4"/>
      <c r="Y323" s="4"/>
      <c r="Z323" s="4"/>
    </row>
    <row r="324" spans="1:26" ht="12.75" customHeight="1" x14ac:dyDescent="0.25">
      <c r="A324" s="29" t="s">
        <v>391</v>
      </c>
      <c r="B324" s="30" t="s">
        <v>64</v>
      </c>
      <c r="C324" s="30" t="s">
        <v>65</v>
      </c>
      <c r="D324" s="31">
        <v>0.26079999923706054</v>
      </c>
      <c r="E324" s="32">
        <v>2290</v>
      </c>
      <c r="F324" s="32">
        <v>1223</v>
      </c>
      <c r="G324" s="32">
        <v>1154</v>
      </c>
      <c r="H324" s="32">
        <v>8780.6748723125893</v>
      </c>
      <c r="I324" s="33">
        <v>4689.417191632444</v>
      </c>
      <c r="J324" s="31">
        <v>970</v>
      </c>
      <c r="K324" s="32">
        <v>400</v>
      </c>
      <c r="L324" s="32">
        <v>35</v>
      </c>
      <c r="M324" s="32">
        <v>400</v>
      </c>
      <c r="N324" s="34">
        <f t="shared" si="3"/>
        <v>0.41237113402061853</v>
      </c>
      <c r="O324" s="32">
        <v>100</v>
      </c>
      <c r="P324" s="32">
        <v>30</v>
      </c>
      <c r="Q324" s="32">
        <f t="shared" si="4"/>
        <v>130</v>
      </c>
      <c r="R324" s="34">
        <f t="shared" si="5"/>
        <v>0.13402061855670103</v>
      </c>
      <c r="S324" s="32">
        <v>0</v>
      </c>
      <c r="T324" s="32">
        <v>0</v>
      </c>
      <c r="U324" s="33">
        <v>0</v>
      </c>
      <c r="V324" s="35" t="s">
        <v>79</v>
      </c>
      <c r="W324" s="4"/>
      <c r="X324" s="4"/>
      <c r="Y324" s="4"/>
      <c r="Z324" s="4"/>
    </row>
    <row r="325" spans="1:26" ht="12.75" customHeight="1" x14ac:dyDescent="0.25">
      <c r="A325" s="22" t="s">
        <v>392</v>
      </c>
      <c r="B325" s="23" t="s">
        <v>64</v>
      </c>
      <c r="C325" s="23" t="s">
        <v>65</v>
      </c>
      <c r="D325" s="24">
        <v>0.26860000610351564</v>
      </c>
      <c r="E325" s="25">
        <v>2941</v>
      </c>
      <c r="F325" s="25">
        <v>1651</v>
      </c>
      <c r="G325" s="25">
        <v>1582</v>
      </c>
      <c r="H325" s="25">
        <v>10949.366839800328</v>
      </c>
      <c r="I325" s="26">
        <v>6146.6863830364982</v>
      </c>
      <c r="J325" s="24">
        <v>1130</v>
      </c>
      <c r="K325" s="25">
        <v>370</v>
      </c>
      <c r="L325" s="25">
        <v>45</v>
      </c>
      <c r="M325" s="25">
        <v>610</v>
      </c>
      <c r="N325" s="27">
        <f t="shared" si="3"/>
        <v>0.53982300884955747</v>
      </c>
      <c r="O325" s="25">
        <v>90</v>
      </c>
      <c r="P325" s="25">
        <v>0</v>
      </c>
      <c r="Q325" s="25">
        <f t="shared" si="4"/>
        <v>90</v>
      </c>
      <c r="R325" s="27">
        <f t="shared" si="5"/>
        <v>7.9646017699115043E-2</v>
      </c>
      <c r="S325" s="25">
        <v>0</v>
      </c>
      <c r="T325" s="25">
        <v>10</v>
      </c>
      <c r="U325" s="26">
        <v>10</v>
      </c>
      <c r="V325" s="28" t="s">
        <v>68</v>
      </c>
      <c r="W325" s="4"/>
      <c r="X325" s="4"/>
      <c r="Y325" s="4"/>
      <c r="Z325" s="4"/>
    </row>
    <row r="326" spans="1:26" ht="12.75" customHeight="1" x14ac:dyDescent="0.25">
      <c r="A326" s="22" t="s">
        <v>393</v>
      </c>
      <c r="B326" s="23" t="s">
        <v>64</v>
      </c>
      <c r="C326" s="23" t="s">
        <v>65</v>
      </c>
      <c r="D326" s="24">
        <v>0.35229999542236329</v>
      </c>
      <c r="E326" s="25">
        <v>3923</v>
      </c>
      <c r="F326" s="25">
        <v>2187</v>
      </c>
      <c r="G326" s="25">
        <v>2088</v>
      </c>
      <c r="H326" s="25">
        <v>11135.396114032921</v>
      </c>
      <c r="I326" s="26">
        <v>6207.7775430512356</v>
      </c>
      <c r="J326" s="24">
        <v>1775</v>
      </c>
      <c r="K326" s="25">
        <v>570</v>
      </c>
      <c r="L326" s="25">
        <v>100</v>
      </c>
      <c r="M326" s="25">
        <v>925</v>
      </c>
      <c r="N326" s="27">
        <f t="shared" si="3"/>
        <v>0.52112676056338025</v>
      </c>
      <c r="O326" s="25">
        <v>145</v>
      </c>
      <c r="P326" s="25">
        <v>25</v>
      </c>
      <c r="Q326" s="25">
        <f t="shared" si="4"/>
        <v>170</v>
      </c>
      <c r="R326" s="27">
        <f t="shared" si="5"/>
        <v>9.5774647887323941E-2</v>
      </c>
      <c r="S326" s="25">
        <v>10</v>
      </c>
      <c r="T326" s="25">
        <v>0</v>
      </c>
      <c r="U326" s="26">
        <v>0</v>
      </c>
      <c r="V326" s="28" t="s">
        <v>68</v>
      </c>
      <c r="W326" s="4"/>
      <c r="X326" s="4"/>
      <c r="Y326" s="4"/>
      <c r="Z326" s="4"/>
    </row>
    <row r="327" spans="1:26" ht="12.75" customHeight="1" x14ac:dyDescent="0.25">
      <c r="A327" s="22" t="s">
        <v>394</v>
      </c>
      <c r="B327" s="23" t="s">
        <v>64</v>
      </c>
      <c r="C327" s="23" t="s">
        <v>65</v>
      </c>
      <c r="D327" s="24">
        <v>0.22420000076293944</v>
      </c>
      <c r="E327" s="25">
        <v>3215</v>
      </c>
      <c r="F327" s="25">
        <v>1673</v>
      </c>
      <c r="G327" s="25">
        <v>1581</v>
      </c>
      <c r="H327" s="25">
        <v>14339.875062709829</v>
      </c>
      <c r="I327" s="26">
        <v>7462.0873965516466</v>
      </c>
      <c r="J327" s="24">
        <v>1400</v>
      </c>
      <c r="K327" s="25">
        <v>475</v>
      </c>
      <c r="L327" s="25">
        <v>40</v>
      </c>
      <c r="M327" s="25">
        <v>760</v>
      </c>
      <c r="N327" s="27">
        <f t="shared" si="3"/>
        <v>0.54285714285714282</v>
      </c>
      <c r="O327" s="25">
        <v>95</v>
      </c>
      <c r="P327" s="25">
        <v>25</v>
      </c>
      <c r="Q327" s="25">
        <f t="shared" si="4"/>
        <v>120</v>
      </c>
      <c r="R327" s="27">
        <f t="shared" si="5"/>
        <v>8.5714285714285715E-2</v>
      </c>
      <c r="S327" s="25">
        <v>0</v>
      </c>
      <c r="T327" s="25">
        <v>0</v>
      </c>
      <c r="U327" s="26">
        <v>0</v>
      </c>
      <c r="V327" s="28" t="s">
        <v>68</v>
      </c>
      <c r="W327" s="4"/>
      <c r="X327" s="4"/>
      <c r="Y327" s="4"/>
      <c r="Z327" s="4"/>
    </row>
    <row r="328" spans="1:26" ht="12.75" customHeight="1" x14ac:dyDescent="0.25">
      <c r="A328" s="22" t="s">
        <v>395</v>
      </c>
      <c r="B328" s="23" t="s">
        <v>64</v>
      </c>
      <c r="C328" s="23" t="s">
        <v>65</v>
      </c>
      <c r="D328" s="24">
        <v>0.17940000534057618</v>
      </c>
      <c r="E328" s="25">
        <v>3438</v>
      </c>
      <c r="F328" s="25">
        <v>1715</v>
      </c>
      <c r="G328" s="25">
        <v>1633</v>
      </c>
      <c r="H328" s="25">
        <v>19163.879028170813</v>
      </c>
      <c r="I328" s="26">
        <v>9559.6429707134812</v>
      </c>
      <c r="J328" s="24">
        <v>1525</v>
      </c>
      <c r="K328" s="25">
        <v>595</v>
      </c>
      <c r="L328" s="25">
        <v>75</v>
      </c>
      <c r="M328" s="25">
        <v>745</v>
      </c>
      <c r="N328" s="27">
        <f t="shared" si="3"/>
        <v>0.4885245901639344</v>
      </c>
      <c r="O328" s="25">
        <v>105</v>
      </c>
      <c r="P328" s="25">
        <v>0</v>
      </c>
      <c r="Q328" s="25">
        <f t="shared" si="4"/>
        <v>105</v>
      </c>
      <c r="R328" s="27">
        <f t="shared" si="5"/>
        <v>6.8852459016393447E-2</v>
      </c>
      <c r="S328" s="25">
        <v>0</v>
      </c>
      <c r="T328" s="25">
        <v>0</v>
      </c>
      <c r="U328" s="26">
        <v>0</v>
      </c>
      <c r="V328" s="28" t="s">
        <v>68</v>
      </c>
      <c r="W328" s="4"/>
      <c r="X328" s="4"/>
      <c r="Y328" s="4"/>
      <c r="Z328" s="4"/>
    </row>
    <row r="329" spans="1:26" ht="12.75" customHeight="1" x14ac:dyDescent="0.25">
      <c r="A329" s="29" t="s">
        <v>396</v>
      </c>
      <c r="B329" s="30" t="s">
        <v>64</v>
      </c>
      <c r="C329" s="30" t="s">
        <v>65</v>
      </c>
      <c r="D329" s="31">
        <v>0.17760000228881836</v>
      </c>
      <c r="E329" s="32">
        <v>2765</v>
      </c>
      <c r="F329" s="32">
        <v>1429</v>
      </c>
      <c r="G329" s="32">
        <v>1374</v>
      </c>
      <c r="H329" s="32">
        <v>15568.6934930523</v>
      </c>
      <c r="I329" s="33">
        <v>8046.1710674762153</v>
      </c>
      <c r="J329" s="31">
        <v>1245</v>
      </c>
      <c r="K329" s="32">
        <v>455</v>
      </c>
      <c r="L329" s="32">
        <v>50</v>
      </c>
      <c r="M329" s="32">
        <v>590</v>
      </c>
      <c r="N329" s="34">
        <f t="shared" si="3"/>
        <v>0.47389558232931728</v>
      </c>
      <c r="O329" s="32">
        <v>115</v>
      </c>
      <c r="P329" s="32">
        <v>25</v>
      </c>
      <c r="Q329" s="32">
        <f t="shared" si="4"/>
        <v>140</v>
      </c>
      <c r="R329" s="34">
        <f t="shared" si="5"/>
        <v>0.11244979919678715</v>
      </c>
      <c r="S329" s="32">
        <v>0</v>
      </c>
      <c r="T329" s="32">
        <v>0</v>
      </c>
      <c r="U329" s="33">
        <v>0</v>
      </c>
      <c r="V329" s="35" t="s">
        <v>79</v>
      </c>
      <c r="W329" s="4"/>
      <c r="X329" s="4"/>
      <c r="Y329" s="4"/>
      <c r="Z329" s="4"/>
    </row>
    <row r="330" spans="1:26" ht="12.75" customHeight="1" x14ac:dyDescent="0.25">
      <c r="A330" s="22" t="s">
        <v>397</v>
      </c>
      <c r="B330" s="23" t="s">
        <v>64</v>
      </c>
      <c r="C330" s="23" t="s">
        <v>65</v>
      </c>
      <c r="D330" s="24">
        <v>0.18840000152587891</v>
      </c>
      <c r="E330" s="25">
        <v>1321</v>
      </c>
      <c r="F330" s="25">
        <v>635</v>
      </c>
      <c r="G330" s="25">
        <v>600</v>
      </c>
      <c r="H330" s="25">
        <v>7011.6772255893293</v>
      </c>
      <c r="I330" s="26">
        <v>3370.4882954195486</v>
      </c>
      <c r="J330" s="24">
        <v>695</v>
      </c>
      <c r="K330" s="25">
        <v>350</v>
      </c>
      <c r="L330" s="25">
        <v>25</v>
      </c>
      <c r="M330" s="25">
        <v>275</v>
      </c>
      <c r="N330" s="27">
        <f t="shared" si="3"/>
        <v>0.39568345323741005</v>
      </c>
      <c r="O330" s="25">
        <v>20</v>
      </c>
      <c r="P330" s="25">
        <v>20</v>
      </c>
      <c r="Q330" s="25">
        <f t="shared" si="4"/>
        <v>40</v>
      </c>
      <c r="R330" s="27">
        <f t="shared" si="5"/>
        <v>5.7553956834532377E-2</v>
      </c>
      <c r="S330" s="25">
        <v>0</v>
      </c>
      <c r="T330" s="25">
        <v>0</v>
      </c>
      <c r="U330" s="26">
        <v>0</v>
      </c>
      <c r="V330" s="28" t="s">
        <v>68</v>
      </c>
      <c r="W330" s="4"/>
      <c r="X330" s="4"/>
      <c r="Y330" s="4"/>
      <c r="Z330" s="4"/>
    </row>
    <row r="331" spans="1:26" ht="12.75" customHeight="1" x14ac:dyDescent="0.25">
      <c r="A331" s="22" t="s">
        <v>398</v>
      </c>
      <c r="B331" s="23" t="s">
        <v>64</v>
      </c>
      <c r="C331" s="23" t="s">
        <v>65</v>
      </c>
      <c r="D331" s="24">
        <v>0.44049999237060544</v>
      </c>
      <c r="E331" s="25">
        <v>3478</v>
      </c>
      <c r="F331" s="25">
        <v>1695</v>
      </c>
      <c r="G331" s="25">
        <v>1632</v>
      </c>
      <c r="H331" s="25">
        <v>7895.5733490089542</v>
      </c>
      <c r="I331" s="26">
        <v>3847.9001801524373</v>
      </c>
      <c r="J331" s="24">
        <v>1585</v>
      </c>
      <c r="K331" s="25">
        <v>790</v>
      </c>
      <c r="L331" s="25">
        <v>95</v>
      </c>
      <c r="M331" s="25">
        <v>600</v>
      </c>
      <c r="N331" s="27">
        <f t="shared" si="3"/>
        <v>0.37854889589905361</v>
      </c>
      <c r="O331" s="25">
        <v>55</v>
      </c>
      <c r="P331" s="25">
        <v>40</v>
      </c>
      <c r="Q331" s="25">
        <f t="shared" si="4"/>
        <v>95</v>
      </c>
      <c r="R331" s="27">
        <f t="shared" si="5"/>
        <v>5.993690851735016E-2</v>
      </c>
      <c r="S331" s="25">
        <v>0</v>
      </c>
      <c r="T331" s="25">
        <v>0</v>
      </c>
      <c r="U331" s="26">
        <v>0</v>
      </c>
      <c r="V331" s="28" t="s">
        <v>68</v>
      </c>
      <c r="W331" s="4"/>
      <c r="X331" s="4"/>
      <c r="Y331" s="4"/>
      <c r="Z331" s="4"/>
    </row>
    <row r="332" spans="1:26" ht="12.75" customHeight="1" x14ac:dyDescent="0.25">
      <c r="A332" s="22" t="s">
        <v>399</v>
      </c>
      <c r="B332" s="23" t="s">
        <v>64</v>
      </c>
      <c r="C332" s="23" t="s">
        <v>65</v>
      </c>
      <c r="D332" s="24">
        <v>0.35049999237060547</v>
      </c>
      <c r="E332" s="25">
        <v>4214</v>
      </c>
      <c r="F332" s="25">
        <v>2109</v>
      </c>
      <c r="G332" s="25">
        <v>2032</v>
      </c>
      <c r="H332" s="25">
        <v>12022.824798079526</v>
      </c>
      <c r="I332" s="26">
        <v>6017.1185332581208</v>
      </c>
      <c r="J332" s="24">
        <v>1795</v>
      </c>
      <c r="K332" s="25">
        <v>675</v>
      </c>
      <c r="L332" s="25">
        <v>100</v>
      </c>
      <c r="M332" s="25">
        <v>805</v>
      </c>
      <c r="N332" s="27">
        <f t="shared" si="3"/>
        <v>0.44846796657381616</v>
      </c>
      <c r="O332" s="25">
        <v>115</v>
      </c>
      <c r="P332" s="25">
        <v>65</v>
      </c>
      <c r="Q332" s="25">
        <f t="shared" si="4"/>
        <v>180</v>
      </c>
      <c r="R332" s="27">
        <f t="shared" si="5"/>
        <v>0.10027855153203342</v>
      </c>
      <c r="S332" s="25">
        <v>10</v>
      </c>
      <c r="T332" s="25">
        <v>10</v>
      </c>
      <c r="U332" s="26">
        <v>10</v>
      </c>
      <c r="V332" s="28" t="s">
        <v>68</v>
      </c>
      <c r="W332" s="4"/>
      <c r="X332" s="4"/>
      <c r="Y332" s="4"/>
      <c r="Z332" s="4"/>
    </row>
    <row r="333" spans="1:26" ht="12.75" customHeight="1" x14ac:dyDescent="0.25">
      <c r="A333" s="29" t="s">
        <v>400</v>
      </c>
      <c r="B333" s="30" t="s">
        <v>64</v>
      </c>
      <c r="C333" s="30" t="s">
        <v>65</v>
      </c>
      <c r="D333" s="31">
        <v>0.30829999923706053</v>
      </c>
      <c r="E333" s="32">
        <v>3309</v>
      </c>
      <c r="F333" s="32">
        <v>1710</v>
      </c>
      <c r="G333" s="32">
        <v>1645</v>
      </c>
      <c r="H333" s="32">
        <v>10733.05224842254</v>
      </c>
      <c r="I333" s="33">
        <v>5546.5455862201707</v>
      </c>
      <c r="J333" s="31">
        <v>1615</v>
      </c>
      <c r="K333" s="32">
        <v>690</v>
      </c>
      <c r="L333" s="32">
        <v>60</v>
      </c>
      <c r="M333" s="32">
        <v>670</v>
      </c>
      <c r="N333" s="34">
        <f t="shared" si="3"/>
        <v>0.4148606811145511</v>
      </c>
      <c r="O333" s="32">
        <v>150</v>
      </c>
      <c r="P333" s="32">
        <v>30</v>
      </c>
      <c r="Q333" s="32">
        <f t="shared" si="4"/>
        <v>180</v>
      </c>
      <c r="R333" s="34">
        <f t="shared" si="5"/>
        <v>0.11145510835913312</v>
      </c>
      <c r="S333" s="32">
        <v>0</v>
      </c>
      <c r="T333" s="32">
        <v>10</v>
      </c>
      <c r="U333" s="33">
        <v>10</v>
      </c>
      <c r="V333" s="35" t="s">
        <v>79</v>
      </c>
      <c r="W333" s="4"/>
      <c r="X333" s="4"/>
      <c r="Y333" s="4"/>
      <c r="Z333" s="4"/>
    </row>
    <row r="334" spans="1:26" ht="12.75" customHeight="1" x14ac:dyDescent="0.25">
      <c r="A334" s="22" t="s">
        <v>401</v>
      </c>
      <c r="B334" s="23" t="s">
        <v>64</v>
      </c>
      <c r="C334" s="23" t="s">
        <v>65</v>
      </c>
      <c r="D334" s="24">
        <v>0.40419998168945315</v>
      </c>
      <c r="E334" s="25">
        <v>3239</v>
      </c>
      <c r="F334" s="25">
        <v>1611</v>
      </c>
      <c r="G334" s="25">
        <v>1523</v>
      </c>
      <c r="H334" s="25">
        <v>8013.3600859203498</v>
      </c>
      <c r="I334" s="26">
        <v>3985.6508485389572</v>
      </c>
      <c r="J334" s="24">
        <v>1525</v>
      </c>
      <c r="K334" s="25">
        <v>750</v>
      </c>
      <c r="L334" s="25">
        <v>70</v>
      </c>
      <c r="M334" s="25">
        <v>590</v>
      </c>
      <c r="N334" s="27">
        <f t="shared" si="3"/>
        <v>0.38688524590163936</v>
      </c>
      <c r="O334" s="25">
        <v>65</v>
      </c>
      <c r="P334" s="25">
        <v>35</v>
      </c>
      <c r="Q334" s="25">
        <f t="shared" si="4"/>
        <v>100</v>
      </c>
      <c r="R334" s="27">
        <f t="shared" si="5"/>
        <v>6.5573770491803282E-2</v>
      </c>
      <c r="S334" s="25">
        <v>0</v>
      </c>
      <c r="T334" s="25">
        <v>0</v>
      </c>
      <c r="U334" s="26">
        <v>10</v>
      </c>
      <c r="V334" s="28" t="s">
        <v>68</v>
      </c>
      <c r="W334" s="4"/>
      <c r="X334" s="4"/>
      <c r="Y334" s="4"/>
      <c r="Z334" s="4"/>
    </row>
    <row r="335" spans="1:26" ht="12.75" customHeight="1" x14ac:dyDescent="0.25">
      <c r="A335" s="22" t="s">
        <v>402</v>
      </c>
      <c r="B335" s="23" t="s">
        <v>64</v>
      </c>
      <c r="C335" s="23" t="s">
        <v>65</v>
      </c>
      <c r="D335" s="24">
        <v>0.26229999542236326</v>
      </c>
      <c r="E335" s="25">
        <v>2551</v>
      </c>
      <c r="F335" s="25">
        <v>1240</v>
      </c>
      <c r="G335" s="25">
        <v>1204</v>
      </c>
      <c r="H335" s="25">
        <v>9725.5053165071695</v>
      </c>
      <c r="I335" s="26">
        <v>4727.4114435393531</v>
      </c>
      <c r="J335" s="24">
        <v>1195</v>
      </c>
      <c r="K335" s="25">
        <v>610</v>
      </c>
      <c r="L335" s="25">
        <v>95</v>
      </c>
      <c r="M335" s="25">
        <v>415</v>
      </c>
      <c r="N335" s="27">
        <f t="shared" si="3"/>
        <v>0.34728033472803349</v>
      </c>
      <c r="O335" s="25">
        <v>30</v>
      </c>
      <c r="P335" s="25">
        <v>25</v>
      </c>
      <c r="Q335" s="25">
        <f t="shared" si="4"/>
        <v>55</v>
      </c>
      <c r="R335" s="27">
        <f t="shared" si="5"/>
        <v>4.6025104602510462E-2</v>
      </c>
      <c r="S335" s="25">
        <v>0</v>
      </c>
      <c r="T335" s="25">
        <v>10</v>
      </c>
      <c r="U335" s="26">
        <v>0</v>
      </c>
      <c r="V335" s="28" t="s">
        <v>68</v>
      </c>
      <c r="W335" s="4"/>
      <c r="X335" s="4"/>
      <c r="Y335" s="4"/>
      <c r="Z335" s="4"/>
    </row>
    <row r="336" spans="1:26" ht="12.75" customHeight="1" x14ac:dyDescent="0.25">
      <c r="A336" s="36" t="s">
        <v>403</v>
      </c>
      <c r="B336" s="37" t="s">
        <v>64</v>
      </c>
      <c r="C336" s="37" t="s">
        <v>65</v>
      </c>
      <c r="D336" s="38">
        <v>0.80449996948242186</v>
      </c>
      <c r="E336" s="39">
        <v>246</v>
      </c>
      <c r="F336" s="39">
        <v>3</v>
      </c>
      <c r="G336" s="39">
        <v>4</v>
      </c>
      <c r="H336" s="39">
        <v>305.77999916925421</v>
      </c>
      <c r="I336" s="40">
        <v>3.7290243801128562</v>
      </c>
      <c r="J336" s="38">
        <v>0</v>
      </c>
      <c r="K336" s="39">
        <v>0</v>
      </c>
      <c r="L336" s="39">
        <v>0</v>
      </c>
      <c r="M336" s="39">
        <v>0</v>
      </c>
      <c r="N336" s="41" t="e">
        <f t="shared" si="3"/>
        <v>#DIV/0!</v>
      </c>
      <c r="O336" s="39">
        <v>0</v>
      </c>
      <c r="P336" s="39">
        <v>0</v>
      </c>
      <c r="Q336" s="39">
        <f t="shared" si="4"/>
        <v>0</v>
      </c>
      <c r="R336" s="41" t="e">
        <f t="shared" si="5"/>
        <v>#DIV/0!</v>
      </c>
      <c r="S336" s="39">
        <v>0</v>
      </c>
      <c r="T336" s="39">
        <v>0</v>
      </c>
      <c r="U336" s="40">
        <v>0</v>
      </c>
      <c r="V336" s="42" t="s">
        <v>84</v>
      </c>
      <c r="W336" s="4"/>
      <c r="X336" s="4"/>
      <c r="Y336" s="4"/>
      <c r="Z336" s="4"/>
    </row>
    <row r="337" spans="1:26" ht="12.75" customHeight="1" x14ac:dyDescent="0.25">
      <c r="A337" s="15" t="s">
        <v>404</v>
      </c>
      <c r="B337" s="16" t="s">
        <v>64</v>
      </c>
      <c r="C337" s="16" t="s">
        <v>65</v>
      </c>
      <c r="D337" s="17">
        <v>0.57520000457763676</v>
      </c>
      <c r="E337" s="18">
        <v>2200</v>
      </c>
      <c r="F337" s="18">
        <v>862</v>
      </c>
      <c r="G337" s="18">
        <v>845</v>
      </c>
      <c r="H337" s="18">
        <v>3824.7565759590643</v>
      </c>
      <c r="I337" s="19">
        <v>1498.6091674894151</v>
      </c>
      <c r="J337" s="17">
        <v>1000</v>
      </c>
      <c r="K337" s="18">
        <v>595</v>
      </c>
      <c r="L337" s="18">
        <v>70</v>
      </c>
      <c r="M337" s="18">
        <v>290</v>
      </c>
      <c r="N337" s="20">
        <f t="shared" si="3"/>
        <v>0.28999999999999998</v>
      </c>
      <c r="O337" s="18">
        <v>15</v>
      </c>
      <c r="P337" s="18">
        <v>15</v>
      </c>
      <c r="Q337" s="18">
        <f t="shared" si="4"/>
        <v>30</v>
      </c>
      <c r="R337" s="20">
        <f t="shared" si="5"/>
        <v>0.03</v>
      </c>
      <c r="S337" s="18">
        <v>0</v>
      </c>
      <c r="T337" s="18">
        <v>0</v>
      </c>
      <c r="U337" s="19">
        <v>10</v>
      </c>
      <c r="V337" s="21" t="s">
        <v>66</v>
      </c>
      <c r="W337" s="4"/>
      <c r="X337" s="4"/>
      <c r="Y337" s="4"/>
      <c r="Z337" s="4"/>
    </row>
    <row r="338" spans="1:26" ht="12.75" customHeight="1" x14ac:dyDescent="0.25">
      <c r="A338" s="15" t="s">
        <v>405</v>
      </c>
      <c r="B338" s="16" t="s">
        <v>64</v>
      </c>
      <c r="C338" s="16" t="s">
        <v>65</v>
      </c>
      <c r="D338" s="17">
        <v>2.4172999572753908</v>
      </c>
      <c r="E338" s="18">
        <v>10118</v>
      </c>
      <c r="F338" s="18">
        <v>5464</v>
      </c>
      <c r="G338" s="18">
        <v>4997</v>
      </c>
      <c r="H338" s="18">
        <v>4185.6617626404513</v>
      </c>
      <c r="I338" s="19">
        <v>2260.3731835409594</v>
      </c>
      <c r="J338" s="17">
        <v>5250</v>
      </c>
      <c r="K338" s="18">
        <v>3610</v>
      </c>
      <c r="L338" s="18">
        <v>365</v>
      </c>
      <c r="M338" s="18">
        <v>1015</v>
      </c>
      <c r="N338" s="20">
        <f t="shared" si="3"/>
        <v>0.19333333333333333</v>
      </c>
      <c r="O338" s="18">
        <v>150</v>
      </c>
      <c r="P338" s="18">
        <v>35</v>
      </c>
      <c r="Q338" s="18">
        <f t="shared" si="4"/>
        <v>185</v>
      </c>
      <c r="R338" s="20">
        <f t="shared" si="5"/>
        <v>3.5238095238095235E-2</v>
      </c>
      <c r="S338" s="18">
        <v>0</v>
      </c>
      <c r="T338" s="18">
        <v>0</v>
      </c>
      <c r="U338" s="19">
        <v>75</v>
      </c>
      <c r="V338" s="21" t="s">
        <v>66</v>
      </c>
      <c r="W338" s="4"/>
      <c r="X338" s="4"/>
      <c r="Y338" s="4"/>
      <c r="Z338" s="4"/>
    </row>
    <row r="339" spans="1:26" ht="12.75" customHeight="1" x14ac:dyDescent="0.25">
      <c r="A339" s="15" t="s">
        <v>406</v>
      </c>
      <c r="B339" s="16" t="s">
        <v>64</v>
      </c>
      <c r="C339" s="16" t="s">
        <v>65</v>
      </c>
      <c r="D339" s="17">
        <v>1.3157000732421875</v>
      </c>
      <c r="E339" s="18">
        <v>6092</v>
      </c>
      <c r="F339" s="18">
        <v>3451</v>
      </c>
      <c r="G339" s="18">
        <v>3179</v>
      </c>
      <c r="H339" s="18">
        <v>4630.2345982150109</v>
      </c>
      <c r="I339" s="19">
        <v>2622.9382137951416</v>
      </c>
      <c r="J339" s="17">
        <v>2875</v>
      </c>
      <c r="K339" s="18">
        <v>1855</v>
      </c>
      <c r="L339" s="18">
        <v>160</v>
      </c>
      <c r="M339" s="18">
        <v>725</v>
      </c>
      <c r="N339" s="20">
        <f t="shared" si="3"/>
        <v>0.25217391304347825</v>
      </c>
      <c r="O339" s="18">
        <v>90</v>
      </c>
      <c r="P339" s="18">
        <v>15</v>
      </c>
      <c r="Q339" s="18">
        <f t="shared" si="4"/>
        <v>105</v>
      </c>
      <c r="R339" s="20">
        <f t="shared" si="5"/>
        <v>3.6521739130434785E-2</v>
      </c>
      <c r="S339" s="18">
        <v>0</v>
      </c>
      <c r="T339" s="18">
        <v>0</v>
      </c>
      <c r="U339" s="19">
        <v>30</v>
      </c>
      <c r="V339" s="21" t="s">
        <v>66</v>
      </c>
      <c r="W339" s="4"/>
      <c r="X339" s="4"/>
      <c r="Y339" s="4"/>
      <c r="Z339" s="4"/>
    </row>
    <row r="340" spans="1:26" ht="12.75" customHeight="1" x14ac:dyDescent="0.25">
      <c r="A340" s="15" t="s">
        <v>407</v>
      </c>
      <c r="B340" s="16" t="s">
        <v>64</v>
      </c>
      <c r="C340" s="16" t="s">
        <v>65</v>
      </c>
      <c r="D340" s="17">
        <v>0.67730003356933599</v>
      </c>
      <c r="E340" s="18">
        <v>4581</v>
      </c>
      <c r="F340" s="18">
        <v>2227</v>
      </c>
      <c r="G340" s="18">
        <v>2153</v>
      </c>
      <c r="H340" s="18">
        <v>6763.619921673956</v>
      </c>
      <c r="I340" s="19">
        <v>3288.0553515756164</v>
      </c>
      <c r="J340" s="17">
        <v>2175</v>
      </c>
      <c r="K340" s="18">
        <v>1255</v>
      </c>
      <c r="L340" s="18">
        <v>100</v>
      </c>
      <c r="M340" s="18">
        <v>695</v>
      </c>
      <c r="N340" s="20">
        <f t="shared" si="3"/>
        <v>0.31954022988505748</v>
      </c>
      <c r="O340" s="18">
        <v>75</v>
      </c>
      <c r="P340" s="18">
        <v>40</v>
      </c>
      <c r="Q340" s="18">
        <f t="shared" si="4"/>
        <v>115</v>
      </c>
      <c r="R340" s="20">
        <f t="shared" si="5"/>
        <v>5.2873563218390804E-2</v>
      </c>
      <c r="S340" s="18">
        <v>0</v>
      </c>
      <c r="T340" s="18">
        <v>0</v>
      </c>
      <c r="U340" s="19">
        <v>10</v>
      </c>
      <c r="V340" s="21" t="s">
        <v>66</v>
      </c>
      <c r="W340" s="4"/>
      <c r="X340" s="4"/>
      <c r="Y340" s="4"/>
      <c r="Z340" s="4"/>
    </row>
    <row r="341" spans="1:26" ht="12.75" customHeight="1" x14ac:dyDescent="0.25">
      <c r="A341" s="15" t="s">
        <v>408</v>
      </c>
      <c r="B341" s="16" t="s">
        <v>64</v>
      </c>
      <c r="C341" s="16" t="s">
        <v>65</v>
      </c>
      <c r="D341" s="17">
        <v>1.1119000244140624</v>
      </c>
      <c r="E341" s="18">
        <v>2879</v>
      </c>
      <c r="F341" s="18">
        <v>1459</v>
      </c>
      <c r="G341" s="18">
        <v>1395</v>
      </c>
      <c r="H341" s="18">
        <v>2589.2615673941959</v>
      </c>
      <c r="I341" s="19">
        <v>1312.168331652703</v>
      </c>
      <c r="J341" s="17">
        <v>1420</v>
      </c>
      <c r="K341" s="18">
        <v>845</v>
      </c>
      <c r="L341" s="18">
        <v>105</v>
      </c>
      <c r="M341" s="18">
        <v>400</v>
      </c>
      <c r="N341" s="20">
        <f t="shared" si="3"/>
        <v>0.28169014084507044</v>
      </c>
      <c r="O341" s="18">
        <v>60</v>
      </c>
      <c r="P341" s="18">
        <v>10</v>
      </c>
      <c r="Q341" s="18">
        <f t="shared" si="4"/>
        <v>70</v>
      </c>
      <c r="R341" s="20">
        <f t="shared" si="5"/>
        <v>4.9295774647887321E-2</v>
      </c>
      <c r="S341" s="18">
        <v>0</v>
      </c>
      <c r="T341" s="18">
        <v>10</v>
      </c>
      <c r="U341" s="19">
        <v>0</v>
      </c>
      <c r="V341" s="21" t="s">
        <v>66</v>
      </c>
      <c r="W341" s="4"/>
      <c r="X341" s="4"/>
      <c r="Y341" s="4"/>
      <c r="Z341" s="4"/>
    </row>
    <row r="342" spans="1:26" ht="12.75" customHeight="1" x14ac:dyDescent="0.25">
      <c r="A342" s="15" t="s">
        <v>409</v>
      </c>
      <c r="B342" s="16" t="s">
        <v>64</v>
      </c>
      <c r="C342" s="16" t="s">
        <v>65</v>
      </c>
      <c r="D342" s="17">
        <v>0.77830001831054685</v>
      </c>
      <c r="E342" s="18">
        <v>3872</v>
      </c>
      <c r="F342" s="18">
        <v>1751</v>
      </c>
      <c r="G342" s="18">
        <v>1694</v>
      </c>
      <c r="H342" s="18">
        <v>4974.9452767647845</v>
      </c>
      <c r="I342" s="19">
        <v>2249.7750980410992</v>
      </c>
      <c r="J342" s="17">
        <v>1880</v>
      </c>
      <c r="K342" s="18">
        <v>1265</v>
      </c>
      <c r="L342" s="18">
        <v>65</v>
      </c>
      <c r="M342" s="18">
        <v>415</v>
      </c>
      <c r="N342" s="20">
        <f t="shared" si="3"/>
        <v>0.22074468085106383</v>
      </c>
      <c r="O342" s="18">
        <v>90</v>
      </c>
      <c r="P342" s="18">
        <v>30</v>
      </c>
      <c r="Q342" s="18">
        <f t="shared" si="4"/>
        <v>120</v>
      </c>
      <c r="R342" s="20">
        <f t="shared" si="5"/>
        <v>6.3829787234042548E-2</v>
      </c>
      <c r="S342" s="18">
        <v>0</v>
      </c>
      <c r="T342" s="18">
        <v>0</v>
      </c>
      <c r="U342" s="19">
        <v>10</v>
      </c>
      <c r="V342" s="21" t="s">
        <v>66</v>
      </c>
      <c r="W342" s="4"/>
      <c r="X342" s="4"/>
      <c r="Y342" s="4"/>
      <c r="Z342" s="4"/>
    </row>
    <row r="343" spans="1:26" ht="12.75" customHeight="1" x14ac:dyDescent="0.25">
      <c r="A343" s="15" t="s">
        <v>410</v>
      </c>
      <c r="B343" s="16" t="s">
        <v>64</v>
      </c>
      <c r="C343" s="16" t="s">
        <v>65</v>
      </c>
      <c r="D343" s="17">
        <v>0.77180000305175778</v>
      </c>
      <c r="E343" s="18">
        <v>4692</v>
      </c>
      <c r="F343" s="18">
        <v>2482</v>
      </c>
      <c r="G343" s="18">
        <v>2408</v>
      </c>
      <c r="H343" s="18">
        <v>6079.2951301470121</v>
      </c>
      <c r="I343" s="19">
        <v>3215.8590181212453</v>
      </c>
      <c r="J343" s="17">
        <v>1945</v>
      </c>
      <c r="K343" s="18">
        <v>1175</v>
      </c>
      <c r="L343" s="18">
        <v>105</v>
      </c>
      <c r="M343" s="18">
        <v>575</v>
      </c>
      <c r="N343" s="20">
        <f t="shared" si="3"/>
        <v>0.29562982005141386</v>
      </c>
      <c r="O343" s="18">
        <v>65</v>
      </c>
      <c r="P343" s="18">
        <v>15</v>
      </c>
      <c r="Q343" s="18">
        <f t="shared" si="4"/>
        <v>80</v>
      </c>
      <c r="R343" s="20">
        <f t="shared" si="5"/>
        <v>4.1131105398457581E-2</v>
      </c>
      <c r="S343" s="18">
        <v>0</v>
      </c>
      <c r="T343" s="18">
        <v>10</v>
      </c>
      <c r="U343" s="19">
        <v>0</v>
      </c>
      <c r="V343" s="21" t="s">
        <v>66</v>
      </c>
      <c r="W343" s="4"/>
      <c r="X343" s="4"/>
      <c r="Y343" s="4"/>
      <c r="Z343" s="4"/>
    </row>
    <row r="344" spans="1:26" ht="12.75" customHeight="1" x14ac:dyDescent="0.25">
      <c r="A344" s="15" t="s">
        <v>411</v>
      </c>
      <c r="B344" s="16" t="s">
        <v>64</v>
      </c>
      <c r="C344" s="16" t="s">
        <v>65</v>
      </c>
      <c r="D344" s="17">
        <v>0.45330001831054689</v>
      </c>
      <c r="E344" s="18">
        <v>3586</v>
      </c>
      <c r="F344" s="18">
        <v>1812</v>
      </c>
      <c r="G344" s="18">
        <v>1734</v>
      </c>
      <c r="H344" s="18">
        <v>7910.8754801401801</v>
      </c>
      <c r="I344" s="19">
        <v>3997.3525850568894</v>
      </c>
      <c r="J344" s="17">
        <v>1380</v>
      </c>
      <c r="K344" s="18">
        <v>875</v>
      </c>
      <c r="L344" s="18">
        <v>70</v>
      </c>
      <c r="M344" s="18">
        <v>335</v>
      </c>
      <c r="N344" s="20">
        <f t="shared" si="3"/>
        <v>0.24275362318840579</v>
      </c>
      <c r="O344" s="18">
        <v>55</v>
      </c>
      <c r="P344" s="18">
        <v>10</v>
      </c>
      <c r="Q344" s="18">
        <f t="shared" si="4"/>
        <v>65</v>
      </c>
      <c r="R344" s="20">
        <f t="shared" si="5"/>
        <v>4.710144927536232E-2</v>
      </c>
      <c r="S344" s="18">
        <v>10</v>
      </c>
      <c r="T344" s="18">
        <v>15</v>
      </c>
      <c r="U344" s="19">
        <v>0</v>
      </c>
      <c r="V344" s="21" t="s">
        <v>66</v>
      </c>
      <c r="W344" s="4"/>
      <c r="X344" s="4"/>
      <c r="Y344" s="4"/>
      <c r="Z344" s="4"/>
    </row>
    <row r="345" spans="1:26" ht="12.75" customHeight="1" x14ac:dyDescent="0.25">
      <c r="A345" s="15" t="s">
        <v>412</v>
      </c>
      <c r="B345" s="16" t="s">
        <v>64</v>
      </c>
      <c r="C345" s="16" t="s">
        <v>65</v>
      </c>
      <c r="D345" s="17">
        <v>0.61830001831054693</v>
      </c>
      <c r="E345" s="18">
        <v>3113</v>
      </c>
      <c r="F345" s="18">
        <v>1399</v>
      </c>
      <c r="G345" s="18">
        <v>1348</v>
      </c>
      <c r="H345" s="18">
        <v>5034.7726149289338</v>
      </c>
      <c r="I345" s="19">
        <v>2262.6556017621519</v>
      </c>
      <c r="J345" s="17">
        <v>1330</v>
      </c>
      <c r="K345" s="18">
        <v>875</v>
      </c>
      <c r="L345" s="18">
        <v>60</v>
      </c>
      <c r="M345" s="18">
        <v>300</v>
      </c>
      <c r="N345" s="20">
        <f t="shared" si="3"/>
        <v>0.22556390977443608</v>
      </c>
      <c r="O345" s="18">
        <v>90</v>
      </c>
      <c r="P345" s="18">
        <v>0</v>
      </c>
      <c r="Q345" s="18">
        <f t="shared" si="4"/>
        <v>90</v>
      </c>
      <c r="R345" s="20">
        <f t="shared" si="5"/>
        <v>6.7669172932330823E-2</v>
      </c>
      <c r="S345" s="18">
        <v>0</v>
      </c>
      <c r="T345" s="18">
        <v>0</v>
      </c>
      <c r="U345" s="19">
        <v>0</v>
      </c>
      <c r="V345" s="21" t="s">
        <v>66</v>
      </c>
      <c r="W345" s="4"/>
      <c r="X345" s="4"/>
      <c r="Y345" s="4"/>
      <c r="Z345" s="4"/>
    </row>
    <row r="346" spans="1:26" ht="12.75" customHeight="1" x14ac:dyDescent="0.25">
      <c r="A346" s="22" t="s">
        <v>413</v>
      </c>
      <c r="B346" s="23" t="s">
        <v>64</v>
      </c>
      <c r="C346" s="23" t="s">
        <v>65</v>
      </c>
      <c r="D346" s="24">
        <v>0.68269996643066411</v>
      </c>
      <c r="E346" s="25">
        <v>4540</v>
      </c>
      <c r="F346" s="25">
        <v>2084</v>
      </c>
      <c r="G346" s="25">
        <v>1975</v>
      </c>
      <c r="H346" s="25">
        <v>6650.0662417435296</v>
      </c>
      <c r="I346" s="26">
        <v>3052.5854730822721</v>
      </c>
      <c r="J346" s="24">
        <v>2135</v>
      </c>
      <c r="K346" s="25">
        <v>1175</v>
      </c>
      <c r="L346" s="25">
        <v>100</v>
      </c>
      <c r="M346" s="25">
        <v>705</v>
      </c>
      <c r="N346" s="27">
        <f t="shared" si="3"/>
        <v>0.33021077283372363</v>
      </c>
      <c r="O346" s="25">
        <v>90</v>
      </c>
      <c r="P346" s="25">
        <v>10</v>
      </c>
      <c r="Q346" s="25">
        <f t="shared" si="4"/>
        <v>100</v>
      </c>
      <c r="R346" s="27">
        <f t="shared" si="5"/>
        <v>4.6838407494145202E-2</v>
      </c>
      <c r="S346" s="25">
        <v>0</v>
      </c>
      <c r="T346" s="25">
        <v>0</v>
      </c>
      <c r="U346" s="26">
        <v>50</v>
      </c>
      <c r="V346" s="28" t="s">
        <v>68</v>
      </c>
      <c r="W346" s="4"/>
      <c r="X346" s="4"/>
      <c r="Y346" s="4"/>
      <c r="Z346" s="4"/>
    </row>
    <row r="347" spans="1:26" ht="12.75" customHeight="1" x14ac:dyDescent="0.25">
      <c r="A347" s="22" t="s">
        <v>414</v>
      </c>
      <c r="B347" s="23" t="s">
        <v>64</v>
      </c>
      <c r="C347" s="23" t="s">
        <v>65</v>
      </c>
      <c r="D347" s="24">
        <v>0.66069999694824222</v>
      </c>
      <c r="E347" s="25">
        <v>2864</v>
      </c>
      <c r="F347" s="25">
        <v>1207</v>
      </c>
      <c r="G347" s="25">
        <v>1156</v>
      </c>
      <c r="H347" s="25">
        <v>4334.7964480531991</v>
      </c>
      <c r="I347" s="26">
        <v>1826.8503187151578</v>
      </c>
      <c r="J347" s="24">
        <v>1385</v>
      </c>
      <c r="K347" s="25">
        <v>745</v>
      </c>
      <c r="L347" s="25">
        <v>90</v>
      </c>
      <c r="M347" s="25">
        <v>460</v>
      </c>
      <c r="N347" s="27">
        <f t="shared" si="3"/>
        <v>0.33212996389891697</v>
      </c>
      <c r="O347" s="25">
        <v>70</v>
      </c>
      <c r="P347" s="25">
        <v>10</v>
      </c>
      <c r="Q347" s="25">
        <f t="shared" si="4"/>
        <v>80</v>
      </c>
      <c r="R347" s="27">
        <f t="shared" si="5"/>
        <v>5.7761732851985562E-2</v>
      </c>
      <c r="S347" s="25">
        <v>0</v>
      </c>
      <c r="T347" s="25">
        <v>10</v>
      </c>
      <c r="U347" s="26">
        <v>10</v>
      </c>
      <c r="V347" s="28" t="s">
        <v>68</v>
      </c>
      <c r="W347" s="4"/>
      <c r="X347" s="4"/>
      <c r="Y347" s="4"/>
      <c r="Z347" s="4"/>
    </row>
    <row r="348" spans="1:26" ht="12.75" customHeight="1" x14ac:dyDescent="0.25">
      <c r="A348" s="22" t="s">
        <v>415</v>
      </c>
      <c r="B348" s="23" t="s">
        <v>64</v>
      </c>
      <c r="C348" s="23" t="s">
        <v>65</v>
      </c>
      <c r="D348" s="24">
        <v>0.39020000457763671</v>
      </c>
      <c r="E348" s="25">
        <v>3749</v>
      </c>
      <c r="F348" s="25">
        <v>1506</v>
      </c>
      <c r="G348" s="25">
        <v>1465</v>
      </c>
      <c r="H348" s="25">
        <v>9607.8932752910168</v>
      </c>
      <c r="I348" s="26">
        <v>3859.5591551315742</v>
      </c>
      <c r="J348" s="24">
        <v>1790</v>
      </c>
      <c r="K348" s="25">
        <v>905</v>
      </c>
      <c r="L348" s="25">
        <v>100</v>
      </c>
      <c r="M348" s="25">
        <v>635</v>
      </c>
      <c r="N348" s="27">
        <f t="shared" si="3"/>
        <v>0.35474860335195529</v>
      </c>
      <c r="O348" s="25">
        <v>130</v>
      </c>
      <c r="P348" s="25">
        <v>0</v>
      </c>
      <c r="Q348" s="25">
        <f t="shared" si="4"/>
        <v>130</v>
      </c>
      <c r="R348" s="27">
        <f t="shared" si="5"/>
        <v>7.2625698324022353E-2</v>
      </c>
      <c r="S348" s="25">
        <v>10</v>
      </c>
      <c r="T348" s="25">
        <v>0</v>
      </c>
      <c r="U348" s="26">
        <v>0</v>
      </c>
      <c r="V348" s="28" t="s">
        <v>68</v>
      </c>
      <c r="W348" s="4"/>
      <c r="X348" s="4"/>
      <c r="Y348" s="4"/>
      <c r="Z348" s="4"/>
    </row>
    <row r="349" spans="1:26" ht="12.75" customHeight="1" x14ac:dyDescent="0.25">
      <c r="A349" s="22" t="s">
        <v>416</v>
      </c>
      <c r="B349" s="23" t="s">
        <v>64</v>
      </c>
      <c r="C349" s="23" t="s">
        <v>65</v>
      </c>
      <c r="D349" s="24">
        <v>0.97290000915527342</v>
      </c>
      <c r="E349" s="25">
        <v>6515</v>
      </c>
      <c r="F349" s="25">
        <v>3007</v>
      </c>
      <c r="G349" s="25">
        <v>2887</v>
      </c>
      <c r="H349" s="25">
        <v>6696.4743947907764</v>
      </c>
      <c r="I349" s="26">
        <v>3090.759555661683</v>
      </c>
      <c r="J349" s="24">
        <v>3000</v>
      </c>
      <c r="K349" s="25">
        <v>1595</v>
      </c>
      <c r="L349" s="25">
        <v>225</v>
      </c>
      <c r="M349" s="25">
        <v>975</v>
      </c>
      <c r="N349" s="27">
        <f t="shared" si="3"/>
        <v>0.32500000000000001</v>
      </c>
      <c r="O349" s="25">
        <v>175</v>
      </c>
      <c r="P349" s="25">
        <v>15</v>
      </c>
      <c r="Q349" s="25">
        <f t="shared" si="4"/>
        <v>190</v>
      </c>
      <c r="R349" s="27">
        <f t="shared" si="5"/>
        <v>6.3333333333333339E-2</v>
      </c>
      <c r="S349" s="25">
        <v>0</v>
      </c>
      <c r="T349" s="25">
        <v>0</v>
      </c>
      <c r="U349" s="26">
        <v>10</v>
      </c>
      <c r="V349" s="28" t="s">
        <v>68</v>
      </c>
      <c r="W349" s="4"/>
      <c r="X349" s="4"/>
      <c r="Y349" s="4"/>
      <c r="Z349" s="4"/>
    </row>
    <row r="350" spans="1:26" ht="12.75" customHeight="1" x14ac:dyDescent="0.25">
      <c r="A350" s="15" t="s">
        <v>417</v>
      </c>
      <c r="B350" s="16" t="s">
        <v>64</v>
      </c>
      <c r="C350" s="16" t="s">
        <v>65</v>
      </c>
      <c r="D350" s="17">
        <v>0.47770000457763673</v>
      </c>
      <c r="E350" s="18">
        <v>3636</v>
      </c>
      <c r="F350" s="18">
        <v>1558</v>
      </c>
      <c r="G350" s="18">
        <v>1511</v>
      </c>
      <c r="H350" s="18">
        <v>7611.4715619791677</v>
      </c>
      <c r="I350" s="19">
        <v>3261.4611368436586</v>
      </c>
      <c r="J350" s="17">
        <v>1570</v>
      </c>
      <c r="K350" s="18">
        <v>975</v>
      </c>
      <c r="L350" s="18">
        <v>100</v>
      </c>
      <c r="M350" s="18">
        <v>435</v>
      </c>
      <c r="N350" s="20">
        <f t="shared" si="3"/>
        <v>0.27707006369426751</v>
      </c>
      <c r="O350" s="18">
        <v>40</v>
      </c>
      <c r="P350" s="18">
        <v>0</v>
      </c>
      <c r="Q350" s="18">
        <f t="shared" si="4"/>
        <v>40</v>
      </c>
      <c r="R350" s="20">
        <f t="shared" si="5"/>
        <v>2.5477707006369428E-2</v>
      </c>
      <c r="S350" s="18">
        <v>0</v>
      </c>
      <c r="T350" s="18">
        <v>0</v>
      </c>
      <c r="U350" s="19">
        <v>10</v>
      </c>
      <c r="V350" s="21" t="s">
        <v>66</v>
      </c>
      <c r="W350" s="4"/>
      <c r="X350" s="4"/>
      <c r="Y350" s="4"/>
      <c r="Z350" s="4"/>
    </row>
    <row r="351" spans="1:26" ht="12.75" customHeight="1" x14ac:dyDescent="0.25">
      <c r="A351" s="22" t="s">
        <v>418</v>
      </c>
      <c r="B351" s="23" t="s">
        <v>64</v>
      </c>
      <c r="C351" s="23" t="s">
        <v>65</v>
      </c>
      <c r="D351" s="24">
        <v>1.6942999267578125</v>
      </c>
      <c r="E351" s="25">
        <v>8959</v>
      </c>
      <c r="F351" s="25">
        <v>4418</v>
      </c>
      <c r="G351" s="25">
        <v>4157</v>
      </c>
      <c r="H351" s="25">
        <v>5287.7296743698807</v>
      </c>
      <c r="I351" s="26">
        <v>2607.5666593778469</v>
      </c>
      <c r="J351" s="24">
        <v>4590</v>
      </c>
      <c r="K351" s="25">
        <v>2565</v>
      </c>
      <c r="L351" s="25">
        <v>265</v>
      </c>
      <c r="M351" s="25">
        <v>1540</v>
      </c>
      <c r="N351" s="27">
        <f t="shared" si="3"/>
        <v>0.33551198257080611</v>
      </c>
      <c r="O351" s="25">
        <v>180</v>
      </c>
      <c r="P351" s="25">
        <v>10</v>
      </c>
      <c r="Q351" s="25">
        <f t="shared" si="4"/>
        <v>190</v>
      </c>
      <c r="R351" s="27">
        <f t="shared" si="5"/>
        <v>4.1394335511982572E-2</v>
      </c>
      <c r="S351" s="25">
        <v>0</v>
      </c>
      <c r="T351" s="25">
        <v>25</v>
      </c>
      <c r="U351" s="26">
        <v>0</v>
      </c>
      <c r="V351" s="28" t="s">
        <v>68</v>
      </c>
      <c r="W351" s="4"/>
      <c r="X351" s="4"/>
      <c r="Y351" s="4"/>
      <c r="Z351" s="4"/>
    </row>
    <row r="352" spans="1:26" ht="12.75" customHeight="1" x14ac:dyDescent="0.25">
      <c r="A352" s="15" t="s">
        <v>419</v>
      </c>
      <c r="B352" s="16" t="s">
        <v>64</v>
      </c>
      <c r="C352" s="16" t="s">
        <v>65</v>
      </c>
      <c r="D352" s="17">
        <v>2.5261999511718751</v>
      </c>
      <c r="E352" s="18">
        <v>2849</v>
      </c>
      <c r="F352" s="18">
        <v>1194</v>
      </c>
      <c r="G352" s="18">
        <v>1152</v>
      </c>
      <c r="H352" s="18">
        <v>1127.780878421117</v>
      </c>
      <c r="I352" s="19">
        <v>472.6466721076917</v>
      </c>
      <c r="J352" s="17">
        <v>1290</v>
      </c>
      <c r="K352" s="18">
        <v>730</v>
      </c>
      <c r="L352" s="18">
        <v>110</v>
      </c>
      <c r="M352" s="18">
        <v>350</v>
      </c>
      <c r="N352" s="20">
        <f t="shared" si="3"/>
        <v>0.27131782945736432</v>
      </c>
      <c r="O352" s="18">
        <v>70</v>
      </c>
      <c r="P352" s="18">
        <v>0</v>
      </c>
      <c r="Q352" s="18">
        <f t="shared" si="4"/>
        <v>70</v>
      </c>
      <c r="R352" s="20">
        <f t="shared" si="5"/>
        <v>5.4263565891472867E-2</v>
      </c>
      <c r="S352" s="18">
        <v>0</v>
      </c>
      <c r="T352" s="18">
        <v>10</v>
      </c>
      <c r="U352" s="19">
        <v>15</v>
      </c>
      <c r="V352" s="21" t="s">
        <v>66</v>
      </c>
      <c r="W352" s="4"/>
      <c r="X352" s="4"/>
      <c r="Y352" s="4"/>
      <c r="Z352" s="4"/>
    </row>
    <row r="353" spans="1:26" ht="12.75" customHeight="1" x14ac:dyDescent="0.25">
      <c r="A353" s="15" t="s">
        <v>420</v>
      </c>
      <c r="B353" s="16" t="s">
        <v>64</v>
      </c>
      <c r="C353" s="16" t="s">
        <v>65</v>
      </c>
      <c r="D353" s="17">
        <v>1.0833999633789062</v>
      </c>
      <c r="E353" s="18">
        <v>3428</v>
      </c>
      <c r="F353" s="18">
        <v>1690</v>
      </c>
      <c r="G353" s="18">
        <v>1615</v>
      </c>
      <c r="H353" s="18">
        <v>3164.1130846162841</v>
      </c>
      <c r="I353" s="19">
        <v>1559.9040586352157</v>
      </c>
      <c r="J353" s="17">
        <v>1615</v>
      </c>
      <c r="K353" s="18">
        <v>910</v>
      </c>
      <c r="L353" s="18">
        <v>105</v>
      </c>
      <c r="M353" s="18">
        <v>445</v>
      </c>
      <c r="N353" s="20">
        <f t="shared" si="3"/>
        <v>0.27554179566563469</v>
      </c>
      <c r="O353" s="18">
        <v>100</v>
      </c>
      <c r="P353" s="18">
        <v>20</v>
      </c>
      <c r="Q353" s="18">
        <f t="shared" si="4"/>
        <v>120</v>
      </c>
      <c r="R353" s="20">
        <f t="shared" si="5"/>
        <v>7.4303405572755415E-2</v>
      </c>
      <c r="S353" s="18">
        <v>0</v>
      </c>
      <c r="T353" s="18">
        <v>20</v>
      </c>
      <c r="U353" s="19">
        <v>10</v>
      </c>
      <c r="V353" s="21" t="s">
        <v>66</v>
      </c>
      <c r="W353" s="4"/>
      <c r="X353" s="4"/>
      <c r="Y353" s="4"/>
      <c r="Z353" s="4"/>
    </row>
    <row r="354" spans="1:26" ht="12.75" customHeight="1" x14ac:dyDescent="0.25">
      <c r="A354" s="15" t="s">
        <v>421</v>
      </c>
      <c r="B354" s="16" t="s">
        <v>64</v>
      </c>
      <c r="C354" s="16" t="s">
        <v>65</v>
      </c>
      <c r="D354" s="17">
        <v>1.3175999450683593</v>
      </c>
      <c r="E354" s="18">
        <v>4964</v>
      </c>
      <c r="F354" s="18">
        <v>2008</v>
      </c>
      <c r="G354" s="18">
        <v>1931</v>
      </c>
      <c r="H354" s="18">
        <v>3767.456137638545</v>
      </c>
      <c r="I354" s="19">
        <v>1523.9830629287264</v>
      </c>
      <c r="J354" s="17">
        <v>2190</v>
      </c>
      <c r="K354" s="18">
        <v>1215</v>
      </c>
      <c r="L354" s="18">
        <v>120</v>
      </c>
      <c r="M354" s="18">
        <v>675</v>
      </c>
      <c r="N354" s="20">
        <f t="shared" si="3"/>
        <v>0.30821917808219179</v>
      </c>
      <c r="O354" s="18">
        <v>145</v>
      </c>
      <c r="P354" s="18">
        <v>10</v>
      </c>
      <c r="Q354" s="18">
        <f t="shared" si="4"/>
        <v>155</v>
      </c>
      <c r="R354" s="20">
        <f t="shared" si="5"/>
        <v>7.0776255707762553E-2</v>
      </c>
      <c r="S354" s="18">
        <v>0</v>
      </c>
      <c r="T354" s="18">
        <v>10</v>
      </c>
      <c r="U354" s="19">
        <v>15</v>
      </c>
      <c r="V354" s="21" t="s">
        <v>66</v>
      </c>
      <c r="W354" s="4"/>
      <c r="X354" s="4"/>
      <c r="Y354" s="4"/>
      <c r="Z354" s="4"/>
    </row>
    <row r="355" spans="1:26" ht="12.75" customHeight="1" x14ac:dyDescent="0.25">
      <c r="A355" s="15" t="s">
        <v>422</v>
      </c>
      <c r="B355" s="16" t="s">
        <v>64</v>
      </c>
      <c r="C355" s="16" t="s">
        <v>65</v>
      </c>
      <c r="D355" s="17">
        <v>1.0987000274658203</v>
      </c>
      <c r="E355" s="18">
        <v>4828</v>
      </c>
      <c r="F355" s="18">
        <v>2182</v>
      </c>
      <c r="G355" s="18">
        <v>2104</v>
      </c>
      <c r="H355" s="18">
        <v>4394.2840441497992</v>
      </c>
      <c r="I355" s="19">
        <v>1985.9833853220507</v>
      </c>
      <c r="J355" s="17">
        <v>2290</v>
      </c>
      <c r="K355" s="18">
        <v>1340</v>
      </c>
      <c r="L355" s="18">
        <v>140</v>
      </c>
      <c r="M355" s="18">
        <v>700</v>
      </c>
      <c r="N355" s="20">
        <f t="shared" si="3"/>
        <v>0.3056768558951965</v>
      </c>
      <c r="O355" s="18">
        <v>45</v>
      </c>
      <c r="P355" s="18">
        <v>35</v>
      </c>
      <c r="Q355" s="18">
        <f t="shared" si="4"/>
        <v>80</v>
      </c>
      <c r="R355" s="20">
        <f t="shared" si="5"/>
        <v>3.4934497816593885E-2</v>
      </c>
      <c r="S355" s="18">
        <v>0</v>
      </c>
      <c r="T355" s="18">
        <v>0</v>
      </c>
      <c r="U355" s="19">
        <v>35</v>
      </c>
      <c r="V355" s="21" t="s">
        <v>66</v>
      </c>
      <c r="W355" s="4"/>
      <c r="X355" s="4"/>
      <c r="Y355" s="4"/>
      <c r="Z355" s="4"/>
    </row>
    <row r="356" spans="1:26" ht="12.75" customHeight="1" x14ac:dyDescent="0.25">
      <c r="A356" s="15" t="s">
        <v>423</v>
      </c>
      <c r="B356" s="16" t="s">
        <v>64</v>
      </c>
      <c r="C356" s="16" t="s">
        <v>65</v>
      </c>
      <c r="D356" s="17">
        <v>0.4375</v>
      </c>
      <c r="E356" s="18">
        <v>1971</v>
      </c>
      <c r="F356" s="18">
        <v>863</v>
      </c>
      <c r="G356" s="18">
        <v>836</v>
      </c>
      <c r="H356" s="18">
        <v>4505.1428571428569</v>
      </c>
      <c r="I356" s="19">
        <v>1972.5714285714287</v>
      </c>
      <c r="J356" s="17">
        <v>730</v>
      </c>
      <c r="K356" s="18">
        <v>410</v>
      </c>
      <c r="L356" s="18">
        <v>85</v>
      </c>
      <c r="M356" s="18">
        <v>210</v>
      </c>
      <c r="N356" s="20">
        <f t="shared" si="3"/>
        <v>0.28767123287671231</v>
      </c>
      <c r="O356" s="18">
        <v>15</v>
      </c>
      <c r="P356" s="18">
        <v>0</v>
      </c>
      <c r="Q356" s="18">
        <f t="shared" si="4"/>
        <v>15</v>
      </c>
      <c r="R356" s="20">
        <f t="shared" si="5"/>
        <v>2.0547945205479451E-2</v>
      </c>
      <c r="S356" s="18">
        <v>0</v>
      </c>
      <c r="T356" s="18">
        <v>0</v>
      </c>
      <c r="U356" s="19">
        <v>0</v>
      </c>
      <c r="V356" s="21" t="s">
        <v>66</v>
      </c>
      <c r="W356" s="4"/>
      <c r="X356" s="4"/>
      <c r="Y356" s="4"/>
      <c r="Z356" s="4"/>
    </row>
    <row r="357" spans="1:26" ht="12.75" customHeight="1" x14ac:dyDescent="0.25">
      <c r="A357" s="15" t="s">
        <v>424</v>
      </c>
      <c r="B357" s="16" t="s">
        <v>64</v>
      </c>
      <c r="C357" s="16" t="s">
        <v>65</v>
      </c>
      <c r="D357" s="17">
        <v>0.62590000152587888</v>
      </c>
      <c r="E357" s="18">
        <v>3737</v>
      </c>
      <c r="F357" s="18">
        <v>1828</v>
      </c>
      <c r="G357" s="18">
        <v>1722</v>
      </c>
      <c r="H357" s="18">
        <v>5970.6023180852917</v>
      </c>
      <c r="I357" s="19">
        <v>2920.5943370243276</v>
      </c>
      <c r="J357" s="17">
        <v>1835</v>
      </c>
      <c r="K357" s="18">
        <v>1165</v>
      </c>
      <c r="L357" s="18">
        <v>85</v>
      </c>
      <c r="M357" s="18">
        <v>520</v>
      </c>
      <c r="N357" s="20">
        <f t="shared" si="3"/>
        <v>0.28337874659400547</v>
      </c>
      <c r="O357" s="18">
        <v>45</v>
      </c>
      <c r="P357" s="18">
        <v>15</v>
      </c>
      <c r="Q357" s="18">
        <f t="shared" si="4"/>
        <v>60</v>
      </c>
      <c r="R357" s="20">
        <f t="shared" si="5"/>
        <v>3.2697547683923703E-2</v>
      </c>
      <c r="S357" s="18">
        <v>0</v>
      </c>
      <c r="T357" s="18">
        <v>0</v>
      </c>
      <c r="U357" s="19">
        <v>10</v>
      </c>
      <c r="V357" s="21" t="s">
        <v>66</v>
      </c>
      <c r="W357" s="4"/>
      <c r="X357" s="4"/>
      <c r="Y357" s="4"/>
      <c r="Z357" s="4"/>
    </row>
    <row r="358" spans="1:26" ht="12.75" customHeight="1" x14ac:dyDescent="0.25">
      <c r="A358" s="15" t="s">
        <v>425</v>
      </c>
      <c r="B358" s="16" t="s">
        <v>64</v>
      </c>
      <c r="C358" s="16" t="s">
        <v>65</v>
      </c>
      <c r="D358" s="17">
        <v>2.0249000549316407</v>
      </c>
      <c r="E358" s="18">
        <v>4851</v>
      </c>
      <c r="F358" s="18">
        <v>2267</v>
      </c>
      <c r="G358" s="18">
        <v>2155</v>
      </c>
      <c r="H358" s="18">
        <v>2395.673795447532</v>
      </c>
      <c r="I358" s="19">
        <v>1119.5614294536292</v>
      </c>
      <c r="J358" s="17">
        <v>2275</v>
      </c>
      <c r="K358" s="18">
        <v>1265</v>
      </c>
      <c r="L358" s="18">
        <v>120</v>
      </c>
      <c r="M358" s="18">
        <v>635</v>
      </c>
      <c r="N358" s="20">
        <f t="shared" si="3"/>
        <v>0.27912087912087913</v>
      </c>
      <c r="O358" s="18">
        <v>150</v>
      </c>
      <c r="P358" s="18">
        <v>85</v>
      </c>
      <c r="Q358" s="18">
        <f t="shared" si="4"/>
        <v>235</v>
      </c>
      <c r="R358" s="20">
        <f t="shared" si="5"/>
        <v>0.10329670329670329</v>
      </c>
      <c r="S358" s="18">
        <v>10</v>
      </c>
      <c r="T358" s="18">
        <v>10</v>
      </c>
      <c r="U358" s="19">
        <v>10</v>
      </c>
      <c r="V358" s="21" t="s">
        <v>66</v>
      </c>
      <c r="W358" s="4"/>
      <c r="X358" s="4"/>
      <c r="Y358" s="4"/>
      <c r="Z358" s="4"/>
    </row>
    <row r="359" spans="1:26" ht="12.75" customHeight="1" x14ac:dyDescent="0.25">
      <c r="A359" s="15" t="s">
        <v>426</v>
      </c>
      <c r="B359" s="16" t="s">
        <v>64</v>
      </c>
      <c r="C359" s="16" t="s">
        <v>65</v>
      </c>
      <c r="D359" s="17">
        <v>1.4069000244140626</v>
      </c>
      <c r="E359" s="18">
        <v>5184</v>
      </c>
      <c r="F359" s="18">
        <v>1928</v>
      </c>
      <c r="G359" s="18">
        <v>1859</v>
      </c>
      <c r="H359" s="18">
        <v>3684.6967872923319</v>
      </c>
      <c r="I359" s="19">
        <v>1370.3887742861914</v>
      </c>
      <c r="J359" s="17">
        <v>2365</v>
      </c>
      <c r="K359" s="18">
        <v>1465</v>
      </c>
      <c r="L359" s="18">
        <v>115</v>
      </c>
      <c r="M359" s="18">
        <v>585</v>
      </c>
      <c r="N359" s="20">
        <f t="shared" si="3"/>
        <v>0.24735729386892177</v>
      </c>
      <c r="O359" s="18">
        <v>115</v>
      </c>
      <c r="P359" s="18">
        <v>60</v>
      </c>
      <c r="Q359" s="18">
        <f t="shared" si="4"/>
        <v>175</v>
      </c>
      <c r="R359" s="20">
        <f t="shared" si="5"/>
        <v>7.399577167019028E-2</v>
      </c>
      <c r="S359" s="18">
        <v>0</v>
      </c>
      <c r="T359" s="18">
        <v>10</v>
      </c>
      <c r="U359" s="19">
        <v>15</v>
      </c>
      <c r="V359" s="21" t="s">
        <v>66</v>
      </c>
      <c r="W359" s="4"/>
      <c r="X359" s="4"/>
      <c r="Y359" s="4"/>
      <c r="Z359" s="4"/>
    </row>
    <row r="360" spans="1:26" ht="12.75" customHeight="1" x14ac:dyDescent="0.25">
      <c r="A360" s="29" t="s">
        <v>427</v>
      </c>
      <c r="B360" s="30" t="s">
        <v>64</v>
      </c>
      <c r="C360" s="30" t="s">
        <v>65</v>
      </c>
      <c r="D360" s="31">
        <v>0.55560001373291013</v>
      </c>
      <c r="E360" s="32">
        <v>2714</v>
      </c>
      <c r="F360" s="32">
        <v>1330</v>
      </c>
      <c r="G360" s="32">
        <v>1217</v>
      </c>
      <c r="H360" s="32">
        <v>4884.8090945236781</v>
      </c>
      <c r="I360" s="33">
        <v>2393.8084361519868</v>
      </c>
      <c r="J360" s="31">
        <v>1005</v>
      </c>
      <c r="K360" s="32">
        <v>365</v>
      </c>
      <c r="L360" s="32">
        <v>45</v>
      </c>
      <c r="M360" s="32">
        <v>350</v>
      </c>
      <c r="N360" s="34">
        <f t="shared" si="3"/>
        <v>0.34825870646766172</v>
      </c>
      <c r="O360" s="32">
        <v>230</v>
      </c>
      <c r="P360" s="32">
        <v>0</v>
      </c>
      <c r="Q360" s="32">
        <f t="shared" si="4"/>
        <v>230</v>
      </c>
      <c r="R360" s="34">
        <f t="shared" si="5"/>
        <v>0.22885572139303484</v>
      </c>
      <c r="S360" s="32">
        <v>0</v>
      </c>
      <c r="T360" s="32">
        <v>0</v>
      </c>
      <c r="U360" s="33">
        <v>10</v>
      </c>
      <c r="V360" s="35" t="s">
        <v>79</v>
      </c>
      <c r="W360" s="4"/>
      <c r="X360" s="4"/>
      <c r="Y360" s="4"/>
      <c r="Z360" s="4"/>
    </row>
    <row r="361" spans="1:26" ht="12.75" customHeight="1" x14ac:dyDescent="0.25">
      <c r="A361" s="29" t="s">
        <v>428</v>
      </c>
      <c r="B361" s="30" t="s">
        <v>64</v>
      </c>
      <c r="C361" s="30" t="s">
        <v>65</v>
      </c>
      <c r="D361" s="31">
        <v>0.46040000915527346</v>
      </c>
      <c r="E361" s="32">
        <v>5131</v>
      </c>
      <c r="F361" s="32">
        <v>3053</v>
      </c>
      <c r="G361" s="32">
        <v>2731</v>
      </c>
      <c r="H361" s="32">
        <v>11144.656598539577</v>
      </c>
      <c r="I361" s="33">
        <v>6631.1901374666395</v>
      </c>
      <c r="J361" s="31">
        <v>2015</v>
      </c>
      <c r="K361" s="32">
        <v>920</v>
      </c>
      <c r="L361" s="32">
        <v>35</v>
      </c>
      <c r="M361" s="32">
        <v>600</v>
      </c>
      <c r="N361" s="34">
        <f t="shared" si="3"/>
        <v>0.29776674937965258</v>
      </c>
      <c r="O361" s="32">
        <v>395</v>
      </c>
      <c r="P361" s="32">
        <v>10</v>
      </c>
      <c r="Q361" s="32">
        <f t="shared" si="4"/>
        <v>405</v>
      </c>
      <c r="R361" s="34">
        <f t="shared" si="5"/>
        <v>0.20099255583126552</v>
      </c>
      <c r="S361" s="32">
        <v>0</v>
      </c>
      <c r="T361" s="32">
        <v>15</v>
      </c>
      <c r="U361" s="33">
        <v>30</v>
      </c>
      <c r="V361" s="35" t="s">
        <v>79</v>
      </c>
      <c r="W361" s="4"/>
      <c r="X361" s="4"/>
      <c r="Y361" s="4"/>
      <c r="Z361" s="4"/>
    </row>
    <row r="362" spans="1:26" ht="12.75" customHeight="1" x14ac:dyDescent="0.25">
      <c r="A362" s="29" t="s">
        <v>429</v>
      </c>
      <c r="B362" s="30" t="s">
        <v>64</v>
      </c>
      <c r="C362" s="30" t="s">
        <v>65</v>
      </c>
      <c r="D362" s="31">
        <v>0.48360000610351561</v>
      </c>
      <c r="E362" s="32">
        <v>2891</v>
      </c>
      <c r="F362" s="32">
        <v>1352</v>
      </c>
      <c r="G362" s="32">
        <v>1247</v>
      </c>
      <c r="H362" s="32">
        <v>5978.08098327686</v>
      </c>
      <c r="I362" s="33">
        <v>2795.6988894466672</v>
      </c>
      <c r="J362" s="31">
        <v>1155</v>
      </c>
      <c r="K362" s="32">
        <v>490</v>
      </c>
      <c r="L362" s="32">
        <v>45</v>
      </c>
      <c r="M362" s="32">
        <v>295</v>
      </c>
      <c r="N362" s="34">
        <f t="shared" si="3"/>
        <v>0.25541125541125542</v>
      </c>
      <c r="O362" s="32">
        <v>280</v>
      </c>
      <c r="P362" s="32">
        <v>0</v>
      </c>
      <c r="Q362" s="32">
        <f t="shared" si="4"/>
        <v>280</v>
      </c>
      <c r="R362" s="34">
        <f t="shared" si="5"/>
        <v>0.24242424242424243</v>
      </c>
      <c r="S362" s="32">
        <v>0</v>
      </c>
      <c r="T362" s="32">
        <v>35</v>
      </c>
      <c r="U362" s="33">
        <v>0</v>
      </c>
      <c r="V362" s="35" t="s">
        <v>79</v>
      </c>
      <c r="W362" s="4"/>
      <c r="X362" s="4"/>
      <c r="Y362" s="4"/>
      <c r="Z362" s="4"/>
    </row>
    <row r="363" spans="1:26" ht="12.75" customHeight="1" x14ac:dyDescent="0.25">
      <c r="A363" s="29" t="s">
        <v>430</v>
      </c>
      <c r="B363" s="30" t="s">
        <v>64</v>
      </c>
      <c r="C363" s="30" t="s">
        <v>65</v>
      </c>
      <c r="D363" s="31">
        <v>0.40700000762939453</v>
      </c>
      <c r="E363" s="32">
        <v>2970</v>
      </c>
      <c r="F363" s="32">
        <v>1248</v>
      </c>
      <c r="G363" s="32">
        <v>1168</v>
      </c>
      <c r="H363" s="32">
        <v>7297.297160506243</v>
      </c>
      <c r="I363" s="33">
        <v>3066.3390088591891</v>
      </c>
      <c r="J363" s="31">
        <v>1205</v>
      </c>
      <c r="K363" s="32">
        <v>595</v>
      </c>
      <c r="L363" s="32">
        <v>80</v>
      </c>
      <c r="M363" s="32">
        <v>270</v>
      </c>
      <c r="N363" s="34">
        <f t="shared" si="3"/>
        <v>0.22406639004149378</v>
      </c>
      <c r="O363" s="32">
        <v>215</v>
      </c>
      <c r="P363" s="32">
        <v>30</v>
      </c>
      <c r="Q363" s="32">
        <f t="shared" si="4"/>
        <v>245</v>
      </c>
      <c r="R363" s="34">
        <f t="shared" si="5"/>
        <v>0.2033195020746888</v>
      </c>
      <c r="S363" s="32">
        <v>0</v>
      </c>
      <c r="T363" s="32">
        <v>0</v>
      </c>
      <c r="U363" s="33">
        <v>10</v>
      </c>
      <c r="V363" s="35" t="s">
        <v>79</v>
      </c>
      <c r="W363" s="4"/>
      <c r="X363" s="4"/>
      <c r="Y363" s="4"/>
      <c r="Z363" s="4"/>
    </row>
    <row r="364" spans="1:26" ht="12.75" customHeight="1" x14ac:dyDescent="0.25">
      <c r="A364" s="15" t="s">
        <v>431</v>
      </c>
      <c r="B364" s="16" t="s">
        <v>64</v>
      </c>
      <c r="C364" s="16" t="s">
        <v>65</v>
      </c>
      <c r="D364" s="17">
        <v>0.81400001525878907</v>
      </c>
      <c r="E364" s="18">
        <v>3187</v>
      </c>
      <c r="F364" s="18">
        <v>1047</v>
      </c>
      <c r="G364" s="18">
        <v>1011</v>
      </c>
      <c r="H364" s="18">
        <v>3915.2333418406392</v>
      </c>
      <c r="I364" s="19">
        <v>1286.2407621296359</v>
      </c>
      <c r="J364" s="17">
        <v>1285</v>
      </c>
      <c r="K364" s="18">
        <v>910</v>
      </c>
      <c r="L364" s="18">
        <v>100</v>
      </c>
      <c r="M364" s="18">
        <v>145</v>
      </c>
      <c r="N364" s="20">
        <f t="shared" si="3"/>
        <v>0.11284046692607004</v>
      </c>
      <c r="O364" s="18">
        <v>115</v>
      </c>
      <c r="P364" s="18">
        <v>0</v>
      </c>
      <c r="Q364" s="18">
        <f t="shared" si="4"/>
        <v>115</v>
      </c>
      <c r="R364" s="20">
        <f t="shared" si="5"/>
        <v>8.9494163424124515E-2</v>
      </c>
      <c r="S364" s="18">
        <v>0</v>
      </c>
      <c r="T364" s="18">
        <v>0</v>
      </c>
      <c r="U364" s="19">
        <v>0</v>
      </c>
      <c r="V364" s="21" t="s">
        <v>66</v>
      </c>
      <c r="W364" s="4"/>
      <c r="X364" s="4"/>
      <c r="Y364" s="4"/>
      <c r="Z364" s="4"/>
    </row>
    <row r="365" spans="1:26" ht="12.75" customHeight="1" x14ac:dyDescent="0.25">
      <c r="A365" s="29" t="s">
        <v>432</v>
      </c>
      <c r="B365" s="30" t="s">
        <v>64</v>
      </c>
      <c r="C365" s="30" t="s">
        <v>65</v>
      </c>
      <c r="D365" s="31">
        <v>0.3071999931335449</v>
      </c>
      <c r="E365" s="32">
        <v>1573</v>
      </c>
      <c r="F365" s="32">
        <v>687</v>
      </c>
      <c r="G365" s="32">
        <v>646</v>
      </c>
      <c r="H365" s="32">
        <v>5120.4428227841499</v>
      </c>
      <c r="I365" s="33">
        <v>2236.3281749858302</v>
      </c>
      <c r="J365" s="31">
        <v>635</v>
      </c>
      <c r="K365" s="32">
        <v>330</v>
      </c>
      <c r="L365" s="32">
        <v>20</v>
      </c>
      <c r="M365" s="32">
        <v>140</v>
      </c>
      <c r="N365" s="34">
        <f t="shared" si="3"/>
        <v>0.22047244094488189</v>
      </c>
      <c r="O365" s="32">
        <v>125</v>
      </c>
      <c r="P365" s="32">
        <v>0</v>
      </c>
      <c r="Q365" s="32">
        <f t="shared" si="4"/>
        <v>125</v>
      </c>
      <c r="R365" s="34">
        <f t="shared" si="5"/>
        <v>0.19685039370078741</v>
      </c>
      <c r="S365" s="32">
        <v>0</v>
      </c>
      <c r="T365" s="32">
        <v>0</v>
      </c>
      <c r="U365" s="33">
        <v>10</v>
      </c>
      <c r="V365" s="35" t="s">
        <v>79</v>
      </c>
      <c r="W365" s="4"/>
      <c r="X365" s="4"/>
      <c r="Y365" s="4"/>
      <c r="Z365" s="4"/>
    </row>
    <row r="366" spans="1:26" ht="12.75" customHeight="1" x14ac:dyDescent="0.25">
      <c r="A366" s="15" t="s">
        <v>433</v>
      </c>
      <c r="B366" s="16" t="s">
        <v>64</v>
      </c>
      <c r="C366" s="16" t="s">
        <v>65</v>
      </c>
      <c r="D366" s="17">
        <v>0.99650001525878906</v>
      </c>
      <c r="E366" s="18">
        <v>2028</v>
      </c>
      <c r="F366" s="18">
        <v>701</v>
      </c>
      <c r="G366" s="18">
        <v>664</v>
      </c>
      <c r="H366" s="18">
        <v>2035.1228990933155</v>
      </c>
      <c r="I366" s="19">
        <v>703.46210663925751</v>
      </c>
      <c r="J366" s="17">
        <v>905</v>
      </c>
      <c r="K366" s="18">
        <v>680</v>
      </c>
      <c r="L366" s="18">
        <v>75</v>
      </c>
      <c r="M366" s="18">
        <v>70</v>
      </c>
      <c r="N366" s="20">
        <f t="shared" si="3"/>
        <v>7.7348066298342538E-2</v>
      </c>
      <c r="O366" s="18">
        <v>70</v>
      </c>
      <c r="P366" s="18">
        <v>0</v>
      </c>
      <c r="Q366" s="18">
        <f t="shared" si="4"/>
        <v>70</v>
      </c>
      <c r="R366" s="20">
        <f t="shared" si="5"/>
        <v>7.7348066298342538E-2</v>
      </c>
      <c r="S366" s="18">
        <v>0</v>
      </c>
      <c r="T366" s="18">
        <v>0</v>
      </c>
      <c r="U366" s="19">
        <v>0</v>
      </c>
      <c r="V366" s="21" t="s">
        <v>66</v>
      </c>
      <c r="W366" s="4"/>
      <c r="X366" s="4"/>
      <c r="Y366" s="4"/>
      <c r="Z366" s="4"/>
    </row>
    <row r="367" spans="1:26" ht="12.75" customHeight="1" x14ac:dyDescent="0.25">
      <c r="A367" s="29" t="s">
        <v>434</v>
      </c>
      <c r="B367" s="30" t="s">
        <v>64</v>
      </c>
      <c r="C367" s="30" t="s">
        <v>65</v>
      </c>
      <c r="D367" s="31">
        <v>1.4336999511718751</v>
      </c>
      <c r="E367" s="32">
        <v>2001</v>
      </c>
      <c r="F367" s="32">
        <v>686</v>
      </c>
      <c r="G367" s="32">
        <v>657</v>
      </c>
      <c r="H367" s="32">
        <v>1395.6895223191061</v>
      </c>
      <c r="I367" s="33">
        <v>478.48226502294187</v>
      </c>
      <c r="J367" s="31">
        <v>940</v>
      </c>
      <c r="K367" s="32">
        <v>685</v>
      </c>
      <c r="L367" s="32">
        <v>20</v>
      </c>
      <c r="M367" s="32">
        <v>85</v>
      </c>
      <c r="N367" s="34">
        <f t="shared" si="3"/>
        <v>9.0425531914893623E-2</v>
      </c>
      <c r="O367" s="32">
        <v>115</v>
      </c>
      <c r="P367" s="32">
        <v>15</v>
      </c>
      <c r="Q367" s="32">
        <f t="shared" si="4"/>
        <v>130</v>
      </c>
      <c r="R367" s="34">
        <f t="shared" si="5"/>
        <v>0.13829787234042554</v>
      </c>
      <c r="S367" s="32">
        <v>0</v>
      </c>
      <c r="T367" s="32">
        <v>10</v>
      </c>
      <c r="U367" s="33">
        <v>10</v>
      </c>
      <c r="V367" s="35" t="s">
        <v>79</v>
      </c>
      <c r="W367" s="4"/>
      <c r="X367" s="4"/>
      <c r="Y367" s="4"/>
      <c r="Z367" s="4"/>
    </row>
    <row r="368" spans="1:26" ht="12.75" customHeight="1" x14ac:dyDescent="0.25">
      <c r="A368" s="29" t="s">
        <v>435</v>
      </c>
      <c r="B368" s="30" t="s">
        <v>64</v>
      </c>
      <c r="C368" s="30" t="s">
        <v>65</v>
      </c>
      <c r="D368" s="31">
        <v>0.12600000381469725</v>
      </c>
      <c r="E368" s="32">
        <v>1539</v>
      </c>
      <c r="F368" s="32">
        <v>826</v>
      </c>
      <c r="G368" s="32">
        <v>763</v>
      </c>
      <c r="H368" s="32">
        <v>12214.285344493645</v>
      </c>
      <c r="I368" s="33">
        <v>6555.5553570836582</v>
      </c>
      <c r="J368" s="31">
        <v>680</v>
      </c>
      <c r="K368" s="32">
        <v>290</v>
      </c>
      <c r="L368" s="32">
        <v>15</v>
      </c>
      <c r="M368" s="32">
        <v>245</v>
      </c>
      <c r="N368" s="34">
        <f t="shared" si="3"/>
        <v>0.36029411764705882</v>
      </c>
      <c r="O368" s="32">
        <v>95</v>
      </c>
      <c r="P368" s="32">
        <v>10</v>
      </c>
      <c r="Q368" s="32">
        <f t="shared" si="4"/>
        <v>105</v>
      </c>
      <c r="R368" s="34">
        <f t="shared" si="5"/>
        <v>0.15441176470588236</v>
      </c>
      <c r="S368" s="32">
        <v>0</v>
      </c>
      <c r="T368" s="32">
        <v>0</v>
      </c>
      <c r="U368" s="33">
        <v>25</v>
      </c>
      <c r="V368" s="35" t="s">
        <v>79</v>
      </c>
      <c r="W368" s="4"/>
      <c r="X368" s="4"/>
      <c r="Y368" s="4"/>
      <c r="Z368" s="4"/>
    </row>
    <row r="369" spans="1:26" ht="12.75" customHeight="1" x14ac:dyDescent="0.25">
      <c r="A369" s="29" t="s">
        <v>436</v>
      </c>
      <c r="B369" s="30" t="s">
        <v>64</v>
      </c>
      <c r="C369" s="30" t="s">
        <v>65</v>
      </c>
      <c r="D369" s="31">
        <v>0.53270000457763667</v>
      </c>
      <c r="E369" s="32">
        <v>2513</v>
      </c>
      <c r="F369" s="32">
        <v>898</v>
      </c>
      <c r="G369" s="32">
        <v>849</v>
      </c>
      <c r="H369" s="32">
        <v>4717.4769634036129</v>
      </c>
      <c r="I369" s="33">
        <v>1685.7518158123535</v>
      </c>
      <c r="J369" s="31">
        <v>1060</v>
      </c>
      <c r="K369" s="32">
        <v>630</v>
      </c>
      <c r="L369" s="32">
        <v>35</v>
      </c>
      <c r="M369" s="32">
        <v>240</v>
      </c>
      <c r="N369" s="34">
        <f t="shared" si="3"/>
        <v>0.22641509433962265</v>
      </c>
      <c r="O369" s="32">
        <v>90</v>
      </c>
      <c r="P369" s="32">
        <v>30</v>
      </c>
      <c r="Q369" s="32">
        <f t="shared" si="4"/>
        <v>120</v>
      </c>
      <c r="R369" s="34">
        <f t="shared" si="5"/>
        <v>0.11320754716981132</v>
      </c>
      <c r="S369" s="32">
        <v>0</v>
      </c>
      <c r="T369" s="32">
        <v>25</v>
      </c>
      <c r="U369" s="33">
        <v>0</v>
      </c>
      <c r="V369" s="35" t="s">
        <v>79</v>
      </c>
      <c r="W369" s="4"/>
      <c r="X369" s="4"/>
      <c r="Y369" s="4"/>
      <c r="Z369" s="4"/>
    </row>
    <row r="370" spans="1:26" ht="12.75" customHeight="1" x14ac:dyDescent="0.25">
      <c r="A370" s="29" t="s">
        <v>437</v>
      </c>
      <c r="B370" s="30" t="s">
        <v>64</v>
      </c>
      <c r="C370" s="30" t="s">
        <v>65</v>
      </c>
      <c r="D370" s="31">
        <v>0.37</v>
      </c>
      <c r="E370" s="32">
        <v>4764</v>
      </c>
      <c r="F370" s="32">
        <v>2308</v>
      </c>
      <c r="G370" s="32">
        <v>2120</v>
      </c>
      <c r="H370" s="32">
        <v>12875.675675675675</v>
      </c>
      <c r="I370" s="33">
        <v>6237.8378378378375</v>
      </c>
      <c r="J370" s="31">
        <v>1855</v>
      </c>
      <c r="K370" s="32">
        <v>785</v>
      </c>
      <c r="L370" s="32">
        <v>75</v>
      </c>
      <c r="M370" s="32">
        <v>480</v>
      </c>
      <c r="N370" s="34">
        <f t="shared" si="3"/>
        <v>0.2587601078167116</v>
      </c>
      <c r="O370" s="32">
        <v>370</v>
      </c>
      <c r="P370" s="32">
        <v>85</v>
      </c>
      <c r="Q370" s="32">
        <f t="shared" si="4"/>
        <v>455</v>
      </c>
      <c r="R370" s="34">
        <f t="shared" si="5"/>
        <v>0.24528301886792453</v>
      </c>
      <c r="S370" s="32">
        <v>0</v>
      </c>
      <c r="T370" s="32">
        <v>40</v>
      </c>
      <c r="U370" s="33">
        <v>20</v>
      </c>
      <c r="V370" s="35" t="s">
        <v>79</v>
      </c>
      <c r="W370" s="4"/>
      <c r="X370" s="4"/>
      <c r="Y370" s="4"/>
      <c r="Z370" s="4"/>
    </row>
    <row r="371" spans="1:26" ht="12.75" customHeight="1" x14ac:dyDescent="0.25">
      <c r="A371" s="29" t="s">
        <v>438</v>
      </c>
      <c r="B371" s="30" t="s">
        <v>64</v>
      </c>
      <c r="C371" s="30" t="s">
        <v>65</v>
      </c>
      <c r="D371" s="31">
        <v>0.23780000686645508</v>
      </c>
      <c r="E371" s="32">
        <v>2699</v>
      </c>
      <c r="F371" s="32">
        <v>1059</v>
      </c>
      <c r="G371" s="32">
        <v>1005</v>
      </c>
      <c r="H371" s="32">
        <v>11349.873515839376</v>
      </c>
      <c r="I371" s="33">
        <v>4453.321990838791</v>
      </c>
      <c r="J371" s="31">
        <v>1045</v>
      </c>
      <c r="K371" s="32">
        <v>365</v>
      </c>
      <c r="L371" s="32">
        <v>45</v>
      </c>
      <c r="M371" s="32">
        <v>355</v>
      </c>
      <c r="N371" s="34">
        <f t="shared" si="3"/>
        <v>0.33971291866028708</v>
      </c>
      <c r="O371" s="32">
        <v>180</v>
      </c>
      <c r="P371" s="32">
        <v>70</v>
      </c>
      <c r="Q371" s="32">
        <f t="shared" si="4"/>
        <v>250</v>
      </c>
      <c r="R371" s="34">
        <f t="shared" si="5"/>
        <v>0.23923444976076555</v>
      </c>
      <c r="S371" s="32">
        <v>0</v>
      </c>
      <c r="T371" s="32">
        <v>0</v>
      </c>
      <c r="U371" s="33">
        <v>25</v>
      </c>
      <c r="V371" s="35" t="s">
        <v>79</v>
      </c>
      <c r="W371" s="4"/>
      <c r="X371" s="4"/>
      <c r="Y371" s="4"/>
      <c r="Z371" s="4"/>
    </row>
    <row r="372" spans="1:26" ht="12.75" customHeight="1" x14ac:dyDescent="0.25">
      <c r="A372" s="29" t="s">
        <v>439</v>
      </c>
      <c r="B372" s="30" t="s">
        <v>64</v>
      </c>
      <c r="C372" s="30" t="s">
        <v>65</v>
      </c>
      <c r="D372" s="31">
        <v>0.24879999160766603</v>
      </c>
      <c r="E372" s="32">
        <v>2656</v>
      </c>
      <c r="F372" s="32">
        <v>1323</v>
      </c>
      <c r="G372" s="32">
        <v>1247</v>
      </c>
      <c r="H372" s="32">
        <v>10675.241517645467</v>
      </c>
      <c r="I372" s="33">
        <v>5317.5242951223463</v>
      </c>
      <c r="J372" s="31">
        <v>1320</v>
      </c>
      <c r="K372" s="32">
        <v>570</v>
      </c>
      <c r="L372" s="32">
        <v>35</v>
      </c>
      <c r="M372" s="32">
        <v>455</v>
      </c>
      <c r="N372" s="34">
        <f t="shared" si="3"/>
        <v>0.34469696969696972</v>
      </c>
      <c r="O372" s="32">
        <v>175</v>
      </c>
      <c r="P372" s="32">
        <v>75</v>
      </c>
      <c r="Q372" s="32">
        <f t="shared" si="4"/>
        <v>250</v>
      </c>
      <c r="R372" s="34">
        <f t="shared" si="5"/>
        <v>0.18939393939393939</v>
      </c>
      <c r="S372" s="32">
        <v>0</v>
      </c>
      <c r="T372" s="32">
        <v>0</v>
      </c>
      <c r="U372" s="33">
        <v>0</v>
      </c>
      <c r="V372" s="35" t="s">
        <v>79</v>
      </c>
      <c r="W372" s="4"/>
      <c r="X372" s="4"/>
      <c r="Y372" s="4"/>
      <c r="Z372" s="4"/>
    </row>
    <row r="373" spans="1:26" ht="12.75" customHeight="1" x14ac:dyDescent="0.25">
      <c r="A373" s="29" t="s">
        <v>440</v>
      </c>
      <c r="B373" s="30" t="s">
        <v>64</v>
      </c>
      <c r="C373" s="30" t="s">
        <v>65</v>
      </c>
      <c r="D373" s="31">
        <v>0.34200000762939453</v>
      </c>
      <c r="E373" s="32">
        <v>2508</v>
      </c>
      <c r="F373" s="32">
        <v>1073</v>
      </c>
      <c r="G373" s="32">
        <v>1021</v>
      </c>
      <c r="H373" s="32">
        <v>7333.3331697400818</v>
      </c>
      <c r="I373" s="33">
        <v>3137.4268305945407</v>
      </c>
      <c r="J373" s="31">
        <v>1185</v>
      </c>
      <c r="K373" s="32">
        <v>580</v>
      </c>
      <c r="L373" s="32">
        <v>40</v>
      </c>
      <c r="M373" s="32">
        <v>350</v>
      </c>
      <c r="N373" s="34">
        <f t="shared" si="3"/>
        <v>0.29535864978902954</v>
      </c>
      <c r="O373" s="32">
        <v>125</v>
      </c>
      <c r="P373" s="32">
        <v>65</v>
      </c>
      <c r="Q373" s="32">
        <f t="shared" si="4"/>
        <v>190</v>
      </c>
      <c r="R373" s="34">
        <f t="shared" si="5"/>
        <v>0.16033755274261605</v>
      </c>
      <c r="S373" s="32">
        <v>10</v>
      </c>
      <c r="T373" s="32">
        <v>10</v>
      </c>
      <c r="U373" s="33">
        <v>15</v>
      </c>
      <c r="V373" s="35" t="s">
        <v>79</v>
      </c>
      <c r="W373" s="4"/>
      <c r="X373" s="4"/>
      <c r="Y373" s="4"/>
      <c r="Z373" s="4"/>
    </row>
    <row r="374" spans="1:26" ht="12.75" customHeight="1" x14ac:dyDescent="0.25">
      <c r="A374" s="29" t="s">
        <v>441</v>
      </c>
      <c r="B374" s="30" t="s">
        <v>64</v>
      </c>
      <c r="C374" s="30" t="s">
        <v>65</v>
      </c>
      <c r="D374" s="31">
        <v>0.56689998626708982</v>
      </c>
      <c r="E374" s="32">
        <v>4217</v>
      </c>
      <c r="F374" s="32">
        <v>2185</v>
      </c>
      <c r="G374" s="32">
        <v>2071</v>
      </c>
      <c r="H374" s="32">
        <v>7438.7018912595258</v>
      </c>
      <c r="I374" s="33">
        <v>3854.2953835432922</v>
      </c>
      <c r="J374" s="31">
        <v>1840</v>
      </c>
      <c r="K374" s="32">
        <v>945</v>
      </c>
      <c r="L374" s="32">
        <v>60</v>
      </c>
      <c r="M374" s="32">
        <v>590</v>
      </c>
      <c r="N374" s="34">
        <f t="shared" si="3"/>
        <v>0.32065217391304346</v>
      </c>
      <c r="O374" s="32">
        <v>155</v>
      </c>
      <c r="P374" s="32">
        <v>75</v>
      </c>
      <c r="Q374" s="32">
        <f t="shared" si="4"/>
        <v>230</v>
      </c>
      <c r="R374" s="34">
        <f t="shared" si="5"/>
        <v>0.125</v>
      </c>
      <c r="S374" s="32">
        <v>0</v>
      </c>
      <c r="T374" s="32">
        <v>0</v>
      </c>
      <c r="U374" s="33">
        <v>10</v>
      </c>
      <c r="V374" s="35" t="s">
        <v>79</v>
      </c>
      <c r="W374" s="4"/>
      <c r="X374" s="4"/>
      <c r="Y374" s="4"/>
      <c r="Z374" s="4"/>
    </row>
    <row r="375" spans="1:26" ht="12.75" customHeight="1" x14ac:dyDescent="0.25">
      <c r="A375" s="15" t="s">
        <v>442</v>
      </c>
      <c r="B375" s="16" t="s">
        <v>64</v>
      </c>
      <c r="C375" s="16" t="s">
        <v>65</v>
      </c>
      <c r="D375" s="17">
        <v>1.7897999572753907</v>
      </c>
      <c r="E375" s="18">
        <v>6996</v>
      </c>
      <c r="F375" s="18">
        <v>2639</v>
      </c>
      <c r="G375" s="18">
        <v>2519</v>
      </c>
      <c r="H375" s="18">
        <v>3908.8167208641567</v>
      </c>
      <c r="I375" s="19">
        <v>1474.4664560263736</v>
      </c>
      <c r="J375" s="17">
        <v>3030</v>
      </c>
      <c r="K375" s="18">
        <v>2485</v>
      </c>
      <c r="L375" s="18">
        <v>100</v>
      </c>
      <c r="M375" s="18">
        <v>330</v>
      </c>
      <c r="N375" s="20">
        <f t="shared" si="3"/>
        <v>0.10891089108910891</v>
      </c>
      <c r="O375" s="18">
        <v>65</v>
      </c>
      <c r="P375" s="18">
        <v>15</v>
      </c>
      <c r="Q375" s="18">
        <f t="shared" si="4"/>
        <v>80</v>
      </c>
      <c r="R375" s="20">
        <f t="shared" si="5"/>
        <v>2.6402640264026403E-2</v>
      </c>
      <c r="S375" s="18">
        <v>0</v>
      </c>
      <c r="T375" s="18">
        <v>0</v>
      </c>
      <c r="U375" s="19">
        <v>20</v>
      </c>
      <c r="V375" s="21" t="s">
        <v>66</v>
      </c>
      <c r="W375" s="4"/>
      <c r="X375" s="4"/>
      <c r="Y375" s="4"/>
      <c r="Z375" s="4"/>
    </row>
    <row r="376" spans="1:26" ht="12.75" customHeight="1" x14ac:dyDescent="0.25">
      <c r="A376" s="15" t="s">
        <v>443</v>
      </c>
      <c r="B376" s="16" t="s">
        <v>64</v>
      </c>
      <c r="C376" s="16" t="s">
        <v>65</v>
      </c>
      <c r="D376" s="17">
        <v>0.76190002441406246</v>
      </c>
      <c r="E376" s="18">
        <v>3988</v>
      </c>
      <c r="F376" s="18">
        <v>1880</v>
      </c>
      <c r="G376" s="18">
        <v>1797</v>
      </c>
      <c r="H376" s="18">
        <v>5234.282546541408</v>
      </c>
      <c r="I376" s="19">
        <v>2467.5153429031716</v>
      </c>
      <c r="J376" s="17">
        <v>1530</v>
      </c>
      <c r="K376" s="18">
        <v>1080</v>
      </c>
      <c r="L376" s="18">
        <v>60</v>
      </c>
      <c r="M376" s="18">
        <v>320</v>
      </c>
      <c r="N376" s="20">
        <f t="shared" si="3"/>
        <v>0.20915032679738563</v>
      </c>
      <c r="O376" s="18">
        <v>55</v>
      </c>
      <c r="P376" s="18">
        <v>0</v>
      </c>
      <c r="Q376" s="18">
        <f t="shared" si="4"/>
        <v>55</v>
      </c>
      <c r="R376" s="20">
        <f t="shared" si="5"/>
        <v>3.5947712418300651E-2</v>
      </c>
      <c r="S376" s="18">
        <v>0</v>
      </c>
      <c r="T376" s="18">
        <v>0</v>
      </c>
      <c r="U376" s="19">
        <v>0</v>
      </c>
      <c r="V376" s="21" t="s">
        <v>66</v>
      </c>
      <c r="W376" s="4"/>
      <c r="X376" s="4"/>
      <c r="Y376" s="4"/>
      <c r="Z376" s="4"/>
    </row>
    <row r="377" spans="1:26" ht="12.75" customHeight="1" x14ac:dyDescent="0.25">
      <c r="A377" s="15" t="s">
        <v>444</v>
      </c>
      <c r="B377" s="16" t="s">
        <v>64</v>
      </c>
      <c r="C377" s="16" t="s">
        <v>65</v>
      </c>
      <c r="D377" s="17">
        <v>0.5884999847412109</v>
      </c>
      <c r="E377" s="18">
        <v>5957</v>
      </c>
      <c r="F377" s="18">
        <v>2685</v>
      </c>
      <c r="G377" s="18">
        <v>2551</v>
      </c>
      <c r="H377" s="18">
        <v>10122.34520722979</v>
      </c>
      <c r="I377" s="19">
        <v>4562.447017191872</v>
      </c>
      <c r="J377" s="17">
        <v>2100</v>
      </c>
      <c r="K377" s="18">
        <v>1195</v>
      </c>
      <c r="L377" s="18">
        <v>165</v>
      </c>
      <c r="M377" s="18">
        <v>625</v>
      </c>
      <c r="N377" s="20">
        <f t="shared" si="3"/>
        <v>0.29761904761904762</v>
      </c>
      <c r="O377" s="18">
        <v>105</v>
      </c>
      <c r="P377" s="18">
        <v>15</v>
      </c>
      <c r="Q377" s="18">
        <f t="shared" si="4"/>
        <v>120</v>
      </c>
      <c r="R377" s="20">
        <f t="shared" si="5"/>
        <v>5.7142857142857141E-2</v>
      </c>
      <c r="S377" s="18">
        <v>0</v>
      </c>
      <c r="T377" s="18">
        <v>0</v>
      </c>
      <c r="U377" s="19">
        <v>0</v>
      </c>
      <c r="V377" s="21" t="s">
        <v>66</v>
      </c>
      <c r="W377" s="4"/>
      <c r="X377" s="4"/>
      <c r="Y377" s="4"/>
      <c r="Z377" s="4"/>
    </row>
    <row r="378" spans="1:26" ht="12.75" customHeight="1" x14ac:dyDescent="0.25">
      <c r="A378" s="15" t="s">
        <v>445</v>
      </c>
      <c r="B378" s="16" t="s">
        <v>64</v>
      </c>
      <c r="C378" s="16" t="s">
        <v>65</v>
      </c>
      <c r="D378" s="17">
        <v>0.57840000152587889</v>
      </c>
      <c r="E378" s="18">
        <v>3701</v>
      </c>
      <c r="F378" s="18">
        <v>1778</v>
      </c>
      <c r="G378" s="18">
        <v>1645</v>
      </c>
      <c r="H378" s="18">
        <v>6398.6860135483748</v>
      </c>
      <c r="I378" s="19">
        <v>3073.9972256387491</v>
      </c>
      <c r="J378" s="17">
        <v>1290</v>
      </c>
      <c r="K378" s="18">
        <v>1030</v>
      </c>
      <c r="L378" s="18">
        <v>80</v>
      </c>
      <c r="M378" s="18">
        <v>100</v>
      </c>
      <c r="N378" s="20">
        <f t="shared" si="3"/>
        <v>7.7519379844961239E-2</v>
      </c>
      <c r="O378" s="18">
        <v>65</v>
      </c>
      <c r="P378" s="18">
        <v>0</v>
      </c>
      <c r="Q378" s="18">
        <f t="shared" si="4"/>
        <v>65</v>
      </c>
      <c r="R378" s="20">
        <f t="shared" si="5"/>
        <v>5.0387596899224806E-2</v>
      </c>
      <c r="S378" s="18">
        <v>0</v>
      </c>
      <c r="T378" s="18">
        <v>0</v>
      </c>
      <c r="U378" s="19">
        <v>20</v>
      </c>
      <c r="V378" s="21" t="s">
        <v>66</v>
      </c>
      <c r="W378" s="4"/>
      <c r="X378" s="4"/>
      <c r="Y378" s="4"/>
      <c r="Z378" s="4"/>
    </row>
    <row r="379" spans="1:26" ht="12.75" customHeight="1" x14ac:dyDescent="0.25">
      <c r="A379" s="15" t="s">
        <v>446</v>
      </c>
      <c r="B379" s="16" t="s">
        <v>64</v>
      </c>
      <c r="C379" s="16" t="s">
        <v>65</v>
      </c>
      <c r="D379" s="17">
        <v>1.5627999877929688</v>
      </c>
      <c r="E379" s="18">
        <v>4496</v>
      </c>
      <c r="F379" s="18">
        <v>1597</v>
      </c>
      <c r="G379" s="18">
        <v>1549</v>
      </c>
      <c r="H379" s="18">
        <v>2876.8876600449562</v>
      </c>
      <c r="I379" s="19">
        <v>1021.883806292659</v>
      </c>
      <c r="J379" s="17">
        <v>1950</v>
      </c>
      <c r="K379" s="18">
        <v>1400</v>
      </c>
      <c r="L379" s="18">
        <v>135</v>
      </c>
      <c r="M379" s="18">
        <v>340</v>
      </c>
      <c r="N379" s="20">
        <f t="shared" si="3"/>
        <v>0.17435897435897435</v>
      </c>
      <c r="O379" s="18">
        <v>70</v>
      </c>
      <c r="P379" s="18">
        <v>0</v>
      </c>
      <c r="Q379" s="18">
        <f t="shared" si="4"/>
        <v>70</v>
      </c>
      <c r="R379" s="20">
        <f t="shared" si="5"/>
        <v>3.5897435897435895E-2</v>
      </c>
      <c r="S379" s="18">
        <v>0</v>
      </c>
      <c r="T379" s="18">
        <v>0</v>
      </c>
      <c r="U379" s="19">
        <v>0</v>
      </c>
      <c r="V379" s="21" t="s">
        <v>66</v>
      </c>
      <c r="W379" s="4"/>
      <c r="X379" s="4"/>
      <c r="Y379" s="4"/>
      <c r="Z379" s="4"/>
    </row>
    <row r="380" spans="1:26" ht="12.75" customHeight="1" x14ac:dyDescent="0.25">
      <c r="A380" s="15" t="s">
        <v>447</v>
      </c>
      <c r="B380" s="16" t="s">
        <v>64</v>
      </c>
      <c r="C380" s="16" t="s">
        <v>65</v>
      </c>
      <c r="D380" s="17">
        <v>1.7275999450683595</v>
      </c>
      <c r="E380" s="18">
        <v>3386</v>
      </c>
      <c r="F380" s="18">
        <v>1096</v>
      </c>
      <c r="G380" s="18">
        <v>1068</v>
      </c>
      <c r="H380" s="18">
        <v>1959.9444939007678</v>
      </c>
      <c r="I380" s="19">
        <v>634.40613269794494</v>
      </c>
      <c r="J380" s="17">
        <v>1150</v>
      </c>
      <c r="K380" s="18">
        <v>810</v>
      </c>
      <c r="L380" s="18">
        <v>100</v>
      </c>
      <c r="M380" s="18">
        <v>185</v>
      </c>
      <c r="N380" s="20">
        <f t="shared" si="3"/>
        <v>0.16086956521739129</v>
      </c>
      <c r="O380" s="18">
        <v>60</v>
      </c>
      <c r="P380" s="18">
        <v>0</v>
      </c>
      <c r="Q380" s="18">
        <f t="shared" si="4"/>
        <v>60</v>
      </c>
      <c r="R380" s="20">
        <f t="shared" si="5"/>
        <v>5.2173913043478258E-2</v>
      </c>
      <c r="S380" s="18">
        <v>0</v>
      </c>
      <c r="T380" s="18">
        <v>0</v>
      </c>
      <c r="U380" s="19">
        <v>0</v>
      </c>
      <c r="V380" s="21" t="s">
        <v>66</v>
      </c>
      <c r="W380" s="4"/>
      <c r="X380" s="4"/>
      <c r="Y380" s="4"/>
      <c r="Z380" s="4"/>
    </row>
    <row r="381" spans="1:26" ht="12.75" customHeight="1" x14ac:dyDescent="0.25">
      <c r="A381" s="15" t="s">
        <v>448</v>
      </c>
      <c r="B381" s="16" t="s">
        <v>64</v>
      </c>
      <c r="C381" s="16" t="s">
        <v>65</v>
      </c>
      <c r="D381" s="17">
        <v>1.4975000000000001</v>
      </c>
      <c r="E381" s="18">
        <v>7402</v>
      </c>
      <c r="F381" s="18">
        <v>3858</v>
      </c>
      <c r="G381" s="18">
        <v>3556</v>
      </c>
      <c r="H381" s="18">
        <v>4942.9048414023373</v>
      </c>
      <c r="I381" s="19">
        <v>2576.293823038397</v>
      </c>
      <c r="J381" s="17">
        <v>2735</v>
      </c>
      <c r="K381" s="18">
        <v>2005</v>
      </c>
      <c r="L381" s="18">
        <v>155</v>
      </c>
      <c r="M381" s="18">
        <v>340</v>
      </c>
      <c r="N381" s="20">
        <f t="shared" si="3"/>
        <v>0.12431444241316271</v>
      </c>
      <c r="O381" s="18">
        <v>135</v>
      </c>
      <c r="P381" s="18">
        <v>25</v>
      </c>
      <c r="Q381" s="18">
        <f t="shared" si="4"/>
        <v>160</v>
      </c>
      <c r="R381" s="20">
        <f t="shared" si="5"/>
        <v>5.850091407678245E-2</v>
      </c>
      <c r="S381" s="18">
        <v>0</v>
      </c>
      <c r="T381" s="18">
        <v>10</v>
      </c>
      <c r="U381" s="19">
        <v>65</v>
      </c>
      <c r="V381" s="21" t="s">
        <v>66</v>
      </c>
      <c r="W381" s="4"/>
      <c r="X381" s="4"/>
      <c r="Y381" s="4"/>
      <c r="Z381" s="4"/>
    </row>
    <row r="382" spans="1:26" ht="12.75" customHeight="1" x14ac:dyDescent="0.25">
      <c r="A382" s="15" t="s">
        <v>449</v>
      </c>
      <c r="B382" s="16" t="s">
        <v>64</v>
      </c>
      <c r="C382" s="16" t="s">
        <v>65</v>
      </c>
      <c r="D382" s="17">
        <v>3.8299999237060546E-2</v>
      </c>
      <c r="E382" s="18">
        <v>1458</v>
      </c>
      <c r="F382" s="18">
        <v>1002</v>
      </c>
      <c r="G382" s="18">
        <v>952</v>
      </c>
      <c r="H382" s="18">
        <v>38067.885875809196</v>
      </c>
      <c r="I382" s="19">
        <v>26161.880416708376</v>
      </c>
      <c r="J382" s="17">
        <v>550</v>
      </c>
      <c r="K382" s="18">
        <v>310</v>
      </c>
      <c r="L382" s="18">
        <v>20</v>
      </c>
      <c r="M382" s="18">
        <v>160</v>
      </c>
      <c r="N382" s="20">
        <f t="shared" si="3"/>
        <v>0.29090909090909089</v>
      </c>
      <c r="O382" s="18">
        <v>40</v>
      </c>
      <c r="P382" s="18">
        <v>0</v>
      </c>
      <c r="Q382" s="18">
        <f t="shared" si="4"/>
        <v>40</v>
      </c>
      <c r="R382" s="20">
        <f t="shared" si="5"/>
        <v>7.2727272727272724E-2</v>
      </c>
      <c r="S382" s="18">
        <v>0</v>
      </c>
      <c r="T382" s="18">
        <v>10</v>
      </c>
      <c r="U382" s="19">
        <v>10</v>
      </c>
      <c r="V382" s="21" t="s">
        <v>66</v>
      </c>
      <c r="W382" s="4"/>
      <c r="X382" s="4"/>
      <c r="Y382" s="4"/>
      <c r="Z382" s="4"/>
    </row>
    <row r="383" spans="1:26" ht="12.75" customHeight="1" x14ac:dyDescent="0.25">
      <c r="A383" s="15" t="s">
        <v>450</v>
      </c>
      <c r="B383" s="16" t="s">
        <v>64</v>
      </c>
      <c r="C383" s="16" t="s">
        <v>65</v>
      </c>
      <c r="D383" s="17">
        <v>1.0259999847412109</v>
      </c>
      <c r="E383" s="18">
        <v>1267</v>
      </c>
      <c r="F383" s="18">
        <v>669</v>
      </c>
      <c r="G383" s="18">
        <v>631</v>
      </c>
      <c r="H383" s="18">
        <v>1234.8928058898332</v>
      </c>
      <c r="I383" s="19">
        <v>652.04679332304534</v>
      </c>
      <c r="J383" s="17">
        <v>670</v>
      </c>
      <c r="K383" s="18">
        <v>425</v>
      </c>
      <c r="L383" s="18">
        <v>30</v>
      </c>
      <c r="M383" s="18">
        <v>165</v>
      </c>
      <c r="N383" s="20">
        <f t="shared" si="3"/>
        <v>0.2462686567164179</v>
      </c>
      <c r="O383" s="18">
        <v>45</v>
      </c>
      <c r="P383" s="18">
        <v>0</v>
      </c>
      <c r="Q383" s="18">
        <f t="shared" si="4"/>
        <v>45</v>
      </c>
      <c r="R383" s="20">
        <f t="shared" si="5"/>
        <v>6.7164179104477612E-2</v>
      </c>
      <c r="S383" s="18">
        <v>0</v>
      </c>
      <c r="T383" s="18">
        <v>0</v>
      </c>
      <c r="U383" s="19">
        <v>0</v>
      </c>
      <c r="V383" s="21" t="s">
        <v>66</v>
      </c>
      <c r="W383" s="4"/>
      <c r="X383" s="4"/>
      <c r="Y383" s="4"/>
      <c r="Z383" s="4"/>
    </row>
    <row r="384" spans="1:26" ht="12.75" customHeight="1" x14ac:dyDescent="0.25">
      <c r="A384" s="29" t="s">
        <v>451</v>
      </c>
      <c r="B384" s="30" t="s">
        <v>64</v>
      </c>
      <c r="C384" s="30" t="s">
        <v>65</v>
      </c>
      <c r="D384" s="31">
        <v>0.31610000610351563</v>
      </c>
      <c r="E384" s="32">
        <v>1809</v>
      </c>
      <c r="F384" s="32">
        <v>910</v>
      </c>
      <c r="G384" s="32">
        <v>856</v>
      </c>
      <c r="H384" s="32">
        <v>5722.8723981979083</v>
      </c>
      <c r="I384" s="33">
        <v>2878.8357558651724</v>
      </c>
      <c r="J384" s="31">
        <v>715</v>
      </c>
      <c r="K384" s="32">
        <v>380</v>
      </c>
      <c r="L384" s="32">
        <v>15</v>
      </c>
      <c r="M384" s="32">
        <v>120</v>
      </c>
      <c r="N384" s="34">
        <f t="shared" si="3"/>
        <v>0.16783216783216784</v>
      </c>
      <c r="O384" s="32">
        <v>165</v>
      </c>
      <c r="P384" s="32">
        <v>20</v>
      </c>
      <c r="Q384" s="32">
        <f t="shared" si="4"/>
        <v>185</v>
      </c>
      <c r="R384" s="34">
        <f t="shared" si="5"/>
        <v>0.25874125874125875</v>
      </c>
      <c r="S384" s="32">
        <v>0</v>
      </c>
      <c r="T384" s="32">
        <v>15</v>
      </c>
      <c r="U384" s="33">
        <v>0</v>
      </c>
      <c r="V384" s="35" t="s">
        <v>79</v>
      </c>
      <c r="W384" s="4"/>
      <c r="X384" s="4"/>
      <c r="Y384" s="4"/>
      <c r="Z384" s="4"/>
    </row>
    <row r="385" spans="1:26" ht="12.75" customHeight="1" x14ac:dyDescent="0.25">
      <c r="A385" s="29" t="s">
        <v>452</v>
      </c>
      <c r="B385" s="30" t="s">
        <v>64</v>
      </c>
      <c r="C385" s="30" t="s">
        <v>65</v>
      </c>
      <c r="D385" s="31">
        <v>0.43669998168945312</v>
      </c>
      <c r="E385" s="32">
        <v>1476</v>
      </c>
      <c r="F385" s="32">
        <v>775</v>
      </c>
      <c r="G385" s="32">
        <v>690</v>
      </c>
      <c r="H385" s="32">
        <v>3379.8948062462155</v>
      </c>
      <c r="I385" s="33">
        <v>1774.673763442288</v>
      </c>
      <c r="J385" s="31">
        <v>820</v>
      </c>
      <c r="K385" s="32">
        <v>580</v>
      </c>
      <c r="L385" s="32">
        <v>30</v>
      </c>
      <c r="M385" s="32">
        <v>120</v>
      </c>
      <c r="N385" s="34">
        <f t="shared" si="3"/>
        <v>0.14634146341463414</v>
      </c>
      <c r="O385" s="32">
        <v>80</v>
      </c>
      <c r="P385" s="32">
        <v>10</v>
      </c>
      <c r="Q385" s="32">
        <f t="shared" si="4"/>
        <v>90</v>
      </c>
      <c r="R385" s="34">
        <f t="shared" si="5"/>
        <v>0.10975609756097561</v>
      </c>
      <c r="S385" s="32">
        <v>0</v>
      </c>
      <c r="T385" s="32">
        <v>0</v>
      </c>
      <c r="U385" s="33">
        <v>10</v>
      </c>
      <c r="V385" s="35" t="s">
        <v>79</v>
      </c>
      <c r="W385" s="4"/>
      <c r="X385" s="4"/>
      <c r="Y385" s="4"/>
      <c r="Z385" s="4"/>
    </row>
    <row r="386" spans="1:26" ht="12.75" customHeight="1" x14ac:dyDescent="0.25">
      <c r="A386" s="29" t="s">
        <v>453</v>
      </c>
      <c r="B386" s="30" t="s">
        <v>64</v>
      </c>
      <c r="C386" s="30" t="s">
        <v>65</v>
      </c>
      <c r="D386" s="31">
        <v>1.0427999877929688</v>
      </c>
      <c r="E386" s="32">
        <v>5497</v>
      </c>
      <c r="F386" s="32">
        <v>2600</v>
      </c>
      <c r="G386" s="32">
        <v>2485</v>
      </c>
      <c r="H386" s="32">
        <v>5271.3847951169528</v>
      </c>
      <c r="I386" s="33">
        <v>2493.2873326003419</v>
      </c>
      <c r="J386" s="31">
        <v>2665</v>
      </c>
      <c r="K386" s="32">
        <v>1700</v>
      </c>
      <c r="L386" s="32">
        <v>145</v>
      </c>
      <c r="M386" s="32">
        <v>470</v>
      </c>
      <c r="N386" s="34">
        <f t="shared" si="3"/>
        <v>0.17636022514071295</v>
      </c>
      <c r="O386" s="32">
        <v>285</v>
      </c>
      <c r="P386" s="32">
        <v>40</v>
      </c>
      <c r="Q386" s="32">
        <f t="shared" si="4"/>
        <v>325</v>
      </c>
      <c r="R386" s="34">
        <f t="shared" si="5"/>
        <v>0.12195121951219512</v>
      </c>
      <c r="S386" s="32">
        <v>0</v>
      </c>
      <c r="T386" s="32">
        <v>0</v>
      </c>
      <c r="U386" s="33">
        <v>20</v>
      </c>
      <c r="V386" s="35" t="s">
        <v>79</v>
      </c>
      <c r="W386" s="4"/>
      <c r="X386" s="4"/>
      <c r="Y386" s="4"/>
      <c r="Z386" s="4"/>
    </row>
    <row r="387" spans="1:26" ht="12.75" customHeight="1" x14ac:dyDescent="0.25">
      <c r="A387" s="15" t="s">
        <v>454</v>
      </c>
      <c r="B387" s="16" t="s">
        <v>64</v>
      </c>
      <c r="C387" s="16" t="s">
        <v>65</v>
      </c>
      <c r="D387" s="17">
        <v>1.3499000549316407</v>
      </c>
      <c r="E387" s="18">
        <v>3943</v>
      </c>
      <c r="F387" s="18">
        <v>1959</v>
      </c>
      <c r="G387" s="18">
        <v>1859</v>
      </c>
      <c r="H387" s="18">
        <v>2920.9569890710723</v>
      </c>
      <c r="I387" s="19">
        <v>1451.2185497312275</v>
      </c>
      <c r="J387" s="17">
        <v>2065</v>
      </c>
      <c r="K387" s="18">
        <v>1365</v>
      </c>
      <c r="L387" s="18">
        <v>135</v>
      </c>
      <c r="M387" s="18">
        <v>360</v>
      </c>
      <c r="N387" s="20">
        <f t="shared" si="3"/>
        <v>0.17433414043583534</v>
      </c>
      <c r="O387" s="18">
        <v>165</v>
      </c>
      <c r="P387" s="18">
        <v>20</v>
      </c>
      <c r="Q387" s="18">
        <f t="shared" si="4"/>
        <v>185</v>
      </c>
      <c r="R387" s="20">
        <f t="shared" si="5"/>
        <v>8.9588377723970949E-2</v>
      </c>
      <c r="S387" s="18">
        <v>15</v>
      </c>
      <c r="T387" s="18">
        <v>0</v>
      </c>
      <c r="U387" s="19">
        <v>0</v>
      </c>
      <c r="V387" s="21" t="s">
        <v>66</v>
      </c>
      <c r="W387" s="4"/>
      <c r="X387" s="4"/>
      <c r="Y387" s="4"/>
      <c r="Z387" s="4"/>
    </row>
    <row r="388" spans="1:26" ht="12.75" customHeight="1" x14ac:dyDescent="0.25">
      <c r="A388" s="29" t="s">
        <v>455</v>
      </c>
      <c r="B388" s="30" t="s">
        <v>64</v>
      </c>
      <c r="C388" s="30" t="s">
        <v>65</v>
      </c>
      <c r="D388" s="31">
        <v>7.6135998535156251</v>
      </c>
      <c r="E388" s="32">
        <v>2225</v>
      </c>
      <c r="F388" s="32">
        <v>1245</v>
      </c>
      <c r="G388" s="32">
        <v>919</v>
      </c>
      <c r="H388" s="32">
        <v>292.24020736689926</v>
      </c>
      <c r="I388" s="33">
        <v>163.52317221204027</v>
      </c>
      <c r="J388" s="31">
        <v>885</v>
      </c>
      <c r="K388" s="32">
        <v>495</v>
      </c>
      <c r="L388" s="32">
        <v>45</v>
      </c>
      <c r="M388" s="32">
        <v>230</v>
      </c>
      <c r="N388" s="34">
        <f t="shared" si="3"/>
        <v>0.25988700564971751</v>
      </c>
      <c r="O388" s="32">
        <v>80</v>
      </c>
      <c r="P388" s="32">
        <v>25</v>
      </c>
      <c r="Q388" s="32">
        <f t="shared" si="4"/>
        <v>105</v>
      </c>
      <c r="R388" s="34">
        <f t="shared" si="5"/>
        <v>0.11864406779661017</v>
      </c>
      <c r="S388" s="32">
        <v>0</v>
      </c>
      <c r="T388" s="32">
        <v>10</v>
      </c>
      <c r="U388" s="33">
        <v>0</v>
      </c>
      <c r="V388" s="35" t="s">
        <v>79</v>
      </c>
      <c r="W388" s="4"/>
      <c r="X388" s="4"/>
      <c r="Y388" s="4"/>
      <c r="Z388" s="4"/>
    </row>
    <row r="389" spans="1:26" ht="12.75" customHeight="1" x14ac:dyDescent="0.25">
      <c r="A389" s="15" t="s">
        <v>456</v>
      </c>
      <c r="B389" s="16" t="s">
        <v>64</v>
      </c>
      <c r="C389" s="16" t="s">
        <v>65</v>
      </c>
      <c r="D389" s="17">
        <v>0.68900001525878907</v>
      </c>
      <c r="E389" s="18">
        <v>6388</v>
      </c>
      <c r="F389" s="18">
        <v>2899</v>
      </c>
      <c r="G389" s="18">
        <v>2747</v>
      </c>
      <c r="H389" s="18">
        <v>9271.4076321183547</v>
      </c>
      <c r="I389" s="19">
        <v>4207.5470766297922</v>
      </c>
      <c r="J389" s="17">
        <v>2730</v>
      </c>
      <c r="K389" s="18">
        <v>1745</v>
      </c>
      <c r="L389" s="18">
        <v>155</v>
      </c>
      <c r="M389" s="18">
        <v>600</v>
      </c>
      <c r="N389" s="20">
        <f t="shared" si="3"/>
        <v>0.21978021978021978</v>
      </c>
      <c r="O389" s="18">
        <v>150</v>
      </c>
      <c r="P389" s="18">
        <v>45</v>
      </c>
      <c r="Q389" s="18">
        <f t="shared" si="4"/>
        <v>195</v>
      </c>
      <c r="R389" s="20">
        <f t="shared" si="5"/>
        <v>7.1428571428571425E-2</v>
      </c>
      <c r="S389" s="18">
        <v>10</v>
      </c>
      <c r="T389" s="18">
        <v>10</v>
      </c>
      <c r="U389" s="19">
        <v>15</v>
      </c>
      <c r="V389" s="21" t="s">
        <v>66</v>
      </c>
      <c r="W389" s="4"/>
      <c r="X389" s="4"/>
      <c r="Y389" s="4"/>
      <c r="Z389" s="4"/>
    </row>
    <row r="390" spans="1:26" ht="12.75" customHeight="1" x14ac:dyDescent="0.25">
      <c r="A390" s="15" t="s">
        <v>457</v>
      </c>
      <c r="B390" s="16" t="s">
        <v>64</v>
      </c>
      <c r="C390" s="16" t="s">
        <v>65</v>
      </c>
      <c r="D390" s="17">
        <v>0.60189998626708985</v>
      </c>
      <c r="E390" s="18">
        <v>4238</v>
      </c>
      <c r="F390" s="18">
        <v>2307</v>
      </c>
      <c r="G390" s="18">
        <v>2208</v>
      </c>
      <c r="H390" s="18">
        <v>7041.0368777104613</v>
      </c>
      <c r="I390" s="19">
        <v>3832.8626892114289</v>
      </c>
      <c r="J390" s="17">
        <v>2070</v>
      </c>
      <c r="K390" s="18">
        <v>1395</v>
      </c>
      <c r="L390" s="18">
        <v>55</v>
      </c>
      <c r="M390" s="18">
        <v>485</v>
      </c>
      <c r="N390" s="20">
        <f t="shared" si="3"/>
        <v>0.23429951690821257</v>
      </c>
      <c r="O390" s="18">
        <v>75</v>
      </c>
      <c r="P390" s="18">
        <v>40</v>
      </c>
      <c r="Q390" s="18">
        <f t="shared" si="4"/>
        <v>115</v>
      </c>
      <c r="R390" s="20">
        <f t="shared" si="5"/>
        <v>5.5555555555555552E-2</v>
      </c>
      <c r="S390" s="18">
        <v>0</v>
      </c>
      <c r="T390" s="18">
        <v>0</v>
      </c>
      <c r="U390" s="19">
        <v>20</v>
      </c>
      <c r="V390" s="21" t="s">
        <v>66</v>
      </c>
      <c r="W390" s="4"/>
      <c r="X390" s="4"/>
      <c r="Y390" s="4"/>
      <c r="Z390" s="4"/>
    </row>
    <row r="391" spans="1:26" ht="12.75" customHeight="1" x14ac:dyDescent="0.25">
      <c r="A391" s="15" t="s">
        <v>458</v>
      </c>
      <c r="B391" s="16" t="s">
        <v>64</v>
      </c>
      <c r="C391" s="16" t="s">
        <v>65</v>
      </c>
      <c r="D391" s="17">
        <v>1.4664999389648437</v>
      </c>
      <c r="E391" s="18">
        <v>5865</v>
      </c>
      <c r="F391" s="18">
        <v>2829</v>
      </c>
      <c r="G391" s="18">
        <v>2719</v>
      </c>
      <c r="H391" s="18">
        <v>3999.3182707800997</v>
      </c>
      <c r="I391" s="19">
        <v>1929.0829306115775</v>
      </c>
      <c r="J391" s="17">
        <v>2810</v>
      </c>
      <c r="K391" s="18">
        <v>1970</v>
      </c>
      <c r="L391" s="18">
        <v>95</v>
      </c>
      <c r="M391" s="18">
        <v>550</v>
      </c>
      <c r="N391" s="20">
        <f t="shared" si="3"/>
        <v>0.19572953736654805</v>
      </c>
      <c r="O391" s="18">
        <v>150</v>
      </c>
      <c r="P391" s="18">
        <v>25</v>
      </c>
      <c r="Q391" s="18">
        <f t="shared" si="4"/>
        <v>175</v>
      </c>
      <c r="R391" s="20">
        <f t="shared" si="5"/>
        <v>6.2277580071174378E-2</v>
      </c>
      <c r="S391" s="18">
        <v>0</v>
      </c>
      <c r="T391" s="18">
        <v>10</v>
      </c>
      <c r="U391" s="19">
        <v>15</v>
      </c>
      <c r="V391" s="21" t="s">
        <v>66</v>
      </c>
      <c r="W391" s="4"/>
      <c r="X391" s="4"/>
      <c r="Y391" s="4"/>
      <c r="Z391" s="4"/>
    </row>
    <row r="392" spans="1:26" ht="12.75" customHeight="1" x14ac:dyDescent="0.25">
      <c r="A392" s="15" t="s">
        <v>459</v>
      </c>
      <c r="B392" s="16" t="s">
        <v>64</v>
      </c>
      <c r="C392" s="16" t="s">
        <v>65</v>
      </c>
      <c r="D392" s="17">
        <v>1.1819000244140625</v>
      </c>
      <c r="E392" s="18">
        <v>3832</v>
      </c>
      <c r="F392" s="18">
        <v>1449</v>
      </c>
      <c r="G392" s="18">
        <v>1426</v>
      </c>
      <c r="H392" s="18">
        <v>3242.237008921079</v>
      </c>
      <c r="I392" s="19">
        <v>1225.9920213796042</v>
      </c>
      <c r="J392" s="17">
        <v>1825</v>
      </c>
      <c r="K392" s="18">
        <v>1220</v>
      </c>
      <c r="L392" s="18">
        <v>100</v>
      </c>
      <c r="M392" s="18">
        <v>440</v>
      </c>
      <c r="N392" s="20">
        <f t="shared" si="3"/>
        <v>0.24109589041095891</v>
      </c>
      <c r="O392" s="18">
        <v>30</v>
      </c>
      <c r="P392" s="18">
        <v>25</v>
      </c>
      <c r="Q392" s="18">
        <f t="shared" si="4"/>
        <v>55</v>
      </c>
      <c r="R392" s="20">
        <f t="shared" si="5"/>
        <v>3.0136986301369864E-2</v>
      </c>
      <c r="S392" s="18">
        <v>0</v>
      </c>
      <c r="T392" s="18">
        <v>0</v>
      </c>
      <c r="U392" s="19">
        <v>0</v>
      </c>
      <c r="V392" s="21" t="s">
        <v>66</v>
      </c>
      <c r="W392" s="4"/>
      <c r="X392" s="4"/>
      <c r="Y392" s="4"/>
      <c r="Z392" s="4"/>
    </row>
    <row r="393" spans="1:26" ht="12.75" customHeight="1" x14ac:dyDescent="0.25">
      <c r="A393" s="15" t="s">
        <v>460</v>
      </c>
      <c r="B393" s="16" t="s">
        <v>64</v>
      </c>
      <c r="C393" s="16" t="s">
        <v>65</v>
      </c>
      <c r="D393" s="17">
        <v>1.3813000488281251</v>
      </c>
      <c r="E393" s="18">
        <v>4687</v>
      </c>
      <c r="F393" s="18">
        <v>1857</v>
      </c>
      <c r="G393" s="18">
        <v>1768</v>
      </c>
      <c r="H393" s="18">
        <v>3393.1802174164714</v>
      </c>
      <c r="I393" s="19">
        <v>1344.3856760704903</v>
      </c>
      <c r="J393" s="17">
        <v>2025</v>
      </c>
      <c r="K393" s="18">
        <v>1295</v>
      </c>
      <c r="L393" s="18">
        <v>105</v>
      </c>
      <c r="M393" s="18">
        <v>525</v>
      </c>
      <c r="N393" s="20">
        <f t="shared" si="3"/>
        <v>0.25925925925925924</v>
      </c>
      <c r="O393" s="18">
        <v>60</v>
      </c>
      <c r="P393" s="18">
        <v>15</v>
      </c>
      <c r="Q393" s="18">
        <f t="shared" si="4"/>
        <v>75</v>
      </c>
      <c r="R393" s="20">
        <f t="shared" si="5"/>
        <v>3.7037037037037035E-2</v>
      </c>
      <c r="S393" s="18">
        <v>15</v>
      </c>
      <c r="T393" s="18">
        <v>15</v>
      </c>
      <c r="U393" s="19">
        <v>0</v>
      </c>
      <c r="V393" s="21" t="s">
        <v>66</v>
      </c>
      <c r="W393" s="4"/>
      <c r="X393" s="4"/>
      <c r="Y393" s="4"/>
      <c r="Z393" s="4"/>
    </row>
    <row r="394" spans="1:26" ht="12.75" customHeight="1" x14ac:dyDescent="0.25">
      <c r="A394" s="15" t="s">
        <v>461</v>
      </c>
      <c r="B394" s="16" t="s">
        <v>64</v>
      </c>
      <c r="C394" s="16" t="s">
        <v>65</v>
      </c>
      <c r="D394" s="17">
        <v>0.97059997558593747</v>
      </c>
      <c r="E394" s="18">
        <v>3017</v>
      </c>
      <c r="F394" s="18">
        <v>1303</v>
      </c>
      <c r="G394" s="18">
        <v>1235</v>
      </c>
      <c r="H394" s="18">
        <v>3108.3866431983784</v>
      </c>
      <c r="I394" s="19">
        <v>1342.4686099063595</v>
      </c>
      <c r="J394" s="17">
        <v>1300</v>
      </c>
      <c r="K394" s="18">
        <v>895</v>
      </c>
      <c r="L394" s="18">
        <v>85</v>
      </c>
      <c r="M394" s="18">
        <v>250</v>
      </c>
      <c r="N394" s="20">
        <f t="shared" si="3"/>
        <v>0.19230769230769232</v>
      </c>
      <c r="O394" s="18">
        <v>40</v>
      </c>
      <c r="P394" s="18">
        <v>15</v>
      </c>
      <c r="Q394" s="18">
        <f t="shared" si="4"/>
        <v>55</v>
      </c>
      <c r="R394" s="20">
        <f t="shared" si="5"/>
        <v>4.230769230769231E-2</v>
      </c>
      <c r="S394" s="18">
        <v>0</v>
      </c>
      <c r="T394" s="18">
        <v>10</v>
      </c>
      <c r="U394" s="19">
        <v>0</v>
      </c>
      <c r="V394" s="21" t="s">
        <v>66</v>
      </c>
      <c r="W394" s="4"/>
      <c r="X394" s="4"/>
      <c r="Y394" s="4"/>
      <c r="Z394" s="4"/>
    </row>
    <row r="395" spans="1:26" ht="12.75" customHeight="1" x14ac:dyDescent="0.25">
      <c r="A395" s="15" t="s">
        <v>462</v>
      </c>
      <c r="B395" s="16" t="s">
        <v>64</v>
      </c>
      <c r="C395" s="16" t="s">
        <v>65</v>
      </c>
      <c r="D395" s="17">
        <v>2.5438000488281252</v>
      </c>
      <c r="E395" s="18">
        <v>1226</v>
      </c>
      <c r="F395" s="18">
        <v>472</v>
      </c>
      <c r="G395" s="18">
        <v>457</v>
      </c>
      <c r="H395" s="18">
        <v>481.95611937533857</v>
      </c>
      <c r="I395" s="19">
        <v>185.5491748329199</v>
      </c>
      <c r="J395" s="17">
        <v>455</v>
      </c>
      <c r="K395" s="18">
        <v>245</v>
      </c>
      <c r="L395" s="18">
        <v>30</v>
      </c>
      <c r="M395" s="18">
        <v>140</v>
      </c>
      <c r="N395" s="20">
        <f t="shared" si="3"/>
        <v>0.30769230769230771</v>
      </c>
      <c r="O395" s="18">
        <v>30</v>
      </c>
      <c r="P395" s="18">
        <v>10</v>
      </c>
      <c r="Q395" s="18">
        <f t="shared" si="4"/>
        <v>40</v>
      </c>
      <c r="R395" s="20">
        <f t="shared" si="5"/>
        <v>8.7912087912087919E-2</v>
      </c>
      <c r="S395" s="18">
        <v>0</v>
      </c>
      <c r="T395" s="18">
        <v>0</v>
      </c>
      <c r="U395" s="19">
        <v>0</v>
      </c>
      <c r="V395" s="21" t="s">
        <v>66</v>
      </c>
      <c r="W395" s="4"/>
      <c r="X395" s="4"/>
      <c r="Y395" s="4"/>
      <c r="Z395" s="4"/>
    </row>
    <row r="396" spans="1:26" ht="12.75" customHeight="1" x14ac:dyDescent="0.25">
      <c r="A396" s="15" t="s">
        <v>463</v>
      </c>
      <c r="B396" s="16" t="s">
        <v>64</v>
      </c>
      <c r="C396" s="16" t="s">
        <v>65</v>
      </c>
      <c r="D396" s="17">
        <v>1.3283000183105469</v>
      </c>
      <c r="E396" s="18">
        <v>4973</v>
      </c>
      <c r="F396" s="18">
        <v>1935</v>
      </c>
      <c r="G396" s="18">
        <v>1819</v>
      </c>
      <c r="H396" s="18">
        <v>3743.8831073157062</v>
      </c>
      <c r="I396" s="19">
        <v>1456.7492082557594</v>
      </c>
      <c r="J396" s="17">
        <v>2200</v>
      </c>
      <c r="K396" s="18">
        <v>1545</v>
      </c>
      <c r="L396" s="18">
        <v>120</v>
      </c>
      <c r="M396" s="18">
        <v>455</v>
      </c>
      <c r="N396" s="20">
        <f t="shared" si="3"/>
        <v>0.20681818181818182</v>
      </c>
      <c r="O396" s="18">
        <v>40</v>
      </c>
      <c r="P396" s="18">
        <v>0</v>
      </c>
      <c r="Q396" s="18">
        <f t="shared" si="4"/>
        <v>40</v>
      </c>
      <c r="R396" s="20">
        <f t="shared" si="5"/>
        <v>1.8181818181818181E-2</v>
      </c>
      <c r="S396" s="18">
        <v>0</v>
      </c>
      <c r="T396" s="18">
        <v>10</v>
      </c>
      <c r="U396" s="19">
        <v>15</v>
      </c>
      <c r="V396" s="21" t="s">
        <v>66</v>
      </c>
      <c r="W396" s="4"/>
      <c r="X396" s="4"/>
      <c r="Y396" s="4"/>
      <c r="Z396" s="4"/>
    </row>
    <row r="397" spans="1:26" ht="12.75" customHeight="1" x14ac:dyDescent="0.25">
      <c r="A397" s="15" t="s">
        <v>464</v>
      </c>
      <c r="B397" s="16" t="s">
        <v>64</v>
      </c>
      <c r="C397" s="16" t="s">
        <v>65</v>
      </c>
      <c r="D397" s="17">
        <v>1.4382000732421876</v>
      </c>
      <c r="E397" s="18">
        <v>5030</v>
      </c>
      <c r="F397" s="18">
        <v>1810</v>
      </c>
      <c r="G397" s="18">
        <v>1747</v>
      </c>
      <c r="H397" s="18">
        <v>3497.427161619235</v>
      </c>
      <c r="I397" s="19">
        <v>1258.5175273421105</v>
      </c>
      <c r="J397" s="17">
        <v>1920</v>
      </c>
      <c r="K397" s="18">
        <v>1435</v>
      </c>
      <c r="L397" s="18">
        <v>90</v>
      </c>
      <c r="M397" s="18">
        <v>255</v>
      </c>
      <c r="N397" s="20">
        <f t="shared" si="3"/>
        <v>0.1328125</v>
      </c>
      <c r="O397" s="18">
        <v>75</v>
      </c>
      <c r="P397" s="18">
        <v>20</v>
      </c>
      <c r="Q397" s="18">
        <f t="shared" si="4"/>
        <v>95</v>
      </c>
      <c r="R397" s="20">
        <f t="shared" si="5"/>
        <v>4.9479166666666664E-2</v>
      </c>
      <c r="S397" s="18">
        <v>0</v>
      </c>
      <c r="T397" s="18">
        <v>10</v>
      </c>
      <c r="U397" s="19">
        <v>30</v>
      </c>
      <c r="V397" s="21" t="s">
        <v>66</v>
      </c>
      <c r="W397" s="4"/>
      <c r="X397" s="4"/>
      <c r="Y397" s="4"/>
      <c r="Z397" s="4"/>
    </row>
    <row r="398" spans="1:26" ht="12.75" customHeight="1" x14ac:dyDescent="0.25">
      <c r="A398" s="15" t="s">
        <v>465</v>
      </c>
      <c r="B398" s="16" t="s">
        <v>64</v>
      </c>
      <c r="C398" s="16" t="s">
        <v>65</v>
      </c>
      <c r="D398" s="17">
        <v>0.8601999664306641</v>
      </c>
      <c r="E398" s="18">
        <v>5188</v>
      </c>
      <c r="F398" s="18">
        <v>2156</v>
      </c>
      <c r="G398" s="18">
        <v>2086</v>
      </c>
      <c r="H398" s="18">
        <v>6031.1557805881121</v>
      </c>
      <c r="I398" s="19">
        <v>2506.3939597046974</v>
      </c>
      <c r="J398" s="17">
        <v>2030</v>
      </c>
      <c r="K398" s="18">
        <v>1190</v>
      </c>
      <c r="L398" s="18">
        <v>95</v>
      </c>
      <c r="M398" s="18">
        <v>630</v>
      </c>
      <c r="N398" s="20">
        <f t="shared" si="3"/>
        <v>0.31034482758620691</v>
      </c>
      <c r="O398" s="18">
        <v>80</v>
      </c>
      <c r="P398" s="18">
        <v>25</v>
      </c>
      <c r="Q398" s="18">
        <f t="shared" si="4"/>
        <v>105</v>
      </c>
      <c r="R398" s="20">
        <f t="shared" si="5"/>
        <v>5.1724137931034482E-2</v>
      </c>
      <c r="S398" s="18">
        <v>0</v>
      </c>
      <c r="T398" s="18">
        <v>10</v>
      </c>
      <c r="U398" s="19">
        <v>0</v>
      </c>
      <c r="V398" s="21" t="s">
        <v>66</v>
      </c>
      <c r="W398" s="4"/>
      <c r="X398" s="4"/>
      <c r="Y398" s="4"/>
      <c r="Z398" s="4"/>
    </row>
    <row r="399" spans="1:26" ht="12.75" customHeight="1" x14ac:dyDescent="0.25">
      <c r="A399" s="22" t="s">
        <v>466</v>
      </c>
      <c r="B399" s="23" t="s">
        <v>64</v>
      </c>
      <c r="C399" s="23" t="s">
        <v>65</v>
      </c>
      <c r="D399" s="24">
        <v>0.76949996948242183</v>
      </c>
      <c r="E399" s="25">
        <v>5117</v>
      </c>
      <c r="F399" s="25">
        <v>2856</v>
      </c>
      <c r="G399" s="25">
        <v>2681</v>
      </c>
      <c r="H399" s="25">
        <v>6649.7728433202892</v>
      </c>
      <c r="I399" s="26">
        <v>3711.5011218531845</v>
      </c>
      <c r="J399" s="24">
        <v>1665</v>
      </c>
      <c r="K399" s="25">
        <v>910</v>
      </c>
      <c r="L399" s="25">
        <v>60</v>
      </c>
      <c r="M399" s="25">
        <v>550</v>
      </c>
      <c r="N399" s="27">
        <f t="shared" si="3"/>
        <v>0.33033033033033032</v>
      </c>
      <c r="O399" s="25">
        <v>125</v>
      </c>
      <c r="P399" s="25">
        <v>0</v>
      </c>
      <c r="Q399" s="25">
        <f t="shared" si="4"/>
        <v>125</v>
      </c>
      <c r="R399" s="27">
        <f t="shared" si="5"/>
        <v>7.5075075075075076E-2</v>
      </c>
      <c r="S399" s="25">
        <v>0</v>
      </c>
      <c r="T399" s="25">
        <v>0</v>
      </c>
      <c r="U399" s="26">
        <v>10</v>
      </c>
      <c r="V399" s="28" t="s">
        <v>68</v>
      </c>
      <c r="W399" s="4"/>
      <c r="X399" s="4"/>
      <c r="Y399" s="4"/>
      <c r="Z399" s="4"/>
    </row>
    <row r="400" spans="1:26" ht="12.75" customHeight="1" x14ac:dyDescent="0.25">
      <c r="A400" s="15" t="s">
        <v>467</v>
      </c>
      <c r="B400" s="16" t="s">
        <v>64</v>
      </c>
      <c r="C400" s="16" t="s">
        <v>65</v>
      </c>
      <c r="D400" s="17">
        <v>2.1842999267578125</v>
      </c>
      <c r="E400" s="18">
        <v>1801</v>
      </c>
      <c r="F400" s="18">
        <v>608</v>
      </c>
      <c r="G400" s="18">
        <v>582</v>
      </c>
      <c r="H400" s="18">
        <v>824.52046897847492</v>
      </c>
      <c r="I400" s="19">
        <v>278.350052825604</v>
      </c>
      <c r="J400" s="17">
        <v>760</v>
      </c>
      <c r="K400" s="18">
        <v>465</v>
      </c>
      <c r="L400" s="18">
        <v>45</v>
      </c>
      <c r="M400" s="18">
        <v>200</v>
      </c>
      <c r="N400" s="20">
        <f t="shared" si="3"/>
        <v>0.26315789473684209</v>
      </c>
      <c r="O400" s="18">
        <v>45</v>
      </c>
      <c r="P400" s="18">
        <v>0</v>
      </c>
      <c r="Q400" s="18">
        <f t="shared" si="4"/>
        <v>45</v>
      </c>
      <c r="R400" s="20">
        <f t="shared" si="5"/>
        <v>5.921052631578947E-2</v>
      </c>
      <c r="S400" s="18">
        <v>0</v>
      </c>
      <c r="T400" s="18">
        <v>0</v>
      </c>
      <c r="U400" s="19">
        <v>10</v>
      </c>
      <c r="V400" s="21" t="s">
        <v>66</v>
      </c>
      <c r="W400" s="4"/>
      <c r="X400" s="4"/>
      <c r="Y400" s="4"/>
      <c r="Z400" s="4"/>
    </row>
    <row r="401" spans="1:26" ht="12.75" customHeight="1" x14ac:dyDescent="0.25">
      <c r="A401" s="22" t="s">
        <v>468</v>
      </c>
      <c r="B401" s="23" t="s">
        <v>64</v>
      </c>
      <c r="C401" s="23" t="s">
        <v>65</v>
      </c>
      <c r="D401" s="24">
        <v>1.4639999389648437</v>
      </c>
      <c r="E401" s="25">
        <v>5516</v>
      </c>
      <c r="F401" s="25">
        <v>2157</v>
      </c>
      <c r="G401" s="25">
        <v>2067</v>
      </c>
      <c r="H401" s="25">
        <v>3767.7597199219967</v>
      </c>
      <c r="I401" s="26">
        <v>1473.3607171631159</v>
      </c>
      <c r="J401" s="24">
        <v>2385</v>
      </c>
      <c r="K401" s="25">
        <v>1315</v>
      </c>
      <c r="L401" s="25">
        <v>95</v>
      </c>
      <c r="M401" s="25">
        <v>810</v>
      </c>
      <c r="N401" s="27">
        <f t="shared" si="3"/>
        <v>0.33962264150943394</v>
      </c>
      <c r="O401" s="25">
        <v>130</v>
      </c>
      <c r="P401" s="25">
        <v>30</v>
      </c>
      <c r="Q401" s="25">
        <f t="shared" si="4"/>
        <v>160</v>
      </c>
      <c r="R401" s="27">
        <f t="shared" si="5"/>
        <v>6.7085953878406712E-2</v>
      </c>
      <c r="S401" s="25">
        <v>0</v>
      </c>
      <c r="T401" s="25">
        <v>0</v>
      </c>
      <c r="U401" s="26">
        <v>10</v>
      </c>
      <c r="V401" s="28" t="s">
        <v>68</v>
      </c>
      <c r="W401" s="4"/>
      <c r="X401" s="4"/>
      <c r="Y401" s="4"/>
      <c r="Z401" s="4"/>
    </row>
    <row r="402" spans="1:26" ht="12.75" customHeight="1" x14ac:dyDescent="0.25">
      <c r="A402" s="15" t="s">
        <v>469</v>
      </c>
      <c r="B402" s="16" t="s">
        <v>64</v>
      </c>
      <c r="C402" s="16" t="s">
        <v>65</v>
      </c>
      <c r="D402" s="17">
        <v>1.5819999694824218</v>
      </c>
      <c r="E402" s="18">
        <v>7655</v>
      </c>
      <c r="F402" s="18">
        <v>2938</v>
      </c>
      <c r="G402" s="18">
        <v>2790</v>
      </c>
      <c r="H402" s="18">
        <v>4838.8117241901482</v>
      </c>
      <c r="I402" s="19">
        <v>1857.1428929680806</v>
      </c>
      <c r="J402" s="17">
        <v>3295</v>
      </c>
      <c r="K402" s="18">
        <v>2265</v>
      </c>
      <c r="L402" s="18">
        <v>155</v>
      </c>
      <c r="M402" s="18">
        <v>745</v>
      </c>
      <c r="N402" s="20">
        <f t="shared" si="3"/>
        <v>0.22610015174506828</v>
      </c>
      <c r="O402" s="18">
        <v>90</v>
      </c>
      <c r="P402" s="18">
        <v>15</v>
      </c>
      <c r="Q402" s="18">
        <f t="shared" si="4"/>
        <v>105</v>
      </c>
      <c r="R402" s="20">
        <f t="shared" si="5"/>
        <v>3.1866464339908952E-2</v>
      </c>
      <c r="S402" s="18">
        <v>0</v>
      </c>
      <c r="T402" s="18">
        <v>0</v>
      </c>
      <c r="U402" s="19">
        <v>20</v>
      </c>
      <c r="V402" s="21" t="s">
        <v>66</v>
      </c>
      <c r="W402" s="4"/>
      <c r="X402" s="4"/>
      <c r="Y402" s="4"/>
      <c r="Z402" s="4"/>
    </row>
    <row r="403" spans="1:26" ht="12.75" customHeight="1" x14ac:dyDescent="0.25">
      <c r="A403" s="15" t="s">
        <v>470</v>
      </c>
      <c r="B403" s="16" t="s">
        <v>64</v>
      </c>
      <c r="C403" s="16" t="s">
        <v>65</v>
      </c>
      <c r="D403" s="17">
        <v>28.87070068359375</v>
      </c>
      <c r="E403" s="18">
        <v>7723</v>
      </c>
      <c r="F403" s="18">
        <v>3310</v>
      </c>
      <c r="G403" s="18">
        <v>3078</v>
      </c>
      <c r="H403" s="18">
        <v>267.50303307978675</v>
      </c>
      <c r="I403" s="19">
        <v>114.64910520446641</v>
      </c>
      <c r="J403" s="17">
        <v>4195</v>
      </c>
      <c r="K403" s="18">
        <v>3245</v>
      </c>
      <c r="L403" s="18">
        <v>185</v>
      </c>
      <c r="M403" s="18">
        <v>655</v>
      </c>
      <c r="N403" s="20">
        <f t="shared" si="3"/>
        <v>0.15613825983313467</v>
      </c>
      <c r="O403" s="18">
        <v>75</v>
      </c>
      <c r="P403" s="18">
        <v>10</v>
      </c>
      <c r="Q403" s="18">
        <f t="shared" si="4"/>
        <v>85</v>
      </c>
      <c r="R403" s="20">
        <f t="shared" si="5"/>
        <v>2.0262216924910609E-2</v>
      </c>
      <c r="S403" s="18">
        <v>0</v>
      </c>
      <c r="T403" s="18">
        <v>0</v>
      </c>
      <c r="U403" s="19">
        <v>10</v>
      </c>
      <c r="V403" s="21" t="s">
        <v>66</v>
      </c>
      <c r="W403" s="4"/>
      <c r="X403" s="4"/>
      <c r="Y403" s="4"/>
      <c r="Z403" s="4"/>
    </row>
    <row r="404" spans="1:26" ht="12.75" customHeight="1" x14ac:dyDescent="0.25">
      <c r="A404" s="15" t="s">
        <v>471</v>
      </c>
      <c r="B404" s="16" t="s">
        <v>64</v>
      </c>
      <c r="C404" s="16" t="s">
        <v>65</v>
      </c>
      <c r="D404" s="17">
        <v>0.27479999542236327</v>
      </c>
      <c r="E404" s="18">
        <v>4088</v>
      </c>
      <c r="F404" s="18">
        <v>1999</v>
      </c>
      <c r="G404" s="18">
        <v>1911</v>
      </c>
      <c r="H404" s="18">
        <v>14876.273901376193</v>
      </c>
      <c r="I404" s="19">
        <v>7274.3814894449633</v>
      </c>
      <c r="J404" s="17">
        <v>1675</v>
      </c>
      <c r="K404" s="18">
        <v>1085</v>
      </c>
      <c r="L404" s="18">
        <v>35</v>
      </c>
      <c r="M404" s="18">
        <v>450</v>
      </c>
      <c r="N404" s="20">
        <f t="shared" si="3"/>
        <v>0.26865671641791045</v>
      </c>
      <c r="O404" s="18">
        <v>85</v>
      </c>
      <c r="P404" s="18">
        <v>10</v>
      </c>
      <c r="Q404" s="18">
        <f t="shared" si="4"/>
        <v>95</v>
      </c>
      <c r="R404" s="20">
        <f t="shared" si="5"/>
        <v>5.6716417910447764E-2</v>
      </c>
      <c r="S404" s="18">
        <v>0</v>
      </c>
      <c r="T404" s="18">
        <v>0</v>
      </c>
      <c r="U404" s="19">
        <v>15</v>
      </c>
      <c r="V404" s="21" t="s">
        <v>66</v>
      </c>
      <c r="W404" s="4"/>
      <c r="X404" s="4"/>
      <c r="Y404" s="4"/>
      <c r="Z404" s="4"/>
    </row>
    <row r="405" spans="1:26" ht="12.75" customHeight="1" x14ac:dyDescent="0.25">
      <c r="A405" s="15" t="s">
        <v>472</v>
      </c>
      <c r="B405" s="16" t="s">
        <v>64</v>
      </c>
      <c r="C405" s="16" t="s">
        <v>65</v>
      </c>
      <c r="D405" s="17">
        <v>0.47270000457763672</v>
      </c>
      <c r="E405" s="18">
        <v>4948</v>
      </c>
      <c r="F405" s="18">
        <v>2341</v>
      </c>
      <c r="G405" s="18">
        <v>2148</v>
      </c>
      <c r="H405" s="18">
        <v>10467.526871342214</v>
      </c>
      <c r="I405" s="19">
        <v>4952.4010521043092</v>
      </c>
      <c r="J405" s="17">
        <v>1930</v>
      </c>
      <c r="K405" s="18">
        <v>1140</v>
      </c>
      <c r="L405" s="18">
        <v>95</v>
      </c>
      <c r="M405" s="18">
        <v>590</v>
      </c>
      <c r="N405" s="20">
        <f t="shared" si="3"/>
        <v>0.30569948186528495</v>
      </c>
      <c r="O405" s="18">
        <v>85</v>
      </c>
      <c r="P405" s="18">
        <v>10</v>
      </c>
      <c r="Q405" s="18">
        <f t="shared" si="4"/>
        <v>95</v>
      </c>
      <c r="R405" s="20">
        <f t="shared" si="5"/>
        <v>4.9222797927461141E-2</v>
      </c>
      <c r="S405" s="18">
        <v>0</v>
      </c>
      <c r="T405" s="18">
        <v>15</v>
      </c>
      <c r="U405" s="19">
        <v>0</v>
      </c>
      <c r="V405" s="21" t="s">
        <v>66</v>
      </c>
      <c r="W405" s="4"/>
      <c r="X405" s="4"/>
      <c r="Y405" s="4"/>
      <c r="Z405" s="4"/>
    </row>
    <row r="406" spans="1:26" ht="12.75" customHeight="1" x14ac:dyDescent="0.25">
      <c r="A406" s="15" t="s">
        <v>473</v>
      </c>
      <c r="B406" s="16" t="s">
        <v>64</v>
      </c>
      <c r="C406" s="16" t="s">
        <v>65</v>
      </c>
      <c r="D406" s="17">
        <v>0.84839996337890622</v>
      </c>
      <c r="E406" s="18">
        <v>4249</v>
      </c>
      <c r="F406" s="18">
        <v>1436</v>
      </c>
      <c r="G406" s="18">
        <v>1414</v>
      </c>
      <c r="H406" s="18">
        <v>5008.25104126312</v>
      </c>
      <c r="I406" s="19">
        <v>1692.5979042724971</v>
      </c>
      <c r="J406" s="17">
        <v>1950</v>
      </c>
      <c r="K406" s="18">
        <v>1220</v>
      </c>
      <c r="L406" s="18">
        <v>150</v>
      </c>
      <c r="M406" s="18">
        <v>525</v>
      </c>
      <c r="N406" s="20">
        <f t="shared" si="3"/>
        <v>0.26923076923076922</v>
      </c>
      <c r="O406" s="18">
        <v>15</v>
      </c>
      <c r="P406" s="18">
        <v>0</v>
      </c>
      <c r="Q406" s="18">
        <f t="shared" si="4"/>
        <v>15</v>
      </c>
      <c r="R406" s="20">
        <f t="shared" si="5"/>
        <v>7.6923076923076927E-3</v>
      </c>
      <c r="S406" s="18">
        <v>0</v>
      </c>
      <c r="T406" s="18">
        <v>0</v>
      </c>
      <c r="U406" s="19">
        <v>30</v>
      </c>
      <c r="V406" s="21" t="s">
        <v>66</v>
      </c>
      <c r="W406" s="4"/>
      <c r="X406" s="4"/>
      <c r="Y406" s="4"/>
      <c r="Z406" s="4"/>
    </row>
    <row r="407" spans="1:26" ht="12.75" customHeight="1" x14ac:dyDescent="0.25">
      <c r="A407" s="15" t="s">
        <v>474</v>
      </c>
      <c r="B407" s="16" t="s">
        <v>64</v>
      </c>
      <c r="C407" s="16" t="s">
        <v>65</v>
      </c>
      <c r="D407" s="17">
        <v>1.0619999694824218</v>
      </c>
      <c r="E407" s="18">
        <v>3013</v>
      </c>
      <c r="F407" s="18">
        <v>1169</v>
      </c>
      <c r="G407" s="18">
        <v>1131</v>
      </c>
      <c r="H407" s="18">
        <v>2837.0998932028415</v>
      </c>
      <c r="I407" s="19">
        <v>1100.7533272997418</v>
      </c>
      <c r="J407" s="17">
        <v>1410</v>
      </c>
      <c r="K407" s="18">
        <v>855</v>
      </c>
      <c r="L407" s="18">
        <v>45</v>
      </c>
      <c r="M407" s="18">
        <v>415</v>
      </c>
      <c r="N407" s="20">
        <f t="shared" si="3"/>
        <v>0.29432624113475175</v>
      </c>
      <c r="O407" s="18">
        <v>70</v>
      </c>
      <c r="P407" s="18">
        <v>20</v>
      </c>
      <c r="Q407" s="18">
        <f t="shared" si="4"/>
        <v>90</v>
      </c>
      <c r="R407" s="20">
        <f t="shared" si="5"/>
        <v>6.3829787234042548E-2</v>
      </c>
      <c r="S407" s="18">
        <v>10</v>
      </c>
      <c r="T407" s="18">
        <v>0</v>
      </c>
      <c r="U407" s="19">
        <v>0</v>
      </c>
      <c r="V407" s="21" t="s">
        <v>66</v>
      </c>
      <c r="W407" s="4"/>
      <c r="X407" s="4"/>
      <c r="Y407" s="4"/>
      <c r="Z407" s="4"/>
    </row>
    <row r="408" spans="1:26" ht="12.75" customHeight="1" x14ac:dyDescent="0.25">
      <c r="A408" s="29" t="s">
        <v>475</v>
      </c>
      <c r="B408" s="30" t="s">
        <v>64</v>
      </c>
      <c r="C408" s="30" t="s">
        <v>65</v>
      </c>
      <c r="D408" s="31">
        <v>0.66980003356933593</v>
      </c>
      <c r="E408" s="32">
        <v>3933</v>
      </c>
      <c r="F408" s="32">
        <v>1486</v>
      </c>
      <c r="G408" s="32">
        <v>1444</v>
      </c>
      <c r="H408" s="32">
        <v>5871.9017660259142</v>
      </c>
      <c r="I408" s="33">
        <v>2218.5725970797121</v>
      </c>
      <c r="J408" s="31">
        <v>1460</v>
      </c>
      <c r="K408" s="32">
        <v>785</v>
      </c>
      <c r="L408" s="32">
        <v>115</v>
      </c>
      <c r="M408" s="32">
        <v>385</v>
      </c>
      <c r="N408" s="34">
        <f t="shared" si="3"/>
        <v>0.2636986301369863</v>
      </c>
      <c r="O408" s="32">
        <v>95</v>
      </c>
      <c r="P408" s="32">
        <v>65</v>
      </c>
      <c r="Q408" s="32">
        <f t="shared" si="4"/>
        <v>160</v>
      </c>
      <c r="R408" s="34">
        <f t="shared" si="5"/>
        <v>0.1095890410958904</v>
      </c>
      <c r="S408" s="32">
        <v>0</v>
      </c>
      <c r="T408" s="32">
        <v>0</v>
      </c>
      <c r="U408" s="33">
        <v>0</v>
      </c>
      <c r="V408" s="35" t="s">
        <v>79</v>
      </c>
      <c r="W408" s="4"/>
      <c r="X408" s="4"/>
      <c r="Y408" s="4"/>
      <c r="Z408" s="4"/>
    </row>
    <row r="409" spans="1:26" ht="12.75" customHeight="1" x14ac:dyDescent="0.25">
      <c r="A409" s="22" t="s">
        <v>476</v>
      </c>
      <c r="B409" s="23" t="s">
        <v>64</v>
      </c>
      <c r="C409" s="23" t="s">
        <v>65</v>
      </c>
      <c r="D409" s="24">
        <v>0.37709999084472656</v>
      </c>
      <c r="E409" s="25">
        <v>3123</v>
      </c>
      <c r="F409" s="25">
        <v>961</v>
      </c>
      <c r="G409" s="25">
        <v>930</v>
      </c>
      <c r="H409" s="25">
        <v>8281.623112756628</v>
      </c>
      <c r="I409" s="26">
        <v>2548.3957128911684</v>
      </c>
      <c r="J409" s="24">
        <v>1220</v>
      </c>
      <c r="K409" s="25">
        <v>445</v>
      </c>
      <c r="L409" s="25">
        <v>65</v>
      </c>
      <c r="M409" s="25">
        <v>605</v>
      </c>
      <c r="N409" s="27">
        <f t="shared" si="3"/>
        <v>0.49590163934426229</v>
      </c>
      <c r="O409" s="25">
        <v>55</v>
      </c>
      <c r="P409" s="25">
        <v>10</v>
      </c>
      <c r="Q409" s="25">
        <f t="shared" si="4"/>
        <v>65</v>
      </c>
      <c r="R409" s="27">
        <f t="shared" si="5"/>
        <v>5.3278688524590161E-2</v>
      </c>
      <c r="S409" s="25">
        <v>0</v>
      </c>
      <c r="T409" s="25">
        <v>15</v>
      </c>
      <c r="U409" s="26">
        <v>15</v>
      </c>
      <c r="V409" s="28" t="s">
        <v>68</v>
      </c>
      <c r="W409" s="4"/>
      <c r="X409" s="4"/>
      <c r="Y409" s="4"/>
      <c r="Z409" s="4"/>
    </row>
    <row r="410" spans="1:26" ht="12.75" customHeight="1" x14ac:dyDescent="0.25">
      <c r="A410" s="22" t="s">
        <v>477</v>
      </c>
      <c r="B410" s="23" t="s">
        <v>64</v>
      </c>
      <c r="C410" s="23" t="s">
        <v>65</v>
      </c>
      <c r="D410" s="24">
        <v>1.2952000427246093</v>
      </c>
      <c r="E410" s="25">
        <v>5233</v>
      </c>
      <c r="F410" s="25">
        <v>2364</v>
      </c>
      <c r="G410" s="25">
        <v>2269</v>
      </c>
      <c r="H410" s="25">
        <v>4040.3025226834875</v>
      </c>
      <c r="I410" s="26">
        <v>1825.2006809905913</v>
      </c>
      <c r="J410" s="24">
        <v>2495</v>
      </c>
      <c r="K410" s="25">
        <v>1170</v>
      </c>
      <c r="L410" s="25">
        <v>80</v>
      </c>
      <c r="M410" s="25">
        <v>1040</v>
      </c>
      <c r="N410" s="27">
        <f t="shared" si="3"/>
        <v>0.41683366733466931</v>
      </c>
      <c r="O410" s="25">
        <v>140</v>
      </c>
      <c r="P410" s="25">
        <v>60</v>
      </c>
      <c r="Q410" s="25">
        <f t="shared" si="4"/>
        <v>200</v>
      </c>
      <c r="R410" s="27">
        <f t="shared" si="5"/>
        <v>8.0160320641282562E-2</v>
      </c>
      <c r="S410" s="25">
        <v>0</v>
      </c>
      <c r="T410" s="25">
        <v>0</v>
      </c>
      <c r="U410" s="26">
        <v>10</v>
      </c>
      <c r="V410" s="28" t="s">
        <v>68</v>
      </c>
      <c r="W410" s="4"/>
      <c r="X410" s="4"/>
      <c r="Y410" s="4"/>
      <c r="Z410" s="4"/>
    </row>
    <row r="411" spans="1:26" ht="12.75" customHeight="1" x14ac:dyDescent="0.25">
      <c r="A411" s="22" t="s">
        <v>478</v>
      </c>
      <c r="B411" s="23" t="s">
        <v>64</v>
      </c>
      <c r="C411" s="23" t="s">
        <v>65</v>
      </c>
      <c r="D411" s="24">
        <v>0.37900001525878907</v>
      </c>
      <c r="E411" s="25">
        <v>4863</v>
      </c>
      <c r="F411" s="25">
        <v>1816</v>
      </c>
      <c r="G411" s="25">
        <v>1748</v>
      </c>
      <c r="H411" s="25">
        <v>12831.134048053911</v>
      </c>
      <c r="I411" s="26">
        <v>4791.5565353209749</v>
      </c>
      <c r="J411" s="24">
        <v>1660</v>
      </c>
      <c r="K411" s="25">
        <v>650</v>
      </c>
      <c r="L411" s="25">
        <v>85</v>
      </c>
      <c r="M411" s="25">
        <v>775</v>
      </c>
      <c r="N411" s="27">
        <f t="shared" si="3"/>
        <v>0.46686746987951805</v>
      </c>
      <c r="O411" s="25">
        <v>125</v>
      </c>
      <c r="P411" s="25">
        <v>20</v>
      </c>
      <c r="Q411" s="25">
        <f t="shared" si="4"/>
        <v>145</v>
      </c>
      <c r="R411" s="27">
        <f t="shared" si="5"/>
        <v>8.7349397590361449E-2</v>
      </c>
      <c r="S411" s="25">
        <v>0</v>
      </c>
      <c r="T411" s="25">
        <v>0</v>
      </c>
      <c r="U411" s="26">
        <v>10</v>
      </c>
      <c r="V411" s="28" t="s">
        <v>68</v>
      </c>
      <c r="W411" s="4"/>
      <c r="X411" s="4"/>
      <c r="Y411" s="4"/>
      <c r="Z411" s="4"/>
    </row>
    <row r="412" spans="1:26" ht="12.75" customHeight="1" x14ac:dyDescent="0.25">
      <c r="A412" s="22" t="s">
        <v>479</v>
      </c>
      <c r="B412" s="23" t="s">
        <v>64</v>
      </c>
      <c r="C412" s="23" t="s">
        <v>65</v>
      </c>
      <c r="D412" s="24">
        <v>0.82569999694824214</v>
      </c>
      <c r="E412" s="25">
        <v>5045</v>
      </c>
      <c r="F412" s="25">
        <v>2009</v>
      </c>
      <c r="G412" s="25">
        <v>1836</v>
      </c>
      <c r="H412" s="25">
        <v>6109.9673230545486</v>
      </c>
      <c r="I412" s="26">
        <v>2433.0870866237042</v>
      </c>
      <c r="J412" s="24">
        <v>2045</v>
      </c>
      <c r="K412" s="25">
        <v>1180</v>
      </c>
      <c r="L412" s="25">
        <v>95</v>
      </c>
      <c r="M412" s="25">
        <v>665</v>
      </c>
      <c r="N412" s="27">
        <f t="shared" si="3"/>
        <v>0.32518337408312958</v>
      </c>
      <c r="O412" s="25">
        <v>85</v>
      </c>
      <c r="P412" s="25">
        <v>20</v>
      </c>
      <c r="Q412" s="25">
        <f t="shared" si="4"/>
        <v>105</v>
      </c>
      <c r="R412" s="27">
        <f t="shared" si="5"/>
        <v>5.1344743276283619E-2</v>
      </c>
      <c r="S412" s="25">
        <v>0</v>
      </c>
      <c r="T412" s="25">
        <v>0</v>
      </c>
      <c r="U412" s="26">
        <v>0</v>
      </c>
      <c r="V412" s="28" t="s">
        <v>68</v>
      </c>
      <c r="W412" s="4"/>
      <c r="X412" s="4"/>
      <c r="Y412" s="4"/>
      <c r="Z412" s="4"/>
    </row>
    <row r="413" spans="1:26" ht="12.75" customHeight="1" x14ac:dyDescent="0.25">
      <c r="A413" s="15" t="s">
        <v>480</v>
      </c>
      <c r="B413" s="16" t="s">
        <v>64</v>
      </c>
      <c r="C413" s="16" t="s">
        <v>65</v>
      </c>
      <c r="D413" s="17">
        <v>0.38909999847412108</v>
      </c>
      <c r="E413" s="18">
        <v>7001</v>
      </c>
      <c r="F413" s="18">
        <v>2935</v>
      </c>
      <c r="G413" s="18">
        <v>2755</v>
      </c>
      <c r="H413" s="18">
        <v>17992.803977010641</v>
      </c>
      <c r="I413" s="19">
        <v>7543.0480892052892</v>
      </c>
      <c r="J413" s="17">
        <v>2255</v>
      </c>
      <c r="K413" s="18">
        <v>1195</v>
      </c>
      <c r="L413" s="18">
        <v>140</v>
      </c>
      <c r="M413" s="18">
        <v>705</v>
      </c>
      <c r="N413" s="20">
        <f t="shared" si="3"/>
        <v>0.31263858093126384</v>
      </c>
      <c r="O413" s="18">
        <v>180</v>
      </c>
      <c r="P413" s="18">
        <v>0</v>
      </c>
      <c r="Q413" s="18">
        <f t="shared" si="4"/>
        <v>180</v>
      </c>
      <c r="R413" s="20">
        <f t="shared" si="5"/>
        <v>7.9822616407982258E-2</v>
      </c>
      <c r="S413" s="18">
        <v>0</v>
      </c>
      <c r="T413" s="18">
        <v>25</v>
      </c>
      <c r="U413" s="19">
        <v>10</v>
      </c>
      <c r="V413" s="21" t="s">
        <v>66</v>
      </c>
      <c r="W413" s="4"/>
      <c r="X413" s="4"/>
      <c r="Y413" s="4"/>
      <c r="Z413" s="4"/>
    </row>
    <row r="414" spans="1:26" ht="12.75" customHeight="1" x14ac:dyDescent="0.25">
      <c r="A414" s="22" t="s">
        <v>481</v>
      </c>
      <c r="B414" s="23" t="s">
        <v>64</v>
      </c>
      <c r="C414" s="23" t="s">
        <v>65</v>
      </c>
      <c r="D414" s="24">
        <v>0.55090000152587892</v>
      </c>
      <c r="E414" s="25">
        <v>6337</v>
      </c>
      <c r="F414" s="25">
        <v>2746</v>
      </c>
      <c r="G414" s="25">
        <v>2569</v>
      </c>
      <c r="H414" s="25">
        <v>11502.99506706811</v>
      </c>
      <c r="I414" s="26">
        <v>4984.5706886806111</v>
      </c>
      <c r="J414" s="24">
        <v>2315</v>
      </c>
      <c r="K414" s="25">
        <v>1050</v>
      </c>
      <c r="L414" s="25">
        <v>130</v>
      </c>
      <c r="M414" s="25">
        <v>975</v>
      </c>
      <c r="N414" s="27">
        <f t="shared" si="3"/>
        <v>0.42116630669546434</v>
      </c>
      <c r="O414" s="25">
        <v>140</v>
      </c>
      <c r="P414" s="25">
        <v>0</v>
      </c>
      <c r="Q414" s="25">
        <f t="shared" si="4"/>
        <v>140</v>
      </c>
      <c r="R414" s="27">
        <f t="shared" si="5"/>
        <v>6.0475161987041039E-2</v>
      </c>
      <c r="S414" s="25">
        <v>0</v>
      </c>
      <c r="T414" s="25">
        <v>10</v>
      </c>
      <c r="U414" s="26">
        <v>10</v>
      </c>
      <c r="V414" s="28" t="s">
        <v>68</v>
      </c>
      <c r="W414" s="4"/>
      <c r="X414" s="4"/>
      <c r="Y414" s="4"/>
      <c r="Z414" s="4"/>
    </row>
    <row r="415" spans="1:26" ht="12.75" customHeight="1" x14ac:dyDescent="0.25">
      <c r="A415" s="15" t="s">
        <v>482</v>
      </c>
      <c r="B415" s="16" t="s">
        <v>64</v>
      </c>
      <c r="C415" s="16" t="s">
        <v>65</v>
      </c>
      <c r="D415" s="17">
        <v>1.9978999328613281</v>
      </c>
      <c r="E415" s="18">
        <v>5791</v>
      </c>
      <c r="F415" s="18">
        <v>2966</v>
      </c>
      <c r="G415" s="18">
        <v>2831</v>
      </c>
      <c r="H415" s="18">
        <v>2898.5435680486339</v>
      </c>
      <c r="I415" s="19">
        <v>1484.5588366140992</v>
      </c>
      <c r="J415" s="17">
        <v>2885</v>
      </c>
      <c r="K415" s="18">
        <v>1860</v>
      </c>
      <c r="L415" s="18">
        <v>110</v>
      </c>
      <c r="M415" s="18">
        <v>670</v>
      </c>
      <c r="N415" s="20">
        <f t="shared" si="3"/>
        <v>0.23223570190641249</v>
      </c>
      <c r="O415" s="18">
        <v>180</v>
      </c>
      <c r="P415" s="18">
        <v>45</v>
      </c>
      <c r="Q415" s="18">
        <f t="shared" si="4"/>
        <v>225</v>
      </c>
      <c r="R415" s="20">
        <f t="shared" si="5"/>
        <v>7.7989601386481797E-2</v>
      </c>
      <c r="S415" s="18">
        <v>10</v>
      </c>
      <c r="T415" s="18">
        <v>0</v>
      </c>
      <c r="U415" s="19">
        <v>10</v>
      </c>
      <c r="V415" s="21" t="s">
        <v>66</v>
      </c>
      <c r="W415" s="4"/>
      <c r="X415" s="4"/>
      <c r="Y415" s="4"/>
      <c r="Z415" s="4"/>
    </row>
    <row r="416" spans="1:26" ht="12.75" customHeight="1" x14ac:dyDescent="0.25">
      <c r="A416" s="15" t="s">
        <v>483</v>
      </c>
      <c r="B416" s="16" t="s">
        <v>64</v>
      </c>
      <c r="C416" s="16" t="s">
        <v>65</v>
      </c>
      <c r="D416" s="17">
        <v>2.1850999450683593</v>
      </c>
      <c r="E416" s="18">
        <v>5459</v>
      </c>
      <c r="F416" s="18">
        <v>2466</v>
      </c>
      <c r="G416" s="18">
        <v>2366</v>
      </c>
      <c r="H416" s="18">
        <v>2498.2838942084268</v>
      </c>
      <c r="I416" s="19">
        <v>1128.5524973654481</v>
      </c>
      <c r="J416" s="17">
        <v>2320</v>
      </c>
      <c r="K416" s="18">
        <v>1415</v>
      </c>
      <c r="L416" s="18">
        <v>140</v>
      </c>
      <c r="M416" s="18">
        <v>600</v>
      </c>
      <c r="N416" s="20">
        <f t="shared" si="3"/>
        <v>0.25862068965517243</v>
      </c>
      <c r="O416" s="18">
        <v>115</v>
      </c>
      <c r="P416" s="18">
        <v>20</v>
      </c>
      <c r="Q416" s="18">
        <f t="shared" si="4"/>
        <v>135</v>
      </c>
      <c r="R416" s="20">
        <f t="shared" si="5"/>
        <v>5.8189655172413791E-2</v>
      </c>
      <c r="S416" s="18">
        <v>0</v>
      </c>
      <c r="T416" s="18">
        <v>10</v>
      </c>
      <c r="U416" s="19">
        <v>20</v>
      </c>
      <c r="V416" s="21" t="s">
        <v>66</v>
      </c>
      <c r="W416" s="4"/>
      <c r="X416" s="4"/>
      <c r="Y416" s="4"/>
      <c r="Z416" s="4"/>
    </row>
    <row r="417" spans="1:26" ht="12.75" customHeight="1" x14ac:dyDescent="0.25">
      <c r="A417" s="15" t="s">
        <v>484</v>
      </c>
      <c r="B417" s="16" t="s">
        <v>64</v>
      </c>
      <c r="C417" s="16" t="s">
        <v>65</v>
      </c>
      <c r="D417" s="17">
        <v>1.3061000061035157</v>
      </c>
      <c r="E417" s="18">
        <v>3284</v>
      </c>
      <c r="F417" s="18">
        <v>1270</v>
      </c>
      <c r="G417" s="18">
        <v>1240</v>
      </c>
      <c r="H417" s="18">
        <v>2514.3557037390633</v>
      </c>
      <c r="I417" s="19">
        <v>972.36045790152559</v>
      </c>
      <c r="J417" s="17">
        <v>1540</v>
      </c>
      <c r="K417" s="18">
        <v>1005</v>
      </c>
      <c r="L417" s="18">
        <v>105</v>
      </c>
      <c r="M417" s="18">
        <v>355</v>
      </c>
      <c r="N417" s="20">
        <f t="shared" si="3"/>
        <v>0.23051948051948051</v>
      </c>
      <c r="O417" s="18">
        <v>30</v>
      </c>
      <c r="P417" s="18">
        <v>25</v>
      </c>
      <c r="Q417" s="18">
        <f t="shared" si="4"/>
        <v>55</v>
      </c>
      <c r="R417" s="20">
        <f t="shared" si="5"/>
        <v>3.5714285714285712E-2</v>
      </c>
      <c r="S417" s="18">
        <v>0</v>
      </c>
      <c r="T417" s="18">
        <v>0</v>
      </c>
      <c r="U417" s="19">
        <v>10</v>
      </c>
      <c r="V417" s="21" t="s">
        <v>66</v>
      </c>
      <c r="W417" s="4"/>
      <c r="X417" s="4"/>
      <c r="Y417" s="4"/>
      <c r="Z417" s="4"/>
    </row>
    <row r="418" spans="1:26" ht="12.75" customHeight="1" x14ac:dyDescent="0.25">
      <c r="A418" s="15" t="s">
        <v>485</v>
      </c>
      <c r="B418" s="16" t="s">
        <v>64</v>
      </c>
      <c r="C418" s="16" t="s">
        <v>65</v>
      </c>
      <c r="D418" s="17">
        <v>15.385799560546875</v>
      </c>
      <c r="E418" s="18">
        <v>3554</v>
      </c>
      <c r="F418" s="18">
        <v>1416</v>
      </c>
      <c r="G418" s="18">
        <v>1378</v>
      </c>
      <c r="H418" s="18">
        <v>230.99222019721125</v>
      </c>
      <c r="I418" s="19">
        <v>92.032916094330659</v>
      </c>
      <c r="J418" s="17">
        <v>1760</v>
      </c>
      <c r="K418" s="18">
        <v>1180</v>
      </c>
      <c r="L418" s="18">
        <v>125</v>
      </c>
      <c r="M418" s="18">
        <v>385</v>
      </c>
      <c r="N418" s="20">
        <f t="shared" si="3"/>
        <v>0.21875</v>
      </c>
      <c r="O418" s="18">
        <v>35</v>
      </c>
      <c r="P418" s="18">
        <v>10</v>
      </c>
      <c r="Q418" s="18">
        <f t="shared" si="4"/>
        <v>45</v>
      </c>
      <c r="R418" s="20">
        <f t="shared" si="5"/>
        <v>2.556818181818182E-2</v>
      </c>
      <c r="S418" s="18">
        <v>0</v>
      </c>
      <c r="T418" s="18">
        <v>15</v>
      </c>
      <c r="U418" s="19">
        <v>10</v>
      </c>
      <c r="V418" s="21" t="s">
        <v>66</v>
      </c>
      <c r="W418" s="4"/>
      <c r="X418" s="4"/>
      <c r="Y418" s="4"/>
      <c r="Z418" s="4"/>
    </row>
    <row r="419" spans="1:26" ht="12.75" customHeight="1" x14ac:dyDescent="0.25">
      <c r="A419" s="36" t="s">
        <v>486</v>
      </c>
      <c r="B419" s="37" t="s">
        <v>64</v>
      </c>
      <c r="C419" s="37" t="s">
        <v>65</v>
      </c>
      <c r="D419" s="38">
        <v>0.18030000686645509</v>
      </c>
      <c r="E419" s="39">
        <v>0</v>
      </c>
      <c r="F419" s="39">
        <v>59</v>
      </c>
      <c r="G419" s="39">
        <v>2</v>
      </c>
      <c r="H419" s="39">
        <v>0</v>
      </c>
      <c r="I419" s="40">
        <v>327.23237799818952</v>
      </c>
      <c r="J419" s="38">
        <v>0</v>
      </c>
      <c r="K419" s="39">
        <v>0</v>
      </c>
      <c r="L419" s="39">
        <v>0</v>
      </c>
      <c r="M419" s="39">
        <v>0</v>
      </c>
      <c r="N419" s="41" t="e">
        <f t="shared" si="3"/>
        <v>#DIV/0!</v>
      </c>
      <c r="O419" s="39">
        <v>0</v>
      </c>
      <c r="P419" s="39">
        <v>0</v>
      </c>
      <c r="Q419" s="39">
        <f t="shared" si="4"/>
        <v>0</v>
      </c>
      <c r="R419" s="41" t="e">
        <f t="shared" si="5"/>
        <v>#DIV/0!</v>
      </c>
      <c r="S419" s="39">
        <v>0</v>
      </c>
      <c r="T419" s="39">
        <v>0</v>
      </c>
      <c r="U419" s="40">
        <v>0</v>
      </c>
      <c r="V419" s="42" t="s">
        <v>84</v>
      </c>
      <c r="W419" s="4"/>
      <c r="X419" s="4"/>
      <c r="Y419" s="4"/>
      <c r="Z419" s="4"/>
    </row>
    <row r="420" spans="1:26" ht="12.75" customHeight="1" x14ac:dyDescent="0.25">
      <c r="A420" s="15" t="s">
        <v>487</v>
      </c>
      <c r="B420" s="16" t="s">
        <v>64</v>
      </c>
      <c r="C420" s="16" t="s">
        <v>65</v>
      </c>
      <c r="D420" s="17">
        <v>3.7642999267578126</v>
      </c>
      <c r="E420" s="18">
        <v>7142</v>
      </c>
      <c r="F420" s="18">
        <v>3265</v>
      </c>
      <c r="G420" s="18">
        <v>3096</v>
      </c>
      <c r="H420" s="18">
        <v>1897.2983393890711</v>
      </c>
      <c r="I420" s="19">
        <v>867.35915403322838</v>
      </c>
      <c r="J420" s="17">
        <v>2960</v>
      </c>
      <c r="K420" s="18">
        <v>2060</v>
      </c>
      <c r="L420" s="18">
        <v>190</v>
      </c>
      <c r="M420" s="18">
        <v>445</v>
      </c>
      <c r="N420" s="20">
        <f t="shared" si="3"/>
        <v>0.15033783783783783</v>
      </c>
      <c r="O420" s="18">
        <v>125</v>
      </c>
      <c r="P420" s="18">
        <v>65</v>
      </c>
      <c r="Q420" s="18">
        <f t="shared" si="4"/>
        <v>190</v>
      </c>
      <c r="R420" s="20">
        <f t="shared" si="5"/>
        <v>6.4189189189189186E-2</v>
      </c>
      <c r="S420" s="18">
        <v>0</v>
      </c>
      <c r="T420" s="18">
        <v>10</v>
      </c>
      <c r="U420" s="19">
        <v>45</v>
      </c>
      <c r="V420" s="21" t="s">
        <v>66</v>
      </c>
      <c r="W420" s="4"/>
      <c r="X420" s="4"/>
      <c r="Y420" s="4"/>
      <c r="Z420" s="4"/>
    </row>
    <row r="421" spans="1:26" ht="12.75" customHeight="1" x14ac:dyDescent="0.25">
      <c r="A421" s="15" t="s">
        <v>488</v>
      </c>
      <c r="B421" s="16" t="s">
        <v>64</v>
      </c>
      <c r="C421" s="16" t="s">
        <v>65</v>
      </c>
      <c r="D421" s="17">
        <v>3.3261999511718749</v>
      </c>
      <c r="E421" s="18">
        <v>6745</v>
      </c>
      <c r="F421" s="18">
        <v>2815</v>
      </c>
      <c r="G421" s="18">
        <v>2726</v>
      </c>
      <c r="H421" s="18">
        <v>2027.8396064625115</v>
      </c>
      <c r="I421" s="19">
        <v>846.3111181900623</v>
      </c>
      <c r="J421" s="17">
        <v>3145</v>
      </c>
      <c r="K421" s="18">
        <v>2110</v>
      </c>
      <c r="L421" s="18">
        <v>165</v>
      </c>
      <c r="M421" s="18">
        <v>625</v>
      </c>
      <c r="N421" s="20">
        <f t="shared" si="3"/>
        <v>0.1987281399046105</v>
      </c>
      <c r="O421" s="18">
        <v>150</v>
      </c>
      <c r="P421" s="18">
        <v>55</v>
      </c>
      <c r="Q421" s="18">
        <f t="shared" si="4"/>
        <v>205</v>
      </c>
      <c r="R421" s="20">
        <f t="shared" si="5"/>
        <v>6.518282988871224E-2</v>
      </c>
      <c r="S421" s="18">
        <v>0</v>
      </c>
      <c r="T421" s="18">
        <v>0</v>
      </c>
      <c r="U421" s="19">
        <v>30</v>
      </c>
      <c r="V421" s="21" t="s">
        <v>66</v>
      </c>
      <c r="W421" s="4"/>
      <c r="X421" s="4"/>
      <c r="Y421" s="4"/>
      <c r="Z421" s="4"/>
    </row>
    <row r="422" spans="1:26" ht="12.75" customHeight="1" x14ac:dyDescent="0.25">
      <c r="A422" s="15" t="s">
        <v>489</v>
      </c>
      <c r="B422" s="16" t="s">
        <v>64</v>
      </c>
      <c r="C422" s="16" t="s">
        <v>65</v>
      </c>
      <c r="D422" s="17">
        <v>3.1677999877929688</v>
      </c>
      <c r="E422" s="18">
        <v>6865</v>
      </c>
      <c r="F422" s="18">
        <v>3198</v>
      </c>
      <c r="G422" s="18">
        <v>2955</v>
      </c>
      <c r="H422" s="18">
        <v>2167.1191446600451</v>
      </c>
      <c r="I422" s="19">
        <v>1009.5334340310013</v>
      </c>
      <c r="J422" s="17">
        <v>2930</v>
      </c>
      <c r="K422" s="18">
        <v>1890</v>
      </c>
      <c r="L422" s="18">
        <v>170</v>
      </c>
      <c r="M422" s="18">
        <v>660</v>
      </c>
      <c r="N422" s="20">
        <f t="shared" si="3"/>
        <v>0.22525597269624573</v>
      </c>
      <c r="O422" s="18">
        <v>130</v>
      </c>
      <c r="P422" s="18">
        <v>55</v>
      </c>
      <c r="Q422" s="18">
        <f t="shared" si="4"/>
        <v>185</v>
      </c>
      <c r="R422" s="20">
        <f t="shared" si="5"/>
        <v>6.313993174061433E-2</v>
      </c>
      <c r="S422" s="18">
        <v>0</v>
      </c>
      <c r="T422" s="18">
        <v>10</v>
      </c>
      <c r="U422" s="19">
        <v>10</v>
      </c>
      <c r="V422" s="21" t="s">
        <v>66</v>
      </c>
      <c r="W422" s="4"/>
      <c r="X422" s="4"/>
      <c r="Y422" s="4"/>
      <c r="Z422" s="4"/>
    </row>
    <row r="423" spans="1:26" ht="12.75" customHeight="1" x14ac:dyDescent="0.25">
      <c r="A423" s="15" t="s">
        <v>490</v>
      </c>
      <c r="B423" s="16" t="s">
        <v>64</v>
      </c>
      <c r="C423" s="16" t="s">
        <v>65</v>
      </c>
      <c r="D423" s="17">
        <v>1.9807000732421876</v>
      </c>
      <c r="E423" s="18">
        <v>5131</v>
      </c>
      <c r="F423" s="18">
        <v>1857</v>
      </c>
      <c r="G423" s="18">
        <v>1825</v>
      </c>
      <c r="H423" s="18">
        <v>2590.4982128874863</v>
      </c>
      <c r="I423" s="19">
        <v>937.54729708284196</v>
      </c>
      <c r="J423" s="17">
        <v>2375</v>
      </c>
      <c r="K423" s="18">
        <v>1600</v>
      </c>
      <c r="L423" s="18">
        <v>185</v>
      </c>
      <c r="M423" s="18">
        <v>380</v>
      </c>
      <c r="N423" s="20">
        <f t="shared" si="3"/>
        <v>0.16</v>
      </c>
      <c r="O423" s="18">
        <v>155</v>
      </c>
      <c r="P423" s="18">
        <v>30</v>
      </c>
      <c r="Q423" s="18">
        <f t="shared" si="4"/>
        <v>185</v>
      </c>
      <c r="R423" s="20">
        <f t="shared" si="5"/>
        <v>7.7894736842105267E-2</v>
      </c>
      <c r="S423" s="18">
        <v>0</v>
      </c>
      <c r="T423" s="18">
        <v>10</v>
      </c>
      <c r="U423" s="19">
        <v>15</v>
      </c>
      <c r="V423" s="21" t="s">
        <v>66</v>
      </c>
      <c r="W423" s="4"/>
      <c r="X423" s="4"/>
      <c r="Y423" s="4"/>
      <c r="Z423" s="4"/>
    </row>
    <row r="424" spans="1:26" ht="12.75" customHeight="1" x14ac:dyDescent="0.25">
      <c r="A424" s="15" t="s">
        <v>491</v>
      </c>
      <c r="B424" s="16" t="s">
        <v>64</v>
      </c>
      <c r="C424" s="16" t="s">
        <v>65</v>
      </c>
      <c r="D424" s="17">
        <v>6.6389001464843753</v>
      </c>
      <c r="E424" s="18">
        <v>4278</v>
      </c>
      <c r="F424" s="18">
        <v>1473</v>
      </c>
      <c r="G424" s="18">
        <v>1452</v>
      </c>
      <c r="H424" s="18">
        <v>644.3838445537416</v>
      </c>
      <c r="I424" s="19">
        <v>221.87410075447906</v>
      </c>
      <c r="J424" s="17">
        <v>2210</v>
      </c>
      <c r="K424" s="18">
        <v>1630</v>
      </c>
      <c r="L424" s="18">
        <v>95</v>
      </c>
      <c r="M424" s="18">
        <v>365</v>
      </c>
      <c r="N424" s="20">
        <f t="shared" si="3"/>
        <v>0.16515837104072398</v>
      </c>
      <c r="O424" s="18">
        <v>100</v>
      </c>
      <c r="P424" s="18">
        <v>0</v>
      </c>
      <c r="Q424" s="18">
        <f t="shared" si="4"/>
        <v>100</v>
      </c>
      <c r="R424" s="20">
        <f t="shared" si="5"/>
        <v>4.5248868778280542E-2</v>
      </c>
      <c r="S424" s="18">
        <v>0</v>
      </c>
      <c r="T424" s="18">
        <v>0</v>
      </c>
      <c r="U424" s="19">
        <v>15</v>
      </c>
      <c r="V424" s="21" t="s">
        <v>66</v>
      </c>
      <c r="W424" s="4"/>
      <c r="X424" s="4"/>
      <c r="Y424" s="4"/>
      <c r="Z424" s="4"/>
    </row>
    <row r="425" spans="1:26" ht="12.75" customHeight="1" x14ac:dyDescent="0.25">
      <c r="A425" s="15" t="s">
        <v>492</v>
      </c>
      <c r="B425" s="16" t="s">
        <v>64</v>
      </c>
      <c r="C425" s="16" t="s">
        <v>65</v>
      </c>
      <c r="D425" s="17">
        <v>3.5792999267578125</v>
      </c>
      <c r="E425" s="18">
        <v>5303</v>
      </c>
      <c r="F425" s="18">
        <v>1858</v>
      </c>
      <c r="G425" s="18">
        <v>1822</v>
      </c>
      <c r="H425" s="18">
        <v>1481.5746398775648</v>
      </c>
      <c r="I425" s="19">
        <v>519.09592323072138</v>
      </c>
      <c r="J425" s="17">
        <v>2095</v>
      </c>
      <c r="K425" s="18">
        <v>1610</v>
      </c>
      <c r="L425" s="18">
        <v>85</v>
      </c>
      <c r="M425" s="18">
        <v>310</v>
      </c>
      <c r="N425" s="20">
        <f t="shared" si="3"/>
        <v>0.14797136038186157</v>
      </c>
      <c r="O425" s="18">
        <v>70</v>
      </c>
      <c r="P425" s="18">
        <v>10</v>
      </c>
      <c r="Q425" s="18">
        <f t="shared" si="4"/>
        <v>80</v>
      </c>
      <c r="R425" s="20">
        <f t="shared" si="5"/>
        <v>3.8186157517899763E-2</v>
      </c>
      <c r="S425" s="18">
        <v>0</v>
      </c>
      <c r="T425" s="18">
        <v>0</v>
      </c>
      <c r="U425" s="19">
        <v>10</v>
      </c>
      <c r="V425" s="21" t="s">
        <v>66</v>
      </c>
      <c r="W425" s="4"/>
      <c r="X425" s="4"/>
      <c r="Y425" s="4"/>
      <c r="Z425" s="4"/>
    </row>
    <row r="426" spans="1:26" ht="12.75" customHeight="1" x14ac:dyDescent="0.25">
      <c r="A426" s="15" t="s">
        <v>493</v>
      </c>
      <c r="B426" s="16" t="s">
        <v>64</v>
      </c>
      <c r="C426" s="16" t="s">
        <v>65</v>
      </c>
      <c r="D426" s="17">
        <v>1.8511000061035157</v>
      </c>
      <c r="E426" s="18">
        <v>2898</v>
      </c>
      <c r="F426" s="18">
        <v>1047</v>
      </c>
      <c r="G426" s="18">
        <v>1016</v>
      </c>
      <c r="H426" s="18">
        <v>1565.5556104179173</v>
      </c>
      <c r="I426" s="19">
        <v>565.60963564788108</v>
      </c>
      <c r="J426" s="17">
        <v>1165</v>
      </c>
      <c r="K426" s="18">
        <v>865</v>
      </c>
      <c r="L426" s="18">
        <v>45</v>
      </c>
      <c r="M426" s="18">
        <v>195</v>
      </c>
      <c r="N426" s="20">
        <f t="shared" si="3"/>
        <v>0.16738197424892703</v>
      </c>
      <c r="O426" s="18">
        <v>40</v>
      </c>
      <c r="P426" s="18">
        <v>15</v>
      </c>
      <c r="Q426" s="18">
        <f t="shared" si="4"/>
        <v>55</v>
      </c>
      <c r="R426" s="20">
        <f t="shared" si="5"/>
        <v>4.7210300429184553E-2</v>
      </c>
      <c r="S426" s="18">
        <v>0</v>
      </c>
      <c r="T426" s="18">
        <v>0</v>
      </c>
      <c r="U426" s="19">
        <v>10</v>
      </c>
      <c r="V426" s="21" t="s">
        <v>66</v>
      </c>
      <c r="W426" s="4"/>
      <c r="X426" s="4"/>
      <c r="Y426" s="4"/>
      <c r="Z426" s="4"/>
    </row>
    <row r="427" spans="1:26" ht="12.75" customHeight="1" x14ac:dyDescent="0.25">
      <c r="A427" s="15" t="s">
        <v>494</v>
      </c>
      <c r="B427" s="16" t="s">
        <v>64</v>
      </c>
      <c r="C427" s="16" t="s">
        <v>65</v>
      </c>
      <c r="D427" s="17">
        <v>2.37</v>
      </c>
      <c r="E427" s="18">
        <v>5140</v>
      </c>
      <c r="F427" s="18">
        <v>1923</v>
      </c>
      <c r="G427" s="18">
        <v>1867</v>
      </c>
      <c r="H427" s="18">
        <v>2168.7763713080167</v>
      </c>
      <c r="I427" s="19">
        <v>811.39240506329111</v>
      </c>
      <c r="J427" s="17">
        <v>2195</v>
      </c>
      <c r="K427" s="18">
        <v>1485</v>
      </c>
      <c r="L427" s="18">
        <v>160</v>
      </c>
      <c r="M427" s="18">
        <v>440</v>
      </c>
      <c r="N427" s="20">
        <f t="shared" si="3"/>
        <v>0.20045558086560364</v>
      </c>
      <c r="O427" s="18">
        <v>80</v>
      </c>
      <c r="P427" s="18">
        <v>20</v>
      </c>
      <c r="Q427" s="18">
        <f t="shared" si="4"/>
        <v>100</v>
      </c>
      <c r="R427" s="20">
        <f t="shared" si="5"/>
        <v>4.5558086560364468E-2</v>
      </c>
      <c r="S427" s="18">
        <v>10</v>
      </c>
      <c r="T427" s="18">
        <v>0</v>
      </c>
      <c r="U427" s="19">
        <v>10</v>
      </c>
      <c r="V427" s="21" t="s">
        <v>66</v>
      </c>
      <c r="W427" s="4"/>
      <c r="X427" s="4"/>
      <c r="Y427" s="4"/>
      <c r="Z427" s="4"/>
    </row>
    <row r="428" spans="1:26" ht="12.75" customHeight="1" x14ac:dyDescent="0.25">
      <c r="A428" s="15" t="s">
        <v>495</v>
      </c>
      <c r="B428" s="16" t="s">
        <v>64</v>
      </c>
      <c r="C428" s="16" t="s">
        <v>65</v>
      </c>
      <c r="D428" s="17">
        <v>3.2098001098632811</v>
      </c>
      <c r="E428" s="18">
        <v>5853</v>
      </c>
      <c r="F428" s="18">
        <v>1921</v>
      </c>
      <c r="G428" s="18">
        <v>1857</v>
      </c>
      <c r="H428" s="18">
        <v>1823.4780359108729</v>
      </c>
      <c r="I428" s="19">
        <v>598.47963556890261</v>
      </c>
      <c r="J428" s="17">
        <v>2640</v>
      </c>
      <c r="K428" s="18">
        <v>2150</v>
      </c>
      <c r="L428" s="18">
        <v>165</v>
      </c>
      <c r="M428" s="18">
        <v>240</v>
      </c>
      <c r="N428" s="20">
        <f t="shared" si="3"/>
        <v>9.0909090909090912E-2</v>
      </c>
      <c r="O428" s="18">
        <v>65</v>
      </c>
      <c r="P428" s="18">
        <v>0</v>
      </c>
      <c r="Q428" s="18">
        <f t="shared" si="4"/>
        <v>65</v>
      </c>
      <c r="R428" s="20">
        <f t="shared" si="5"/>
        <v>2.462121212121212E-2</v>
      </c>
      <c r="S428" s="18">
        <v>0</v>
      </c>
      <c r="T428" s="18">
        <v>0</v>
      </c>
      <c r="U428" s="19">
        <v>0</v>
      </c>
      <c r="V428" s="21" t="s">
        <v>66</v>
      </c>
      <c r="W428" s="4"/>
      <c r="X428" s="4"/>
      <c r="Y428" s="4"/>
      <c r="Z428" s="4"/>
    </row>
    <row r="429" spans="1:26" ht="12.75" customHeight="1" x14ac:dyDescent="0.25">
      <c r="A429" s="15" t="s">
        <v>496</v>
      </c>
      <c r="B429" s="16" t="s">
        <v>64</v>
      </c>
      <c r="C429" s="16" t="s">
        <v>65</v>
      </c>
      <c r="D429" s="17">
        <v>3.5935998535156251</v>
      </c>
      <c r="E429" s="18">
        <v>7213</v>
      </c>
      <c r="F429" s="18">
        <v>2739</v>
      </c>
      <c r="G429" s="18">
        <v>2633</v>
      </c>
      <c r="H429" s="18">
        <v>2007.1795119157491</v>
      </c>
      <c r="I429" s="19">
        <v>762.18836588621059</v>
      </c>
      <c r="J429" s="17">
        <v>3305</v>
      </c>
      <c r="K429" s="18">
        <v>2385</v>
      </c>
      <c r="L429" s="18">
        <v>205</v>
      </c>
      <c r="M429" s="18">
        <v>490</v>
      </c>
      <c r="N429" s="20">
        <f t="shared" si="3"/>
        <v>0.14826021180030258</v>
      </c>
      <c r="O429" s="18">
        <v>185</v>
      </c>
      <c r="P429" s="18">
        <v>30</v>
      </c>
      <c r="Q429" s="18">
        <f t="shared" si="4"/>
        <v>215</v>
      </c>
      <c r="R429" s="20">
        <f t="shared" si="5"/>
        <v>6.5052950075642962E-2</v>
      </c>
      <c r="S429" s="18">
        <v>0</v>
      </c>
      <c r="T429" s="18">
        <v>0</v>
      </c>
      <c r="U429" s="19">
        <v>0</v>
      </c>
      <c r="V429" s="21" t="s">
        <v>66</v>
      </c>
      <c r="W429" s="4"/>
      <c r="X429" s="4"/>
      <c r="Y429" s="4"/>
      <c r="Z429" s="4"/>
    </row>
    <row r="430" spans="1:26" ht="12.75" customHeight="1" x14ac:dyDescent="0.25">
      <c r="A430" s="15" t="s">
        <v>497</v>
      </c>
      <c r="B430" s="16" t="s">
        <v>64</v>
      </c>
      <c r="C430" s="16" t="s">
        <v>65</v>
      </c>
      <c r="D430" s="17">
        <v>2.3861000061035158</v>
      </c>
      <c r="E430" s="18">
        <v>4994</v>
      </c>
      <c r="F430" s="18">
        <v>1460</v>
      </c>
      <c r="G430" s="18">
        <v>1440</v>
      </c>
      <c r="H430" s="18">
        <v>2092.9550258688305</v>
      </c>
      <c r="I430" s="19">
        <v>611.8771200978158</v>
      </c>
      <c r="J430" s="17">
        <v>2375</v>
      </c>
      <c r="K430" s="18">
        <v>2015</v>
      </c>
      <c r="L430" s="18">
        <v>95</v>
      </c>
      <c r="M430" s="18">
        <v>200</v>
      </c>
      <c r="N430" s="20">
        <f t="shared" si="3"/>
        <v>8.4210526315789472E-2</v>
      </c>
      <c r="O430" s="18">
        <v>45</v>
      </c>
      <c r="P430" s="18">
        <v>10</v>
      </c>
      <c r="Q430" s="18">
        <f t="shared" si="4"/>
        <v>55</v>
      </c>
      <c r="R430" s="20">
        <f t="shared" si="5"/>
        <v>2.3157894736842106E-2</v>
      </c>
      <c r="S430" s="18">
        <v>0</v>
      </c>
      <c r="T430" s="18">
        <v>0</v>
      </c>
      <c r="U430" s="19">
        <v>0</v>
      </c>
      <c r="V430" s="21" t="s">
        <v>66</v>
      </c>
      <c r="W430" s="4"/>
      <c r="X430" s="4"/>
      <c r="Y430" s="4"/>
      <c r="Z430" s="4"/>
    </row>
    <row r="431" spans="1:26" ht="12.75" customHeight="1" x14ac:dyDescent="0.25">
      <c r="A431" s="15" t="s">
        <v>498</v>
      </c>
      <c r="B431" s="16" t="s">
        <v>64</v>
      </c>
      <c r="C431" s="16" t="s">
        <v>65</v>
      </c>
      <c r="D431" s="17">
        <v>1.55</v>
      </c>
      <c r="E431" s="18">
        <v>3951</v>
      </c>
      <c r="F431" s="18">
        <v>1234</v>
      </c>
      <c r="G431" s="18">
        <v>1216</v>
      </c>
      <c r="H431" s="18">
        <v>2549.0322580645161</v>
      </c>
      <c r="I431" s="19">
        <v>796.12903225806451</v>
      </c>
      <c r="J431" s="17">
        <v>2020</v>
      </c>
      <c r="K431" s="18">
        <v>1605</v>
      </c>
      <c r="L431" s="18">
        <v>95</v>
      </c>
      <c r="M431" s="18">
        <v>275</v>
      </c>
      <c r="N431" s="20">
        <f t="shared" si="3"/>
        <v>0.13613861386138615</v>
      </c>
      <c r="O431" s="18">
        <v>35</v>
      </c>
      <c r="P431" s="18">
        <v>10</v>
      </c>
      <c r="Q431" s="18">
        <f t="shared" si="4"/>
        <v>45</v>
      </c>
      <c r="R431" s="20">
        <f t="shared" si="5"/>
        <v>2.2277227722772276E-2</v>
      </c>
      <c r="S431" s="18">
        <v>0</v>
      </c>
      <c r="T431" s="18">
        <v>0</v>
      </c>
      <c r="U431" s="19">
        <v>0</v>
      </c>
      <c r="V431" s="21" t="s">
        <v>66</v>
      </c>
      <c r="W431" s="4"/>
      <c r="X431" s="4"/>
      <c r="Y431" s="4"/>
      <c r="Z431" s="4"/>
    </row>
    <row r="432" spans="1:26" ht="12.75" customHeight="1" x14ac:dyDescent="0.25">
      <c r="A432" s="15" t="s">
        <v>499</v>
      </c>
      <c r="B432" s="16" t="s">
        <v>64</v>
      </c>
      <c r="C432" s="16" t="s">
        <v>65</v>
      </c>
      <c r="D432" s="17">
        <v>2.1114999389648439</v>
      </c>
      <c r="E432" s="18">
        <v>4333</v>
      </c>
      <c r="F432" s="18">
        <v>1267</v>
      </c>
      <c r="G432" s="18">
        <v>1253</v>
      </c>
      <c r="H432" s="18">
        <v>2052.0957259057463</v>
      </c>
      <c r="I432" s="19">
        <v>600.04737704190643</v>
      </c>
      <c r="J432" s="17">
        <v>2030</v>
      </c>
      <c r="K432" s="18">
        <v>1645</v>
      </c>
      <c r="L432" s="18">
        <v>150</v>
      </c>
      <c r="M432" s="18">
        <v>210</v>
      </c>
      <c r="N432" s="20">
        <f t="shared" si="3"/>
        <v>0.10344827586206896</v>
      </c>
      <c r="O432" s="18">
        <v>15</v>
      </c>
      <c r="P432" s="18">
        <v>10</v>
      </c>
      <c r="Q432" s="18">
        <f t="shared" si="4"/>
        <v>25</v>
      </c>
      <c r="R432" s="20">
        <f t="shared" si="5"/>
        <v>1.2315270935960592E-2</v>
      </c>
      <c r="S432" s="18">
        <v>0</v>
      </c>
      <c r="T432" s="18">
        <v>0</v>
      </c>
      <c r="U432" s="19">
        <v>0</v>
      </c>
      <c r="V432" s="21" t="s">
        <v>66</v>
      </c>
      <c r="W432" s="4"/>
      <c r="X432" s="4"/>
      <c r="Y432" s="4"/>
      <c r="Z432" s="4"/>
    </row>
    <row r="433" spans="1:26" ht="12.75" customHeight="1" x14ac:dyDescent="0.25">
      <c r="A433" s="15" t="s">
        <v>500</v>
      </c>
      <c r="B433" s="16" t="s">
        <v>64</v>
      </c>
      <c r="C433" s="16" t="s">
        <v>65</v>
      </c>
      <c r="D433" s="17">
        <v>6.0267999267578123</v>
      </c>
      <c r="E433" s="18">
        <v>3902</v>
      </c>
      <c r="F433" s="18">
        <v>1423</v>
      </c>
      <c r="G433" s="18">
        <v>1379</v>
      </c>
      <c r="H433" s="18">
        <v>647.44143615517805</v>
      </c>
      <c r="I433" s="19">
        <v>236.11203578903599</v>
      </c>
      <c r="J433" s="17">
        <v>1415</v>
      </c>
      <c r="K433" s="18">
        <v>1065</v>
      </c>
      <c r="L433" s="18">
        <v>90</v>
      </c>
      <c r="M433" s="18">
        <v>165</v>
      </c>
      <c r="N433" s="20">
        <f t="shared" si="3"/>
        <v>0.1166077738515901</v>
      </c>
      <c r="O433" s="18">
        <v>60</v>
      </c>
      <c r="P433" s="18">
        <v>30</v>
      </c>
      <c r="Q433" s="18">
        <f t="shared" si="4"/>
        <v>90</v>
      </c>
      <c r="R433" s="20">
        <f t="shared" si="5"/>
        <v>6.3604240282685506E-2</v>
      </c>
      <c r="S433" s="18">
        <v>0</v>
      </c>
      <c r="T433" s="18">
        <v>0</v>
      </c>
      <c r="U433" s="19">
        <v>10</v>
      </c>
      <c r="V433" s="21" t="s">
        <v>66</v>
      </c>
      <c r="W433" s="4"/>
      <c r="X433" s="4"/>
      <c r="Y433" s="4"/>
      <c r="Z433" s="4"/>
    </row>
    <row r="434" spans="1:26" ht="12.75" customHeight="1" x14ac:dyDescent="0.25">
      <c r="A434" s="29" t="s">
        <v>501</v>
      </c>
      <c r="B434" s="30" t="s">
        <v>64</v>
      </c>
      <c r="C434" s="30" t="s">
        <v>65</v>
      </c>
      <c r="D434" s="31">
        <v>0.71150001525878903</v>
      </c>
      <c r="E434" s="32">
        <v>2597</v>
      </c>
      <c r="F434" s="32">
        <v>1414</v>
      </c>
      <c r="G434" s="32">
        <v>1308</v>
      </c>
      <c r="H434" s="32">
        <v>3650.0350587559874</v>
      </c>
      <c r="I434" s="33">
        <v>1987.3506249830443</v>
      </c>
      <c r="J434" s="31">
        <v>1215</v>
      </c>
      <c r="K434" s="32">
        <v>680</v>
      </c>
      <c r="L434" s="32">
        <v>80</v>
      </c>
      <c r="M434" s="32">
        <v>220</v>
      </c>
      <c r="N434" s="34">
        <f t="shared" si="3"/>
        <v>0.18106995884773663</v>
      </c>
      <c r="O434" s="32">
        <v>190</v>
      </c>
      <c r="P434" s="32">
        <v>30</v>
      </c>
      <c r="Q434" s="32">
        <f t="shared" si="4"/>
        <v>220</v>
      </c>
      <c r="R434" s="34">
        <f t="shared" si="5"/>
        <v>0.18106995884773663</v>
      </c>
      <c r="S434" s="32">
        <v>0</v>
      </c>
      <c r="T434" s="32">
        <v>0</v>
      </c>
      <c r="U434" s="33">
        <v>15</v>
      </c>
      <c r="V434" s="35" t="s">
        <v>79</v>
      </c>
      <c r="W434" s="4"/>
      <c r="X434" s="4"/>
      <c r="Y434" s="4"/>
      <c r="Z434" s="4"/>
    </row>
    <row r="435" spans="1:26" ht="12.75" customHeight="1" x14ac:dyDescent="0.25">
      <c r="A435" s="15" t="s">
        <v>502</v>
      </c>
      <c r="B435" s="16" t="s">
        <v>64</v>
      </c>
      <c r="C435" s="16" t="s">
        <v>65</v>
      </c>
      <c r="D435" s="17">
        <v>9.8569000244140632</v>
      </c>
      <c r="E435" s="18">
        <v>2600</v>
      </c>
      <c r="F435" s="18">
        <v>720</v>
      </c>
      <c r="G435" s="18">
        <v>703</v>
      </c>
      <c r="H435" s="18">
        <v>263.77461408355464</v>
      </c>
      <c r="I435" s="19">
        <v>73.045277746215135</v>
      </c>
      <c r="J435" s="17">
        <v>1035</v>
      </c>
      <c r="K435" s="18">
        <v>875</v>
      </c>
      <c r="L435" s="18">
        <v>30</v>
      </c>
      <c r="M435" s="18">
        <v>70</v>
      </c>
      <c r="N435" s="20">
        <f t="shared" si="3"/>
        <v>6.7632850241545889E-2</v>
      </c>
      <c r="O435" s="18">
        <v>50</v>
      </c>
      <c r="P435" s="18">
        <v>10</v>
      </c>
      <c r="Q435" s="18">
        <f t="shared" si="4"/>
        <v>60</v>
      </c>
      <c r="R435" s="20">
        <f t="shared" si="5"/>
        <v>5.7971014492753624E-2</v>
      </c>
      <c r="S435" s="18">
        <v>0</v>
      </c>
      <c r="T435" s="18">
        <v>0</v>
      </c>
      <c r="U435" s="19">
        <v>0</v>
      </c>
      <c r="V435" s="21" t="s">
        <v>66</v>
      </c>
      <c r="W435" s="4"/>
      <c r="X435" s="4"/>
      <c r="Y435" s="4"/>
      <c r="Z435" s="4"/>
    </row>
    <row r="436" spans="1:26" ht="12.75" customHeight="1" x14ac:dyDescent="0.25">
      <c r="A436" s="43" t="s">
        <v>503</v>
      </c>
      <c r="B436" s="44" t="s">
        <v>64</v>
      </c>
      <c r="C436" s="44" t="s">
        <v>65</v>
      </c>
      <c r="D436" s="45">
        <v>7.4865997314453123</v>
      </c>
      <c r="E436" s="4">
        <v>962</v>
      </c>
      <c r="F436" s="4">
        <v>385</v>
      </c>
      <c r="G436" s="4">
        <v>369</v>
      </c>
      <c r="H436" s="4">
        <v>128.49625123664555</v>
      </c>
      <c r="I436" s="46">
        <v>51.425214892004718</v>
      </c>
      <c r="J436" s="45">
        <v>440</v>
      </c>
      <c r="K436" s="4">
        <v>345</v>
      </c>
      <c r="L436" s="4">
        <v>10</v>
      </c>
      <c r="M436" s="4">
        <v>65</v>
      </c>
      <c r="N436" s="47">
        <f t="shared" si="3"/>
        <v>0.14772727272727273</v>
      </c>
      <c r="O436" s="4">
        <v>20</v>
      </c>
      <c r="P436" s="4">
        <v>0</v>
      </c>
      <c r="Q436" s="4">
        <f t="shared" si="4"/>
        <v>20</v>
      </c>
      <c r="R436" s="47">
        <f t="shared" si="5"/>
        <v>4.5454545454545456E-2</v>
      </c>
      <c r="S436" s="4">
        <v>0</v>
      </c>
      <c r="T436" s="4">
        <v>0</v>
      </c>
      <c r="U436" s="46">
        <v>0</v>
      </c>
      <c r="V436" s="48" t="s">
        <v>504</v>
      </c>
      <c r="W436" s="4"/>
      <c r="X436" s="4"/>
      <c r="Y436" s="4"/>
      <c r="Z436" s="4"/>
    </row>
    <row r="437" spans="1:26" ht="12.75" customHeight="1" x14ac:dyDescent="0.25">
      <c r="A437" s="15" t="s">
        <v>505</v>
      </c>
      <c r="B437" s="16" t="s">
        <v>64</v>
      </c>
      <c r="C437" s="16" t="s">
        <v>65</v>
      </c>
      <c r="D437" s="17">
        <v>1.4500999450683594</v>
      </c>
      <c r="E437" s="18">
        <v>3351</v>
      </c>
      <c r="F437" s="18">
        <v>1149</v>
      </c>
      <c r="G437" s="18">
        <v>1113</v>
      </c>
      <c r="H437" s="18">
        <v>2310.875199600142</v>
      </c>
      <c r="I437" s="19">
        <v>792.35917766056798</v>
      </c>
      <c r="J437" s="17">
        <v>1535</v>
      </c>
      <c r="K437" s="18">
        <v>955</v>
      </c>
      <c r="L437" s="18">
        <v>75</v>
      </c>
      <c r="M437" s="18">
        <v>400</v>
      </c>
      <c r="N437" s="20">
        <f t="shared" si="3"/>
        <v>0.26058631921824105</v>
      </c>
      <c r="O437" s="18">
        <v>55</v>
      </c>
      <c r="P437" s="18">
        <v>20</v>
      </c>
      <c r="Q437" s="18">
        <f t="shared" si="4"/>
        <v>75</v>
      </c>
      <c r="R437" s="20">
        <f t="shared" si="5"/>
        <v>4.8859934853420196E-2</v>
      </c>
      <c r="S437" s="18">
        <v>0</v>
      </c>
      <c r="T437" s="18">
        <v>0</v>
      </c>
      <c r="U437" s="19">
        <v>25</v>
      </c>
      <c r="V437" s="21" t="s">
        <v>66</v>
      </c>
      <c r="W437" s="4"/>
      <c r="X437" s="4"/>
      <c r="Y437" s="4"/>
      <c r="Z437" s="4"/>
    </row>
    <row r="438" spans="1:26" ht="12.75" customHeight="1" x14ac:dyDescent="0.25">
      <c r="A438" s="15" t="s">
        <v>506</v>
      </c>
      <c r="B438" s="16" t="s">
        <v>64</v>
      </c>
      <c r="C438" s="16" t="s">
        <v>65</v>
      </c>
      <c r="D438" s="17">
        <v>1.5036999511718749</v>
      </c>
      <c r="E438" s="18">
        <v>5876</v>
      </c>
      <c r="F438" s="18">
        <v>2333</v>
      </c>
      <c r="G438" s="18">
        <v>2201</v>
      </c>
      <c r="H438" s="18">
        <v>3907.6944808175799</v>
      </c>
      <c r="I438" s="19">
        <v>1551.5063348787294</v>
      </c>
      <c r="J438" s="17">
        <v>2500</v>
      </c>
      <c r="K438" s="18">
        <v>1570</v>
      </c>
      <c r="L438" s="18">
        <v>105</v>
      </c>
      <c r="M438" s="18">
        <v>700</v>
      </c>
      <c r="N438" s="20">
        <f t="shared" si="3"/>
        <v>0.28000000000000003</v>
      </c>
      <c r="O438" s="18">
        <v>90</v>
      </c>
      <c r="P438" s="18">
        <v>15</v>
      </c>
      <c r="Q438" s="18">
        <f t="shared" si="4"/>
        <v>105</v>
      </c>
      <c r="R438" s="20">
        <f t="shared" si="5"/>
        <v>4.2000000000000003E-2</v>
      </c>
      <c r="S438" s="18">
        <v>0</v>
      </c>
      <c r="T438" s="18">
        <v>0</v>
      </c>
      <c r="U438" s="19">
        <v>0</v>
      </c>
      <c r="V438" s="21" t="s">
        <v>66</v>
      </c>
      <c r="W438" s="4"/>
      <c r="X438" s="4"/>
      <c r="Y438" s="4"/>
      <c r="Z438" s="4"/>
    </row>
    <row r="439" spans="1:26" ht="12.75" customHeight="1" x14ac:dyDescent="0.25">
      <c r="A439" s="15" t="s">
        <v>507</v>
      </c>
      <c r="B439" s="16" t="s">
        <v>64</v>
      </c>
      <c r="C439" s="16" t="s">
        <v>65</v>
      </c>
      <c r="D439" s="17">
        <v>1.4647999572753907</v>
      </c>
      <c r="E439" s="18">
        <v>4433</v>
      </c>
      <c r="F439" s="18">
        <v>1851</v>
      </c>
      <c r="G439" s="18">
        <v>1745</v>
      </c>
      <c r="H439" s="18">
        <v>3026.3518086426125</v>
      </c>
      <c r="I439" s="19">
        <v>1263.6537779827374</v>
      </c>
      <c r="J439" s="17">
        <v>2135</v>
      </c>
      <c r="K439" s="18">
        <v>1515</v>
      </c>
      <c r="L439" s="18">
        <v>160</v>
      </c>
      <c r="M439" s="18">
        <v>375</v>
      </c>
      <c r="N439" s="20">
        <f t="shared" si="3"/>
        <v>0.1756440281030445</v>
      </c>
      <c r="O439" s="18">
        <v>55</v>
      </c>
      <c r="P439" s="18">
        <v>30</v>
      </c>
      <c r="Q439" s="18">
        <f t="shared" si="4"/>
        <v>85</v>
      </c>
      <c r="R439" s="20">
        <f t="shared" si="5"/>
        <v>3.9812646370023422E-2</v>
      </c>
      <c r="S439" s="18">
        <v>0</v>
      </c>
      <c r="T439" s="18">
        <v>0</v>
      </c>
      <c r="U439" s="19">
        <v>0</v>
      </c>
      <c r="V439" s="21" t="s">
        <v>66</v>
      </c>
      <c r="W439" s="4"/>
      <c r="X439" s="4"/>
      <c r="Y439" s="4"/>
      <c r="Z439" s="4"/>
    </row>
    <row r="440" spans="1:26" ht="12.75" customHeight="1" x14ac:dyDescent="0.25">
      <c r="A440" s="15" t="s">
        <v>508</v>
      </c>
      <c r="B440" s="16" t="s">
        <v>64</v>
      </c>
      <c r="C440" s="16" t="s">
        <v>65</v>
      </c>
      <c r="D440" s="17">
        <v>0.68430000305175787</v>
      </c>
      <c r="E440" s="18">
        <v>1600</v>
      </c>
      <c r="F440" s="18">
        <v>1003</v>
      </c>
      <c r="G440" s="18">
        <v>954</v>
      </c>
      <c r="H440" s="18">
        <v>2338.1557692013953</v>
      </c>
      <c r="I440" s="19">
        <v>1465.7313978181246</v>
      </c>
      <c r="J440" s="17">
        <v>715</v>
      </c>
      <c r="K440" s="18">
        <v>500</v>
      </c>
      <c r="L440" s="18">
        <v>40</v>
      </c>
      <c r="M440" s="18">
        <v>145</v>
      </c>
      <c r="N440" s="20">
        <f t="shared" si="3"/>
        <v>0.20279720279720279</v>
      </c>
      <c r="O440" s="18">
        <v>0</v>
      </c>
      <c r="P440" s="18">
        <v>10</v>
      </c>
      <c r="Q440" s="18">
        <f t="shared" si="4"/>
        <v>10</v>
      </c>
      <c r="R440" s="20">
        <f t="shared" si="5"/>
        <v>1.3986013986013986E-2</v>
      </c>
      <c r="S440" s="18">
        <v>0</v>
      </c>
      <c r="T440" s="18">
        <v>0</v>
      </c>
      <c r="U440" s="19">
        <v>0</v>
      </c>
      <c r="V440" s="21" t="s">
        <v>66</v>
      </c>
      <c r="W440" s="4"/>
      <c r="X440" s="4"/>
      <c r="Y440" s="4"/>
      <c r="Z440" s="4"/>
    </row>
    <row r="441" spans="1:26" ht="12.75" customHeight="1" x14ac:dyDescent="0.25">
      <c r="A441" s="15" t="s">
        <v>509</v>
      </c>
      <c r="B441" s="16" t="s">
        <v>64</v>
      </c>
      <c r="C441" s="16" t="s">
        <v>65</v>
      </c>
      <c r="D441" s="17">
        <v>1.7649999999999999</v>
      </c>
      <c r="E441" s="18">
        <v>6322</v>
      </c>
      <c r="F441" s="18">
        <v>2431</v>
      </c>
      <c r="G441" s="18">
        <v>2318</v>
      </c>
      <c r="H441" s="18">
        <v>3581.8696883852695</v>
      </c>
      <c r="I441" s="19">
        <v>1377.3371104815865</v>
      </c>
      <c r="J441" s="17">
        <v>2855</v>
      </c>
      <c r="K441" s="18">
        <v>2005</v>
      </c>
      <c r="L441" s="18">
        <v>160</v>
      </c>
      <c r="M441" s="18">
        <v>580</v>
      </c>
      <c r="N441" s="20">
        <f t="shared" si="3"/>
        <v>0.20315236427320491</v>
      </c>
      <c r="O441" s="18">
        <v>85</v>
      </c>
      <c r="P441" s="18">
        <v>15</v>
      </c>
      <c r="Q441" s="18">
        <f t="shared" si="4"/>
        <v>100</v>
      </c>
      <c r="R441" s="20">
        <f t="shared" si="5"/>
        <v>3.5026269702276708E-2</v>
      </c>
      <c r="S441" s="18">
        <v>0</v>
      </c>
      <c r="T441" s="18">
        <v>0</v>
      </c>
      <c r="U441" s="19">
        <v>10</v>
      </c>
      <c r="V441" s="21" t="s">
        <v>66</v>
      </c>
      <c r="W441" s="4"/>
      <c r="X441" s="4"/>
      <c r="Y441" s="4"/>
      <c r="Z441" s="4"/>
    </row>
    <row r="442" spans="1:26" ht="12.75" customHeight="1" x14ac:dyDescent="0.25">
      <c r="A442" s="15" t="s">
        <v>510</v>
      </c>
      <c r="B442" s="16" t="s">
        <v>64</v>
      </c>
      <c r="C442" s="16" t="s">
        <v>65</v>
      </c>
      <c r="D442" s="17">
        <v>1.1058999633789062</v>
      </c>
      <c r="E442" s="18">
        <v>5059</v>
      </c>
      <c r="F442" s="18">
        <v>1803</v>
      </c>
      <c r="G442" s="18">
        <v>1750</v>
      </c>
      <c r="H442" s="18">
        <v>4574.5548128449236</v>
      </c>
      <c r="I442" s="19">
        <v>1630.3463782485467</v>
      </c>
      <c r="J442" s="17">
        <v>2375</v>
      </c>
      <c r="K442" s="18">
        <v>1500</v>
      </c>
      <c r="L442" s="18">
        <v>185</v>
      </c>
      <c r="M442" s="18">
        <v>545</v>
      </c>
      <c r="N442" s="20">
        <f t="shared" si="3"/>
        <v>0.2294736842105263</v>
      </c>
      <c r="O442" s="18">
        <v>110</v>
      </c>
      <c r="P442" s="18">
        <v>10</v>
      </c>
      <c r="Q442" s="18">
        <f t="shared" si="4"/>
        <v>120</v>
      </c>
      <c r="R442" s="20">
        <f t="shared" si="5"/>
        <v>5.0526315789473683E-2</v>
      </c>
      <c r="S442" s="18">
        <v>0</v>
      </c>
      <c r="T442" s="18">
        <v>10</v>
      </c>
      <c r="U442" s="19">
        <v>10</v>
      </c>
      <c r="V442" s="21" t="s">
        <v>66</v>
      </c>
      <c r="W442" s="4"/>
      <c r="X442" s="4"/>
      <c r="Y442" s="4"/>
      <c r="Z442" s="4"/>
    </row>
    <row r="443" spans="1:26" ht="12.75" customHeight="1" x14ac:dyDescent="0.25">
      <c r="A443" s="15" t="s">
        <v>511</v>
      </c>
      <c r="B443" s="16" t="s">
        <v>64</v>
      </c>
      <c r="C443" s="16" t="s">
        <v>65</v>
      </c>
      <c r="D443" s="17">
        <v>1.2343000030517579</v>
      </c>
      <c r="E443" s="18">
        <v>4046</v>
      </c>
      <c r="F443" s="18">
        <v>1671</v>
      </c>
      <c r="G443" s="18">
        <v>1618</v>
      </c>
      <c r="H443" s="18">
        <v>3277.9713116717371</v>
      </c>
      <c r="I443" s="19">
        <v>1353.8037720720397</v>
      </c>
      <c r="J443" s="17">
        <v>1630</v>
      </c>
      <c r="K443" s="18">
        <v>1045</v>
      </c>
      <c r="L443" s="18">
        <v>115</v>
      </c>
      <c r="M443" s="18">
        <v>405</v>
      </c>
      <c r="N443" s="20">
        <f t="shared" si="3"/>
        <v>0.24846625766871167</v>
      </c>
      <c r="O443" s="18">
        <v>50</v>
      </c>
      <c r="P443" s="18">
        <v>0</v>
      </c>
      <c r="Q443" s="18">
        <f t="shared" si="4"/>
        <v>50</v>
      </c>
      <c r="R443" s="20">
        <f t="shared" si="5"/>
        <v>3.0674846625766871E-2</v>
      </c>
      <c r="S443" s="18">
        <v>0</v>
      </c>
      <c r="T443" s="18">
        <v>0</v>
      </c>
      <c r="U443" s="19">
        <v>0</v>
      </c>
      <c r="V443" s="21" t="s">
        <v>66</v>
      </c>
      <c r="W443" s="4"/>
      <c r="X443" s="4"/>
      <c r="Y443" s="4"/>
      <c r="Z443" s="4"/>
    </row>
    <row r="444" spans="1:26" ht="12.75" customHeight="1" x14ac:dyDescent="0.25">
      <c r="A444" s="15" t="s">
        <v>512</v>
      </c>
      <c r="B444" s="16" t="s">
        <v>64</v>
      </c>
      <c r="C444" s="16" t="s">
        <v>65</v>
      </c>
      <c r="D444" s="17">
        <v>1.9857000732421874</v>
      </c>
      <c r="E444" s="18">
        <v>6127</v>
      </c>
      <c r="F444" s="18">
        <v>2453</v>
      </c>
      <c r="G444" s="18">
        <v>2363</v>
      </c>
      <c r="H444" s="18">
        <v>3085.561652821028</v>
      </c>
      <c r="I444" s="19">
        <v>1235.3325827272697</v>
      </c>
      <c r="J444" s="17">
        <v>2890</v>
      </c>
      <c r="K444" s="18">
        <v>2095</v>
      </c>
      <c r="L444" s="18">
        <v>160</v>
      </c>
      <c r="M444" s="18">
        <v>515</v>
      </c>
      <c r="N444" s="20">
        <f t="shared" si="3"/>
        <v>0.1782006920415225</v>
      </c>
      <c r="O444" s="18">
        <v>85</v>
      </c>
      <c r="P444" s="18">
        <v>20</v>
      </c>
      <c r="Q444" s="18">
        <f t="shared" si="4"/>
        <v>105</v>
      </c>
      <c r="R444" s="20">
        <f t="shared" si="5"/>
        <v>3.6332179930795849E-2</v>
      </c>
      <c r="S444" s="18">
        <v>0</v>
      </c>
      <c r="T444" s="18">
        <v>0</v>
      </c>
      <c r="U444" s="19">
        <v>15</v>
      </c>
      <c r="V444" s="21" t="s">
        <v>66</v>
      </c>
      <c r="W444" s="4"/>
      <c r="X444" s="4"/>
      <c r="Y444" s="4"/>
      <c r="Z444" s="4"/>
    </row>
    <row r="445" spans="1:26" ht="12.75" customHeight="1" x14ac:dyDescent="0.25">
      <c r="A445" s="15" t="s">
        <v>513</v>
      </c>
      <c r="B445" s="16" t="s">
        <v>64</v>
      </c>
      <c r="C445" s="16" t="s">
        <v>65</v>
      </c>
      <c r="D445" s="17">
        <v>1.8860000610351562</v>
      </c>
      <c r="E445" s="18">
        <v>6182</v>
      </c>
      <c r="F445" s="18">
        <v>2163</v>
      </c>
      <c r="G445" s="18">
        <v>2106</v>
      </c>
      <c r="H445" s="18">
        <v>3277.8365853323075</v>
      </c>
      <c r="I445" s="19">
        <v>1146.8716489928472</v>
      </c>
      <c r="J445" s="17">
        <v>2890</v>
      </c>
      <c r="K445" s="18">
        <v>2200</v>
      </c>
      <c r="L445" s="18">
        <v>175</v>
      </c>
      <c r="M445" s="18">
        <v>445</v>
      </c>
      <c r="N445" s="20">
        <f t="shared" si="3"/>
        <v>0.15397923875432526</v>
      </c>
      <c r="O445" s="18">
        <v>30</v>
      </c>
      <c r="P445" s="18">
        <v>25</v>
      </c>
      <c r="Q445" s="18">
        <f t="shared" si="4"/>
        <v>55</v>
      </c>
      <c r="R445" s="20">
        <f t="shared" si="5"/>
        <v>1.9031141868512111E-2</v>
      </c>
      <c r="S445" s="18">
        <v>0</v>
      </c>
      <c r="T445" s="18">
        <v>20</v>
      </c>
      <c r="U445" s="19">
        <v>0</v>
      </c>
      <c r="V445" s="21" t="s">
        <v>66</v>
      </c>
      <c r="W445" s="4"/>
      <c r="X445" s="4"/>
      <c r="Y445" s="4"/>
      <c r="Z445" s="4"/>
    </row>
    <row r="446" spans="1:26" ht="12.75" customHeight="1" x14ac:dyDescent="0.25">
      <c r="A446" s="15" t="s">
        <v>514</v>
      </c>
      <c r="B446" s="16" t="s">
        <v>64</v>
      </c>
      <c r="C446" s="16" t="s">
        <v>65</v>
      </c>
      <c r="D446" s="17">
        <v>9.1014001464843748</v>
      </c>
      <c r="E446" s="18">
        <v>4835</v>
      </c>
      <c r="F446" s="18">
        <v>1635</v>
      </c>
      <c r="G446" s="18">
        <v>1547</v>
      </c>
      <c r="H446" s="18">
        <v>531.23694400664601</v>
      </c>
      <c r="I446" s="19">
        <v>179.64268944175103</v>
      </c>
      <c r="J446" s="17">
        <v>2310</v>
      </c>
      <c r="K446" s="18">
        <v>1850</v>
      </c>
      <c r="L446" s="18">
        <v>110</v>
      </c>
      <c r="M446" s="18">
        <v>305</v>
      </c>
      <c r="N446" s="20">
        <f t="shared" si="3"/>
        <v>0.13203463203463203</v>
      </c>
      <c r="O446" s="18">
        <v>30</v>
      </c>
      <c r="P446" s="18">
        <v>10</v>
      </c>
      <c r="Q446" s="18">
        <f t="shared" si="4"/>
        <v>40</v>
      </c>
      <c r="R446" s="20">
        <f t="shared" si="5"/>
        <v>1.7316017316017316E-2</v>
      </c>
      <c r="S446" s="18">
        <v>0</v>
      </c>
      <c r="T446" s="18">
        <v>0</v>
      </c>
      <c r="U446" s="19">
        <v>10</v>
      </c>
      <c r="V446" s="21" t="s">
        <v>66</v>
      </c>
      <c r="W446" s="4"/>
      <c r="X446" s="4"/>
      <c r="Y446" s="4"/>
      <c r="Z446" s="4"/>
    </row>
    <row r="447" spans="1:26" ht="12.75" customHeight="1" x14ac:dyDescent="0.25">
      <c r="A447" s="15" t="s">
        <v>515</v>
      </c>
      <c r="B447" s="16" t="s">
        <v>64</v>
      </c>
      <c r="C447" s="16" t="s">
        <v>65</v>
      </c>
      <c r="D447" s="17">
        <v>0.95150001525878902</v>
      </c>
      <c r="E447" s="18">
        <v>4256</v>
      </c>
      <c r="F447" s="18">
        <v>1510</v>
      </c>
      <c r="G447" s="18">
        <v>1477</v>
      </c>
      <c r="H447" s="18">
        <v>4472.9373954265811</v>
      </c>
      <c r="I447" s="19">
        <v>1586.9679198999384</v>
      </c>
      <c r="J447" s="17">
        <v>2215</v>
      </c>
      <c r="K447" s="18">
        <v>1780</v>
      </c>
      <c r="L447" s="18">
        <v>130</v>
      </c>
      <c r="M447" s="18">
        <v>260</v>
      </c>
      <c r="N447" s="20">
        <f t="shared" si="3"/>
        <v>0.11738148984198646</v>
      </c>
      <c r="O447" s="18">
        <v>25</v>
      </c>
      <c r="P447" s="18">
        <v>0</v>
      </c>
      <c r="Q447" s="18">
        <f t="shared" si="4"/>
        <v>25</v>
      </c>
      <c r="R447" s="20">
        <f t="shared" si="5"/>
        <v>1.1286681715575621E-2</v>
      </c>
      <c r="S447" s="18">
        <v>0</v>
      </c>
      <c r="T447" s="18">
        <v>0</v>
      </c>
      <c r="U447" s="19">
        <v>10</v>
      </c>
      <c r="V447" s="21" t="s">
        <v>66</v>
      </c>
      <c r="W447" s="4"/>
      <c r="X447" s="4"/>
      <c r="Y447" s="4"/>
      <c r="Z447" s="4"/>
    </row>
    <row r="448" spans="1:26" ht="12.75" customHeight="1" x14ac:dyDescent="0.25">
      <c r="A448" s="15" t="s">
        <v>516</v>
      </c>
      <c r="B448" s="16" t="s">
        <v>64</v>
      </c>
      <c r="C448" s="16" t="s">
        <v>65</v>
      </c>
      <c r="D448" s="17">
        <v>0.93739997863769531</v>
      </c>
      <c r="E448" s="18">
        <v>3437</v>
      </c>
      <c r="F448" s="18">
        <v>1220</v>
      </c>
      <c r="G448" s="18">
        <v>1196</v>
      </c>
      <c r="H448" s="18">
        <v>3666.5245128284764</v>
      </c>
      <c r="I448" s="19">
        <v>1301.4721866891887</v>
      </c>
      <c r="J448" s="17">
        <v>1735</v>
      </c>
      <c r="K448" s="18">
        <v>1295</v>
      </c>
      <c r="L448" s="18">
        <v>110</v>
      </c>
      <c r="M448" s="18">
        <v>265</v>
      </c>
      <c r="N448" s="20">
        <f t="shared" si="3"/>
        <v>0.15273775216138327</v>
      </c>
      <c r="O448" s="18">
        <v>40</v>
      </c>
      <c r="P448" s="18">
        <v>10</v>
      </c>
      <c r="Q448" s="18">
        <f t="shared" si="4"/>
        <v>50</v>
      </c>
      <c r="R448" s="20">
        <f t="shared" si="5"/>
        <v>2.8818443804034581E-2</v>
      </c>
      <c r="S448" s="18">
        <v>0</v>
      </c>
      <c r="T448" s="18">
        <v>0</v>
      </c>
      <c r="U448" s="19">
        <v>15</v>
      </c>
      <c r="V448" s="21" t="s">
        <v>66</v>
      </c>
      <c r="W448" s="4"/>
      <c r="X448" s="4"/>
      <c r="Y448" s="4"/>
      <c r="Z448" s="4"/>
    </row>
    <row r="449" spans="1:26" ht="12.75" customHeight="1" x14ac:dyDescent="0.25">
      <c r="A449" s="15" t="s">
        <v>517</v>
      </c>
      <c r="B449" s="16" t="s">
        <v>64</v>
      </c>
      <c r="C449" s="16" t="s">
        <v>65</v>
      </c>
      <c r="D449" s="17">
        <v>0.83750000000000002</v>
      </c>
      <c r="E449" s="18">
        <v>3569</v>
      </c>
      <c r="F449" s="18">
        <v>1288</v>
      </c>
      <c r="G449" s="18">
        <v>1256</v>
      </c>
      <c r="H449" s="18">
        <v>4261.4925373134329</v>
      </c>
      <c r="I449" s="19">
        <v>1537.9104477611941</v>
      </c>
      <c r="J449" s="17">
        <v>1790</v>
      </c>
      <c r="K449" s="18">
        <v>1465</v>
      </c>
      <c r="L449" s="18">
        <v>85</v>
      </c>
      <c r="M449" s="18">
        <v>200</v>
      </c>
      <c r="N449" s="20">
        <f t="shared" si="3"/>
        <v>0.11173184357541899</v>
      </c>
      <c r="O449" s="18">
        <v>20</v>
      </c>
      <c r="P449" s="18">
        <v>10</v>
      </c>
      <c r="Q449" s="18">
        <f t="shared" si="4"/>
        <v>30</v>
      </c>
      <c r="R449" s="20">
        <f t="shared" si="5"/>
        <v>1.6759776536312849E-2</v>
      </c>
      <c r="S449" s="18">
        <v>0</v>
      </c>
      <c r="T449" s="18">
        <v>0</v>
      </c>
      <c r="U449" s="19">
        <v>15</v>
      </c>
      <c r="V449" s="21" t="s">
        <v>66</v>
      </c>
      <c r="W449" s="4"/>
      <c r="X449" s="4"/>
      <c r="Y449" s="4"/>
      <c r="Z449" s="4"/>
    </row>
    <row r="450" spans="1:26" ht="12.75" customHeight="1" x14ac:dyDescent="0.25">
      <c r="A450" s="15" t="s">
        <v>518</v>
      </c>
      <c r="B450" s="16" t="s">
        <v>64</v>
      </c>
      <c r="C450" s="16" t="s">
        <v>65</v>
      </c>
      <c r="D450" s="17">
        <v>1.7105999755859376</v>
      </c>
      <c r="E450" s="18">
        <v>6938</v>
      </c>
      <c r="F450" s="18">
        <v>2416</v>
      </c>
      <c r="G450" s="18">
        <v>2349</v>
      </c>
      <c r="H450" s="18">
        <v>4055.8868812233577</v>
      </c>
      <c r="I450" s="19">
        <v>1412.3699488376524</v>
      </c>
      <c r="J450" s="17">
        <v>3200</v>
      </c>
      <c r="K450" s="18">
        <v>2070</v>
      </c>
      <c r="L450" s="18">
        <v>240</v>
      </c>
      <c r="M450" s="18">
        <v>775</v>
      </c>
      <c r="N450" s="20">
        <f t="shared" si="3"/>
        <v>0.2421875</v>
      </c>
      <c r="O450" s="18">
        <v>80</v>
      </c>
      <c r="P450" s="18">
        <v>10</v>
      </c>
      <c r="Q450" s="18">
        <f t="shared" si="4"/>
        <v>90</v>
      </c>
      <c r="R450" s="20">
        <f t="shared" si="5"/>
        <v>2.8125000000000001E-2</v>
      </c>
      <c r="S450" s="18">
        <v>0</v>
      </c>
      <c r="T450" s="18">
        <v>0</v>
      </c>
      <c r="U450" s="19">
        <v>15</v>
      </c>
      <c r="V450" s="21" t="s">
        <v>66</v>
      </c>
      <c r="W450" s="4"/>
      <c r="X450" s="4"/>
      <c r="Y450" s="4"/>
      <c r="Z450" s="4"/>
    </row>
    <row r="451" spans="1:26" ht="12.75" customHeight="1" x14ac:dyDescent="0.25">
      <c r="A451" s="15" t="s">
        <v>519</v>
      </c>
      <c r="B451" s="16" t="s">
        <v>64</v>
      </c>
      <c r="C451" s="16" t="s">
        <v>65</v>
      </c>
      <c r="D451" s="17">
        <v>1.4942999267578125</v>
      </c>
      <c r="E451" s="18">
        <v>3990</v>
      </c>
      <c r="F451" s="18">
        <v>1358</v>
      </c>
      <c r="G451" s="18">
        <v>1311</v>
      </c>
      <c r="H451" s="18">
        <v>2670.1466877918651</v>
      </c>
      <c r="I451" s="19">
        <v>908.78676742389803</v>
      </c>
      <c r="J451" s="17">
        <v>2000</v>
      </c>
      <c r="K451" s="18">
        <v>1345</v>
      </c>
      <c r="L451" s="18">
        <v>185</v>
      </c>
      <c r="M451" s="18">
        <v>400</v>
      </c>
      <c r="N451" s="20">
        <f t="shared" si="3"/>
        <v>0.2</v>
      </c>
      <c r="O451" s="18">
        <v>50</v>
      </c>
      <c r="P451" s="18">
        <v>20</v>
      </c>
      <c r="Q451" s="18">
        <f t="shared" si="4"/>
        <v>70</v>
      </c>
      <c r="R451" s="20">
        <f t="shared" si="5"/>
        <v>3.5000000000000003E-2</v>
      </c>
      <c r="S451" s="18">
        <v>0</v>
      </c>
      <c r="T451" s="18">
        <v>0</v>
      </c>
      <c r="U451" s="19">
        <v>10</v>
      </c>
      <c r="V451" s="21" t="s">
        <v>66</v>
      </c>
      <c r="W451" s="4"/>
      <c r="X451" s="4"/>
      <c r="Y451" s="4"/>
      <c r="Z451" s="4"/>
    </row>
    <row r="452" spans="1:26" ht="12.75" customHeight="1" x14ac:dyDescent="0.25">
      <c r="A452" s="15" t="s">
        <v>520</v>
      </c>
      <c r="B452" s="16" t="s">
        <v>64</v>
      </c>
      <c r="C452" s="16" t="s">
        <v>65</v>
      </c>
      <c r="D452" s="17">
        <v>1.0701000213623046</v>
      </c>
      <c r="E452" s="18">
        <v>4378</v>
      </c>
      <c r="F452" s="18">
        <v>1768</v>
      </c>
      <c r="G452" s="18">
        <v>1666</v>
      </c>
      <c r="H452" s="18">
        <v>4091.2063476333087</v>
      </c>
      <c r="I452" s="19">
        <v>1652.1820060794175</v>
      </c>
      <c r="J452" s="17">
        <v>2220</v>
      </c>
      <c r="K452" s="18">
        <v>1415</v>
      </c>
      <c r="L452" s="18">
        <v>140</v>
      </c>
      <c r="M452" s="18">
        <v>475</v>
      </c>
      <c r="N452" s="20">
        <f t="shared" si="3"/>
        <v>0.21396396396396397</v>
      </c>
      <c r="O452" s="18">
        <v>160</v>
      </c>
      <c r="P452" s="18">
        <v>20</v>
      </c>
      <c r="Q452" s="18">
        <f t="shared" si="4"/>
        <v>180</v>
      </c>
      <c r="R452" s="20">
        <f t="shared" si="5"/>
        <v>8.1081081081081086E-2</v>
      </c>
      <c r="S452" s="18">
        <v>0</v>
      </c>
      <c r="T452" s="18">
        <v>0</v>
      </c>
      <c r="U452" s="19">
        <v>0</v>
      </c>
      <c r="V452" s="21" t="s">
        <v>66</v>
      </c>
      <c r="W452" s="4"/>
      <c r="X452" s="4"/>
      <c r="Y452" s="4"/>
      <c r="Z452" s="4"/>
    </row>
    <row r="453" spans="1:26" ht="12.75" customHeight="1" x14ac:dyDescent="0.25">
      <c r="A453" s="15" t="s">
        <v>521</v>
      </c>
      <c r="B453" s="16" t="s">
        <v>64</v>
      </c>
      <c r="C453" s="16" t="s">
        <v>65</v>
      </c>
      <c r="D453" s="17">
        <v>0.84019996643066408</v>
      </c>
      <c r="E453" s="18">
        <v>4439</v>
      </c>
      <c r="F453" s="18">
        <v>1631</v>
      </c>
      <c r="G453" s="18">
        <v>1594</v>
      </c>
      <c r="H453" s="18">
        <v>5283.2661001615506</v>
      </c>
      <c r="I453" s="19">
        <v>1941.2045526838226</v>
      </c>
      <c r="J453" s="17">
        <v>2390</v>
      </c>
      <c r="K453" s="18">
        <v>1735</v>
      </c>
      <c r="L453" s="18">
        <v>255</v>
      </c>
      <c r="M453" s="18">
        <v>320</v>
      </c>
      <c r="N453" s="20">
        <f t="shared" si="3"/>
        <v>0.13389121338912133</v>
      </c>
      <c r="O453" s="18">
        <v>40</v>
      </c>
      <c r="P453" s="18">
        <v>25</v>
      </c>
      <c r="Q453" s="18">
        <f t="shared" si="4"/>
        <v>65</v>
      </c>
      <c r="R453" s="20">
        <f t="shared" si="5"/>
        <v>2.7196652719665274E-2</v>
      </c>
      <c r="S453" s="18">
        <v>0</v>
      </c>
      <c r="T453" s="18">
        <v>0</v>
      </c>
      <c r="U453" s="19">
        <v>10</v>
      </c>
      <c r="V453" s="21" t="s">
        <v>66</v>
      </c>
      <c r="W453" s="4"/>
      <c r="X453" s="4"/>
      <c r="Y453" s="4"/>
      <c r="Z453" s="4"/>
    </row>
    <row r="454" spans="1:26" ht="12.75" customHeight="1" x14ac:dyDescent="0.25">
      <c r="A454" s="15" t="s">
        <v>522</v>
      </c>
      <c r="B454" s="16" t="s">
        <v>64</v>
      </c>
      <c r="C454" s="16" t="s">
        <v>65</v>
      </c>
      <c r="D454" s="17">
        <v>1.3944000244140624</v>
      </c>
      <c r="E454" s="18">
        <v>5150</v>
      </c>
      <c r="F454" s="18">
        <v>1794</v>
      </c>
      <c r="G454" s="18">
        <v>1710</v>
      </c>
      <c r="H454" s="18">
        <v>3693.3447431371565</v>
      </c>
      <c r="I454" s="19">
        <v>1286.5748483860309</v>
      </c>
      <c r="J454" s="17">
        <v>2300</v>
      </c>
      <c r="K454" s="18">
        <v>1700</v>
      </c>
      <c r="L454" s="18">
        <v>150</v>
      </c>
      <c r="M454" s="18">
        <v>375</v>
      </c>
      <c r="N454" s="20">
        <f t="shared" si="3"/>
        <v>0.16304347826086957</v>
      </c>
      <c r="O454" s="18">
        <v>35</v>
      </c>
      <c r="P454" s="18">
        <v>20</v>
      </c>
      <c r="Q454" s="18">
        <f t="shared" si="4"/>
        <v>55</v>
      </c>
      <c r="R454" s="20">
        <f t="shared" si="5"/>
        <v>2.391304347826087E-2</v>
      </c>
      <c r="S454" s="18">
        <v>0</v>
      </c>
      <c r="T454" s="18">
        <v>0</v>
      </c>
      <c r="U454" s="19">
        <v>15</v>
      </c>
      <c r="V454" s="21" t="s">
        <v>66</v>
      </c>
      <c r="W454" s="4"/>
      <c r="X454" s="4"/>
      <c r="Y454" s="4"/>
      <c r="Z454" s="4"/>
    </row>
    <row r="455" spans="1:26" ht="12.75" customHeight="1" x14ac:dyDescent="0.25">
      <c r="A455" s="15" t="s">
        <v>523</v>
      </c>
      <c r="B455" s="16" t="s">
        <v>64</v>
      </c>
      <c r="C455" s="16" t="s">
        <v>65</v>
      </c>
      <c r="D455" s="17">
        <v>1.3688000488281249</v>
      </c>
      <c r="E455" s="18">
        <v>4660</v>
      </c>
      <c r="F455" s="18">
        <v>1321</v>
      </c>
      <c r="G455" s="18">
        <v>1293</v>
      </c>
      <c r="H455" s="18">
        <v>3404.4417254292039</v>
      </c>
      <c r="I455" s="19">
        <v>965.07886680085369</v>
      </c>
      <c r="J455" s="17">
        <v>2200</v>
      </c>
      <c r="K455" s="18">
        <v>1795</v>
      </c>
      <c r="L455" s="18">
        <v>145</v>
      </c>
      <c r="M455" s="18">
        <v>190</v>
      </c>
      <c r="N455" s="20">
        <f t="shared" si="3"/>
        <v>8.6363636363636365E-2</v>
      </c>
      <c r="O455" s="18">
        <v>70</v>
      </c>
      <c r="P455" s="18">
        <v>0</v>
      </c>
      <c r="Q455" s="18">
        <f t="shared" si="4"/>
        <v>70</v>
      </c>
      <c r="R455" s="20">
        <f t="shared" si="5"/>
        <v>3.1818181818181815E-2</v>
      </c>
      <c r="S455" s="18">
        <v>0</v>
      </c>
      <c r="T455" s="18">
        <v>0</v>
      </c>
      <c r="U455" s="19">
        <v>0</v>
      </c>
      <c r="V455" s="21" t="s">
        <v>66</v>
      </c>
      <c r="W455" s="4"/>
      <c r="X455" s="4"/>
      <c r="Y455" s="4"/>
      <c r="Z455" s="4"/>
    </row>
    <row r="456" spans="1:26" ht="12.75" customHeight="1" x14ac:dyDescent="0.25">
      <c r="A456" s="15" t="s">
        <v>524</v>
      </c>
      <c r="B456" s="16" t="s">
        <v>64</v>
      </c>
      <c r="C456" s="16" t="s">
        <v>65</v>
      </c>
      <c r="D456" s="17">
        <v>2.0711000061035154</v>
      </c>
      <c r="E456" s="18">
        <v>4757</v>
      </c>
      <c r="F456" s="18">
        <v>1547</v>
      </c>
      <c r="G456" s="18">
        <v>1514</v>
      </c>
      <c r="H456" s="18">
        <v>2296.8470793207275</v>
      </c>
      <c r="I456" s="19">
        <v>746.94606510598385</v>
      </c>
      <c r="J456" s="17">
        <v>2275</v>
      </c>
      <c r="K456" s="18">
        <v>1880</v>
      </c>
      <c r="L456" s="18">
        <v>115</v>
      </c>
      <c r="M456" s="18">
        <v>245</v>
      </c>
      <c r="N456" s="20">
        <f t="shared" si="3"/>
        <v>0.1076923076923077</v>
      </c>
      <c r="O456" s="18">
        <v>10</v>
      </c>
      <c r="P456" s="18">
        <v>10</v>
      </c>
      <c r="Q456" s="18">
        <f t="shared" si="4"/>
        <v>20</v>
      </c>
      <c r="R456" s="20">
        <f t="shared" si="5"/>
        <v>8.7912087912087912E-3</v>
      </c>
      <c r="S456" s="18">
        <v>0</v>
      </c>
      <c r="T456" s="18">
        <v>0</v>
      </c>
      <c r="U456" s="19">
        <v>15</v>
      </c>
      <c r="V456" s="21" t="s">
        <v>66</v>
      </c>
      <c r="W456" s="4"/>
      <c r="X456" s="4"/>
      <c r="Y456" s="4"/>
      <c r="Z456" s="4"/>
    </row>
    <row r="457" spans="1:26" ht="12.75" customHeight="1" x14ac:dyDescent="0.25">
      <c r="A457" s="15" t="s">
        <v>525</v>
      </c>
      <c r="B457" s="16" t="s">
        <v>64</v>
      </c>
      <c r="C457" s="16" t="s">
        <v>65</v>
      </c>
      <c r="D457" s="17">
        <v>2.071300048828125</v>
      </c>
      <c r="E457" s="18">
        <v>4603</v>
      </c>
      <c r="F457" s="18">
        <v>1460</v>
      </c>
      <c r="G457" s="18">
        <v>1347</v>
      </c>
      <c r="H457" s="18">
        <v>2222.2758130113643</v>
      </c>
      <c r="I457" s="19">
        <v>704.87132022519916</v>
      </c>
      <c r="J457" s="17">
        <v>1835</v>
      </c>
      <c r="K457" s="18">
        <v>1445</v>
      </c>
      <c r="L457" s="18">
        <v>160</v>
      </c>
      <c r="M457" s="18">
        <v>200</v>
      </c>
      <c r="N457" s="20">
        <f t="shared" si="3"/>
        <v>0.10899182561307902</v>
      </c>
      <c r="O457" s="18">
        <v>20</v>
      </c>
      <c r="P457" s="18">
        <v>10</v>
      </c>
      <c r="Q457" s="18">
        <f t="shared" si="4"/>
        <v>30</v>
      </c>
      <c r="R457" s="20">
        <f t="shared" si="5"/>
        <v>1.6348773841961851E-2</v>
      </c>
      <c r="S457" s="18">
        <v>0</v>
      </c>
      <c r="T457" s="18">
        <v>0</v>
      </c>
      <c r="U457" s="19">
        <v>10</v>
      </c>
      <c r="V457" s="21" t="s">
        <v>66</v>
      </c>
      <c r="W457" s="4"/>
      <c r="X457" s="4"/>
      <c r="Y457" s="4"/>
      <c r="Z457" s="4"/>
    </row>
    <row r="458" spans="1:26" ht="12.75" customHeight="1" x14ac:dyDescent="0.25">
      <c r="A458" s="15" t="s">
        <v>526</v>
      </c>
      <c r="B458" s="16" t="s">
        <v>64</v>
      </c>
      <c r="C458" s="16" t="s">
        <v>65</v>
      </c>
      <c r="D458" s="17">
        <v>1.2444999694824219</v>
      </c>
      <c r="E458" s="18">
        <v>3725</v>
      </c>
      <c r="F458" s="18">
        <v>1334</v>
      </c>
      <c r="G458" s="18">
        <v>1309</v>
      </c>
      <c r="H458" s="18">
        <v>2993.1700211685816</v>
      </c>
      <c r="I458" s="19">
        <v>1071.9164585876208</v>
      </c>
      <c r="J458" s="17">
        <v>1830</v>
      </c>
      <c r="K458" s="18">
        <v>1350</v>
      </c>
      <c r="L458" s="18">
        <v>140</v>
      </c>
      <c r="M458" s="18">
        <v>250</v>
      </c>
      <c r="N458" s="20">
        <f t="shared" si="3"/>
        <v>0.13661202185792351</v>
      </c>
      <c r="O458" s="18">
        <v>55</v>
      </c>
      <c r="P458" s="18">
        <v>15</v>
      </c>
      <c r="Q458" s="18">
        <f t="shared" si="4"/>
        <v>70</v>
      </c>
      <c r="R458" s="20">
        <f t="shared" si="5"/>
        <v>3.825136612021858E-2</v>
      </c>
      <c r="S458" s="18">
        <v>0</v>
      </c>
      <c r="T458" s="18">
        <v>10</v>
      </c>
      <c r="U458" s="19">
        <v>15</v>
      </c>
      <c r="V458" s="21" t="s">
        <v>66</v>
      </c>
      <c r="W458" s="4"/>
      <c r="X458" s="4"/>
      <c r="Y458" s="4"/>
      <c r="Z458" s="4"/>
    </row>
    <row r="459" spans="1:26" ht="12.75" customHeight="1" x14ac:dyDescent="0.25">
      <c r="A459" s="15" t="s">
        <v>527</v>
      </c>
      <c r="B459" s="16" t="s">
        <v>64</v>
      </c>
      <c r="C459" s="16" t="s">
        <v>65</v>
      </c>
      <c r="D459" s="17">
        <v>1.0747000122070312</v>
      </c>
      <c r="E459" s="18">
        <v>3804</v>
      </c>
      <c r="F459" s="18">
        <v>1569</v>
      </c>
      <c r="G459" s="18">
        <v>1465</v>
      </c>
      <c r="H459" s="18">
        <v>3539.5924041984604</v>
      </c>
      <c r="I459" s="19">
        <v>1459.9422928988918</v>
      </c>
      <c r="J459" s="17">
        <v>1865</v>
      </c>
      <c r="K459" s="18">
        <v>1380</v>
      </c>
      <c r="L459" s="18">
        <v>135</v>
      </c>
      <c r="M459" s="18">
        <v>280</v>
      </c>
      <c r="N459" s="20">
        <f t="shared" si="3"/>
        <v>0.15013404825737264</v>
      </c>
      <c r="O459" s="18">
        <v>40</v>
      </c>
      <c r="P459" s="18">
        <v>0</v>
      </c>
      <c r="Q459" s="18">
        <f t="shared" si="4"/>
        <v>40</v>
      </c>
      <c r="R459" s="20">
        <f t="shared" si="5"/>
        <v>2.1447721179624665E-2</v>
      </c>
      <c r="S459" s="18">
        <v>0</v>
      </c>
      <c r="T459" s="18">
        <v>15</v>
      </c>
      <c r="U459" s="19">
        <v>15</v>
      </c>
      <c r="V459" s="21" t="s">
        <v>66</v>
      </c>
      <c r="W459" s="4"/>
      <c r="X459" s="4"/>
      <c r="Y459" s="4"/>
      <c r="Z459" s="4"/>
    </row>
    <row r="460" spans="1:26" ht="12.75" customHeight="1" x14ac:dyDescent="0.25">
      <c r="A460" s="15" t="s">
        <v>528</v>
      </c>
      <c r="B460" s="16" t="s">
        <v>64</v>
      </c>
      <c r="C460" s="16" t="s">
        <v>65</v>
      </c>
      <c r="D460" s="17">
        <v>0.76190002441406246</v>
      </c>
      <c r="E460" s="18">
        <v>2486</v>
      </c>
      <c r="F460" s="18">
        <v>812</v>
      </c>
      <c r="G460" s="18">
        <v>805</v>
      </c>
      <c r="H460" s="18">
        <v>3262.8952885411086</v>
      </c>
      <c r="I460" s="19">
        <v>1065.7566268283911</v>
      </c>
      <c r="J460" s="17">
        <v>1120</v>
      </c>
      <c r="K460" s="18">
        <v>835</v>
      </c>
      <c r="L460" s="18">
        <v>75</v>
      </c>
      <c r="M460" s="18">
        <v>185</v>
      </c>
      <c r="N460" s="20">
        <f t="shared" si="3"/>
        <v>0.16517857142857142</v>
      </c>
      <c r="O460" s="18">
        <v>0</v>
      </c>
      <c r="P460" s="18">
        <v>10</v>
      </c>
      <c r="Q460" s="18">
        <f t="shared" si="4"/>
        <v>10</v>
      </c>
      <c r="R460" s="20">
        <f t="shared" si="5"/>
        <v>8.9285714285714281E-3</v>
      </c>
      <c r="S460" s="18">
        <v>0</v>
      </c>
      <c r="T460" s="18">
        <v>0</v>
      </c>
      <c r="U460" s="19">
        <v>20</v>
      </c>
      <c r="V460" s="21" t="s">
        <v>66</v>
      </c>
      <c r="W460" s="4"/>
      <c r="X460" s="4"/>
      <c r="Y460" s="4"/>
      <c r="Z460" s="4"/>
    </row>
    <row r="461" spans="1:26" ht="12.75" customHeight="1" x14ac:dyDescent="0.25">
      <c r="A461" s="15" t="s">
        <v>529</v>
      </c>
      <c r="B461" s="16" t="s">
        <v>64</v>
      </c>
      <c r="C461" s="16" t="s">
        <v>65</v>
      </c>
      <c r="D461" s="17">
        <v>2.2174999999999998</v>
      </c>
      <c r="E461" s="18">
        <v>5948</v>
      </c>
      <c r="F461" s="18">
        <v>2162</v>
      </c>
      <c r="G461" s="18">
        <v>2106</v>
      </c>
      <c r="H461" s="18">
        <v>2682.2998872604285</v>
      </c>
      <c r="I461" s="19">
        <v>974.97181510710266</v>
      </c>
      <c r="J461" s="17">
        <v>2825</v>
      </c>
      <c r="K461" s="18">
        <v>1795</v>
      </c>
      <c r="L461" s="18">
        <v>110</v>
      </c>
      <c r="M461" s="18">
        <v>745</v>
      </c>
      <c r="N461" s="20">
        <f t="shared" si="3"/>
        <v>0.26371681415929205</v>
      </c>
      <c r="O461" s="18">
        <v>90</v>
      </c>
      <c r="P461" s="18">
        <v>55</v>
      </c>
      <c r="Q461" s="18">
        <f t="shared" si="4"/>
        <v>145</v>
      </c>
      <c r="R461" s="20">
        <f t="shared" si="5"/>
        <v>5.1327433628318583E-2</v>
      </c>
      <c r="S461" s="18">
        <v>10</v>
      </c>
      <c r="T461" s="18">
        <v>0</v>
      </c>
      <c r="U461" s="19">
        <v>10</v>
      </c>
      <c r="V461" s="21" t="s">
        <v>66</v>
      </c>
      <c r="W461" s="4"/>
      <c r="X461" s="4"/>
      <c r="Y461" s="4"/>
      <c r="Z461" s="4"/>
    </row>
    <row r="462" spans="1:26" ht="12.75" customHeight="1" x14ac:dyDescent="0.25">
      <c r="A462" s="15" t="s">
        <v>530</v>
      </c>
      <c r="B462" s="16" t="s">
        <v>64</v>
      </c>
      <c r="C462" s="16" t="s">
        <v>65</v>
      </c>
      <c r="D462" s="17">
        <v>0.85809997558593754</v>
      </c>
      <c r="E462" s="18">
        <v>3265</v>
      </c>
      <c r="F462" s="18">
        <v>1648</v>
      </c>
      <c r="G462" s="18">
        <v>1540</v>
      </c>
      <c r="H462" s="18">
        <v>3804.9179499982574</v>
      </c>
      <c r="I462" s="19">
        <v>1920.5221383145874</v>
      </c>
      <c r="J462" s="17">
        <v>1530</v>
      </c>
      <c r="K462" s="18">
        <v>1115</v>
      </c>
      <c r="L462" s="18">
        <v>80</v>
      </c>
      <c r="M462" s="18">
        <v>240</v>
      </c>
      <c r="N462" s="20">
        <f t="shared" si="3"/>
        <v>0.15686274509803921</v>
      </c>
      <c r="O462" s="18">
        <v>65</v>
      </c>
      <c r="P462" s="18">
        <v>25</v>
      </c>
      <c r="Q462" s="18">
        <f t="shared" si="4"/>
        <v>90</v>
      </c>
      <c r="R462" s="20">
        <f t="shared" si="5"/>
        <v>5.8823529411764705E-2</v>
      </c>
      <c r="S462" s="18">
        <v>0</v>
      </c>
      <c r="T462" s="18">
        <v>0</v>
      </c>
      <c r="U462" s="19">
        <v>10</v>
      </c>
      <c r="V462" s="21" t="s">
        <v>66</v>
      </c>
      <c r="W462" s="4"/>
      <c r="X462" s="4"/>
      <c r="Y462" s="4"/>
      <c r="Z462" s="4"/>
    </row>
    <row r="463" spans="1:26" ht="12.75" customHeight="1" x14ac:dyDescent="0.25">
      <c r="A463" s="15" t="s">
        <v>531</v>
      </c>
      <c r="B463" s="16" t="s">
        <v>64</v>
      </c>
      <c r="C463" s="16" t="s">
        <v>65</v>
      </c>
      <c r="D463" s="17">
        <v>13.338399658203125</v>
      </c>
      <c r="E463" s="18">
        <v>2803</v>
      </c>
      <c r="F463" s="18">
        <v>1114</v>
      </c>
      <c r="G463" s="18">
        <v>1072</v>
      </c>
      <c r="H463" s="18">
        <v>210.1451502299343</v>
      </c>
      <c r="I463" s="19">
        <v>83.518265200195074</v>
      </c>
      <c r="J463" s="17">
        <v>1330</v>
      </c>
      <c r="K463" s="18">
        <v>1115</v>
      </c>
      <c r="L463" s="18">
        <v>90</v>
      </c>
      <c r="M463" s="18">
        <v>90</v>
      </c>
      <c r="N463" s="20">
        <f t="shared" si="3"/>
        <v>6.7669172932330823E-2</v>
      </c>
      <c r="O463" s="18">
        <v>20</v>
      </c>
      <c r="P463" s="18">
        <v>15</v>
      </c>
      <c r="Q463" s="18">
        <f t="shared" si="4"/>
        <v>35</v>
      </c>
      <c r="R463" s="20">
        <f t="shared" si="5"/>
        <v>2.6315789473684209E-2</v>
      </c>
      <c r="S463" s="18">
        <v>0</v>
      </c>
      <c r="T463" s="18">
        <v>0</v>
      </c>
      <c r="U463" s="19">
        <v>0</v>
      </c>
      <c r="V463" s="21" t="s">
        <v>66</v>
      </c>
      <c r="W463" s="4"/>
      <c r="X463" s="4"/>
      <c r="Y463" s="4"/>
      <c r="Z463" s="4"/>
    </row>
    <row r="464" spans="1:26" ht="12.75" customHeight="1" x14ac:dyDescent="0.25">
      <c r="A464" s="15" t="s">
        <v>532</v>
      </c>
      <c r="B464" s="16" t="s">
        <v>64</v>
      </c>
      <c r="C464" s="16" t="s">
        <v>65</v>
      </c>
      <c r="D464" s="17">
        <v>5.0742001342773442</v>
      </c>
      <c r="E464" s="18">
        <v>6333</v>
      </c>
      <c r="F464" s="18">
        <v>2060</v>
      </c>
      <c r="G464" s="18">
        <v>2025</v>
      </c>
      <c r="H464" s="18">
        <v>1248.0784818121745</v>
      </c>
      <c r="I464" s="19">
        <v>405.97531541656082</v>
      </c>
      <c r="J464" s="17">
        <v>2950</v>
      </c>
      <c r="K464" s="18">
        <v>2205</v>
      </c>
      <c r="L464" s="18">
        <v>90</v>
      </c>
      <c r="M464" s="18">
        <v>510</v>
      </c>
      <c r="N464" s="20">
        <f t="shared" si="3"/>
        <v>0.17288135593220338</v>
      </c>
      <c r="O464" s="18">
        <v>100</v>
      </c>
      <c r="P464" s="18">
        <v>45</v>
      </c>
      <c r="Q464" s="18">
        <f t="shared" si="4"/>
        <v>145</v>
      </c>
      <c r="R464" s="20">
        <f t="shared" si="5"/>
        <v>4.9152542372881358E-2</v>
      </c>
      <c r="S464" s="18">
        <v>0</v>
      </c>
      <c r="T464" s="18">
        <v>0</v>
      </c>
      <c r="U464" s="19">
        <v>0</v>
      </c>
      <c r="V464" s="21" t="s">
        <v>66</v>
      </c>
      <c r="W464" s="4"/>
      <c r="X464" s="4"/>
      <c r="Y464" s="4"/>
      <c r="Z464" s="4"/>
    </row>
    <row r="465" spans="1:26" ht="12.75" customHeight="1" x14ac:dyDescent="0.25">
      <c r="A465" s="15" t="s">
        <v>533</v>
      </c>
      <c r="B465" s="16" t="s">
        <v>64</v>
      </c>
      <c r="C465" s="16" t="s">
        <v>65</v>
      </c>
      <c r="D465" s="17">
        <v>4.3574999999999999</v>
      </c>
      <c r="E465" s="18">
        <v>5189</v>
      </c>
      <c r="F465" s="18">
        <v>1826</v>
      </c>
      <c r="G465" s="18">
        <v>1794</v>
      </c>
      <c r="H465" s="18">
        <v>1190.8204245553643</v>
      </c>
      <c r="I465" s="19">
        <v>419.04761904761904</v>
      </c>
      <c r="J465" s="17">
        <v>2675</v>
      </c>
      <c r="K465" s="18">
        <v>2100</v>
      </c>
      <c r="L465" s="18">
        <v>130</v>
      </c>
      <c r="M465" s="18">
        <v>260</v>
      </c>
      <c r="N465" s="20">
        <f t="shared" si="3"/>
        <v>9.719626168224299E-2</v>
      </c>
      <c r="O465" s="18">
        <v>105</v>
      </c>
      <c r="P465" s="18">
        <v>25</v>
      </c>
      <c r="Q465" s="18">
        <f t="shared" si="4"/>
        <v>130</v>
      </c>
      <c r="R465" s="20">
        <f t="shared" si="5"/>
        <v>4.8598130841121495E-2</v>
      </c>
      <c r="S465" s="18">
        <v>10</v>
      </c>
      <c r="T465" s="18">
        <v>0</v>
      </c>
      <c r="U465" s="19">
        <v>45</v>
      </c>
      <c r="V465" s="21" t="s">
        <v>66</v>
      </c>
      <c r="W465" s="4"/>
      <c r="X465" s="4"/>
      <c r="Y465" s="4"/>
      <c r="Z465" s="4"/>
    </row>
    <row r="466" spans="1:26" ht="12.75" customHeight="1" x14ac:dyDescent="0.25">
      <c r="A466" s="29" t="s">
        <v>534</v>
      </c>
      <c r="B466" s="30" t="s">
        <v>64</v>
      </c>
      <c r="C466" s="30" t="s">
        <v>65</v>
      </c>
      <c r="D466" s="31">
        <v>12.454100341796876</v>
      </c>
      <c r="E466" s="32">
        <v>3822</v>
      </c>
      <c r="F466" s="32">
        <v>1711</v>
      </c>
      <c r="G466" s="32">
        <v>1643</v>
      </c>
      <c r="H466" s="32">
        <v>306.8868802327766</v>
      </c>
      <c r="I466" s="33">
        <v>137.38447202466793</v>
      </c>
      <c r="J466" s="31">
        <v>1775</v>
      </c>
      <c r="K466" s="32">
        <v>1020</v>
      </c>
      <c r="L466" s="32">
        <v>95</v>
      </c>
      <c r="M466" s="32">
        <v>400</v>
      </c>
      <c r="N466" s="34">
        <f t="shared" si="3"/>
        <v>0.22535211267605634</v>
      </c>
      <c r="O466" s="32">
        <v>195</v>
      </c>
      <c r="P466" s="32">
        <v>30</v>
      </c>
      <c r="Q466" s="32">
        <f t="shared" si="4"/>
        <v>225</v>
      </c>
      <c r="R466" s="34">
        <f t="shared" si="5"/>
        <v>0.12676056338028169</v>
      </c>
      <c r="S466" s="32">
        <v>0</v>
      </c>
      <c r="T466" s="32">
        <v>15</v>
      </c>
      <c r="U466" s="33">
        <v>15</v>
      </c>
      <c r="V466" s="35" t="s">
        <v>79</v>
      </c>
      <c r="W466" s="4"/>
      <c r="X466" s="4"/>
      <c r="Y466" s="4"/>
      <c r="Z466" s="4"/>
    </row>
    <row r="467" spans="1:26" ht="12.75" customHeight="1" x14ac:dyDescent="0.25">
      <c r="A467" s="15" t="s">
        <v>535</v>
      </c>
      <c r="B467" s="16" t="s">
        <v>64</v>
      </c>
      <c r="C467" s="16" t="s">
        <v>65</v>
      </c>
      <c r="D467" s="17">
        <v>1.2143000030517579</v>
      </c>
      <c r="E467" s="18">
        <v>4246</v>
      </c>
      <c r="F467" s="18">
        <v>1827</v>
      </c>
      <c r="G467" s="18">
        <v>1795</v>
      </c>
      <c r="H467" s="18">
        <v>3496.664736332888</v>
      </c>
      <c r="I467" s="19">
        <v>1504.5705306830396</v>
      </c>
      <c r="J467" s="17">
        <v>2130</v>
      </c>
      <c r="K467" s="18">
        <v>1410</v>
      </c>
      <c r="L467" s="18">
        <v>80</v>
      </c>
      <c r="M467" s="18">
        <v>525</v>
      </c>
      <c r="N467" s="20">
        <f t="shared" si="3"/>
        <v>0.24647887323943662</v>
      </c>
      <c r="O467" s="18">
        <v>75</v>
      </c>
      <c r="P467" s="18">
        <v>25</v>
      </c>
      <c r="Q467" s="18">
        <f t="shared" si="4"/>
        <v>100</v>
      </c>
      <c r="R467" s="20">
        <f t="shared" si="5"/>
        <v>4.6948356807511735E-2</v>
      </c>
      <c r="S467" s="18">
        <v>0</v>
      </c>
      <c r="T467" s="18">
        <v>0</v>
      </c>
      <c r="U467" s="19">
        <v>10</v>
      </c>
      <c r="V467" s="21" t="s">
        <v>66</v>
      </c>
      <c r="W467" s="4"/>
      <c r="X467" s="4"/>
      <c r="Y467" s="4"/>
      <c r="Z467" s="4"/>
    </row>
    <row r="468" spans="1:26" ht="12.75" customHeight="1" x14ac:dyDescent="0.25">
      <c r="A468" s="15" t="s">
        <v>536</v>
      </c>
      <c r="B468" s="16" t="s">
        <v>64</v>
      </c>
      <c r="C468" s="16" t="s">
        <v>65</v>
      </c>
      <c r="D468" s="17">
        <v>0.77760002136230466</v>
      </c>
      <c r="E468" s="18">
        <v>2469</v>
      </c>
      <c r="F468" s="18">
        <v>1193</v>
      </c>
      <c r="G468" s="18">
        <v>1161</v>
      </c>
      <c r="H468" s="18">
        <v>3175.154233759501</v>
      </c>
      <c r="I468" s="19">
        <v>1534.2077767821322</v>
      </c>
      <c r="J468" s="17">
        <v>1565</v>
      </c>
      <c r="K468" s="18">
        <v>1125</v>
      </c>
      <c r="L468" s="18">
        <v>70</v>
      </c>
      <c r="M468" s="18">
        <v>360</v>
      </c>
      <c r="N468" s="20">
        <f t="shared" si="3"/>
        <v>0.23003194888178913</v>
      </c>
      <c r="O468" s="18">
        <v>0</v>
      </c>
      <c r="P468" s="18">
        <v>0</v>
      </c>
      <c r="Q468" s="18">
        <f t="shared" si="4"/>
        <v>0</v>
      </c>
      <c r="R468" s="20">
        <f t="shared" si="5"/>
        <v>0</v>
      </c>
      <c r="S468" s="18">
        <v>0</v>
      </c>
      <c r="T468" s="18">
        <v>0</v>
      </c>
      <c r="U468" s="19">
        <v>0</v>
      </c>
      <c r="V468" s="21" t="s">
        <v>66</v>
      </c>
      <c r="W468" s="4"/>
      <c r="X468" s="4"/>
      <c r="Y468" s="4"/>
      <c r="Z468" s="4"/>
    </row>
    <row r="469" spans="1:26" ht="12.75" customHeight="1" x14ac:dyDescent="0.25">
      <c r="A469" s="15" t="s">
        <v>537</v>
      </c>
      <c r="B469" s="16" t="s">
        <v>64</v>
      </c>
      <c r="C469" s="16" t="s">
        <v>65</v>
      </c>
      <c r="D469" s="17">
        <v>1.0825</v>
      </c>
      <c r="E469" s="18">
        <v>4101</v>
      </c>
      <c r="F469" s="18">
        <v>1546</v>
      </c>
      <c r="G469" s="18">
        <v>1523</v>
      </c>
      <c r="H469" s="18">
        <v>3788.4526558891453</v>
      </c>
      <c r="I469" s="19">
        <v>1428.175519630485</v>
      </c>
      <c r="J469" s="17">
        <v>2185</v>
      </c>
      <c r="K469" s="18">
        <v>1520</v>
      </c>
      <c r="L469" s="18">
        <v>100</v>
      </c>
      <c r="M469" s="18">
        <v>530</v>
      </c>
      <c r="N469" s="20">
        <f t="shared" si="3"/>
        <v>0.24256292906178489</v>
      </c>
      <c r="O469" s="18">
        <v>10</v>
      </c>
      <c r="P469" s="18">
        <v>10</v>
      </c>
      <c r="Q469" s="18">
        <f t="shared" si="4"/>
        <v>20</v>
      </c>
      <c r="R469" s="20">
        <f t="shared" si="5"/>
        <v>9.1533180778032037E-3</v>
      </c>
      <c r="S469" s="18">
        <v>0</v>
      </c>
      <c r="T469" s="18">
        <v>10</v>
      </c>
      <c r="U469" s="19">
        <v>15</v>
      </c>
      <c r="V469" s="21" t="s">
        <v>66</v>
      </c>
      <c r="W469" s="4"/>
      <c r="X469" s="4"/>
      <c r="Y469" s="4"/>
      <c r="Z469" s="4"/>
    </row>
    <row r="470" spans="1:26" ht="12.75" customHeight="1" x14ac:dyDescent="0.25">
      <c r="A470" s="15" t="s">
        <v>538</v>
      </c>
      <c r="B470" s="16" t="s">
        <v>64</v>
      </c>
      <c r="C470" s="16" t="s">
        <v>65</v>
      </c>
      <c r="D470" s="17">
        <v>1.3127999877929688</v>
      </c>
      <c r="E470" s="18">
        <v>5947</v>
      </c>
      <c r="F470" s="18">
        <v>2486</v>
      </c>
      <c r="G470" s="18">
        <v>2322</v>
      </c>
      <c r="H470" s="18">
        <v>4530.0122298126144</v>
      </c>
      <c r="I470" s="19">
        <v>1893.6624185831781</v>
      </c>
      <c r="J470" s="17">
        <v>2755</v>
      </c>
      <c r="K470" s="18">
        <v>1875</v>
      </c>
      <c r="L470" s="18">
        <v>75</v>
      </c>
      <c r="M470" s="18">
        <v>675</v>
      </c>
      <c r="N470" s="20">
        <f t="shared" si="3"/>
        <v>0.24500907441016334</v>
      </c>
      <c r="O470" s="18">
        <v>85</v>
      </c>
      <c r="P470" s="18">
        <v>20</v>
      </c>
      <c r="Q470" s="18">
        <f t="shared" si="4"/>
        <v>105</v>
      </c>
      <c r="R470" s="20">
        <f t="shared" si="5"/>
        <v>3.8112522686025406E-2</v>
      </c>
      <c r="S470" s="18">
        <v>10</v>
      </c>
      <c r="T470" s="18">
        <v>10</v>
      </c>
      <c r="U470" s="19">
        <v>0</v>
      </c>
      <c r="V470" s="21" t="s">
        <v>66</v>
      </c>
      <c r="W470" s="4"/>
      <c r="X470" s="4"/>
      <c r="Y470" s="4"/>
      <c r="Z470" s="4"/>
    </row>
    <row r="471" spans="1:26" ht="12.75" customHeight="1" x14ac:dyDescent="0.25">
      <c r="A471" s="15" t="s">
        <v>539</v>
      </c>
      <c r="B471" s="16" t="s">
        <v>64</v>
      </c>
      <c r="C471" s="16" t="s">
        <v>65</v>
      </c>
      <c r="D471" s="17">
        <v>0.68089996337890624</v>
      </c>
      <c r="E471" s="18">
        <v>3769</v>
      </c>
      <c r="F471" s="18">
        <v>1582</v>
      </c>
      <c r="G471" s="18">
        <v>1550</v>
      </c>
      <c r="H471" s="18">
        <v>5535.3211965186028</v>
      </c>
      <c r="I471" s="19">
        <v>2323.3956309080472</v>
      </c>
      <c r="J471" s="17">
        <v>1750</v>
      </c>
      <c r="K471" s="18">
        <v>1190</v>
      </c>
      <c r="L471" s="18">
        <v>125</v>
      </c>
      <c r="M471" s="18">
        <v>365</v>
      </c>
      <c r="N471" s="20">
        <f t="shared" si="3"/>
        <v>0.20857142857142857</v>
      </c>
      <c r="O471" s="18">
        <v>45</v>
      </c>
      <c r="P471" s="18">
        <v>0</v>
      </c>
      <c r="Q471" s="18">
        <f t="shared" si="4"/>
        <v>45</v>
      </c>
      <c r="R471" s="20">
        <f t="shared" si="5"/>
        <v>2.5714285714285714E-2</v>
      </c>
      <c r="S471" s="18">
        <v>0</v>
      </c>
      <c r="T471" s="18">
        <v>15</v>
      </c>
      <c r="U471" s="19">
        <v>10</v>
      </c>
      <c r="V471" s="21" t="s">
        <v>66</v>
      </c>
      <c r="W471" s="4"/>
      <c r="X471" s="4"/>
      <c r="Y471" s="4"/>
      <c r="Z471" s="4"/>
    </row>
    <row r="472" spans="1:26" ht="12.75" customHeight="1" x14ac:dyDescent="0.25">
      <c r="A472" s="15" t="s">
        <v>540</v>
      </c>
      <c r="B472" s="16" t="s">
        <v>64</v>
      </c>
      <c r="C472" s="16" t="s">
        <v>65</v>
      </c>
      <c r="D472" s="17">
        <v>1.1823999786376953</v>
      </c>
      <c r="E472" s="18">
        <v>7072</v>
      </c>
      <c r="F472" s="18">
        <v>3255</v>
      </c>
      <c r="G472" s="18">
        <v>3166</v>
      </c>
      <c r="H472" s="18">
        <v>5981.0555884380346</v>
      </c>
      <c r="I472" s="19">
        <v>2752.8755571784222</v>
      </c>
      <c r="J472" s="17">
        <v>3555</v>
      </c>
      <c r="K472" s="18">
        <v>2310</v>
      </c>
      <c r="L472" s="18">
        <v>150</v>
      </c>
      <c r="M472" s="18">
        <v>770</v>
      </c>
      <c r="N472" s="20">
        <f t="shared" si="3"/>
        <v>0.21659634317862167</v>
      </c>
      <c r="O472" s="18">
        <v>240</v>
      </c>
      <c r="P472" s="18">
        <v>60</v>
      </c>
      <c r="Q472" s="18">
        <f t="shared" si="4"/>
        <v>300</v>
      </c>
      <c r="R472" s="20">
        <f t="shared" si="5"/>
        <v>8.4388185654008435E-2</v>
      </c>
      <c r="S472" s="18">
        <v>0</v>
      </c>
      <c r="T472" s="18">
        <v>0</v>
      </c>
      <c r="U472" s="19">
        <v>25</v>
      </c>
      <c r="V472" s="21" t="s">
        <v>66</v>
      </c>
      <c r="W472" s="4"/>
      <c r="X472" s="4"/>
      <c r="Y472" s="4"/>
      <c r="Z472" s="4"/>
    </row>
    <row r="473" spans="1:26" ht="12.75" customHeight="1" x14ac:dyDescent="0.25">
      <c r="A473" s="15" t="s">
        <v>541</v>
      </c>
      <c r="B473" s="16" t="s">
        <v>64</v>
      </c>
      <c r="C473" s="16" t="s">
        <v>65</v>
      </c>
      <c r="D473" s="17">
        <v>1.2736000061035155</v>
      </c>
      <c r="E473" s="18">
        <v>6024</v>
      </c>
      <c r="F473" s="18">
        <v>2660</v>
      </c>
      <c r="G473" s="18">
        <v>2588</v>
      </c>
      <c r="H473" s="18">
        <v>4729.8994748201831</v>
      </c>
      <c r="I473" s="19">
        <v>2088.5678291868671</v>
      </c>
      <c r="J473" s="17">
        <v>2900</v>
      </c>
      <c r="K473" s="18">
        <v>1845</v>
      </c>
      <c r="L473" s="18">
        <v>170</v>
      </c>
      <c r="M473" s="18">
        <v>665</v>
      </c>
      <c r="N473" s="20">
        <f t="shared" si="3"/>
        <v>0.22931034482758619</v>
      </c>
      <c r="O473" s="18">
        <v>160</v>
      </c>
      <c r="P473" s="18">
        <v>45</v>
      </c>
      <c r="Q473" s="18">
        <f t="shared" si="4"/>
        <v>205</v>
      </c>
      <c r="R473" s="20">
        <f t="shared" si="5"/>
        <v>7.0689655172413796E-2</v>
      </c>
      <c r="S473" s="18">
        <v>0</v>
      </c>
      <c r="T473" s="18">
        <v>0</v>
      </c>
      <c r="U473" s="19">
        <v>10</v>
      </c>
      <c r="V473" s="21" t="s">
        <v>66</v>
      </c>
      <c r="W473" s="4"/>
      <c r="X473" s="4"/>
      <c r="Y473" s="4"/>
      <c r="Z473" s="4"/>
    </row>
    <row r="474" spans="1:26" ht="12.75" customHeight="1" x14ac:dyDescent="0.25">
      <c r="A474" s="15" t="s">
        <v>542</v>
      </c>
      <c r="B474" s="16" t="s">
        <v>64</v>
      </c>
      <c r="C474" s="16" t="s">
        <v>65</v>
      </c>
      <c r="D474" s="17">
        <v>0.75150001525878907</v>
      </c>
      <c r="E474" s="18">
        <v>3284</v>
      </c>
      <c r="F474" s="18">
        <v>1319</v>
      </c>
      <c r="G474" s="18">
        <v>1282</v>
      </c>
      <c r="H474" s="18">
        <v>4369.9267243116565</v>
      </c>
      <c r="I474" s="19">
        <v>1755.1563183212775</v>
      </c>
      <c r="J474" s="17">
        <v>1470</v>
      </c>
      <c r="K474" s="18">
        <v>925</v>
      </c>
      <c r="L474" s="18">
        <v>80</v>
      </c>
      <c r="M474" s="18">
        <v>370</v>
      </c>
      <c r="N474" s="20">
        <f t="shared" si="3"/>
        <v>0.25170068027210885</v>
      </c>
      <c r="O474" s="18">
        <v>50</v>
      </c>
      <c r="P474" s="18">
        <v>35</v>
      </c>
      <c r="Q474" s="18">
        <f t="shared" si="4"/>
        <v>85</v>
      </c>
      <c r="R474" s="20">
        <f t="shared" si="5"/>
        <v>5.7823129251700682E-2</v>
      </c>
      <c r="S474" s="18">
        <v>0</v>
      </c>
      <c r="T474" s="18">
        <v>10</v>
      </c>
      <c r="U474" s="19">
        <v>0</v>
      </c>
      <c r="V474" s="21" t="s">
        <v>66</v>
      </c>
      <c r="W474" s="4"/>
      <c r="X474" s="4"/>
      <c r="Y474" s="4"/>
      <c r="Z474" s="4"/>
    </row>
    <row r="475" spans="1:26" ht="12.75" customHeight="1" x14ac:dyDescent="0.25">
      <c r="A475" s="15" t="s">
        <v>543</v>
      </c>
      <c r="B475" s="16" t="s">
        <v>64</v>
      </c>
      <c r="C475" s="16" t="s">
        <v>65</v>
      </c>
      <c r="D475" s="17">
        <v>1.6372999572753906</v>
      </c>
      <c r="E475" s="18">
        <v>7205</v>
      </c>
      <c r="F475" s="18">
        <v>3245</v>
      </c>
      <c r="G475" s="18">
        <v>3164</v>
      </c>
      <c r="H475" s="18">
        <v>4400.5375850554265</v>
      </c>
      <c r="I475" s="19">
        <v>1981.9215077730546</v>
      </c>
      <c r="J475" s="17">
        <v>3205</v>
      </c>
      <c r="K475" s="18">
        <v>1990</v>
      </c>
      <c r="L475" s="18">
        <v>155</v>
      </c>
      <c r="M475" s="18">
        <v>760</v>
      </c>
      <c r="N475" s="20">
        <f t="shared" si="3"/>
        <v>0.23712948517940718</v>
      </c>
      <c r="O475" s="18">
        <v>210</v>
      </c>
      <c r="P475" s="18">
        <v>55</v>
      </c>
      <c r="Q475" s="18">
        <f t="shared" si="4"/>
        <v>265</v>
      </c>
      <c r="R475" s="20">
        <f t="shared" si="5"/>
        <v>8.2683307332293288E-2</v>
      </c>
      <c r="S475" s="18">
        <v>0</v>
      </c>
      <c r="T475" s="18">
        <v>10</v>
      </c>
      <c r="U475" s="19">
        <v>10</v>
      </c>
      <c r="V475" s="21" t="s">
        <v>66</v>
      </c>
      <c r="W475" s="4"/>
      <c r="X475" s="4"/>
      <c r="Y475" s="4"/>
      <c r="Z475" s="4"/>
    </row>
    <row r="476" spans="1:26" ht="12.75" customHeight="1" x14ac:dyDescent="0.25">
      <c r="A476" s="15" t="s">
        <v>544</v>
      </c>
      <c r="B476" s="16" t="s">
        <v>64</v>
      </c>
      <c r="C476" s="16" t="s">
        <v>65</v>
      </c>
      <c r="D476" s="17">
        <v>3.4863000488281251</v>
      </c>
      <c r="E476" s="18">
        <v>1925</v>
      </c>
      <c r="F476" s="18">
        <v>728</v>
      </c>
      <c r="G476" s="18">
        <v>716</v>
      </c>
      <c r="H476" s="18">
        <v>552.16130942230973</v>
      </c>
      <c r="I476" s="19">
        <v>208.8173679269826</v>
      </c>
      <c r="J476" s="17">
        <v>1020</v>
      </c>
      <c r="K476" s="18">
        <v>820</v>
      </c>
      <c r="L476" s="18">
        <v>40</v>
      </c>
      <c r="M476" s="18">
        <v>155</v>
      </c>
      <c r="N476" s="20">
        <f t="shared" si="3"/>
        <v>0.15196078431372548</v>
      </c>
      <c r="O476" s="18">
        <v>0</v>
      </c>
      <c r="P476" s="18">
        <v>0</v>
      </c>
      <c r="Q476" s="18">
        <f t="shared" si="4"/>
        <v>0</v>
      </c>
      <c r="R476" s="20">
        <f t="shared" si="5"/>
        <v>0</v>
      </c>
      <c r="S476" s="18">
        <v>0</v>
      </c>
      <c r="T476" s="18">
        <v>0</v>
      </c>
      <c r="U476" s="19">
        <v>10</v>
      </c>
      <c r="V476" s="21" t="s">
        <v>66</v>
      </c>
      <c r="W476" s="4"/>
      <c r="X476" s="4"/>
      <c r="Y476" s="4"/>
      <c r="Z476" s="4"/>
    </row>
    <row r="477" spans="1:26" ht="12.75" customHeight="1" x14ac:dyDescent="0.25">
      <c r="A477" s="15" t="s">
        <v>545</v>
      </c>
      <c r="B477" s="16" t="s">
        <v>64</v>
      </c>
      <c r="C477" s="16" t="s">
        <v>65</v>
      </c>
      <c r="D477" s="17">
        <v>5.5565997314453126</v>
      </c>
      <c r="E477" s="18">
        <v>3802</v>
      </c>
      <c r="F477" s="18">
        <v>1615</v>
      </c>
      <c r="G477" s="18">
        <v>1555</v>
      </c>
      <c r="H477" s="18">
        <v>684.23139757289516</v>
      </c>
      <c r="I477" s="19">
        <v>290.64537271968061</v>
      </c>
      <c r="J477" s="17">
        <v>1560</v>
      </c>
      <c r="K477" s="18">
        <v>1015</v>
      </c>
      <c r="L477" s="18">
        <v>110</v>
      </c>
      <c r="M477" s="18">
        <v>340</v>
      </c>
      <c r="N477" s="20">
        <f t="shared" si="3"/>
        <v>0.21794871794871795</v>
      </c>
      <c r="O477" s="18">
        <v>75</v>
      </c>
      <c r="P477" s="18">
        <v>15</v>
      </c>
      <c r="Q477" s="18">
        <f t="shared" si="4"/>
        <v>90</v>
      </c>
      <c r="R477" s="20">
        <f t="shared" si="5"/>
        <v>5.7692307692307696E-2</v>
      </c>
      <c r="S477" s="18">
        <v>0</v>
      </c>
      <c r="T477" s="18">
        <v>0</v>
      </c>
      <c r="U477" s="19">
        <v>0</v>
      </c>
      <c r="V477" s="21" t="s">
        <v>66</v>
      </c>
      <c r="W477" s="4"/>
      <c r="X477" s="4"/>
      <c r="Y477" s="4"/>
      <c r="Z477" s="4"/>
    </row>
    <row r="478" spans="1:26" ht="12.75" customHeight="1" x14ac:dyDescent="0.25">
      <c r="A478" s="15" t="s">
        <v>546</v>
      </c>
      <c r="B478" s="16" t="s">
        <v>64</v>
      </c>
      <c r="C478" s="16" t="s">
        <v>65</v>
      </c>
      <c r="D478" s="17">
        <v>1.4188000488281249</v>
      </c>
      <c r="E478" s="18">
        <v>5367</v>
      </c>
      <c r="F478" s="18">
        <v>2278</v>
      </c>
      <c r="G478" s="18">
        <v>2209</v>
      </c>
      <c r="H478" s="18">
        <v>3782.7740451749623</v>
      </c>
      <c r="I478" s="19">
        <v>1605.582126869492</v>
      </c>
      <c r="J478" s="17">
        <v>2625</v>
      </c>
      <c r="K478" s="18">
        <v>1595</v>
      </c>
      <c r="L478" s="18">
        <v>90</v>
      </c>
      <c r="M478" s="18">
        <v>815</v>
      </c>
      <c r="N478" s="20">
        <f t="shared" si="3"/>
        <v>0.31047619047619046</v>
      </c>
      <c r="O478" s="18">
        <v>70</v>
      </c>
      <c r="P478" s="18">
        <v>10</v>
      </c>
      <c r="Q478" s="18">
        <f t="shared" si="4"/>
        <v>80</v>
      </c>
      <c r="R478" s="20">
        <f t="shared" si="5"/>
        <v>3.0476190476190476E-2</v>
      </c>
      <c r="S478" s="18">
        <v>10</v>
      </c>
      <c r="T478" s="18">
        <v>20</v>
      </c>
      <c r="U478" s="19">
        <v>15</v>
      </c>
      <c r="V478" s="21" t="s">
        <v>66</v>
      </c>
      <c r="W478" s="4"/>
      <c r="X478" s="4"/>
      <c r="Y478" s="4"/>
      <c r="Z478" s="4"/>
    </row>
    <row r="479" spans="1:26" ht="12.75" customHeight="1" x14ac:dyDescent="0.25">
      <c r="A479" s="15" t="s">
        <v>547</v>
      </c>
      <c r="B479" s="16" t="s">
        <v>64</v>
      </c>
      <c r="C479" s="16" t="s">
        <v>65</v>
      </c>
      <c r="D479" s="17">
        <v>0.2919000053405762</v>
      </c>
      <c r="E479" s="18">
        <v>2940</v>
      </c>
      <c r="F479" s="18">
        <v>1425</v>
      </c>
      <c r="G479" s="18">
        <v>1366</v>
      </c>
      <c r="H479" s="18">
        <v>10071.942261767814</v>
      </c>
      <c r="I479" s="19">
        <v>4881.8087493262365</v>
      </c>
      <c r="J479" s="17">
        <v>1390</v>
      </c>
      <c r="K479" s="18">
        <v>795</v>
      </c>
      <c r="L479" s="18">
        <v>75</v>
      </c>
      <c r="M479" s="18">
        <v>425</v>
      </c>
      <c r="N479" s="20">
        <f t="shared" si="3"/>
        <v>0.30575539568345322</v>
      </c>
      <c r="O479" s="18">
        <v>60</v>
      </c>
      <c r="P479" s="18">
        <v>15</v>
      </c>
      <c r="Q479" s="18">
        <f t="shared" si="4"/>
        <v>75</v>
      </c>
      <c r="R479" s="20">
        <f t="shared" si="5"/>
        <v>5.3956834532374098E-2</v>
      </c>
      <c r="S479" s="18">
        <v>10</v>
      </c>
      <c r="T479" s="18">
        <v>0</v>
      </c>
      <c r="U479" s="19">
        <v>10</v>
      </c>
      <c r="V479" s="21" t="s">
        <v>66</v>
      </c>
      <c r="W479" s="4"/>
      <c r="X479" s="4"/>
      <c r="Y479" s="4"/>
      <c r="Z479" s="4"/>
    </row>
    <row r="480" spans="1:26" ht="12.75" customHeight="1" x14ac:dyDescent="0.25">
      <c r="A480" s="15" t="s">
        <v>548</v>
      </c>
      <c r="B480" s="16" t="s">
        <v>64</v>
      </c>
      <c r="C480" s="16" t="s">
        <v>65</v>
      </c>
      <c r="D480" s="17">
        <v>0.48470001220703124</v>
      </c>
      <c r="E480" s="18">
        <v>2511</v>
      </c>
      <c r="F480" s="18">
        <v>1086</v>
      </c>
      <c r="G480" s="18">
        <v>1055</v>
      </c>
      <c r="H480" s="18">
        <v>5180.5239050158507</v>
      </c>
      <c r="I480" s="19">
        <v>2240.561115430989</v>
      </c>
      <c r="J480" s="17">
        <v>1160</v>
      </c>
      <c r="K480" s="18">
        <v>750</v>
      </c>
      <c r="L480" s="18">
        <v>40</v>
      </c>
      <c r="M480" s="18">
        <v>320</v>
      </c>
      <c r="N480" s="20">
        <f t="shared" si="3"/>
        <v>0.27586206896551724</v>
      </c>
      <c r="O480" s="18">
        <v>30</v>
      </c>
      <c r="P480" s="18">
        <v>0</v>
      </c>
      <c r="Q480" s="18">
        <f t="shared" si="4"/>
        <v>30</v>
      </c>
      <c r="R480" s="20">
        <f t="shared" si="5"/>
        <v>2.5862068965517241E-2</v>
      </c>
      <c r="S480" s="18">
        <v>0</v>
      </c>
      <c r="T480" s="18">
        <v>0</v>
      </c>
      <c r="U480" s="19">
        <v>0</v>
      </c>
      <c r="V480" s="21" t="s">
        <v>66</v>
      </c>
      <c r="W480" s="4"/>
      <c r="X480" s="4"/>
      <c r="Y480" s="4"/>
      <c r="Z480" s="4"/>
    </row>
    <row r="481" spans="1:26" ht="12.75" customHeight="1" x14ac:dyDescent="0.25">
      <c r="A481" s="15" t="s">
        <v>549</v>
      </c>
      <c r="B481" s="16" t="s">
        <v>64</v>
      </c>
      <c r="C481" s="16" t="s">
        <v>65</v>
      </c>
      <c r="D481" s="17">
        <v>0.68260002136230469</v>
      </c>
      <c r="E481" s="18">
        <v>4022</v>
      </c>
      <c r="F481" s="18">
        <v>1697</v>
      </c>
      <c r="G481" s="18">
        <v>1673</v>
      </c>
      <c r="H481" s="18">
        <v>5892.1767860086793</v>
      </c>
      <c r="I481" s="19">
        <v>2486.0825474531894</v>
      </c>
      <c r="J481" s="17">
        <v>1810</v>
      </c>
      <c r="K481" s="18">
        <v>1145</v>
      </c>
      <c r="L481" s="18">
        <v>80</v>
      </c>
      <c r="M481" s="18">
        <v>490</v>
      </c>
      <c r="N481" s="20">
        <f t="shared" si="3"/>
        <v>0.27071823204419887</v>
      </c>
      <c r="O481" s="18">
        <v>70</v>
      </c>
      <c r="P481" s="18">
        <v>30</v>
      </c>
      <c r="Q481" s="18">
        <f t="shared" si="4"/>
        <v>100</v>
      </c>
      <c r="R481" s="20">
        <f t="shared" si="5"/>
        <v>5.5248618784530384E-2</v>
      </c>
      <c r="S481" s="18">
        <v>0</v>
      </c>
      <c r="T481" s="18">
        <v>0</v>
      </c>
      <c r="U481" s="19">
        <v>0</v>
      </c>
      <c r="V481" s="21" t="s">
        <v>66</v>
      </c>
      <c r="W481" s="4"/>
      <c r="X481" s="4"/>
      <c r="Y481" s="4"/>
      <c r="Z481" s="4"/>
    </row>
    <row r="482" spans="1:26" ht="12.75" customHeight="1" x14ac:dyDescent="0.25">
      <c r="A482" s="15" t="s">
        <v>550</v>
      </c>
      <c r="B482" s="16" t="s">
        <v>64</v>
      </c>
      <c r="C482" s="16" t="s">
        <v>65</v>
      </c>
      <c r="D482" s="17">
        <v>0.97580001831054686</v>
      </c>
      <c r="E482" s="18">
        <v>6888</v>
      </c>
      <c r="F482" s="18">
        <v>3156</v>
      </c>
      <c r="G482" s="18">
        <v>3072</v>
      </c>
      <c r="H482" s="18">
        <v>7058.823396955404</v>
      </c>
      <c r="I482" s="19">
        <v>3234.2692567931554</v>
      </c>
      <c r="J482" s="17">
        <v>3075</v>
      </c>
      <c r="K482" s="18">
        <v>1820</v>
      </c>
      <c r="L482" s="18">
        <v>140</v>
      </c>
      <c r="M482" s="18">
        <v>915</v>
      </c>
      <c r="N482" s="20">
        <f t="shared" si="3"/>
        <v>0.29756097560975608</v>
      </c>
      <c r="O482" s="18">
        <v>150</v>
      </c>
      <c r="P482" s="18">
        <v>30</v>
      </c>
      <c r="Q482" s="18">
        <f t="shared" si="4"/>
        <v>180</v>
      </c>
      <c r="R482" s="20">
        <f t="shared" si="5"/>
        <v>5.8536585365853662E-2</v>
      </c>
      <c r="S482" s="18">
        <v>10</v>
      </c>
      <c r="T482" s="18">
        <v>0</v>
      </c>
      <c r="U482" s="19">
        <v>0</v>
      </c>
      <c r="V482" s="21" t="s">
        <v>66</v>
      </c>
      <c r="W482" s="4"/>
      <c r="X482" s="4"/>
      <c r="Y482" s="4"/>
      <c r="Z482" s="4"/>
    </row>
    <row r="483" spans="1:26" ht="12.75" customHeight="1" x14ac:dyDescent="0.25">
      <c r="A483" s="15" t="s">
        <v>551</v>
      </c>
      <c r="B483" s="16" t="s">
        <v>64</v>
      </c>
      <c r="C483" s="16" t="s">
        <v>65</v>
      </c>
      <c r="D483" s="17">
        <v>1.5044999694824219</v>
      </c>
      <c r="E483" s="18">
        <v>8799</v>
      </c>
      <c r="F483" s="18">
        <v>5031</v>
      </c>
      <c r="G483" s="18">
        <v>4703</v>
      </c>
      <c r="H483" s="18">
        <v>5848.4547547229477</v>
      </c>
      <c r="I483" s="19">
        <v>3343.9681635425786</v>
      </c>
      <c r="J483" s="17">
        <v>3510</v>
      </c>
      <c r="K483" s="18">
        <v>1980</v>
      </c>
      <c r="L483" s="18">
        <v>95</v>
      </c>
      <c r="M483" s="18">
        <v>1065</v>
      </c>
      <c r="N483" s="20">
        <f t="shared" si="3"/>
        <v>0.3034188034188034</v>
      </c>
      <c r="O483" s="18">
        <v>325</v>
      </c>
      <c r="P483" s="18">
        <v>30</v>
      </c>
      <c r="Q483" s="18">
        <f t="shared" si="4"/>
        <v>355</v>
      </c>
      <c r="R483" s="20">
        <f t="shared" si="5"/>
        <v>0.10113960113960115</v>
      </c>
      <c r="S483" s="18">
        <v>0</v>
      </c>
      <c r="T483" s="18">
        <v>0</v>
      </c>
      <c r="U483" s="19">
        <v>10</v>
      </c>
      <c r="V483" s="21" t="s">
        <v>66</v>
      </c>
      <c r="W483" s="4"/>
      <c r="X483" s="4"/>
      <c r="Y483" s="4"/>
      <c r="Z483" s="4"/>
    </row>
    <row r="484" spans="1:26" ht="12.75" customHeight="1" x14ac:dyDescent="0.25">
      <c r="A484" s="22" t="s">
        <v>552</v>
      </c>
      <c r="B484" s="23" t="s">
        <v>64</v>
      </c>
      <c r="C484" s="23" t="s">
        <v>65</v>
      </c>
      <c r="D484" s="24">
        <v>0.39389999389648439</v>
      </c>
      <c r="E484" s="25">
        <v>2929</v>
      </c>
      <c r="F484" s="25">
        <v>1425</v>
      </c>
      <c r="G484" s="25">
        <v>1391</v>
      </c>
      <c r="H484" s="25">
        <v>7435.8975511173312</v>
      </c>
      <c r="I484" s="26">
        <v>3617.6695153097294</v>
      </c>
      <c r="J484" s="24">
        <v>1405</v>
      </c>
      <c r="K484" s="25">
        <v>750</v>
      </c>
      <c r="L484" s="25">
        <v>75</v>
      </c>
      <c r="M484" s="25">
        <v>490</v>
      </c>
      <c r="N484" s="27">
        <f t="shared" si="3"/>
        <v>0.3487544483985765</v>
      </c>
      <c r="O484" s="25">
        <v>65</v>
      </c>
      <c r="P484" s="25">
        <v>10</v>
      </c>
      <c r="Q484" s="25">
        <f t="shared" si="4"/>
        <v>75</v>
      </c>
      <c r="R484" s="27">
        <f t="shared" si="5"/>
        <v>5.3380782918149468E-2</v>
      </c>
      <c r="S484" s="25">
        <v>0</v>
      </c>
      <c r="T484" s="25">
        <v>10</v>
      </c>
      <c r="U484" s="26">
        <v>0</v>
      </c>
      <c r="V484" s="28" t="s">
        <v>68</v>
      </c>
      <c r="W484" s="4"/>
      <c r="X484" s="4"/>
      <c r="Y484" s="4"/>
      <c r="Z484" s="4"/>
    </row>
    <row r="485" spans="1:26" ht="12.75" customHeight="1" x14ac:dyDescent="0.25">
      <c r="A485" s="15" t="s">
        <v>553</v>
      </c>
      <c r="B485" s="16" t="s">
        <v>64</v>
      </c>
      <c r="C485" s="16" t="s">
        <v>65</v>
      </c>
      <c r="D485" s="17">
        <v>7.8771002197265627</v>
      </c>
      <c r="E485" s="18">
        <v>7435</v>
      </c>
      <c r="F485" s="18">
        <v>3622</v>
      </c>
      <c r="G485" s="18">
        <v>3528</v>
      </c>
      <c r="H485" s="18">
        <v>943.87525772245294</v>
      </c>
      <c r="I485" s="19">
        <v>459.81387807272688</v>
      </c>
      <c r="J485" s="17">
        <v>3660</v>
      </c>
      <c r="K485" s="18">
        <v>2340</v>
      </c>
      <c r="L485" s="18">
        <v>170</v>
      </c>
      <c r="M485" s="18">
        <v>980</v>
      </c>
      <c r="N485" s="20">
        <f t="shared" si="3"/>
        <v>0.26775956284153007</v>
      </c>
      <c r="O485" s="18">
        <v>130</v>
      </c>
      <c r="P485" s="18">
        <v>20</v>
      </c>
      <c r="Q485" s="18">
        <f t="shared" si="4"/>
        <v>150</v>
      </c>
      <c r="R485" s="20">
        <f t="shared" si="5"/>
        <v>4.0983606557377046E-2</v>
      </c>
      <c r="S485" s="18">
        <v>10</v>
      </c>
      <c r="T485" s="18">
        <v>0</v>
      </c>
      <c r="U485" s="19">
        <v>10</v>
      </c>
      <c r="V485" s="21" t="s">
        <v>66</v>
      </c>
      <c r="W485" s="4"/>
      <c r="X485" s="4"/>
      <c r="Y485" s="4"/>
      <c r="Z485" s="4"/>
    </row>
    <row r="486" spans="1:26" ht="12.75" customHeight="1" x14ac:dyDescent="0.25">
      <c r="A486" s="15" t="s">
        <v>554</v>
      </c>
      <c r="B486" s="16" t="s">
        <v>64</v>
      </c>
      <c r="C486" s="16" t="s">
        <v>65</v>
      </c>
      <c r="D486" s="17">
        <v>0.75019996643066411</v>
      </c>
      <c r="E486" s="18">
        <v>3762</v>
      </c>
      <c r="F486" s="18">
        <v>1602</v>
      </c>
      <c r="G486" s="18">
        <v>1582</v>
      </c>
      <c r="H486" s="18">
        <v>5014.662980990277</v>
      </c>
      <c r="I486" s="19">
        <v>2135.4306474073428</v>
      </c>
      <c r="J486" s="17">
        <v>1570</v>
      </c>
      <c r="K486" s="18">
        <v>960</v>
      </c>
      <c r="L486" s="18">
        <v>95</v>
      </c>
      <c r="M486" s="18">
        <v>450</v>
      </c>
      <c r="N486" s="20">
        <f t="shared" si="3"/>
        <v>0.28662420382165604</v>
      </c>
      <c r="O486" s="18">
        <v>50</v>
      </c>
      <c r="P486" s="18">
        <v>10</v>
      </c>
      <c r="Q486" s="18">
        <f t="shared" si="4"/>
        <v>60</v>
      </c>
      <c r="R486" s="20">
        <f t="shared" si="5"/>
        <v>3.8216560509554139E-2</v>
      </c>
      <c r="S486" s="18">
        <v>0</v>
      </c>
      <c r="T486" s="18">
        <v>0</v>
      </c>
      <c r="U486" s="19">
        <v>10</v>
      </c>
      <c r="V486" s="21" t="s">
        <v>66</v>
      </c>
      <c r="W486" s="4"/>
      <c r="X486" s="4"/>
      <c r="Y486" s="4"/>
      <c r="Z486" s="4"/>
    </row>
    <row r="487" spans="1:26" ht="12.75" customHeight="1" x14ac:dyDescent="0.25">
      <c r="A487" s="22" t="s">
        <v>555</v>
      </c>
      <c r="B487" s="23" t="s">
        <v>64</v>
      </c>
      <c r="C487" s="23" t="s">
        <v>65</v>
      </c>
      <c r="D487" s="24">
        <v>0.41740001678466798</v>
      </c>
      <c r="E487" s="25">
        <v>3742</v>
      </c>
      <c r="F487" s="25">
        <v>1785</v>
      </c>
      <c r="G487" s="25">
        <v>1732</v>
      </c>
      <c r="H487" s="25">
        <v>8965.021201545509</v>
      </c>
      <c r="I487" s="26">
        <v>4276.473234836647</v>
      </c>
      <c r="J487" s="24">
        <v>1625</v>
      </c>
      <c r="K487" s="25">
        <v>875</v>
      </c>
      <c r="L487" s="25">
        <v>100</v>
      </c>
      <c r="M487" s="25">
        <v>565</v>
      </c>
      <c r="N487" s="27">
        <f t="shared" si="3"/>
        <v>0.34769230769230769</v>
      </c>
      <c r="O487" s="25">
        <v>65</v>
      </c>
      <c r="P487" s="25">
        <v>0</v>
      </c>
      <c r="Q487" s="25">
        <f t="shared" si="4"/>
        <v>65</v>
      </c>
      <c r="R487" s="27">
        <f t="shared" si="5"/>
        <v>0.04</v>
      </c>
      <c r="S487" s="25">
        <v>0</v>
      </c>
      <c r="T487" s="25">
        <v>0</v>
      </c>
      <c r="U487" s="26">
        <v>20</v>
      </c>
      <c r="V487" s="28" t="s">
        <v>68</v>
      </c>
      <c r="W487" s="4"/>
      <c r="X487" s="4"/>
      <c r="Y487" s="4"/>
      <c r="Z487" s="4"/>
    </row>
    <row r="488" spans="1:26" ht="12.75" customHeight="1" x14ac:dyDescent="0.25">
      <c r="A488" s="15" t="s">
        <v>556</v>
      </c>
      <c r="B488" s="16" t="s">
        <v>64</v>
      </c>
      <c r="C488" s="16" t="s">
        <v>65</v>
      </c>
      <c r="D488" s="17">
        <v>0.71660003662109373</v>
      </c>
      <c r="E488" s="18">
        <v>5725</v>
      </c>
      <c r="F488" s="18">
        <v>2783</v>
      </c>
      <c r="G488" s="18">
        <v>2638</v>
      </c>
      <c r="H488" s="18">
        <v>7989.1148582610604</v>
      </c>
      <c r="I488" s="19">
        <v>3883.6168821904857</v>
      </c>
      <c r="J488" s="17">
        <v>1905</v>
      </c>
      <c r="K488" s="18">
        <v>1050</v>
      </c>
      <c r="L488" s="18">
        <v>100</v>
      </c>
      <c r="M488" s="18">
        <v>605</v>
      </c>
      <c r="N488" s="20">
        <f t="shared" si="3"/>
        <v>0.31758530183727035</v>
      </c>
      <c r="O488" s="18">
        <v>125</v>
      </c>
      <c r="P488" s="18">
        <v>0</v>
      </c>
      <c r="Q488" s="18">
        <f t="shared" si="4"/>
        <v>125</v>
      </c>
      <c r="R488" s="20">
        <f t="shared" si="5"/>
        <v>6.5616797900262466E-2</v>
      </c>
      <c r="S488" s="18">
        <v>0</v>
      </c>
      <c r="T488" s="18">
        <v>0</v>
      </c>
      <c r="U488" s="19">
        <v>15</v>
      </c>
      <c r="V488" s="21" t="s">
        <v>66</v>
      </c>
      <c r="W488" s="4"/>
      <c r="X488" s="4"/>
      <c r="Y488" s="4"/>
      <c r="Z488" s="4"/>
    </row>
    <row r="489" spans="1:26" ht="12.75" customHeight="1" x14ac:dyDescent="0.25">
      <c r="A489" s="15" t="s">
        <v>557</v>
      </c>
      <c r="B489" s="16" t="s">
        <v>64</v>
      </c>
      <c r="C489" s="16" t="s">
        <v>65</v>
      </c>
      <c r="D489" s="17">
        <v>0.31809999465942385</v>
      </c>
      <c r="E489" s="18">
        <v>3138</v>
      </c>
      <c r="F489" s="18">
        <v>1348</v>
      </c>
      <c r="G489" s="18">
        <v>1318</v>
      </c>
      <c r="H489" s="18">
        <v>9864.8225485188177</v>
      </c>
      <c r="I489" s="19">
        <v>4237.6611840036221</v>
      </c>
      <c r="J489" s="17">
        <v>1315</v>
      </c>
      <c r="K489" s="18">
        <v>805</v>
      </c>
      <c r="L489" s="18">
        <v>45</v>
      </c>
      <c r="M489" s="18">
        <v>365</v>
      </c>
      <c r="N489" s="20">
        <f t="shared" si="3"/>
        <v>0.27756653992395436</v>
      </c>
      <c r="O489" s="18">
        <v>65</v>
      </c>
      <c r="P489" s="18">
        <v>25</v>
      </c>
      <c r="Q489" s="18">
        <f t="shared" si="4"/>
        <v>90</v>
      </c>
      <c r="R489" s="20">
        <f t="shared" si="5"/>
        <v>6.8441064638783272E-2</v>
      </c>
      <c r="S489" s="18">
        <v>0</v>
      </c>
      <c r="T489" s="18">
        <v>0</v>
      </c>
      <c r="U489" s="19">
        <v>10</v>
      </c>
      <c r="V489" s="21" t="s">
        <v>66</v>
      </c>
      <c r="W489" s="4"/>
      <c r="X489" s="4"/>
      <c r="Y489" s="4"/>
      <c r="Z489" s="4"/>
    </row>
    <row r="490" spans="1:26" ht="12.75" customHeight="1" x14ac:dyDescent="0.25">
      <c r="A490" s="22" t="s">
        <v>558</v>
      </c>
      <c r="B490" s="23" t="s">
        <v>64</v>
      </c>
      <c r="C490" s="23" t="s">
        <v>65</v>
      </c>
      <c r="D490" s="24">
        <v>0.42299999237060548</v>
      </c>
      <c r="E490" s="25">
        <v>3053</v>
      </c>
      <c r="F490" s="25">
        <v>1452</v>
      </c>
      <c r="G490" s="25">
        <v>1410</v>
      </c>
      <c r="H490" s="25">
        <v>7217.4942200120822</v>
      </c>
      <c r="I490" s="26">
        <v>3432.6241753873383</v>
      </c>
      <c r="J490" s="24">
        <v>1255</v>
      </c>
      <c r="K490" s="25">
        <v>645</v>
      </c>
      <c r="L490" s="25">
        <v>55</v>
      </c>
      <c r="M490" s="25">
        <v>425</v>
      </c>
      <c r="N490" s="27">
        <f t="shared" si="3"/>
        <v>0.3386454183266932</v>
      </c>
      <c r="O490" s="25">
        <v>125</v>
      </c>
      <c r="P490" s="25">
        <v>0</v>
      </c>
      <c r="Q490" s="25">
        <f t="shared" si="4"/>
        <v>125</v>
      </c>
      <c r="R490" s="27">
        <f t="shared" si="5"/>
        <v>9.9601593625498003E-2</v>
      </c>
      <c r="S490" s="25">
        <v>0</v>
      </c>
      <c r="T490" s="25">
        <v>0</v>
      </c>
      <c r="U490" s="26">
        <v>0</v>
      </c>
      <c r="V490" s="28" t="s">
        <v>68</v>
      </c>
      <c r="W490" s="4"/>
      <c r="X490" s="4"/>
      <c r="Y490" s="4"/>
      <c r="Z490" s="4"/>
    </row>
    <row r="491" spans="1:26" ht="12.75" customHeight="1" x14ac:dyDescent="0.25">
      <c r="A491" s="15" t="s">
        <v>559</v>
      </c>
      <c r="B491" s="16" t="s">
        <v>64</v>
      </c>
      <c r="C491" s="16" t="s">
        <v>65</v>
      </c>
      <c r="D491" s="17">
        <v>0.54569999694824223</v>
      </c>
      <c r="E491" s="18">
        <v>3295</v>
      </c>
      <c r="F491" s="18">
        <v>1494</v>
      </c>
      <c r="G491" s="18">
        <v>1443</v>
      </c>
      <c r="H491" s="18">
        <v>6038.1162148192561</v>
      </c>
      <c r="I491" s="19">
        <v>2737.7680197086402</v>
      </c>
      <c r="J491" s="17">
        <v>1270</v>
      </c>
      <c r="K491" s="18">
        <v>750</v>
      </c>
      <c r="L491" s="18">
        <v>95</v>
      </c>
      <c r="M491" s="18">
        <v>360</v>
      </c>
      <c r="N491" s="20">
        <f t="shared" si="3"/>
        <v>0.28346456692913385</v>
      </c>
      <c r="O491" s="18">
        <v>50</v>
      </c>
      <c r="P491" s="18">
        <v>10</v>
      </c>
      <c r="Q491" s="18">
        <f t="shared" si="4"/>
        <v>60</v>
      </c>
      <c r="R491" s="20">
        <f t="shared" si="5"/>
        <v>4.7244094488188976E-2</v>
      </c>
      <c r="S491" s="18">
        <v>0</v>
      </c>
      <c r="T491" s="18">
        <v>0</v>
      </c>
      <c r="U491" s="19">
        <v>0</v>
      </c>
      <c r="V491" s="21" t="s">
        <v>66</v>
      </c>
      <c r="W491" s="4"/>
      <c r="X491" s="4"/>
      <c r="Y491" s="4"/>
      <c r="Z491" s="4"/>
    </row>
    <row r="492" spans="1:26" ht="12.75" customHeight="1" x14ac:dyDescent="0.25">
      <c r="A492" s="22" t="s">
        <v>560</v>
      </c>
      <c r="B492" s="23" t="s">
        <v>64</v>
      </c>
      <c r="C492" s="23" t="s">
        <v>65</v>
      </c>
      <c r="D492" s="24">
        <v>0.62020000457763669</v>
      </c>
      <c r="E492" s="25">
        <v>2809</v>
      </c>
      <c r="F492" s="25">
        <v>1202</v>
      </c>
      <c r="G492" s="25">
        <v>1167</v>
      </c>
      <c r="H492" s="25">
        <v>4529.1841007208004</v>
      </c>
      <c r="I492" s="26">
        <v>1938.0844745697411</v>
      </c>
      <c r="J492" s="24">
        <v>1100</v>
      </c>
      <c r="K492" s="25">
        <v>540</v>
      </c>
      <c r="L492" s="25">
        <v>85</v>
      </c>
      <c r="M492" s="25">
        <v>380</v>
      </c>
      <c r="N492" s="27">
        <f t="shared" si="3"/>
        <v>0.34545454545454546</v>
      </c>
      <c r="O492" s="25">
        <v>85</v>
      </c>
      <c r="P492" s="25">
        <v>0</v>
      </c>
      <c r="Q492" s="25">
        <f t="shared" si="4"/>
        <v>85</v>
      </c>
      <c r="R492" s="27">
        <f t="shared" si="5"/>
        <v>7.7272727272727271E-2</v>
      </c>
      <c r="S492" s="25">
        <v>0</v>
      </c>
      <c r="T492" s="25">
        <v>0</v>
      </c>
      <c r="U492" s="26">
        <v>10</v>
      </c>
      <c r="V492" s="28" t="s">
        <v>68</v>
      </c>
      <c r="W492" s="4"/>
      <c r="X492" s="4"/>
      <c r="Y492" s="4"/>
      <c r="Z492" s="4"/>
    </row>
    <row r="493" spans="1:26" ht="12.75" customHeight="1" x14ac:dyDescent="0.25">
      <c r="A493" s="15" t="s">
        <v>561</v>
      </c>
      <c r="B493" s="16" t="s">
        <v>64</v>
      </c>
      <c r="C493" s="16" t="s">
        <v>65</v>
      </c>
      <c r="D493" s="17">
        <v>0.52500000000000002</v>
      </c>
      <c r="E493" s="18">
        <v>3587</v>
      </c>
      <c r="F493" s="18">
        <v>1547</v>
      </c>
      <c r="G493" s="18">
        <v>1501</v>
      </c>
      <c r="H493" s="18">
        <v>6832.3809523809523</v>
      </c>
      <c r="I493" s="19">
        <v>2946.6666666666665</v>
      </c>
      <c r="J493" s="17">
        <v>1385</v>
      </c>
      <c r="K493" s="18">
        <v>800</v>
      </c>
      <c r="L493" s="18">
        <v>95</v>
      </c>
      <c r="M493" s="18">
        <v>425</v>
      </c>
      <c r="N493" s="20">
        <f t="shared" si="3"/>
        <v>0.30685920577617326</v>
      </c>
      <c r="O493" s="18">
        <v>50</v>
      </c>
      <c r="P493" s="18">
        <v>0</v>
      </c>
      <c r="Q493" s="18">
        <f t="shared" si="4"/>
        <v>50</v>
      </c>
      <c r="R493" s="20">
        <f t="shared" si="5"/>
        <v>3.6101083032490974E-2</v>
      </c>
      <c r="S493" s="18">
        <v>0</v>
      </c>
      <c r="T493" s="18">
        <v>0</v>
      </c>
      <c r="U493" s="19">
        <v>10</v>
      </c>
      <c r="V493" s="21" t="s">
        <v>66</v>
      </c>
      <c r="W493" s="4"/>
      <c r="X493" s="4"/>
      <c r="Y493" s="4"/>
      <c r="Z493" s="4"/>
    </row>
    <row r="494" spans="1:26" ht="12.75" customHeight="1" x14ac:dyDescent="0.25">
      <c r="A494" s="15" t="s">
        <v>562</v>
      </c>
      <c r="B494" s="16" t="s">
        <v>64</v>
      </c>
      <c r="C494" s="16" t="s">
        <v>65</v>
      </c>
      <c r="D494" s="17">
        <v>0.61889999389648442</v>
      </c>
      <c r="E494" s="18">
        <v>3508</v>
      </c>
      <c r="F494" s="18">
        <v>1657</v>
      </c>
      <c r="G494" s="18">
        <v>1484</v>
      </c>
      <c r="H494" s="18">
        <v>5668.1209154879052</v>
      </c>
      <c r="I494" s="19">
        <v>2677.3307745049765</v>
      </c>
      <c r="J494" s="17">
        <v>1390</v>
      </c>
      <c r="K494" s="18">
        <v>845</v>
      </c>
      <c r="L494" s="18">
        <v>55</v>
      </c>
      <c r="M494" s="18">
        <v>420</v>
      </c>
      <c r="N494" s="20">
        <f t="shared" si="3"/>
        <v>0.30215827338129497</v>
      </c>
      <c r="O494" s="18">
        <v>65</v>
      </c>
      <c r="P494" s="18">
        <v>10</v>
      </c>
      <c r="Q494" s="18">
        <f t="shared" si="4"/>
        <v>75</v>
      </c>
      <c r="R494" s="20">
        <f t="shared" si="5"/>
        <v>5.3956834532374098E-2</v>
      </c>
      <c r="S494" s="18">
        <v>0</v>
      </c>
      <c r="T494" s="18">
        <v>0</v>
      </c>
      <c r="U494" s="19">
        <v>0</v>
      </c>
      <c r="V494" s="21" t="s">
        <v>66</v>
      </c>
      <c r="W494" s="4"/>
      <c r="X494" s="4"/>
      <c r="Y494" s="4"/>
      <c r="Z494" s="4"/>
    </row>
    <row r="495" spans="1:26" ht="12.75" customHeight="1" x14ac:dyDescent="0.25">
      <c r="A495" s="15" t="s">
        <v>563</v>
      </c>
      <c r="B495" s="16" t="s">
        <v>64</v>
      </c>
      <c r="C495" s="16" t="s">
        <v>65</v>
      </c>
      <c r="D495" s="17">
        <v>0.35490001678466798</v>
      </c>
      <c r="E495" s="18">
        <v>3448</v>
      </c>
      <c r="F495" s="18">
        <v>1364</v>
      </c>
      <c r="G495" s="18">
        <v>1323</v>
      </c>
      <c r="H495" s="18">
        <v>9715.4123328544083</v>
      </c>
      <c r="I495" s="19">
        <v>3843.3359692614308</v>
      </c>
      <c r="J495" s="17">
        <v>1275</v>
      </c>
      <c r="K495" s="18">
        <v>750</v>
      </c>
      <c r="L495" s="18">
        <v>95</v>
      </c>
      <c r="M495" s="18">
        <v>355</v>
      </c>
      <c r="N495" s="20">
        <f t="shared" si="3"/>
        <v>0.27843137254901962</v>
      </c>
      <c r="O495" s="18">
        <v>50</v>
      </c>
      <c r="P495" s="18">
        <v>0</v>
      </c>
      <c r="Q495" s="18">
        <f t="shared" si="4"/>
        <v>50</v>
      </c>
      <c r="R495" s="20">
        <f t="shared" si="5"/>
        <v>3.9215686274509803E-2</v>
      </c>
      <c r="S495" s="18">
        <v>10</v>
      </c>
      <c r="T495" s="18">
        <v>10</v>
      </c>
      <c r="U495" s="19">
        <v>0</v>
      </c>
      <c r="V495" s="21" t="s">
        <v>66</v>
      </c>
      <c r="W495" s="4"/>
      <c r="X495" s="4"/>
      <c r="Y495" s="4"/>
      <c r="Z495" s="4"/>
    </row>
    <row r="496" spans="1:26" ht="12.75" customHeight="1" x14ac:dyDescent="0.25">
      <c r="A496" s="15" t="s">
        <v>564</v>
      </c>
      <c r="B496" s="16" t="s">
        <v>64</v>
      </c>
      <c r="C496" s="16" t="s">
        <v>65</v>
      </c>
      <c r="D496" s="17">
        <v>0.91220001220703129</v>
      </c>
      <c r="E496" s="18">
        <v>3133</v>
      </c>
      <c r="F496" s="18">
        <v>1159</v>
      </c>
      <c r="G496" s="18">
        <v>1130</v>
      </c>
      <c r="H496" s="18">
        <v>3434.5537799542803</v>
      </c>
      <c r="I496" s="19">
        <v>1270.554685913505</v>
      </c>
      <c r="J496" s="17">
        <v>1225</v>
      </c>
      <c r="K496" s="18">
        <v>875</v>
      </c>
      <c r="L496" s="18">
        <v>75</v>
      </c>
      <c r="M496" s="18">
        <v>240</v>
      </c>
      <c r="N496" s="20">
        <f t="shared" si="3"/>
        <v>0.19591836734693877</v>
      </c>
      <c r="O496" s="18">
        <v>30</v>
      </c>
      <c r="P496" s="18">
        <v>15</v>
      </c>
      <c r="Q496" s="18">
        <f t="shared" si="4"/>
        <v>45</v>
      </c>
      <c r="R496" s="20">
        <f t="shared" si="5"/>
        <v>3.6734693877551024E-2</v>
      </c>
      <c r="S496" s="18">
        <v>0</v>
      </c>
      <c r="T496" s="18">
        <v>0</v>
      </c>
      <c r="U496" s="19">
        <v>0</v>
      </c>
      <c r="V496" s="21" t="s">
        <v>66</v>
      </c>
      <c r="W496" s="4"/>
      <c r="X496" s="4"/>
      <c r="Y496" s="4"/>
      <c r="Z496" s="4"/>
    </row>
    <row r="497" spans="1:26" ht="12.75" customHeight="1" x14ac:dyDescent="0.25">
      <c r="A497" s="15" t="s">
        <v>565</v>
      </c>
      <c r="B497" s="16" t="s">
        <v>64</v>
      </c>
      <c r="C497" s="16" t="s">
        <v>65</v>
      </c>
      <c r="D497" s="17">
        <v>0.32240001678466795</v>
      </c>
      <c r="E497" s="18">
        <v>4350</v>
      </c>
      <c r="F497" s="18">
        <v>1795</v>
      </c>
      <c r="G497" s="18">
        <v>1745</v>
      </c>
      <c r="H497" s="18">
        <v>13492.555128821161</v>
      </c>
      <c r="I497" s="19">
        <v>5567.6175761457434</v>
      </c>
      <c r="J497" s="17">
        <v>1960</v>
      </c>
      <c r="K497" s="18">
        <v>1320</v>
      </c>
      <c r="L497" s="18">
        <v>80</v>
      </c>
      <c r="M497" s="18">
        <v>485</v>
      </c>
      <c r="N497" s="20">
        <f t="shared" si="3"/>
        <v>0.24744897959183673</v>
      </c>
      <c r="O497" s="18">
        <v>55</v>
      </c>
      <c r="P497" s="18">
        <v>0</v>
      </c>
      <c r="Q497" s="18">
        <f t="shared" si="4"/>
        <v>55</v>
      </c>
      <c r="R497" s="20">
        <f t="shared" si="5"/>
        <v>2.8061224489795918E-2</v>
      </c>
      <c r="S497" s="18">
        <v>0</v>
      </c>
      <c r="T497" s="18">
        <v>10</v>
      </c>
      <c r="U497" s="19">
        <v>20</v>
      </c>
      <c r="V497" s="21" t="s">
        <v>66</v>
      </c>
      <c r="W497" s="4"/>
      <c r="X497" s="4"/>
      <c r="Y497" s="4"/>
      <c r="Z497" s="4"/>
    </row>
    <row r="498" spans="1:26" ht="12.75" customHeight="1" x14ac:dyDescent="0.25">
      <c r="A498" s="15" t="s">
        <v>566</v>
      </c>
      <c r="B498" s="16" t="s">
        <v>64</v>
      </c>
      <c r="C498" s="16" t="s">
        <v>65</v>
      </c>
      <c r="D498" s="17">
        <v>0.49450000762939456</v>
      </c>
      <c r="E498" s="18">
        <v>3052</v>
      </c>
      <c r="F498" s="18">
        <v>1274</v>
      </c>
      <c r="G498" s="18">
        <v>1237</v>
      </c>
      <c r="H498" s="18">
        <v>6171.8907035636212</v>
      </c>
      <c r="I498" s="19">
        <v>2576.3396973591261</v>
      </c>
      <c r="J498" s="17">
        <v>1230</v>
      </c>
      <c r="K498" s="18">
        <v>725</v>
      </c>
      <c r="L498" s="18">
        <v>95</v>
      </c>
      <c r="M498" s="18">
        <v>355</v>
      </c>
      <c r="N498" s="20">
        <f t="shared" si="3"/>
        <v>0.2886178861788618</v>
      </c>
      <c r="O498" s="18">
        <v>45</v>
      </c>
      <c r="P498" s="18">
        <v>10</v>
      </c>
      <c r="Q498" s="18">
        <f t="shared" si="4"/>
        <v>55</v>
      </c>
      <c r="R498" s="20">
        <f t="shared" si="5"/>
        <v>4.4715447154471545E-2</v>
      </c>
      <c r="S498" s="18">
        <v>0</v>
      </c>
      <c r="T498" s="18">
        <v>0</v>
      </c>
      <c r="U498" s="19">
        <v>0</v>
      </c>
      <c r="V498" s="21" t="s">
        <v>66</v>
      </c>
      <c r="W498" s="4"/>
      <c r="X498" s="4"/>
      <c r="Y498" s="4"/>
      <c r="Z498" s="4"/>
    </row>
    <row r="499" spans="1:26" ht="12.75" customHeight="1" x14ac:dyDescent="0.25">
      <c r="A499" s="15" t="s">
        <v>567</v>
      </c>
      <c r="B499" s="16" t="s">
        <v>64</v>
      </c>
      <c r="C499" s="16" t="s">
        <v>65</v>
      </c>
      <c r="D499" s="17">
        <v>0.78129997253417971</v>
      </c>
      <c r="E499" s="18">
        <v>3302</v>
      </c>
      <c r="F499" s="18">
        <v>1370</v>
      </c>
      <c r="G499" s="18">
        <v>1334</v>
      </c>
      <c r="H499" s="18">
        <v>4226.2896660418692</v>
      </c>
      <c r="I499" s="19">
        <v>1753.4878384243975</v>
      </c>
      <c r="J499" s="17">
        <v>1365</v>
      </c>
      <c r="K499" s="18">
        <v>860</v>
      </c>
      <c r="L499" s="18">
        <v>100</v>
      </c>
      <c r="M499" s="18">
        <v>355</v>
      </c>
      <c r="N499" s="20">
        <f t="shared" si="3"/>
        <v>0.26007326007326009</v>
      </c>
      <c r="O499" s="18">
        <v>30</v>
      </c>
      <c r="P499" s="18">
        <v>10</v>
      </c>
      <c r="Q499" s="18">
        <f t="shared" si="4"/>
        <v>40</v>
      </c>
      <c r="R499" s="20">
        <f t="shared" si="5"/>
        <v>2.9304029304029304E-2</v>
      </c>
      <c r="S499" s="18">
        <v>0</v>
      </c>
      <c r="T499" s="18">
        <v>0</v>
      </c>
      <c r="U499" s="19">
        <v>0</v>
      </c>
      <c r="V499" s="21" t="s">
        <v>66</v>
      </c>
      <c r="W499" s="4"/>
      <c r="X499" s="4"/>
      <c r="Y499" s="4"/>
      <c r="Z499" s="4"/>
    </row>
    <row r="500" spans="1:26" ht="12.75" customHeight="1" x14ac:dyDescent="0.25">
      <c r="A500" s="15" t="s">
        <v>568</v>
      </c>
      <c r="B500" s="16" t="s">
        <v>64</v>
      </c>
      <c r="C500" s="16" t="s">
        <v>65</v>
      </c>
      <c r="D500" s="17">
        <v>0.60060001373291017</v>
      </c>
      <c r="E500" s="18">
        <v>4062</v>
      </c>
      <c r="F500" s="18">
        <v>1689</v>
      </c>
      <c r="G500" s="18">
        <v>1623</v>
      </c>
      <c r="H500" s="18">
        <v>6763.2366085932053</v>
      </c>
      <c r="I500" s="19">
        <v>2812.1877478862443</v>
      </c>
      <c r="J500" s="17">
        <v>1990</v>
      </c>
      <c r="K500" s="18">
        <v>1280</v>
      </c>
      <c r="L500" s="18">
        <v>95</v>
      </c>
      <c r="M500" s="18">
        <v>545</v>
      </c>
      <c r="N500" s="20">
        <f t="shared" si="3"/>
        <v>0.27386934673366836</v>
      </c>
      <c r="O500" s="18">
        <v>50</v>
      </c>
      <c r="P500" s="18">
        <v>10</v>
      </c>
      <c r="Q500" s="18">
        <f t="shared" si="4"/>
        <v>60</v>
      </c>
      <c r="R500" s="20">
        <f t="shared" si="5"/>
        <v>3.015075376884422E-2</v>
      </c>
      <c r="S500" s="18">
        <v>0</v>
      </c>
      <c r="T500" s="18">
        <v>10</v>
      </c>
      <c r="U500" s="19">
        <v>0</v>
      </c>
      <c r="V500" s="21" t="s">
        <v>66</v>
      </c>
      <c r="W500" s="4"/>
      <c r="X500" s="4"/>
      <c r="Y500" s="4"/>
      <c r="Z500" s="4"/>
    </row>
    <row r="501" spans="1:26" ht="12.75" customHeight="1" x14ac:dyDescent="0.25">
      <c r="A501" s="15" t="s">
        <v>569</v>
      </c>
      <c r="B501" s="16" t="s">
        <v>64</v>
      </c>
      <c r="C501" s="16" t="s">
        <v>65</v>
      </c>
      <c r="D501" s="17">
        <v>1.3392999267578125</v>
      </c>
      <c r="E501" s="18">
        <v>3033</v>
      </c>
      <c r="F501" s="18">
        <v>1421</v>
      </c>
      <c r="G501" s="18">
        <v>1370</v>
      </c>
      <c r="H501" s="18">
        <v>2264.6159679425277</v>
      </c>
      <c r="I501" s="19">
        <v>1061.0020740014281</v>
      </c>
      <c r="J501" s="17">
        <v>1215</v>
      </c>
      <c r="K501" s="18">
        <v>790</v>
      </c>
      <c r="L501" s="18">
        <v>70</v>
      </c>
      <c r="M501" s="18">
        <v>315</v>
      </c>
      <c r="N501" s="20">
        <f t="shared" si="3"/>
        <v>0.25925925925925924</v>
      </c>
      <c r="O501" s="18">
        <v>20</v>
      </c>
      <c r="P501" s="18">
        <v>10</v>
      </c>
      <c r="Q501" s="18">
        <f t="shared" si="4"/>
        <v>30</v>
      </c>
      <c r="R501" s="20">
        <f t="shared" si="5"/>
        <v>2.4691358024691357E-2</v>
      </c>
      <c r="S501" s="18">
        <v>0</v>
      </c>
      <c r="T501" s="18">
        <v>15</v>
      </c>
      <c r="U501" s="19">
        <v>0</v>
      </c>
      <c r="V501" s="21" t="s">
        <v>66</v>
      </c>
      <c r="W501" s="4"/>
      <c r="X501" s="4"/>
      <c r="Y501" s="4"/>
      <c r="Z501" s="4"/>
    </row>
    <row r="502" spans="1:26" ht="12.75" customHeight="1" x14ac:dyDescent="0.25">
      <c r="A502" s="15" t="s">
        <v>570</v>
      </c>
      <c r="B502" s="16" t="s">
        <v>64</v>
      </c>
      <c r="C502" s="16" t="s">
        <v>65</v>
      </c>
      <c r="D502" s="17">
        <v>0.59189998626708984</v>
      </c>
      <c r="E502" s="18">
        <v>1959</v>
      </c>
      <c r="F502" s="18">
        <v>742</v>
      </c>
      <c r="G502" s="18">
        <v>727</v>
      </c>
      <c r="H502" s="18">
        <v>3309.6807660948616</v>
      </c>
      <c r="I502" s="19">
        <v>1253.5901625535412</v>
      </c>
      <c r="J502" s="17">
        <v>860</v>
      </c>
      <c r="K502" s="18">
        <v>625</v>
      </c>
      <c r="L502" s="18">
        <v>80</v>
      </c>
      <c r="M502" s="18">
        <v>140</v>
      </c>
      <c r="N502" s="20">
        <f t="shared" si="3"/>
        <v>0.16279069767441862</v>
      </c>
      <c r="O502" s="18">
        <v>15</v>
      </c>
      <c r="P502" s="18">
        <v>0</v>
      </c>
      <c r="Q502" s="18">
        <f t="shared" si="4"/>
        <v>15</v>
      </c>
      <c r="R502" s="20">
        <f t="shared" si="5"/>
        <v>1.7441860465116279E-2</v>
      </c>
      <c r="S502" s="18">
        <v>0</v>
      </c>
      <c r="T502" s="18">
        <v>0</v>
      </c>
      <c r="U502" s="19">
        <v>0</v>
      </c>
      <c r="V502" s="21" t="s">
        <v>66</v>
      </c>
      <c r="W502" s="4"/>
      <c r="X502" s="4"/>
      <c r="Y502" s="4"/>
      <c r="Z502" s="4"/>
    </row>
    <row r="503" spans="1:26" ht="12.75" customHeight="1" x14ac:dyDescent="0.25">
      <c r="A503" s="15" t="s">
        <v>571</v>
      </c>
      <c r="B503" s="16" t="s">
        <v>64</v>
      </c>
      <c r="C503" s="16" t="s">
        <v>65</v>
      </c>
      <c r="D503" s="17">
        <v>1.0351000213623047</v>
      </c>
      <c r="E503" s="18">
        <v>5618</v>
      </c>
      <c r="F503" s="18">
        <v>2439</v>
      </c>
      <c r="G503" s="18">
        <v>2367</v>
      </c>
      <c r="H503" s="18">
        <v>5427.4948160141066</v>
      </c>
      <c r="I503" s="19">
        <v>2356.2940292378794</v>
      </c>
      <c r="J503" s="17">
        <v>2475</v>
      </c>
      <c r="K503" s="18">
        <v>1535</v>
      </c>
      <c r="L503" s="18">
        <v>185</v>
      </c>
      <c r="M503" s="18">
        <v>675</v>
      </c>
      <c r="N503" s="20">
        <f t="shared" si="3"/>
        <v>0.27272727272727271</v>
      </c>
      <c r="O503" s="18">
        <v>65</v>
      </c>
      <c r="P503" s="18">
        <v>10</v>
      </c>
      <c r="Q503" s="18">
        <f t="shared" si="4"/>
        <v>75</v>
      </c>
      <c r="R503" s="20">
        <f t="shared" si="5"/>
        <v>3.0303030303030304E-2</v>
      </c>
      <c r="S503" s="18">
        <v>0</v>
      </c>
      <c r="T503" s="18">
        <v>10</v>
      </c>
      <c r="U503" s="19">
        <v>0</v>
      </c>
      <c r="V503" s="21" t="s">
        <v>66</v>
      </c>
      <c r="W503" s="4"/>
      <c r="X503" s="4"/>
      <c r="Y503" s="4"/>
      <c r="Z503" s="4"/>
    </row>
    <row r="504" spans="1:26" ht="12.75" customHeight="1" x14ac:dyDescent="0.25">
      <c r="A504" s="15" t="s">
        <v>572</v>
      </c>
      <c r="B504" s="16" t="s">
        <v>64</v>
      </c>
      <c r="C504" s="16" t="s">
        <v>65</v>
      </c>
      <c r="D504" s="17">
        <v>1.582899932861328</v>
      </c>
      <c r="E504" s="18">
        <v>4773</v>
      </c>
      <c r="F504" s="18">
        <v>1974</v>
      </c>
      <c r="G504" s="18">
        <v>1929</v>
      </c>
      <c r="H504" s="18">
        <v>3015.3516977994241</v>
      </c>
      <c r="I504" s="19">
        <v>1247.078200598379</v>
      </c>
      <c r="J504" s="17">
        <v>2125</v>
      </c>
      <c r="K504" s="18">
        <v>1320</v>
      </c>
      <c r="L504" s="18">
        <v>140</v>
      </c>
      <c r="M504" s="18">
        <v>540</v>
      </c>
      <c r="N504" s="20">
        <f t="shared" si="3"/>
        <v>0.2541176470588235</v>
      </c>
      <c r="O504" s="18">
        <v>90</v>
      </c>
      <c r="P504" s="18">
        <v>0</v>
      </c>
      <c r="Q504" s="18">
        <f t="shared" si="4"/>
        <v>90</v>
      </c>
      <c r="R504" s="20">
        <f t="shared" si="5"/>
        <v>4.2352941176470586E-2</v>
      </c>
      <c r="S504" s="18">
        <v>0</v>
      </c>
      <c r="T504" s="18">
        <v>10</v>
      </c>
      <c r="U504" s="19">
        <v>15</v>
      </c>
      <c r="V504" s="21" t="s">
        <v>66</v>
      </c>
      <c r="W504" s="4"/>
      <c r="X504" s="4"/>
      <c r="Y504" s="4"/>
      <c r="Z504" s="4"/>
    </row>
    <row r="505" spans="1:26" ht="12.75" customHeight="1" x14ac:dyDescent="0.25">
      <c r="A505" s="15" t="s">
        <v>573</v>
      </c>
      <c r="B505" s="16" t="s">
        <v>64</v>
      </c>
      <c r="C505" s="16" t="s">
        <v>65</v>
      </c>
      <c r="D505" s="17">
        <v>0.56650001525878901</v>
      </c>
      <c r="E505" s="18">
        <v>2377</v>
      </c>
      <c r="F505" s="18">
        <v>1009</v>
      </c>
      <c r="G505" s="18">
        <v>971</v>
      </c>
      <c r="H505" s="18">
        <v>4195.9398693292833</v>
      </c>
      <c r="I505" s="19">
        <v>1781.1120438170999</v>
      </c>
      <c r="J505" s="17">
        <v>1040</v>
      </c>
      <c r="K505" s="18">
        <v>645</v>
      </c>
      <c r="L505" s="18">
        <v>85</v>
      </c>
      <c r="M505" s="18">
        <v>240</v>
      </c>
      <c r="N505" s="20">
        <f t="shared" si="3"/>
        <v>0.23076923076923078</v>
      </c>
      <c r="O505" s="18">
        <v>50</v>
      </c>
      <c r="P505" s="18">
        <v>10</v>
      </c>
      <c r="Q505" s="18">
        <f t="shared" si="4"/>
        <v>60</v>
      </c>
      <c r="R505" s="20">
        <f t="shared" si="5"/>
        <v>5.7692307692307696E-2</v>
      </c>
      <c r="S505" s="18">
        <v>0</v>
      </c>
      <c r="T505" s="18">
        <v>0</v>
      </c>
      <c r="U505" s="19">
        <v>0</v>
      </c>
      <c r="V505" s="21" t="s">
        <v>66</v>
      </c>
      <c r="W505" s="4"/>
      <c r="X505" s="4"/>
      <c r="Y505" s="4"/>
      <c r="Z505" s="4"/>
    </row>
    <row r="506" spans="1:26" ht="12.75" customHeight="1" x14ac:dyDescent="0.25">
      <c r="A506" s="22" t="s">
        <v>574</v>
      </c>
      <c r="B506" s="23" t="s">
        <v>64</v>
      </c>
      <c r="C506" s="23" t="s">
        <v>65</v>
      </c>
      <c r="D506" s="24">
        <v>0.9481999969482422</v>
      </c>
      <c r="E506" s="25">
        <v>4669</v>
      </c>
      <c r="F506" s="25">
        <v>2087</v>
      </c>
      <c r="G506" s="25">
        <v>2007</v>
      </c>
      <c r="H506" s="25">
        <v>4924.0666684529206</v>
      </c>
      <c r="I506" s="26">
        <v>2201.0124517158374</v>
      </c>
      <c r="J506" s="24">
        <v>1890</v>
      </c>
      <c r="K506" s="25">
        <v>955</v>
      </c>
      <c r="L506" s="25">
        <v>90</v>
      </c>
      <c r="M506" s="25">
        <v>680</v>
      </c>
      <c r="N506" s="27">
        <f t="shared" si="3"/>
        <v>0.35978835978835977</v>
      </c>
      <c r="O506" s="25">
        <v>100</v>
      </c>
      <c r="P506" s="25">
        <v>15</v>
      </c>
      <c r="Q506" s="25">
        <f t="shared" si="4"/>
        <v>115</v>
      </c>
      <c r="R506" s="27">
        <f t="shared" si="5"/>
        <v>6.0846560846560843E-2</v>
      </c>
      <c r="S506" s="25">
        <v>0</v>
      </c>
      <c r="T506" s="25">
        <v>10</v>
      </c>
      <c r="U506" s="26">
        <v>40</v>
      </c>
      <c r="V506" s="28" t="s">
        <v>68</v>
      </c>
      <c r="W506" s="4"/>
      <c r="X506" s="4"/>
      <c r="Y506" s="4"/>
      <c r="Z506" s="4"/>
    </row>
    <row r="507" spans="1:26" ht="12.75" customHeight="1" x14ac:dyDescent="0.25">
      <c r="A507" s="15" t="s">
        <v>575</v>
      </c>
      <c r="B507" s="16" t="s">
        <v>64</v>
      </c>
      <c r="C507" s="16" t="s">
        <v>65</v>
      </c>
      <c r="D507" s="17">
        <v>0.46130001068115234</v>
      </c>
      <c r="E507" s="18">
        <v>4608</v>
      </c>
      <c r="F507" s="18">
        <v>1891</v>
      </c>
      <c r="G507" s="18">
        <v>1839</v>
      </c>
      <c r="H507" s="18">
        <v>9989.1608352574276</v>
      </c>
      <c r="I507" s="19">
        <v>4099.28453547565</v>
      </c>
      <c r="J507" s="17">
        <v>1905</v>
      </c>
      <c r="K507" s="18">
        <v>1095</v>
      </c>
      <c r="L507" s="18">
        <v>130</v>
      </c>
      <c r="M507" s="18">
        <v>505</v>
      </c>
      <c r="N507" s="20">
        <f t="shared" si="3"/>
        <v>0.26509186351706038</v>
      </c>
      <c r="O507" s="18">
        <v>150</v>
      </c>
      <c r="P507" s="18">
        <v>15</v>
      </c>
      <c r="Q507" s="18">
        <f t="shared" si="4"/>
        <v>165</v>
      </c>
      <c r="R507" s="20">
        <f t="shared" si="5"/>
        <v>8.6614173228346455E-2</v>
      </c>
      <c r="S507" s="18">
        <v>0</v>
      </c>
      <c r="T507" s="18">
        <v>0</v>
      </c>
      <c r="U507" s="19">
        <v>0</v>
      </c>
      <c r="V507" s="21" t="s">
        <v>66</v>
      </c>
      <c r="W507" s="4"/>
      <c r="X507" s="4"/>
      <c r="Y507" s="4"/>
      <c r="Z507" s="4"/>
    </row>
    <row r="508" spans="1:26" ht="12.75" customHeight="1" x14ac:dyDescent="0.25">
      <c r="A508" s="15" t="s">
        <v>576</v>
      </c>
      <c r="B508" s="16" t="s">
        <v>64</v>
      </c>
      <c r="C508" s="16" t="s">
        <v>65</v>
      </c>
      <c r="D508" s="17">
        <v>0.78470001220703123</v>
      </c>
      <c r="E508" s="18">
        <v>5492</v>
      </c>
      <c r="F508" s="18">
        <v>2574</v>
      </c>
      <c r="G508" s="18">
        <v>2508</v>
      </c>
      <c r="H508" s="18">
        <v>6998.8529559892741</v>
      </c>
      <c r="I508" s="19">
        <v>3280.234433488054</v>
      </c>
      <c r="J508" s="17">
        <v>1835</v>
      </c>
      <c r="K508" s="18">
        <v>1125</v>
      </c>
      <c r="L508" s="18">
        <v>85</v>
      </c>
      <c r="M508" s="18">
        <v>560</v>
      </c>
      <c r="N508" s="20">
        <f t="shared" si="3"/>
        <v>0.30517711171662126</v>
      </c>
      <c r="O508" s="18">
        <v>50</v>
      </c>
      <c r="P508" s="18">
        <v>10</v>
      </c>
      <c r="Q508" s="18">
        <f t="shared" si="4"/>
        <v>60</v>
      </c>
      <c r="R508" s="20">
        <f t="shared" si="5"/>
        <v>3.2697547683923703E-2</v>
      </c>
      <c r="S508" s="18">
        <v>0</v>
      </c>
      <c r="T508" s="18">
        <v>0</v>
      </c>
      <c r="U508" s="19">
        <v>10</v>
      </c>
      <c r="V508" s="21" t="s">
        <v>66</v>
      </c>
      <c r="W508" s="4"/>
      <c r="X508" s="4"/>
      <c r="Y508" s="4"/>
      <c r="Z508" s="4"/>
    </row>
    <row r="509" spans="1:26" ht="12.75" customHeight="1" x14ac:dyDescent="0.25">
      <c r="A509" s="22" t="s">
        <v>577</v>
      </c>
      <c r="B509" s="23" t="s">
        <v>64</v>
      </c>
      <c r="C509" s="23" t="s">
        <v>65</v>
      </c>
      <c r="D509" s="24">
        <v>0.19280000686645507</v>
      </c>
      <c r="E509" s="25">
        <v>4207</v>
      </c>
      <c r="F509" s="25">
        <v>1865</v>
      </c>
      <c r="G509" s="25">
        <v>1766</v>
      </c>
      <c r="H509" s="25">
        <v>21820.538641961888</v>
      </c>
      <c r="I509" s="26">
        <v>9673.2361700163819</v>
      </c>
      <c r="J509" s="24">
        <v>1450</v>
      </c>
      <c r="K509" s="25">
        <v>800</v>
      </c>
      <c r="L509" s="25">
        <v>80</v>
      </c>
      <c r="M509" s="25">
        <v>505</v>
      </c>
      <c r="N509" s="27">
        <f t="shared" si="3"/>
        <v>0.34827586206896549</v>
      </c>
      <c r="O509" s="25">
        <v>60</v>
      </c>
      <c r="P509" s="25">
        <v>10</v>
      </c>
      <c r="Q509" s="25">
        <f t="shared" si="4"/>
        <v>70</v>
      </c>
      <c r="R509" s="27">
        <f t="shared" si="5"/>
        <v>4.8275862068965517E-2</v>
      </c>
      <c r="S509" s="25">
        <v>0</v>
      </c>
      <c r="T509" s="25">
        <v>0</v>
      </c>
      <c r="U509" s="26">
        <v>0</v>
      </c>
      <c r="V509" s="28" t="s">
        <v>68</v>
      </c>
      <c r="W509" s="4"/>
      <c r="X509" s="4"/>
      <c r="Y509" s="4"/>
      <c r="Z509" s="4"/>
    </row>
    <row r="510" spans="1:26" ht="12.75" customHeight="1" x14ac:dyDescent="0.25">
      <c r="A510" s="22" t="s">
        <v>578</v>
      </c>
      <c r="B510" s="23" t="s">
        <v>64</v>
      </c>
      <c r="C510" s="23" t="s">
        <v>65</v>
      </c>
      <c r="D510" s="24">
        <v>0.37909999847412107</v>
      </c>
      <c r="E510" s="25">
        <v>4961</v>
      </c>
      <c r="F510" s="25">
        <v>2067</v>
      </c>
      <c r="G510" s="25">
        <v>1954</v>
      </c>
      <c r="H510" s="25">
        <v>13086.256976966615</v>
      </c>
      <c r="I510" s="26">
        <v>5452.3872548659529</v>
      </c>
      <c r="J510" s="24">
        <v>1770</v>
      </c>
      <c r="K510" s="25">
        <v>865</v>
      </c>
      <c r="L510" s="25">
        <v>40</v>
      </c>
      <c r="M510" s="25">
        <v>740</v>
      </c>
      <c r="N510" s="27">
        <f t="shared" si="3"/>
        <v>0.41807909604519772</v>
      </c>
      <c r="O510" s="25">
        <v>115</v>
      </c>
      <c r="P510" s="25">
        <v>10</v>
      </c>
      <c r="Q510" s="25">
        <f t="shared" si="4"/>
        <v>125</v>
      </c>
      <c r="R510" s="27">
        <f t="shared" si="5"/>
        <v>7.0621468926553674E-2</v>
      </c>
      <c r="S510" s="25">
        <v>0</v>
      </c>
      <c r="T510" s="25">
        <v>0</v>
      </c>
      <c r="U510" s="26">
        <v>0</v>
      </c>
      <c r="V510" s="28" t="s">
        <v>68</v>
      </c>
      <c r="W510" s="4"/>
      <c r="X510" s="4"/>
      <c r="Y510" s="4"/>
      <c r="Z510" s="4"/>
    </row>
    <row r="511" spans="1:26" ht="12.75" customHeight="1" x14ac:dyDescent="0.25">
      <c r="A511" s="22" t="s">
        <v>579</v>
      </c>
      <c r="B511" s="23" t="s">
        <v>64</v>
      </c>
      <c r="C511" s="23" t="s">
        <v>65</v>
      </c>
      <c r="D511" s="24">
        <v>0.34569999694824216</v>
      </c>
      <c r="E511" s="25">
        <v>2807</v>
      </c>
      <c r="F511" s="25">
        <v>1188</v>
      </c>
      <c r="G511" s="25">
        <v>1135</v>
      </c>
      <c r="H511" s="25">
        <v>8119.7570864319705</v>
      </c>
      <c r="I511" s="26">
        <v>3436.5056710656149</v>
      </c>
      <c r="J511" s="24">
        <v>1210</v>
      </c>
      <c r="K511" s="25">
        <v>605</v>
      </c>
      <c r="L511" s="25">
        <v>105</v>
      </c>
      <c r="M511" s="25">
        <v>395</v>
      </c>
      <c r="N511" s="27">
        <f t="shared" si="3"/>
        <v>0.32644628099173556</v>
      </c>
      <c r="O511" s="25">
        <v>80</v>
      </c>
      <c r="P511" s="25">
        <v>0</v>
      </c>
      <c r="Q511" s="25">
        <f t="shared" si="4"/>
        <v>80</v>
      </c>
      <c r="R511" s="27">
        <f t="shared" si="5"/>
        <v>6.6115702479338845E-2</v>
      </c>
      <c r="S511" s="25">
        <v>0</v>
      </c>
      <c r="T511" s="25">
        <v>10</v>
      </c>
      <c r="U511" s="26">
        <v>10</v>
      </c>
      <c r="V511" s="28" t="s">
        <v>68</v>
      </c>
      <c r="W511" s="4"/>
      <c r="X511" s="4"/>
      <c r="Y511" s="4"/>
      <c r="Z511" s="4"/>
    </row>
    <row r="512" spans="1:26" ht="12.75" customHeight="1" x14ac:dyDescent="0.25">
      <c r="A512" s="15" t="s">
        <v>580</v>
      </c>
      <c r="B512" s="16" t="s">
        <v>64</v>
      </c>
      <c r="C512" s="16" t="s">
        <v>65</v>
      </c>
      <c r="D512" s="17">
        <v>0.55150001525878911</v>
      </c>
      <c r="E512" s="18">
        <v>4479</v>
      </c>
      <c r="F512" s="18">
        <v>2364</v>
      </c>
      <c r="G512" s="18">
        <v>2286</v>
      </c>
      <c r="H512" s="18">
        <v>8121.4866293308214</v>
      </c>
      <c r="I512" s="19">
        <v>4286.491268528257</v>
      </c>
      <c r="J512" s="17">
        <v>1190</v>
      </c>
      <c r="K512" s="18">
        <v>670</v>
      </c>
      <c r="L512" s="18">
        <v>55</v>
      </c>
      <c r="M512" s="18">
        <v>340</v>
      </c>
      <c r="N512" s="20">
        <f t="shared" ref="N512:N766" si="6">M512/J512</f>
        <v>0.2857142857142857</v>
      </c>
      <c r="O512" s="18">
        <v>110</v>
      </c>
      <c r="P512" s="18">
        <v>10</v>
      </c>
      <c r="Q512" s="18">
        <f t="shared" ref="Q512:Q766" si="7">O512+P512</f>
        <v>120</v>
      </c>
      <c r="R512" s="20">
        <f t="shared" ref="R512:R766" si="8">Q512/J512</f>
        <v>0.10084033613445378</v>
      </c>
      <c r="S512" s="18">
        <v>0</v>
      </c>
      <c r="T512" s="18">
        <v>0</v>
      </c>
      <c r="U512" s="19">
        <v>0</v>
      </c>
      <c r="V512" s="21" t="s">
        <v>66</v>
      </c>
      <c r="W512" s="4"/>
      <c r="X512" s="4"/>
      <c r="Y512" s="4"/>
      <c r="Z512" s="4"/>
    </row>
    <row r="513" spans="1:26" ht="12.75" customHeight="1" x14ac:dyDescent="0.25">
      <c r="A513" s="22" t="s">
        <v>581</v>
      </c>
      <c r="B513" s="23" t="s">
        <v>64</v>
      </c>
      <c r="C513" s="23" t="s">
        <v>65</v>
      </c>
      <c r="D513" s="24">
        <v>0.70980003356933596</v>
      </c>
      <c r="E513" s="25">
        <v>2701</v>
      </c>
      <c r="F513" s="25">
        <v>1214</v>
      </c>
      <c r="G513" s="25">
        <v>1146</v>
      </c>
      <c r="H513" s="25">
        <v>3805.2970868677144</v>
      </c>
      <c r="I513" s="26">
        <v>1710.3408602211794</v>
      </c>
      <c r="J513" s="24">
        <v>1125</v>
      </c>
      <c r="K513" s="25">
        <v>575</v>
      </c>
      <c r="L513" s="25">
        <v>30</v>
      </c>
      <c r="M513" s="25">
        <v>425</v>
      </c>
      <c r="N513" s="27">
        <f t="shared" si="6"/>
        <v>0.37777777777777777</v>
      </c>
      <c r="O513" s="25">
        <v>60</v>
      </c>
      <c r="P513" s="25">
        <v>0</v>
      </c>
      <c r="Q513" s="25">
        <f t="shared" si="7"/>
        <v>60</v>
      </c>
      <c r="R513" s="27">
        <f t="shared" si="8"/>
        <v>5.3333333333333337E-2</v>
      </c>
      <c r="S513" s="25">
        <v>0</v>
      </c>
      <c r="T513" s="25">
        <v>0</v>
      </c>
      <c r="U513" s="26">
        <v>20</v>
      </c>
      <c r="V513" s="28" t="s">
        <v>68</v>
      </c>
      <c r="W513" s="4"/>
      <c r="X513" s="4"/>
      <c r="Y513" s="4"/>
      <c r="Z513" s="4"/>
    </row>
    <row r="514" spans="1:26" ht="12.75" customHeight="1" x14ac:dyDescent="0.25">
      <c r="A514" s="15" t="s">
        <v>582</v>
      </c>
      <c r="B514" s="16" t="s">
        <v>64</v>
      </c>
      <c r="C514" s="16" t="s">
        <v>65</v>
      </c>
      <c r="D514" s="17">
        <v>0.5731999969482422</v>
      </c>
      <c r="E514" s="18">
        <v>5381</v>
      </c>
      <c r="F514" s="18">
        <v>2322</v>
      </c>
      <c r="G514" s="18">
        <v>2218</v>
      </c>
      <c r="H514" s="18">
        <v>9387.6483402805807</v>
      </c>
      <c r="I514" s="19">
        <v>4050.9421011208901</v>
      </c>
      <c r="J514" s="17">
        <v>2115</v>
      </c>
      <c r="K514" s="18">
        <v>1195</v>
      </c>
      <c r="L514" s="18">
        <v>75</v>
      </c>
      <c r="M514" s="18">
        <v>635</v>
      </c>
      <c r="N514" s="20">
        <f t="shared" si="6"/>
        <v>0.30023640661938533</v>
      </c>
      <c r="O514" s="18">
        <v>170</v>
      </c>
      <c r="P514" s="18">
        <v>25</v>
      </c>
      <c r="Q514" s="18">
        <f t="shared" si="7"/>
        <v>195</v>
      </c>
      <c r="R514" s="20">
        <f t="shared" si="8"/>
        <v>9.2198581560283682E-2</v>
      </c>
      <c r="S514" s="18">
        <v>0</v>
      </c>
      <c r="T514" s="18">
        <v>0</v>
      </c>
      <c r="U514" s="19">
        <v>10</v>
      </c>
      <c r="V514" s="21" t="s">
        <v>66</v>
      </c>
      <c r="W514" s="4"/>
      <c r="X514" s="4"/>
      <c r="Y514" s="4"/>
      <c r="Z514" s="4"/>
    </row>
    <row r="515" spans="1:26" ht="12.75" customHeight="1" x14ac:dyDescent="0.25">
      <c r="A515" s="22" t="s">
        <v>583</v>
      </c>
      <c r="B515" s="23" t="s">
        <v>64</v>
      </c>
      <c r="C515" s="23" t="s">
        <v>65</v>
      </c>
      <c r="D515" s="24">
        <v>0.75480003356933589</v>
      </c>
      <c r="E515" s="25">
        <v>4012</v>
      </c>
      <c r="F515" s="25">
        <v>1784</v>
      </c>
      <c r="G515" s="25">
        <v>1711</v>
      </c>
      <c r="H515" s="25">
        <v>5315.3150789194524</v>
      </c>
      <c r="I515" s="26">
        <v>2363.5399054816307</v>
      </c>
      <c r="J515" s="24">
        <v>1635</v>
      </c>
      <c r="K515" s="25">
        <v>880</v>
      </c>
      <c r="L515" s="25">
        <v>35</v>
      </c>
      <c r="M515" s="25">
        <v>570</v>
      </c>
      <c r="N515" s="27">
        <f t="shared" si="6"/>
        <v>0.34862385321100919</v>
      </c>
      <c r="O515" s="25">
        <v>125</v>
      </c>
      <c r="P515" s="25">
        <v>20</v>
      </c>
      <c r="Q515" s="25">
        <f t="shared" si="7"/>
        <v>145</v>
      </c>
      <c r="R515" s="27">
        <f t="shared" si="8"/>
        <v>8.8685015290519878E-2</v>
      </c>
      <c r="S515" s="25">
        <v>0</v>
      </c>
      <c r="T515" s="25">
        <v>0</v>
      </c>
      <c r="U515" s="26">
        <v>0</v>
      </c>
      <c r="V515" s="28" t="s">
        <v>68</v>
      </c>
      <c r="W515" s="4"/>
      <c r="X515" s="4"/>
      <c r="Y515" s="4"/>
      <c r="Z515" s="4"/>
    </row>
    <row r="516" spans="1:26" ht="12.75" customHeight="1" x14ac:dyDescent="0.25">
      <c r="A516" s="15" t="s">
        <v>584</v>
      </c>
      <c r="B516" s="16" t="s">
        <v>64</v>
      </c>
      <c r="C516" s="16" t="s">
        <v>65</v>
      </c>
      <c r="D516" s="17">
        <v>0.99040000915527349</v>
      </c>
      <c r="E516" s="18">
        <v>6894</v>
      </c>
      <c r="F516" s="18">
        <v>2973</v>
      </c>
      <c r="G516" s="18">
        <v>2838</v>
      </c>
      <c r="H516" s="18">
        <v>6960.823845185535</v>
      </c>
      <c r="I516" s="19">
        <v>3001.817419747113</v>
      </c>
      <c r="J516" s="17">
        <v>2540</v>
      </c>
      <c r="K516" s="18">
        <v>1285</v>
      </c>
      <c r="L516" s="18">
        <v>200</v>
      </c>
      <c r="M516" s="18">
        <v>800</v>
      </c>
      <c r="N516" s="20">
        <f t="shared" si="6"/>
        <v>0.31496062992125984</v>
      </c>
      <c r="O516" s="18">
        <v>160</v>
      </c>
      <c r="P516" s="18">
        <v>35</v>
      </c>
      <c r="Q516" s="18">
        <f t="shared" si="7"/>
        <v>195</v>
      </c>
      <c r="R516" s="20">
        <f t="shared" si="8"/>
        <v>7.6771653543307089E-2</v>
      </c>
      <c r="S516" s="18">
        <v>0</v>
      </c>
      <c r="T516" s="18">
        <v>25</v>
      </c>
      <c r="U516" s="19">
        <v>35</v>
      </c>
      <c r="V516" s="21" t="s">
        <v>66</v>
      </c>
      <c r="W516" s="4"/>
      <c r="X516" s="4"/>
      <c r="Y516" s="4"/>
      <c r="Z516" s="4"/>
    </row>
    <row r="517" spans="1:26" ht="12.75" customHeight="1" x14ac:dyDescent="0.25">
      <c r="A517" s="22" t="s">
        <v>585</v>
      </c>
      <c r="B517" s="23" t="s">
        <v>64</v>
      </c>
      <c r="C517" s="23" t="s">
        <v>65</v>
      </c>
      <c r="D517" s="24">
        <v>0.4608000183105469</v>
      </c>
      <c r="E517" s="25">
        <v>3581</v>
      </c>
      <c r="F517" s="25">
        <v>1745</v>
      </c>
      <c r="G517" s="25">
        <v>1674</v>
      </c>
      <c r="H517" s="25">
        <v>7771.2670523087027</v>
      </c>
      <c r="I517" s="26">
        <v>3786.8922106335344</v>
      </c>
      <c r="J517" s="24">
        <v>1395</v>
      </c>
      <c r="K517" s="25">
        <v>705</v>
      </c>
      <c r="L517" s="25">
        <v>65</v>
      </c>
      <c r="M517" s="25">
        <v>485</v>
      </c>
      <c r="N517" s="27">
        <f t="shared" si="6"/>
        <v>0.34767025089605735</v>
      </c>
      <c r="O517" s="25">
        <v>105</v>
      </c>
      <c r="P517" s="25">
        <v>25</v>
      </c>
      <c r="Q517" s="25">
        <f t="shared" si="7"/>
        <v>130</v>
      </c>
      <c r="R517" s="27">
        <f t="shared" si="8"/>
        <v>9.3189964157706098E-2</v>
      </c>
      <c r="S517" s="25">
        <v>10</v>
      </c>
      <c r="T517" s="25">
        <v>0</v>
      </c>
      <c r="U517" s="26">
        <v>0</v>
      </c>
      <c r="V517" s="28" t="s">
        <v>68</v>
      </c>
      <c r="W517" s="4"/>
      <c r="X517" s="4"/>
      <c r="Y517" s="4"/>
      <c r="Z517" s="4"/>
    </row>
    <row r="518" spans="1:26" ht="12.75" customHeight="1" x14ac:dyDescent="0.25">
      <c r="A518" s="22" t="s">
        <v>586</v>
      </c>
      <c r="B518" s="23" t="s">
        <v>64</v>
      </c>
      <c r="C518" s="23" t="s">
        <v>65</v>
      </c>
      <c r="D518" s="24">
        <v>0.56360000610351557</v>
      </c>
      <c r="E518" s="25">
        <v>5326</v>
      </c>
      <c r="F518" s="25">
        <v>2311</v>
      </c>
      <c r="G518" s="25">
        <v>2216</v>
      </c>
      <c r="H518" s="25">
        <v>9449.964411501056</v>
      </c>
      <c r="I518" s="26">
        <v>4100.4257895191404</v>
      </c>
      <c r="J518" s="24">
        <v>2220</v>
      </c>
      <c r="K518" s="25">
        <v>1220</v>
      </c>
      <c r="L518" s="25">
        <v>85</v>
      </c>
      <c r="M518" s="25">
        <v>715</v>
      </c>
      <c r="N518" s="27">
        <f t="shared" si="6"/>
        <v>0.32207207207207206</v>
      </c>
      <c r="O518" s="25">
        <v>160</v>
      </c>
      <c r="P518" s="25">
        <v>15</v>
      </c>
      <c r="Q518" s="25">
        <f t="shared" si="7"/>
        <v>175</v>
      </c>
      <c r="R518" s="27">
        <f t="shared" si="8"/>
        <v>7.8828828828828829E-2</v>
      </c>
      <c r="S518" s="25">
        <v>0</v>
      </c>
      <c r="T518" s="25">
        <v>10</v>
      </c>
      <c r="U518" s="26">
        <v>10</v>
      </c>
      <c r="V518" s="28" t="s">
        <v>68</v>
      </c>
      <c r="W518" s="4"/>
      <c r="X518" s="4"/>
      <c r="Y518" s="4"/>
      <c r="Z518" s="4"/>
    </row>
    <row r="519" spans="1:26" ht="12.75" customHeight="1" x14ac:dyDescent="0.25">
      <c r="A519" s="22" t="s">
        <v>587</v>
      </c>
      <c r="B519" s="23" t="s">
        <v>64</v>
      </c>
      <c r="C519" s="23" t="s">
        <v>65</v>
      </c>
      <c r="D519" s="24">
        <v>0.76580001831054689</v>
      </c>
      <c r="E519" s="25">
        <v>6430</v>
      </c>
      <c r="F519" s="25">
        <v>2723</v>
      </c>
      <c r="G519" s="25">
        <v>2591</v>
      </c>
      <c r="H519" s="25">
        <v>8396.4479580261759</v>
      </c>
      <c r="I519" s="26">
        <v>3555.7585987099965</v>
      </c>
      <c r="J519" s="24">
        <v>2500</v>
      </c>
      <c r="K519" s="25">
        <v>1275</v>
      </c>
      <c r="L519" s="25">
        <v>130</v>
      </c>
      <c r="M519" s="25">
        <v>920</v>
      </c>
      <c r="N519" s="27">
        <f t="shared" si="6"/>
        <v>0.36799999999999999</v>
      </c>
      <c r="O519" s="25">
        <v>115</v>
      </c>
      <c r="P519" s="25">
        <v>20</v>
      </c>
      <c r="Q519" s="25">
        <f t="shared" si="7"/>
        <v>135</v>
      </c>
      <c r="R519" s="27">
        <f t="shared" si="8"/>
        <v>5.3999999999999999E-2</v>
      </c>
      <c r="S519" s="25">
        <v>0</v>
      </c>
      <c r="T519" s="25">
        <v>20</v>
      </c>
      <c r="U519" s="26">
        <v>15</v>
      </c>
      <c r="V519" s="28" t="s">
        <v>68</v>
      </c>
      <c r="W519" s="4"/>
      <c r="X519" s="4"/>
      <c r="Y519" s="4"/>
      <c r="Z519" s="4"/>
    </row>
    <row r="520" spans="1:26" ht="12.75" customHeight="1" x14ac:dyDescent="0.25">
      <c r="A520" s="15" t="s">
        <v>588</v>
      </c>
      <c r="B520" s="16" t="s">
        <v>64</v>
      </c>
      <c r="C520" s="16" t="s">
        <v>65</v>
      </c>
      <c r="D520" s="17">
        <v>0.89220001220703127</v>
      </c>
      <c r="E520" s="18">
        <v>5319</v>
      </c>
      <c r="F520" s="18">
        <v>2242</v>
      </c>
      <c r="G520" s="18">
        <v>2168</v>
      </c>
      <c r="H520" s="18">
        <v>5961.6677059243848</v>
      </c>
      <c r="I520" s="19">
        <v>2512.8894522809683</v>
      </c>
      <c r="J520" s="17">
        <v>2115</v>
      </c>
      <c r="K520" s="18">
        <v>1255</v>
      </c>
      <c r="L520" s="18">
        <v>105</v>
      </c>
      <c r="M520" s="18">
        <v>635</v>
      </c>
      <c r="N520" s="20">
        <f t="shared" si="6"/>
        <v>0.30023640661938533</v>
      </c>
      <c r="O520" s="18">
        <v>115</v>
      </c>
      <c r="P520" s="18">
        <v>0</v>
      </c>
      <c r="Q520" s="18">
        <f t="shared" si="7"/>
        <v>115</v>
      </c>
      <c r="R520" s="20">
        <f t="shared" si="8"/>
        <v>5.4373522458628844E-2</v>
      </c>
      <c r="S520" s="18">
        <v>0</v>
      </c>
      <c r="T520" s="18">
        <v>10</v>
      </c>
      <c r="U520" s="19">
        <v>0</v>
      </c>
      <c r="V520" s="21" t="s">
        <v>66</v>
      </c>
      <c r="W520" s="4"/>
      <c r="X520" s="4"/>
      <c r="Y520" s="4"/>
      <c r="Z520" s="4"/>
    </row>
    <row r="521" spans="1:26" ht="12.75" customHeight="1" x14ac:dyDescent="0.25">
      <c r="A521" s="15" t="s">
        <v>589</v>
      </c>
      <c r="B521" s="16" t="s">
        <v>64</v>
      </c>
      <c r="C521" s="16" t="s">
        <v>65</v>
      </c>
      <c r="D521" s="17">
        <v>0.65180000305175778</v>
      </c>
      <c r="E521" s="18">
        <v>3871</v>
      </c>
      <c r="F521" s="18">
        <v>1653</v>
      </c>
      <c r="G521" s="18">
        <v>1593</v>
      </c>
      <c r="H521" s="18">
        <v>5938.9382968330756</v>
      </c>
      <c r="I521" s="19">
        <v>2536.0539924218742</v>
      </c>
      <c r="J521" s="17">
        <v>1710</v>
      </c>
      <c r="K521" s="18">
        <v>1100</v>
      </c>
      <c r="L521" s="18">
        <v>100</v>
      </c>
      <c r="M521" s="18">
        <v>415</v>
      </c>
      <c r="N521" s="20">
        <f t="shared" si="6"/>
        <v>0.24269005847953215</v>
      </c>
      <c r="O521" s="18">
        <v>80</v>
      </c>
      <c r="P521" s="18">
        <v>0</v>
      </c>
      <c r="Q521" s="18">
        <f t="shared" si="7"/>
        <v>80</v>
      </c>
      <c r="R521" s="20">
        <f t="shared" si="8"/>
        <v>4.6783625730994149E-2</v>
      </c>
      <c r="S521" s="18">
        <v>0</v>
      </c>
      <c r="T521" s="18">
        <v>10</v>
      </c>
      <c r="U521" s="19">
        <v>0</v>
      </c>
      <c r="V521" s="21" t="s">
        <v>66</v>
      </c>
      <c r="W521" s="4"/>
      <c r="X521" s="4"/>
      <c r="Y521" s="4"/>
      <c r="Z521" s="4"/>
    </row>
    <row r="522" spans="1:26" ht="12.75" customHeight="1" x14ac:dyDescent="0.25">
      <c r="A522" s="15" t="s">
        <v>590</v>
      </c>
      <c r="B522" s="16" t="s">
        <v>64</v>
      </c>
      <c r="C522" s="16" t="s">
        <v>65</v>
      </c>
      <c r="D522" s="17">
        <v>0.49900001525878906</v>
      </c>
      <c r="E522" s="18">
        <v>3322</v>
      </c>
      <c r="F522" s="18">
        <v>1654</v>
      </c>
      <c r="G522" s="18">
        <v>1585</v>
      </c>
      <c r="H522" s="18">
        <v>6657.3144256862597</v>
      </c>
      <c r="I522" s="19">
        <v>3314.6291571598654</v>
      </c>
      <c r="J522" s="17">
        <v>1240</v>
      </c>
      <c r="K522" s="18">
        <v>725</v>
      </c>
      <c r="L522" s="18">
        <v>55</v>
      </c>
      <c r="M522" s="18">
        <v>370</v>
      </c>
      <c r="N522" s="20">
        <f t="shared" si="6"/>
        <v>0.29838709677419356</v>
      </c>
      <c r="O522" s="18">
        <v>80</v>
      </c>
      <c r="P522" s="18">
        <v>0</v>
      </c>
      <c r="Q522" s="18">
        <f t="shared" si="7"/>
        <v>80</v>
      </c>
      <c r="R522" s="20">
        <f t="shared" si="8"/>
        <v>6.4516129032258063E-2</v>
      </c>
      <c r="S522" s="18">
        <v>0</v>
      </c>
      <c r="T522" s="18">
        <v>0</v>
      </c>
      <c r="U522" s="19">
        <v>10</v>
      </c>
      <c r="V522" s="21" t="s">
        <v>66</v>
      </c>
      <c r="W522" s="4"/>
      <c r="X522" s="4"/>
      <c r="Y522" s="4"/>
      <c r="Z522" s="4"/>
    </row>
    <row r="523" spans="1:26" ht="12.75" customHeight="1" x14ac:dyDescent="0.25">
      <c r="A523" s="22" t="s">
        <v>591</v>
      </c>
      <c r="B523" s="23" t="s">
        <v>64</v>
      </c>
      <c r="C523" s="23" t="s">
        <v>65</v>
      </c>
      <c r="D523" s="24">
        <v>0.54959999084472655</v>
      </c>
      <c r="E523" s="25">
        <v>5851</v>
      </c>
      <c r="F523" s="25">
        <v>3465</v>
      </c>
      <c r="G523" s="25">
        <v>3294</v>
      </c>
      <c r="H523" s="25">
        <v>10645.924485928585</v>
      </c>
      <c r="I523" s="26">
        <v>6304.58525786063</v>
      </c>
      <c r="J523" s="24">
        <v>1735</v>
      </c>
      <c r="K523" s="25">
        <v>1045</v>
      </c>
      <c r="L523" s="25">
        <v>35</v>
      </c>
      <c r="M523" s="25">
        <v>560</v>
      </c>
      <c r="N523" s="27">
        <f t="shared" si="6"/>
        <v>0.32276657060518732</v>
      </c>
      <c r="O523" s="25">
        <v>100</v>
      </c>
      <c r="P523" s="25">
        <v>0</v>
      </c>
      <c r="Q523" s="25">
        <f t="shared" si="7"/>
        <v>100</v>
      </c>
      <c r="R523" s="27">
        <f t="shared" si="8"/>
        <v>5.7636887608069162E-2</v>
      </c>
      <c r="S523" s="25">
        <v>0</v>
      </c>
      <c r="T523" s="25">
        <v>0</v>
      </c>
      <c r="U523" s="26">
        <v>0</v>
      </c>
      <c r="V523" s="28" t="s">
        <v>68</v>
      </c>
      <c r="W523" s="4"/>
      <c r="X523" s="4"/>
      <c r="Y523" s="4"/>
      <c r="Z523" s="4"/>
    </row>
    <row r="524" spans="1:26" ht="12.75" customHeight="1" x14ac:dyDescent="0.25">
      <c r="A524" s="15" t="s">
        <v>592</v>
      </c>
      <c r="B524" s="16" t="s">
        <v>64</v>
      </c>
      <c r="C524" s="16" t="s">
        <v>65</v>
      </c>
      <c r="D524" s="17">
        <v>5.1646997070312501</v>
      </c>
      <c r="E524" s="18">
        <v>6139</v>
      </c>
      <c r="F524" s="18">
        <v>2135</v>
      </c>
      <c r="G524" s="18">
        <v>2100</v>
      </c>
      <c r="H524" s="18">
        <v>1188.6460681619751</v>
      </c>
      <c r="I524" s="19">
        <v>413.38318220000275</v>
      </c>
      <c r="J524" s="17">
        <v>3095</v>
      </c>
      <c r="K524" s="18">
        <v>2410</v>
      </c>
      <c r="L524" s="18">
        <v>120</v>
      </c>
      <c r="M524" s="18">
        <v>470</v>
      </c>
      <c r="N524" s="20">
        <f t="shared" si="6"/>
        <v>0.15185783521809371</v>
      </c>
      <c r="O524" s="18">
        <v>75</v>
      </c>
      <c r="P524" s="18">
        <v>0</v>
      </c>
      <c r="Q524" s="18">
        <f t="shared" si="7"/>
        <v>75</v>
      </c>
      <c r="R524" s="20">
        <f t="shared" si="8"/>
        <v>2.4232633279483037E-2</v>
      </c>
      <c r="S524" s="18">
        <v>0</v>
      </c>
      <c r="T524" s="18">
        <v>10</v>
      </c>
      <c r="U524" s="19">
        <v>10</v>
      </c>
      <c r="V524" s="21" t="s">
        <v>66</v>
      </c>
      <c r="W524" s="4"/>
      <c r="X524" s="4"/>
      <c r="Y524" s="4"/>
      <c r="Z524" s="4"/>
    </row>
    <row r="525" spans="1:26" ht="12.75" customHeight="1" x14ac:dyDescent="0.25">
      <c r="A525" s="15" t="s">
        <v>593</v>
      </c>
      <c r="B525" s="16" t="s">
        <v>64</v>
      </c>
      <c r="C525" s="16" t="s">
        <v>65</v>
      </c>
      <c r="D525" s="17">
        <v>1.9663999938964845</v>
      </c>
      <c r="E525" s="18">
        <v>5990</v>
      </c>
      <c r="F525" s="18">
        <v>2032</v>
      </c>
      <c r="G525" s="18">
        <v>1993</v>
      </c>
      <c r="H525" s="18">
        <v>3046.1757620994617</v>
      </c>
      <c r="I525" s="19">
        <v>1033.3604588624551</v>
      </c>
      <c r="J525" s="17">
        <v>3085</v>
      </c>
      <c r="K525" s="18">
        <v>2150</v>
      </c>
      <c r="L525" s="18">
        <v>185</v>
      </c>
      <c r="M525" s="18">
        <v>595</v>
      </c>
      <c r="N525" s="20">
        <f t="shared" si="6"/>
        <v>0.19286871961102106</v>
      </c>
      <c r="O525" s="18">
        <v>130</v>
      </c>
      <c r="P525" s="18">
        <v>0</v>
      </c>
      <c r="Q525" s="18">
        <f t="shared" si="7"/>
        <v>130</v>
      </c>
      <c r="R525" s="20">
        <f t="shared" si="8"/>
        <v>4.2139384116693678E-2</v>
      </c>
      <c r="S525" s="18">
        <v>10</v>
      </c>
      <c r="T525" s="18">
        <v>10</v>
      </c>
      <c r="U525" s="19">
        <v>0</v>
      </c>
      <c r="V525" s="21" t="s">
        <v>66</v>
      </c>
      <c r="W525" s="4"/>
      <c r="X525" s="4"/>
      <c r="Y525" s="4"/>
      <c r="Z525" s="4"/>
    </row>
    <row r="526" spans="1:26" ht="12.75" customHeight="1" x14ac:dyDescent="0.25">
      <c r="A526" s="15" t="s">
        <v>594</v>
      </c>
      <c r="B526" s="16" t="s">
        <v>64</v>
      </c>
      <c r="C526" s="16" t="s">
        <v>65</v>
      </c>
      <c r="D526" s="17">
        <v>10.550200195312501</v>
      </c>
      <c r="E526" s="18">
        <v>5059</v>
      </c>
      <c r="F526" s="18">
        <v>1769</v>
      </c>
      <c r="G526" s="18">
        <v>1724</v>
      </c>
      <c r="H526" s="18">
        <v>479.51696710435272</v>
      </c>
      <c r="I526" s="19">
        <v>167.6745433499901</v>
      </c>
      <c r="J526" s="17">
        <v>2425</v>
      </c>
      <c r="K526" s="18">
        <v>1955</v>
      </c>
      <c r="L526" s="18">
        <v>120</v>
      </c>
      <c r="M526" s="18">
        <v>315</v>
      </c>
      <c r="N526" s="20">
        <f t="shared" si="6"/>
        <v>0.12989690721649486</v>
      </c>
      <c r="O526" s="18">
        <v>15</v>
      </c>
      <c r="P526" s="18">
        <v>0</v>
      </c>
      <c r="Q526" s="18">
        <f t="shared" si="7"/>
        <v>15</v>
      </c>
      <c r="R526" s="20">
        <f t="shared" si="8"/>
        <v>6.1855670103092781E-3</v>
      </c>
      <c r="S526" s="18">
        <v>0</v>
      </c>
      <c r="T526" s="18">
        <v>15</v>
      </c>
      <c r="U526" s="19">
        <v>0</v>
      </c>
      <c r="V526" s="21" t="s">
        <v>66</v>
      </c>
      <c r="W526" s="4"/>
      <c r="X526" s="4"/>
      <c r="Y526" s="4"/>
      <c r="Z526" s="4"/>
    </row>
    <row r="527" spans="1:26" ht="12.75" customHeight="1" x14ac:dyDescent="0.25">
      <c r="A527" s="15" t="s">
        <v>595</v>
      </c>
      <c r="B527" s="16" t="s">
        <v>64</v>
      </c>
      <c r="C527" s="16" t="s">
        <v>65</v>
      </c>
      <c r="D527" s="17">
        <v>5.2380999755859374</v>
      </c>
      <c r="E527" s="18">
        <v>6804</v>
      </c>
      <c r="F527" s="18">
        <v>2906</v>
      </c>
      <c r="G527" s="18">
        <v>2821</v>
      </c>
      <c r="H527" s="18">
        <v>1298.9442797412244</v>
      </c>
      <c r="I527" s="19">
        <v>554.78131642092853</v>
      </c>
      <c r="J527" s="17">
        <v>2785</v>
      </c>
      <c r="K527" s="18">
        <v>2100</v>
      </c>
      <c r="L527" s="18">
        <v>95</v>
      </c>
      <c r="M527" s="18">
        <v>415</v>
      </c>
      <c r="N527" s="20">
        <f t="shared" si="6"/>
        <v>0.1490125673249551</v>
      </c>
      <c r="O527" s="18">
        <v>125</v>
      </c>
      <c r="P527" s="18">
        <v>35</v>
      </c>
      <c r="Q527" s="18">
        <f t="shared" si="7"/>
        <v>160</v>
      </c>
      <c r="R527" s="20">
        <f t="shared" si="8"/>
        <v>5.7450628366247758E-2</v>
      </c>
      <c r="S527" s="18">
        <v>0</v>
      </c>
      <c r="T527" s="18">
        <v>10</v>
      </c>
      <c r="U527" s="19">
        <v>10</v>
      </c>
      <c r="V527" s="21" t="s">
        <v>66</v>
      </c>
      <c r="W527" s="4"/>
      <c r="X527" s="4"/>
      <c r="Y527" s="4"/>
      <c r="Z527" s="4"/>
    </row>
    <row r="528" spans="1:26" ht="12.75" customHeight="1" x14ac:dyDescent="0.25">
      <c r="A528" s="15" t="s">
        <v>596</v>
      </c>
      <c r="B528" s="16" t="s">
        <v>64</v>
      </c>
      <c r="C528" s="16" t="s">
        <v>65</v>
      </c>
      <c r="D528" s="17">
        <v>1.7430999755859375</v>
      </c>
      <c r="E528" s="18">
        <v>4428</v>
      </c>
      <c r="F528" s="18">
        <v>1955</v>
      </c>
      <c r="G528" s="18">
        <v>1903</v>
      </c>
      <c r="H528" s="18">
        <v>2540.3017968097565</v>
      </c>
      <c r="I528" s="19">
        <v>1121.565043532763</v>
      </c>
      <c r="J528" s="17">
        <v>2160</v>
      </c>
      <c r="K528" s="18">
        <v>1650</v>
      </c>
      <c r="L528" s="18">
        <v>140</v>
      </c>
      <c r="M528" s="18">
        <v>275</v>
      </c>
      <c r="N528" s="20">
        <f t="shared" si="6"/>
        <v>0.12731481481481483</v>
      </c>
      <c r="O528" s="18">
        <v>65</v>
      </c>
      <c r="P528" s="18">
        <v>10</v>
      </c>
      <c r="Q528" s="18">
        <f t="shared" si="7"/>
        <v>75</v>
      </c>
      <c r="R528" s="20">
        <f t="shared" si="8"/>
        <v>3.4722222222222224E-2</v>
      </c>
      <c r="S528" s="18">
        <v>0</v>
      </c>
      <c r="T528" s="18">
        <v>10</v>
      </c>
      <c r="U528" s="19">
        <v>10</v>
      </c>
      <c r="V528" s="21" t="s">
        <v>66</v>
      </c>
      <c r="W528" s="4"/>
      <c r="X528" s="4"/>
      <c r="Y528" s="4"/>
      <c r="Z528" s="4"/>
    </row>
    <row r="529" spans="1:26" ht="12.75" customHeight="1" x14ac:dyDescent="0.25">
      <c r="A529" s="15" t="s">
        <v>597</v>
      </c>
      <c r="B529" s="16" t="s">
        <v>64</v>
      </c>
      <c r="C529" s="16" t="s">
        <v>65</v>
      </c>
      <c r="D529" s="17">
        <v>0.78379997253417966</v>
      </c>
      <c r="E529" s="18">
        <v>3785</v>
      </c>
      <c r="F529" s="18">
        <v>1652</v>
      </c>
      <c r="G529" s="18">
        <v>1582</v>
      </c>
      <c r="H529" s="18">
        <v>4829.0381891215811</v>
      </c>
      <c r="I529" s="19">
        <v>2107.6806046047163</v>
      </c>
      <c r="J529" s="17">
        <v>1765</v>
      </c>
      <c r="K529" s="18">
        <v>1395</v>
      </c>
      <c r="L529" s="18">
        <v>50</v>
      </c>
      <c r="M529" s="18">
        <v>240</v>
      </c>
      <c r="N529" s="20">
        <f t="shared" si="6"/>
        <v>0.1359773371104816</v>
      </c>
      <c r="O529" s="18">
        <v>60</v>
      </c>
      <c r="P529" s="18">
        <v>15</v>
      </c>
      <c r="Q529" s="18">
        <f t="shared" si="7"/>
        <v>75</v>
      </c>
      <c r="R529" s="20">
        <f t="shared" si="8"/>
        <v>4.2492917847025496E-2</v>
      </c>
      <c r="S529" s="18">
        <v>0</v>
      </c>
      <c r="T529" s="18">
        <v>0</v>
      </c>
      <c r="U529" s="19">
        <v>0</v>
      </c>
      <c r="V529" s="21" t="s">
        <v>66</v>
      </c>
      <c r="W529" s="4"/>
      <c r="X529" s="4"/>
      <c r="Y529" s="4"/>
      <c r="Z529" s="4"/>
    </row>
    <row r="530" spans="1:26" ht="12.75" customHeight="1" x14ac:dyDescent="0.25">
      <c r="A530" s="15" t="s">
        <v>598</v>
      </c>
      <c r="B530" s="16" t="s">
        <v>64</v>
      </c>
      <c r="C530" s="16" t="s">
        <v>65</v>
      </c>
      <c r="D530" s="17">
        <v>1.2119000244140625</v>
      </c>
      <c r="E530" s="18">
        <v>3332</v>
      </c>
      <c r="F530" s="18">
        <v>1312</v>
      </c>
      <c r="G530" s="18">
        <v>1288</v>
      </c>
      <c r="H530" s="18">
        <v>2749.4017104348004</v>
      </c>
      <c r="I530" s="19">
        <v>1082.5975522480367</v>
      </c>
      <c r="J530" s="17">
        <v>1595</v>
      </c>
      <c r="K530" s="18">
        <v>1195</v>
      </c>
      <c r="L530" s="18">
        <v>95</v>
      </c>
      <c r="M530" s="18">
        <v>260</v>
      </c>
      <c r="N530" s="20">
        <f t="shared" si="6"/>
        <v>0.16300940438871472</v>
      </c>
      <c r="O530" s="18">
        <v>45</v>
      </c>
      <c r="P530" s="18">
        <v>0</v>
      </c>
      <c r="Q530" s="18">
        <f t="shared" si="7"/>
        <v>45</v>
      </c>
      <c r="R530" s="20">
        <f t="shared" si="8"/>
        <v>2.8213166144200628E-2</v>
      </c>
      <c r="S530" s="18">
        <v>0</v>
      </c>
      <c r="T530" s="18">
        <v>0</v>
      </c>
      <c r="U530" s="19">
        <v>0</v>
      </c>
      <c r="V530" s="21" t="s">
        <v>66</v>
      </c>
      <c r="W530" s="4"/>
      <c r="X530" s="4"/>
      <c r="Y530" s="4"/>
      <c r="Z530" s="4"/>
    </row>
    <row r="531" spans="1:26" ht="12.75" customHeight="1" x14ac:dyDescent="0.25">
      <c r="A531" s="15" t="s">
        <v>599</v>
      </c>
      <c r="B531" s="16" t="s">
        <v>64</v>
      </c>
      <c r="C531" s="16" t="s">
        <v>65</v>
      </c>
      <c r="D531" s="17">
        <v>1.2194000244140626</v>
      </c>
      <c r="E531" s="18">
        <v>3641</v>
      </c>
      <c r="F531" s="18">
        <v>1314</v>
      </c>
      <c r="G531" s="18">
        <v>1301</v>
      </c>
      <c r="H531" s="18">
        <v>2985.8946425309014</v>
      </c>
      <c r="I531" s="19">
        <v>1077.5791157060162</v>
      </c>
      <c r="J531" s="17">
        <v>1620</v>
      </c>
      <c r="K531" s="18">
        <v>1170</v>
      </c>
      <c r="L531" s="18">
        <v>85</v>
      </c>
      <c r="M531" s="18">
        <v>240</v>
      </c>
      <c r="N531" s="20">
        <f t="shared" si="6"/>
        <v>0.14814814814814814</v>
      </c>
      <c r="O531" s="18">
        <v>100</v>
      </c>
      <c r="P531" s="18">
        <v>10</v>
      </c>
      <c r="Q531" s="18">
        <f t="shared" si="7"/>
        <v>110</v>
      </c>
      <c r="R531" s="20">
        <f t="shared" si="8"/>
        <v>6.7901234567901231E-2</v>
      </c>
      <c r="S531" s="18">
        <v>0</v>
      </c>
      <c r="T531" s="18">
        <v>10</v>
      </c>
      <c r="U531" s="19">
        <v>0</v>
      </c>
      <c r="V531" s="21" t="s">
        <v>66</v>
      </c>
      <c r="W531" s="4"/>
      <c r="X531" s="4"/>
      <c r="Y531" s="4"/>
      <c r="Z531" s="4"/>
    </row>
    <row r="532" spans="1:26" ht="12.75" customHeight="1" x14ac:dyDescent="0.25">
      <c r="A532" s="15" t="s">
        <v>600</v>
      </c>
      <c r="B532" s="16" t="s">
        <v>64</v>
      </c>
      <c r="C532" s="16" t="s">
        <v>65</v>
      </c>
      <c r="D532" s="17">
        <v>2.205500030517578</v>
      </c>
      <c r="E532" s="18">
        <v>5027</v>
      </c>
      <c r="F532" s="18">
        <v>1924</v>
      </c>
      <c r="G532" s="18">
        <v>1894</v>
      </c>
      <c r="H532" s="18">
        <v>2279.3017140971356</v>
      </c>
      <c r="I532" s="19">
        <v>872.36453111654828</v>
      </c>
      <c r="J532" s="17">
        <v>2335</v>
      </c>
      <c r="K532" s="18">
        <v>1885</v>
      </c>
      <c r="L532" s="18">
        <v>85</v>
      </c>
      <c r="M532" s="18">
        <v>300</v>
      </c>
      <c r="N532" s="20">
        <f t="shared" si="6"/>
        <v>0.1284796573875803</v>
      </c>
      <c r="O532" s="18">
        <v>45</v>
      </c>
      <c r="P532" s="18">
        <v>0</v>
      </c>
      <c r="Q532" s="18">
        <f t="shared" si="7"/>
        <v>45</v>
      </c>
      <c r="R532" s="20">
        <f t="shared" si="8"/>
        <v>1.9271948608137045E-2</v>
      </c>
      <c r="S532" s="18">
        <v>0</v>
      </c>
      <c r="T532" s="18">
        <v>0</v>
      </c>
      <c r="U532" s="19">
        <v>15</v>
      </c>
      <c r="V532" s="21" t="s">
        <v>66</v>
      </c>
      <c r="W532" s="4"/>
      <c r="X532" s="4"/>
      <c r="Y532" s="4"/>
      <c r="Z532" s="4"/>
    </row>
    <row r="533" spans="1:26" ht="12.75" customHeight="1" x14ac:dyDescent="0.25">
      <c r="A533" s="15" t="s">
        <v>601</v>
      </c>
      <c r="B533" s="16" t="s">
        <v>64</v>
      </c>
      <c r="C533" s="16" t="s">
        <v>65</v>
      </c>
      <c r="D533" s="17">
        <v>24.751101074218749</v>
      </c>
      <c r="E533" s="18">
        <v>4441</v>
      </c>
      <c r="F533" s="18">
        <v>1365</v>
      </c>
      <c r="G533" s="18">
        <v>1336</v>
      </c>
      <c r="H533" s="18">
        <v>179.42636114180132</v>
      </c>
      <c r="I533" s="19">
        <v>55.149061688484309</v>
      </c>
      <c r="J533" s="17">
        <v>2250</v>
      </c>
      <c r="K533" s="18">
        <v>1900</v>
      </c>
      <c r="L533" s="18">
        <v>155</v>
      </c>
      <c r="M533" s="18">
        <v>165</v>
      </c>
      <c r="N533" s="20">
        <f t="shared" si="6"/>
        <v>7.3333333333333334E-2</v>
      </c>
      <c r="O533" s="18">
        <v>15</v>
      </c>
      <c r="P533" s="18">
        <v>0</v>
      </c>
      <c r="Q533" s="18">
        <f t="shared" si="7"/>
        <v>15</v>
      </c>
      <c r="R533" s="20">
        <f t="shared" si="8"/>
        <v>6.6666666666666671E-3</v>
      </c>
      <c r="S533" s="18">
        <v>0</v>
      </c>
      <c r="T533" s="18">
        <v>10</v>
      </c>
      <c r="U533" s="19">
        <v>0</v>
      </c>
      <c r="V533" s="21" t="s">
        <v>66</v>
      </c>
      <c r="W533" s="4"/>
      <c r="X533" s="4"/>
      <c r="Y533" s="4"/>
      <c r="Z533" s="4"/>
    </row>
    <row r="534" spans="1:26" ht="12.75" customHeight="1" x14ac:dyDescent="0.25">
      <c r="A534" s="15" t="s">
        <v>602</v>
      </c>
      <c r="B534" s="16" t="s">
        <v>64</v>
      </c>
      <c r="C534" s="16" t="s">
        <v>65</v>
      </c>
      <c r="D534" s="17">
        <v>1.4942999267578125</v>
      </c>
      <c r="E534" s="18">
        <v>4970</v>
      </c>
      <c r="F534" s="18">
        <v>2019</v>
      </c>
      <c r="G534" s="18">
        <v>1991</v>
      </c>
      <c r="H534" s="18">
        <v>3325.9721900565341</v>
      </c>
      <c r="I534" s="19">
        <v>1351.1343766044552</v>
      </c>
      <c r="J534" s="17">
        <v>2415</v>
      </c>
      <c r="K534" s="18">
        <v>1690</v>
      </c>
      <c r="L534" s="18">
        <v>105</v>
      </c>
      <c r="M534" s="18">
        <v>410</v>
      </c>
      <c r="N534" s="20">
        <f t="shared" si="6"/>
        <v>0.16977225672877846</v>
      </c>
      <c r="O534" s="18">
        <v>180</v>
      </c>
      <c r="P534" s="18">
        <v>25</v>
      </c>
      <c r="Q534" s="18">
        <f t="shared" si="7"/>
        <v>205</v>
      </c>
      <c r="R534" s="20">
        <f t="shared" si="8"/>
        <v>8.4886128364389232E-2</v>
      </c>
      <c r="S534" s="18">
        <v>0</v>
      </c>
      <c r="T534" s="18">
        <v>0</v>
      </c>
      <c r="U534" s="19">
        <v>10</v>
      </c>
      <c r="V534" s="21" t="s">
        <v>66</v>
      </c>
      <c r="W534" s="4"/>
      <c r="X534" s="4"/>
      <c r="Y534" s="4"/>
      <c r="Z534" s="4"/>
    </row>
    <row r="535" spans="1:26" ht="12.75" customHeight="1" x14ac:dyDescent="0.25">
      <c r="A535" s="15" t="s">
        <v>603</v>
      </c>
      <c r="B535" s="16" t="s">
        <v>64</v>
      </c>
      <c r="C535" s="16" t="s">
        <v>65</v>
      </c>
      <c r="D535" s="17">
        <v>1.9935000610351563</v>
      </c>
      <c r="E535" s="18">
        <v>4655</v>
      </c>
      <c r="F535" s="18">
        <v>1852</v>
      </c>
      <c r="G535" s="18">
        <v>1814</v>
      </c>
      <c r="H535" s="18">
        <v>2335.0889678843641</v>
      </c>
      <c r="I535" s="19">
        <v>929.01928432262991</v>
      </c>
      <c r="J535" s="17">
        <v>2305</v>
      </c>
      <c r="K535" s="18">
        <v>1705</v>
      </c>
      <c r="L535" s="18">
        <v>120</v>
      </c>
      <c r="M535" s="18">
        <v>360</v>
      </c>
      <c r="N535" s="20">
        <f t="shared" si="6"/>
        <v>0.1561822125813449</v>
      </c>
      <c r="O535" s="18">
        <v>90</v>
      </c>
      <c r="P535" s="18">
        <v>25</v>
      </c>
      <c r="Q535" s="18">
        <f t="shared" si="7"/>
        <v>115</v>
      </c>
      <c r="R535" s="20">
        <f t="shared" si="8"/>
        <v>4.9891540130151846E-2</v>
      </c>
      <c r="S535" s="18">
        <v>0</v>
      </c>
      <c r="T535" s="18">
        <v>0</v>
      </c>
      <c r="U535" s="19">
        <v>0</v>
      </c>
      <c r="V535" s="21" t="s">
        <v>66</v>
      </c>
      <c r="W535" s="4"/>
      <c r="X535" s="4"/>
      <c r="Y535" s="4"/>
      <c r="Z535" s="4"/>
    </row>
    <row r="536" spans="1:26" ht="12.75" customHeight="1" x14ac:dyDescent="0.25">
      <c r="A536" s="15" t="s">
        <v>604</v>
      </c>
      <c r="B536" s="16" t="s">
        <v>64</v>
      </c>
      <c r="C536" s="16" t="s">
        <v>65</v>
      </c>
      <c r="D536" s="17">
        <v>4.136199951171875</v>
      </c>
      <c r="E536" s="18">
        <v>5171</v>
      </c>
      <c r="F536" s="18">
        <v>2131</v>
      </c>
      <c r="G536" s="18">
        <v>2110</v>
      </c>
      <c r="H536" s="18">
        <v>1250.1813406131257</v>
      </c>
      <c r="I536" s="19">
        <v>515.20720109196884</v>
      </c>
      <c r="J536" s="17">
        <v>2520</v>
      </c>
      <c r="K536" s="18">
        <v>1945</v>
      </c>
      <c r="L536" s="18">
        <v>140</v>
      </c>
      <c r="M536" s="18">
        <v>345</v>
      </c>
      <c r="N536" s="20">
        <f t="shared" si="6"/>
        <v>0.13690476190476192</v>
      </c>
      <c r="O536" s="18">
        <v>75</v>
      </c>
      <c r="P536" s="18">
        <v>15</v>
      </c>
      <c r="Q536" s="18">
        <f t="shared" si="7"/>
        <v>90</v>
      </c>
      <c r="R536" s="20">
        <f t="shared" si="8"/>
        <v>3.5714285714285712E-2</v>
      </c>
      <c r="S536" s="18">
        <v>0</v>
      </c>
      <c r="T536" s="18">
        <v>0</v>
      </c>
      <c r="U536" s="19">
        <v>0</v>
      </c>
      <c r="V536" s="21" t="s">
        <v>66</v>
      </c>
      <c r="W536" s="4"/>
      <c r="X536" s="4"/>
      <c r="Y536" s="4"/>
      <c r="Z536" s="4"/>
    </row>
    <row r="537" spans="1:26" ht="12.75" customHeight="1" x14ac:dyDescent="0.25">
      <c r="A537" s="15" t="s">
        <v>605</v>
      </c>
      <c r="B537" s="16" t="s">
        <v>64</v>
      </c>
      <c r="C537" s="16" t="s">
        <v>65</v>
      </c>
      <c r="D537" s="17">
        <v>1.8747999572753906</v>
      </c>
      <c r="E537" s="18">
        <v>7355</v>
      </c>
      <c r="F537" s="18">
        <v>3012</v>
      </c>
      <c r="G537" s="18">
        <v>2959</v>
      </c>
      <c r="H537" s="18">
        <v>3923.0852184831892</v>
      </c>
      <c r="I537" s="19">
        <v>1606.5714042245229</v>
      </c>
      <c r="J537" s="17">
        <v>3990</v>
      </c>
      <c r="K537" s="18">
        <v>3035</v>
      </c>
      <c r="L537" s="18">
        <v>285</v>
      </c>
      <c r="M537" s="18">
        <v>515</v>
      </c>
      <c r="N537" s="20">
        <f t="shared" si="6"/>
        <v>0.12907268170426064</v>
      </c>
      <c r="O537" s="18">
        <v>140</v>
      </c>
      <c r="P537" s="18">
        <v>20</v>
      </c>
      <c r="Q537" s="18">
        <f t="shared" si="7"/>
        <v>160</v>
      </c>
      <c r="R537" s="20">
        <f t="shared" si="8"/>
        <v>4.0100250626566414E-2</v>
      </c>
      <c r="S537" s="18">
        <v>0</v>
      </c>
      <c r="T537" s="18">
        <v>0</v>
      </c>
      <c r="U537" s="19">
        <v>0</v>
      </c>
      <c r="V537" s="21" t="s">
        <v>66</v>
      </c>
      <c r="W537" s="4"/>
      <c r="X537" s="4"/>
      <c r="Y537" s="4"/>
      <c r="Z537" s="4"/>
    </row>
    <row r="538" spans="1:26" ht="12.75" customHeight="1" x14ac:dyDescent="0.25">
      <c r="A538" s="15" t="s">
        <v>606</v>
      </c>
      <c r="B538" s="16" t="s">
        <v>64</v>
      </c>
      <c r="C538" s="16" t="s">
        <v>65</v>
      </c>
      <c r="D538" s="17">
        <v>1.6147000122070312</v>
      </c>
      <c r="E538" s="18">
        <v>5169</v>
      </c>
      <c r="F538" s="18">
        <v>2422</v>
      </c>
      <c r="G538" s="18">
        <v>2353</v>
      </c>
      <c r="H538" s="18">
        <v>3201.2138235726038</v>
      </c>
      <c r="I538" s="19">
        <v>1499.9690231558998</v>
      </c>
      <c r="J538" s="17">
        <v>2185</v>
      </c>
      <c r="K538" s="18">
        <v>1690</v>
      </c>
      <c r="L538" s="18">
        <v>95</v>
      </c>
      <c r="M538" s="18">
        <v>295</v>
      </c>
      <c r="N538" s="20">
        <f t="shared" si="6"/>
        <v>0.13501144164759726</v>
      </c>
      <c r="O538" s="18">
        <v>60</v>
      </c>
      <c r="P538" s="18">
        <v>20</v>
      </c>
      <c r="Q538" s="18">
        <f t="shared" si="7"/>
        <v>80</v>
      </c>
      <c r="R538" s="20">
        <f t="shared" si="8"/>
        <v>3.6613272311212815E-2</v>
      </c>
      <c r="S538" s="18">
        <v>30</v>
      </c>
      <c r="T538" s="18">
        <v>0</v>
      </c>
      <c r="U538" s="19">
        <v>0</v>
      </c>
      <c r="V538" s="21" t="s">
        <v>66</v>
      </c>
      <c r="W538" s="4"/>
      <c r="X538" s="4"/>
      <c r="Y538" s="4"/>
      <c r="Z538" s="4"/>
    </row>
    <row r="539" spans="1:26" ht="12.75" customHeight="1" x14ac:dyDescent="0.25">
      <c r="A539" s="15" t="s">
        <v>607</v>
      </c>
      <c r="B539" s="16" t="s">
        <v>64</v>
      </c>
      <c r="C539" s="16" t="s">
        <v>65</v>
      </c>
      <c r="D539" s="17">
        <v>0.82930000305175777</v>
      </c>
      <c r="E539" s="18">
        <v>2929</v>
      </c>
      <c r="F539" s="18">
        <v>1263</v>
      </c>
      <c r="G539" s="18">
        <v>1235</v>
      </c>
      <c r="H539" s="18">
        <v>3531.8943557476355</v>
      </c>
      <c r="I539" s="19">
        <v>1522.9711749092739</v>
      </c>
      <c r="J539" s="17">
        <v>1315</v>
      </c>
      <c r="K539" s="18">
        <v>915</v>
      </c>
      <c r="L539" s="18">
        <v>45</v>
      </c>
      <c r="M539" s="18">
        <v>230</v>
      </c>
      <c r="N539" s="20">
        <f t="shared" si="6"/>
        <v>0.17490494296577946</v>
      </c>
      <c r="O539" s="18">
        <v>110</v>
      </c>
      <c r="P539" s="18">
        <v>10</v>
      </c>
      <c r="Q539" s="18">
        <f t="shared" si="7"/>
        <v>120</v>
      </c>
      <c r="R539" s="20">
        <f t="shared" si="8"/>
        <v>9.125475285171103E-2</v>
      </c>
      <c r="S539" s="18">
        <v>10</v>
      </c>
      <c r="T539" s="18">
        <v>0</v>
      </c>
      <c r="U539" s="19">
        <v>0</v>
      </c>
      <c r="V539" s="21" t="s">
        <v>66</v>
      </c>
      <c r="W539" s="4"/>
      <c r="X539" s="4"/>
      <c r="Y539" s="4"/>
      <c r="Z539" s="4"/>
    </row>
    <row r="540" spans="1:26" ht="12.75" customHeight="1" x14ac:dyDescent="0.25">
      <c r="A540" s="15" t="s">
        <v>608</v>
      </c>
      <c r="B540" s="16" t="s">
        <v>64</v>
      </c>
      <c r="C540" s="16" t="s">
        <v>65</v>
      </c>
      <c r="D540" s="17">
        <v>1.0425</v>
      </c>
      <c r="E540" s="18">
        <v>5433</v>
      </c>
      <c r="F540" s="18">
        <v>2713</v>
      </c>
      <c r="G540" s="18">
        <v>2619</v>
      </c>
      <c r="H540" s="18">
        <v>5211.5107913669062</v>
      </c>
      <c r="I540" s="19">
        <v>2602.3980815347722</v>
      </c>
      <c r="J540" s="17">
        <v>2140</v>
      </c>
      <c r="K540" s="18">
        <v>1410</v>
      </c>
      <c r="L540" s="18">
        <v>125</v>
      </c>
      <c r="M540" s="18">
        <v>495</v>
      </c>
      <c r="N540" s="20">
        <f t="shared" si="6"/>
        <v>0.23130841121495327</v>
      </c>
      <c r="O540" s="18">
        <v>95</v>
      </c>
      <c r="P540" s="18">
        <v>10</v>
      </c>
      <c r="Q540" s="18">
        <f t="shared" si="7"/>
        <v>105</v>
      </c>
      <c r="R540" s="20">
        <f t="shared" si="8"/>
        <v>4.9065420560747662E-2</v>
      </c>
      <c r="S540" s="18">
        <v>0</v>
      </c>
      <c r="T540" s="18">
        <v>0</v>
      </c>
      <c r="U540" s="19">
        <v>10</v>
      </c>
      <c r="V540" s="21" t="s">
        <v>66</v>
      </c>
      <c r="W540" s="4"/>
      <c r="X540" s="4"/>
      <c r="Y540" s="4"/>
      <c r="Z540" s="4"/>
    </row>
    <row r="541" spans="1:26" ht="12.75" customHeight="1" x14ac:dyDescent="0.25">
      <c r="A541" s="15" t="s">
        <v>609</v>
      </c>
      <c r="B541" s="16" t="s">
        <v>64</v>
      </c>
      <c r="C541" s="16" t="s">
        <v>65</v>
      </c>
      <c r="D541" s="17">
        <v>2.2308999633789064</v>
      </c>
      <c r="E541" s="18">
        <v>6518</v>
      </c>
      <c r="F541" s="18">
        <v>2894</v>
      </c>
      <c r="G541" s="18">
        <v>2782</v>
      </c>
      <c r="H541" s="18">
        <v>2921.6908453967071</v>
      </c>
      <c r="I541" s="19">
        <v>1297.2343213528798</v>
      </c>
      <c r="J541" s="17">
        <v>3195</v>
      </c>
      <c r="K541" s="18">
        <v>2165</v>
      </c>
      <c r="L541" s="18">
        <v>180</v>
      </c>
      <c r="M541" s="18">
        <v>755</v>
      </c>
      <c r="N541" s="20">
        <f t="shared" si="6"/>
        <v>0.23630672926447574</v>
      </c>
      <c r="O541" s="18">
        <v>65</v>
      </c>
      <c r="P541" s="18">
        <v>15</v>
      </c>
      <c r="Q541" s="18">
        <f t="shared" si="7"/>
        <v>80</v>
      </c>
      <c r="R541" s="20">
        <f t="shared" si="8"/>
        <v>2.5039123630672927E-2</v>
      </c>
      <c r="S541" s="18">
        <v>0</v>
      </c>
      <c r="T541" s="18">
        <v>10</v>
      </c>
      <c r="U541" s="19">
        <v>10</v>
      </c>
      <c r="V541" s="21" t="s">
        <v>66</v>
      </c>
      <c r="W541" s="4"/>
      <c r="X541" s="4"/>
      <c r="Y541" s="4"/>
      <c r="Z541" s="4"/>
    </row>
    <row r="542" spans="1:26" ht="12.75" customHeight="1" x14ac:dyDescent="0.25">
      <c r="A542" s="15" t="s">
        <v>610</v>
      </c>
      <c r="B542" s="16" t="s">
        <v>64</v>
      </c>
      <c r="C542" s="16" t="s">
        <v>65</v>
      </c>
      <c r="D542" s="17">
        <v>1.5741999816894532</v>
      </c>
      <c r="E542" s="18">
        <v>5056</v>
      </c>
      <c r="F542" s="18">
        <v>1905</v>
      </c>
      <c r="G542" s="18">
        <v>1856</v>
      </c>
      <c r="H542" s="18">
        <v>3211.790152972706</v>
      </c>
      <c r="I542" s="19">
        <v>1210.1384971149139</v>
      </c>
      <c r="J542" s="17">
        <v>2555</v>
      </c>
      <c r="K542" s="18">
        <v>1640</v>
      </c>
      <c r="L542" s="18">
        <v>115</v>
      </c>
      <c r="M542" s="18">
        <v>650</v>
      </c>
      <c r="N542" s="20">
        <f t="shared" si="6"/>
        <v>0.25440313111545987</v>
      </c>
      <c r="O542" s="18">
        <v>95</v>
      </c>
      <c r="P542" s="18">
        <v>20</v>
      </c>
      <c r="Q542" s="18">
        <f t="shared" si="7"/>
        <v>115</v>
      </c>
      <c r="R542" s="20">
        <f t="shared" si="8"/>
        <v>4.5009784735812131E-2</v>
      </c>
      <c r="S542" s="18">
        <v>0</v>
      </c>
      <c r="T542" s="18">
        <v>10</v>
      </c>
      <c r="U542" s="19">
        <v>25</v>
      </c>
      <c r="V542" s="21" t="s">
        <v>66</v>
      </c>
      <c r="W542" s="4"/>
      <c r="X542" s="4"/>
      <c r="Y542" s="4"/>
      <c r="Z542" s="4"/>
    </row>
    <row r="543" spans="1:26" ht="12.75" customHeight="1" x14ac:dyDescent="0.25">
      <c r="A543" s="15" t="s">
        <v>611</v>
      </c>
      <c r="B543" s="16" t="s">
        <v>64</v>
      </c>
      <c r="C543" s="16" t="s">
        <v>65</v>
      </c>
      <c r="D543" s="17">
        <v>1.4330000305175781</v>
      </c>
      <c r="E543" s="18">
        <v>3919</v>
      </c>
      <c r="F543" s="18">
        <v>2023</v>
      </c>
      <c r="G543" s="18">
        <v>1975</v>
      </c>
      <c r="H543" s="18">
        <v>2734.8219933983646</v>
      </c>
      <c r="I543" s="19">
        <v>1411.7236265998702</v>
      </c>
      <c r="J543" s="17">
        <v>2160</v>
      </c>
      <c r="K543" s="18">
        <v>1700</v>
      </c>
      <c r="L543" s="18">
        <v>130</v>
      </c>
      <c r="M543" s="18">
        <v>230</v>
      </c>
      <c r="N543" s="20">
        <f t="shared" si="6"/>
        <v>0.10648148148148148</v>
      </c>
      <c r="O543" s="18">
        <v>75</v>
      </c>
      <c r="P543" s="18">
        <v>25</v>
      </c>
      <c r="Q543" s="18">
        <f t="shared" si="7"/>
        <v>100</v>
      </c>
      <c r="R543" s="20">
        <f t="shared" si="8"/>
        <v>4.6296296296296294E-2</v>
      </c>
      <c r="S543" s="18">
        <v>0</v>
      </c>
      <c r="T543" s="18">
        <v>0</v>
      </c>
      <c r="U543" s="19">
        <v>0</v>
      </c>
      <c r="V543" s="21" t="s">
        <v>66</v>
      </c>
      <c r="W543" s="4"/>
      <c r="X543" s="4"/>
      <c r="Y543" s="4"/>
      <c r="Z543" s="4"/>
    </row>
    <row r="544" spans="1:26" ht="12.75" customHeight="1" x14ac:dyDescent="0.25">
      <c r="A544" s="15" t="s">
        <v>612</v>
      </c>
      <c r="B544" s="16" t="s">
        <v>64</v>
      </c>
      <c r="C544" s="16" t="s">
        <v>65</v>
      </c>
      <c r="D544" s="17">
        <v>0.89749999999999996</v>
      </c>
      <c r="E544" s="18">
        <v>5299</v>
      </c>
      <c r="F544" s="18">
        <v>2576</v>
      </c>
      <c r="G544" s="18">
        <v>2522</v>
      </c>
      <c r="H544" s="18">
        <v>5904.1782729805018</v>
      </c>
      <c r="I544" s="19">
        <v>2870.1949860724235</v>
      </c>
      <c r="J544" s="17">
        <v>2730</v>
      </c>
      <c r="K544" s="18">
        <v>1915</v>
      </c>
      <c r="L544" s="18">
        <v>110</v>
      </c>
      <c r="M544" s="18">
        <v>585</v>
      </c>
      <c r="N544" s="20">
        <f t="shared" si="6"/>
        <v>0.21428571428571427</v>
      </c>
      <c r="O544" s="18">
        <v>80</v>
      </c>
      <c r="P544" s="18">
        <v>35</v>
      </c>
      <c r="Q544" s="18">
        <f t="shared" si="7"/>
        <v>115</v>
      </c>
      <c r="R544" s="20">
        <f t="shared" si="8"/>
        <v>4.2124542124542128E-2</v>
      </c>
      <c r="S544" s="18">
        <v>0</v>
      </c>
      <c r="T544" s="18">
        <v>0</v>
      </c>
      <c r="U544" s="19">
        <v>0</v>
      </c>
      <c r="V544" s="21" t="s">
        <v>66</v>
      </c>
      <c r="W544" s="4"/>
      <c r="X544" s="4"/>
      <c r="Y544" s="4"/>
      <c r="Z544" s="4"/>
    </row>
    <row r="545" spans="1:26" ht="12.75" customHeight="1" x14ac:dyDescent="0.25">
      <c r="A545" s="15" t="s">
        <v>613</v>
      </c>
      <c r="B545" s="16" t="s">
        <v>64</v>
      </c>
      <c r="C545" s="16" t="s">
        <v>65</v>
      </c>
      <c r="D545" s="17">
        <v>0.45740001678466796</v>
      </c>
      <c r="E545" s="18">
        <v>2046</v>
      </c>
      <c r="F545" s="18">
        <v>871</v>
      </c>
      <c r="G545" s="18">
        <v>848</v>
      </c>
      <c r="H545" s="18">
        <v>4473.1087121127139</v>
      </c>
      <c r="I545" s="19">
        <v>1904.2412943549239</v>
      </c>
      <c r="J545" s="17">
        <v>965</v>
      </c>
      <c r="K545" s="18">
        <v>610</v>
      </c>
      <c r="L545" s="18">
        <v>55</v>
      </c>
      <c r="M545" s="18">
        <v>245</v>
      </c>
      <c r="N545" s="20">
        <f t="shared" si="6"/>
        <v>0.25388601036269431</v>
      </c>
      <c r="O545" s="18">
        <v>30</v>
      </c>
      <c r="P545" s="18">
        <v>25</v>
      </c>
      <c r="Q545" s="18">
        <f t="shared" si="7"/>
        <v>55</v>
      </c>
      <c r="R545" s="20">
        <f t="shared" si="8"/>
        <v>5.6994818652849742E-2</v>
      </c>
      <c r="S545" s="18">
        <v>0</v>
      </c>
      <c r="T545" s="18">
        <v>0</v>
      </c>
      <c r="U545" s="19">
        <v>0</v>
      </c>
      <c r="V545" s="21" t="s">
        <v>66</v>
      </c>
      <c r="W545" s="4"/>
      <c r="X545" s="4"/>
      <c r="Y545" s="4"/>
      <c r="Z545" s="4"/>
    </row>
    <row r="546" spans="1:26" ht="12.75" customHeight="1" x14ac:dyDescent="0.25">
      <c r="A546" s="15" t="s">
        <v>614</v>
      </c>
      <c r="B546" s="16" t="s">
        <v>64</v>
      </c>
      <c r="C546" s="16" t="s">
        <v>65</v>
      </c>
      <c r="D546" s="17">
        <v>0.67620002746582031</v>
      </c>
      <c r="E546" s="18">
        <v>3924</v>
      </c>
      <c r="F546" s="18">
        <v>1794</v>
      </c>
      <c r="G546" s="18">
        <v>1729</v>
      </c>
      <c r="H546" s="18">
        <v>5803.0166232111624</v>
      </c>
      <c r="I546" s="19">
        <v>2653.061116728039</v>
      </c>
      <c r="J546" s="17">
        <v>1730</v>
      </c>
      <c r="K546" s="18">
        <v>1200</v>
      </c>
      <c r="L546" s="18">
        <v>120</v>
      </c>
      <c r="M546" s="18">
        <v>330</v>
      </c>
      <c r="N546" s="20">
        <f t="shared" si="6"/>
        <v>0.19075144508670519</v>
      </c>
      <c r="O546" s="18">
        <v>40</v>
      </c>
      <c r="P546" s="18">
        <v>25</v>
      </c>
      <c r="Q546" s="18">
        <f t="shared" si="7"/>
        <v>65</v>
      </c>
      <c r="R546" s="20">
        <f t="shared" si="8"/>
        <v>3.7572254335260118E-2</v>
      </c>
      <c r="S546" s="18">
        <v>0</v>
      </c>
      <c r="T546" s="18">
        <v>0</v>
      </c>
      <c r="U546" s="19">
        <v>10</v>
      </c>
      <c r="V546" s="21" t="s">
        <v>66</v>
      </c>
      <c r="W546" s="4"/>
      <c r="X546" s="4"/>
      <c r="Y546" s="4"/>
      <c r="Z546" s="4"/>
    </row>
    <row r="547" spans="1:26" ht="12.75" customHeight="1" x14ac:dyDescent="0.25">
      <c r="A547" s="15" t="s">
        <v>615</v>
      </c>
      <c r="B547" s="16" t="s">
        <v>64</v>
      </c>
      <c r="C547" s="16" t="s">
        <v>65</v>
      </c>
      <c r="D547" s="17">
        <v>0.82860000610351559</v>
      </c>
      <c r="E547" s="18">
        <v>6130</v>
      </c>
      <c r="F547" s="18">
        <v>3096</v>
      </c>
      <c r="G547" s="18">
        <v>2980</v>
      </c>
      <c r="H547" s="18">
        <v>7398.0207034106506</v>
      </c>
      <c r="I547" s="19">
        <v>3736.4228544468801</v>
      </c>
      <c r="J547" s="17">
        <v>3150</v>
      </c>
      <c r="K547" s="18">
        <v>2195</v>
      </c>
      <c r="L547" s="18">
        <v>150</v>
      </c>
      <c r="M547" s="18">
        <v>615</v>
      </c>
      <c r="N547" s="20">
        <f t="shared" si="6"/>
        <v>0.19523809523809524</v>
      </c>
      <c r="O547" s="18">
        <v>110</v>
      </c>
      <c r="P547" s="18">
        <v>60</v>
      </c>
      <c r="Q547" s="18">
        <f t="shared" si="7"/>
        <v>170</v>
      </c>
      <c r="R547" s="20">
        <f t="shared" si="8"/>
        <v>5.3968253968253971E-2</v>
      </c>
      <c r="S547" s="18">
        <v>0</v>
      </c>
      <c r="T547" s="18">
        <v>15</v>
      </c>
      <c r="U547" s="19">
        <v>10</v>
      </c>
      <c r="V547" s="21" t="s">
        <v>66</v>
      </c>
      <c r="W547" s="4"/>
      <c r="X547" s="4"/>
      <c r="Y547" s="4"/>
      <c r="Z547" s="4"/>
    </row>
    <row r="548" spans="1:26" ht="12.75" customHeight="1" x14ac:dyDescent="0.25">
      <c r="A548" s="15" t="s">
        <v>616</v>
      </c>
      <c r="B548" s="16" t="s">
        <v>64</v>
      </c>
      <c r="C548" s="16" t="s">
        <v>65</v>
      </c>
      <c r="D548" s="17">
        <v>1.35</v>
      </c>
      <c r="E548" s="18">
        <v>3706</v>
      </c>
      <c r="F548" s="18">
        <v>1809</v>
      </c>
      <c r="G548" s="18">
        <v>1710</v>
      </c>
      <c r="H548" s="18">
        <v>2745.1851851851852</v>
      </c>
      <c r="I548" s="19">
        <v>1340</v>
      </c>
      <c r="J548" s="17">
        <v>1515</v>
      </c>
      <c r="K548" s="18">
        <v>1035</v>
      </c>
      <c r="L548" s="18">
        <v>75</v>
      </c>
      <c r="M548" s="18">
        <v>300</v>
      </c>
      <c r="N548" s="20">
        <f t="shared" si="6"/>
        <v>0.19801980198019803</v>
      </c>
      <c r="O548" s="18">
        <v>70</v>
      </c>
      <c r="P548" s="18">
        <v>25</v>
      </c>
      <c r="Q548" s="18">
        <f t="shared" si="7"/>
        <v>95</v>
      </c>
      <c r="R548" s="20">
        <f t="shared" si="8"/>
        <v>6.2706270627062702E-2</v>
      </c>
      <c r="S548" s="18">
        <v>0</v>
      </c>
      <c r="T548" s="18">
        <v>0</v>
      </c>
      <c r="U548" s="19">
        <v>0</v>
      </c>
      <c r="V548" s="21" t="s">
        <v>66</v>
      </c>
      <c r="W548" s="4"/>
      <c r="X548" s="4"/>
      <c r="Y548" s="4"/>
      <c r="Z548" s="4"/>
    </row>
    <row r="549" spans="1:26" ht="12.75" customHeight="1" x14ac:dyDescent="0.25">
      <c r="A549" s="15" t="s">
        <v>617</v>
      </c>
      <c r="B549" s="16" t="s">
        <v>64</v>
      </c>
      <c r="C549" s="16" t="s">
        <v>65</v>
      </c>
      <c r="D549" s="17">
        <v>0.80360000610351567</v>
      </c>
      <c r="E549" s="18">
        <v>3607</v>
      </c>
      <c r="F549" s="18">
        <v>1698</v>
      </c>
      <c r="G549" s="18">
        <v>1624</v>
      </c>
      <c r="H549" s="18">
        <v>4488.5514840767246</v>
      </c>
      <c r="I549" s="19">
        <v>2112.991522030019</v>
      </c>
      <c r="J549" s="17">
        <v>1420</v>
      </c>
      <c r="K549" s="18">
        <v>975</v>
      </c>
      <c r="L549" s="18">
        <v>80</v>
      </c>
      <c r="M549" s="18">
        <v>250</v>
      </c>
      <c r="N549" s="20">
        <f t="shared" si="6"/>
        <v>0.176056338028169</v>
      </c>
      <c r="O549" s="18">
        <v>100</v>
      </c>
      <c r="P549" s="18">
        <v>0</v>
      </c>
      <c r="Q549" s="18">
        <f t="shared" si="7"/>
        <v>100</v>
      </c>
      <c r="R549" s="20">
        <f t="shared" si="8"/>
        <v>7.0422535211267609E-2</v>
      </c>
      <c r="S549" s="18">
        <v>0</v>
      </c>
      <c r="T549" s="18">
        <v>0</v>
      </c>
      <c r="U549" s="19">
        <v>0</v>
      </c>
      <c r="V549" s="21" t="s">
        <v>66</v>
      </c>
      <c r="W549" s="4"/>
      <c r="X549" s="4"/>
      <c r="Y549" s="4"/>
      <c r="Z549" s="4"/>
    </row>
    <row r="550" spans="1:26" ht="12.75" customHeight="1" x14ac:dyDescent="0.25">
      <c r="A550" s="15" t="s">
        <v>618</v>
      </c>
      <c r="B550" s="16" t="s">
        <v>64</v>
      </c>
      <c r="C550" s="16" t="s">
        <v>65</v>
      </c>
      <c r="D550" s="17">
        <v>1.3432000732421876</v>
      </c>
      <c r="E550" s="18">
        <v>6712</v>
      </c>
      <c r="F550" s="18">
        <v>3393</v>
      </c>
      <c r="G550" s="18">
        <v>3306</v>
      </c>
      <c r="H550" s="18">
        <v>4997.0217644484774</v>
      </c>
      <c r="I550" s="19">
        <v>2526.0570391498336</v>
      </c>
      <c r="J550" s="17">
        <v>3490</v>
      </c>
      <c r="K550" s="18">
        <v>2375</v>
      </c>
      <c r="L550" s="18">
        <v>230</v>
      </c>
      <c r="M550" s="18">
        <v>665</v>
      </c>
      <c r="N550" s="20">
        <f t="shared" si="6"/>
        <v>0.19054441260744986</v>
      </c>
      <c r="O550" s="18">
        <v>170</v>
      </c>
      <c r="P550" s="18">
        <v>30</v>
      </c>
      <c r="Q550" s="18">
        <f t="shared" si="7"/>
        <v>200</v>
      </c>
      <c r="R550" s="20">
        <f t="shared" si="8"/>
        <v>5.730659025787966E-2</v>
      </c>
      <c r="S550" s="18">
        <v>0</v>
      </c>
      <c r="T550" s="18">
        <v>10</v>
      </c>
      <c r="U550" s="19">
        <v>15</v>
      </c>
      <c r="V550" s="21" t="s">
        <v>66</v>
      </c>
      <c r="W550" s="4"/>
      <c r="X550" s="4"/>
      <c r="Y550" s="4"/>
      <c r="Z550" s="4"/>
    </row>
    <row r="551" spans="1:26" ht="12.75" customHeight="1" x14ac:dyDescent="0.25">
      <c r="A551" s="15" t="s">
        <v>619</v>
      </c>
      <c r="B551" s="16" t="s">
        <v>64</v>
      </c>
      <c r="C551" s="16" t="s">
        <v>65</v>
      </c>
      <c r="D551" s="17">
        <v>1.3169000244140625</v>
      </c>
      <c r="E551" s="18">
        <v>2458</v>
      </c>
      <c r="F551" s="18">
        <v>930</v>
      </c>
      <c r="G551" s="18">
        <v>914</v>
      </c>
      <c r="H551" s="18">
        <v>1866.5046354552655</v>
      </c>
      <c r="I551" s="19">
        <v>706.20395076216312</v>
      </c>
      <c r="J551" s="17">
        <v>1135</v>
      </c>
      <c r="K551" s="18">
        <v>795</v>
      </c>
      <c r="L551" s="18">
        <v>65</v>
      </c>
      <c r="M551" s="18">
        <v>190</v>
      </c>
      <c r="N551" s="20">
        <f t="shared" si="6"/>
        <v>0.16740088105726872</v>
      </c>
      <c r="O551" s="18">
        <v>60</v>
      </c>
      <c r="P551" s="18">
        <v>20</v>
      </c>
      <c r="Q551" s="18">
        <f t="shared" si="7"/>
        <v>80</v>
      </c>
      <c r="R551" s="20">
        <f t="shared" si="8"/>
        <v>7.0484581497797363E-2</v>
      </c>
      <c r="S551" s="18">
        <v>0</v>
      </c>
      <c r="T551" s="18">
        <v>10</v>
      </c>
      <c r="U551" s="19">
        <v>0</v>
      </c>
      <c r="V551" s="21" t="s">
        <v>66</v>
      </c>
      <c r="W551" s="4"/>
      <c r="X551" s="4"/>
      <c r="Y551" s="4"/>
      <c r="Z551" s="4"/>
    </row>
    <row r="552" spans="1:26" ht="12.75" customHeight="1" x14ac:dyDescent="0.25">
      <c r="A552" s="15" t="s">
        <v>620</v>
      </c>
      <c r="B552" s="16" t="s">
        <v>64</v>
      </c>
      <c r="C552" s="16" t="s">
        <v>65</v>
      </c>
      <c r="D552" s="17">
        <v>9.7030999755859373</v>
      </c>
      <c r="E552" s="18">
        <v>7014</v>
      </c>
      <c r="F552" s="18">
        <v>3036</v>
      </c>
      <c r="G552" s="18">
        <v>2962</v>
      </c>
      <c r="H552" s="18">
        <v>722.86176764621541</v>
      </c>
      <c r="I552" s="19">
        <v>312.88969583317794</v>
      </c>
      <c r="J552" s="17">
        <v>3280</v>
      </c>
      <c r="K552" s="18">
        <v>2380</v>
      </c>
      <c r="L552" s="18">
        <v>200</v>
      </c>
      <c r="M552" s="18">
        <v>470</v>
      </c>
      <c r="N552" s="20">
        <f t="shared" si="6"/>
        <v>0.14329268292682926</v>
      </c>
      <c r="O552" s="18">
        <v>205</v>
      </c>
      <c r="P552" s="18">
        <v>20</v>
      </c>
      <c r="Q552" s="18">
        <f t="shared" si="7"/>
        <v>225</v>
      </c>
      <c r="R552" s="20">
        <f t="shared" si="8"/>
        <v>6.8597560975609762E-2</v>
      </c>
      <c r="S552" s="18">
        <v>0</v>
      </c>
      <c r="T552" s="18">
        <v>0</v>
      </c>
      <c r="U552" s="19">
        <v>0</v>
      </c>
      <c r="V552" s="21" t="s">
        <v>66</v>
      </c>
      <c r="W552" s="4"/>
      <c r="X552" s="4"/>
      <c r="Y552" s="4"/>
      <c r="Z552" s="4"/>
    </row>
    <row r="553" spans="1:26" ht="12.75" customHeight="1" x14ac:dyDescent="0.25">
      <c r="A553" s="15" t="s">
        <v>621</v>
      </c>
      <c r="B553" s="16" t="s">
        <v>64</v>
      </c>
      <c r="C553" s="16" t="s">
        <v>65</v>
      </c>
      <c r="D553" s="17">
        <v>8.2721997070312501</v>
      </c>
      <c r="E553" s="18">
        <v>9323</v>
      </c>
      <c r="F553" s="18">
        <v>4713</v>
      </c>
      <c r="G553" s="18">
        <v>4475</v>
      </c>
      <c r="H553" s="18">
        <v>1127.0279164169096</v>
      </c>
      <c r="I553" s="19">
        <v>569.73962995526063</v>
      </c>
      <c r="J553" s="17">
        <v>4450</v>
      </c>
      <c r="K553" s="18">
        <v>3335</v>
      </c>
      <c r="L553" s="18">
        <v>255</v>
      </c>
      <c r="M553" s="18">
        <v>615</v>
      </c>
      <c r="N553" s="20">
        <f t="shared" si="6"/>
        <v>0.13820224719101123</v>
      </c>
      <c r="O553" s="18">
        <v>205</v>
      </c>
      <c r="P553" s="18">
        <v>20</v>
      </c>
      <c r="Q553" s="18">
        <f t="shared" si="7"/>
        <v>225</v>
      </c>
      <c r="R553" s="20">
        <f t="shared" si="8"/>
        <v>5.0561797752808987E-2</v>
      </c>
      <c r="S553" s="18">
        <v>0</v>
      </c>
      <c r="T553" s="18">
        <v>0</v>
      </c>
      <c r="U553" s="19">
        <v>15</v>
      </c>
      <c r="V553" s="21" t="s">
        <v>66</v>
      </c>
      <c r="W553" s="4"/>
      <c r="X553" s="4"/>
      <c r="Y553" s="4"/>
      <c r="Z553" s="4"/>
    </row>
    <row r="554" spans="1:26" ht="12.75" customHeight="1" x14ac:dyDescent="0.25">
      <c r="A554" s="15" t="s">
        <v>622</v>
      </c>
      <c r="B554" s="16" t="s">
        <v>64</v>
      </c>
      <c r="C554" s="16" t="s">
        <v>65</v>
      </c>
      <c r="D554" s="17">
        <v>1.468699951171875</v>
      </c>
      <c r="E554" s="18">
        <v>1221</v>
      </c>
      <c r="F554" s="18">
        <v>523</v>
      </c>
      <c r="G554" s="18">
        <v>505</v>
      </c>
      <c r="H554" s="18">
        <v>831.34747776478423</v>
      </c>
      <c r="I554" s="19">
        <v>356.09724068057506</v>
      </c>
      <c r="J554" s="17">
        <v>655</v>
      </c>
      <c r="K554" s="18">
        <v>475</v>
      </c>
      <c r="L554" s="18">
        <v>25</v>
      </c>
      <c r="M554" s="18">
        <v>45</v>
      </c>
      <c r="N554" s="20">
        <f t="shared" si="6"/>
        <v>6.8702290076335881E-2</v>
      </c>
      <c r="O554" s="18">
        <v>30</v>
      </c>
      <c r="P554" s="18">
        <v>30</v>
      </c>
      <c r="Q554" s="18">
        <f t="shared" si="7"/>
        <v>60</v>
      </c>
      <c r="R554" s="20">
        <f t="shared" si="8"/>
        <v>9.1603053435114504E-2</v>
      </c>
      <c r="S554" s="18">
        <v>0</v>
      </c>
      <c r="T554" s="18">
        <v>0</v>
      </c>
      <c r="U554" s="19">
        <v>35</v>
      </c>
      <c r="V554" s="21" t="s">
        <v>66</v>
      </c>
      <c r="W554" s="4"/>
      <c r="X554" s="4"/>
      <c r="Y554" s="4"/>
      <c r="Z554" s="4"/>
    </row>
    <row r="555" spans="1:26" ht="12.75" customHeight="1" x14ac:dyDescent="0.25">
      <c r="A555" s="15" t="s">
        <v>623</v>
      </c>
      <c r="B555" s="16" t="s">
        <v>64</v>
      </c>
      <c r="C555" s="16" t="s">
        <v>65</v>
      </c>
      <c r="D555" s="17">
        <v>1.55</v>
      </c>
      <c r="E555" s="18">
        <v>5320</v>
      </c>
      <c r="F555" s="18">
        <v>3051</v>
      </c>
      <c r="G555" s="18">
        <v>2743</v>
      </c>
      <c r="H555" s="18">
        <v>3432.2580645161288</v>
      </c>
      <c r="I555" s="19">
        <v>1968.3870967741934</v>
      </c>
      <c r="J555" s="17">
        <v>1930</v>
      </c>
      <c r="K555" s="18">
        <v>1375</v>
      </c>
      <c r="L555" s="18">
        <v>105</v>
      </c>
      <c r="M555" s="18">
        <v>350</v>
      </c>
      <c r="N555" s="20">
        <f t="shared" si="6"/>
        <v>0.18134715025906736</v>
      </c>
      <c r="O555" s="18">
        <v>75</v>
      </c>
      <c r="P555" s="18">
        <v>15</v>
      </c>
      <c r="Q555" s="18">
        <f t="shared" si="7"/>
        <v>90</v>
      </c>
      <c r="R555" s="20">
        <f t="shared" si="8"/>
        <v>4.6632124352331605E-2</v>
      </c>
      <c r="S555" s="18">
        <v>10</v>
      </c>
      <c r="T555" s="18">
        <v>0</v>
      </c>
      <c r="U555" s="19">
        <v>0</v>
      </c>
      <c r="V555" s="21" t="s">
        <v>66</v>
      </c>
      <c r="W555" s="4"/>
      <c r="X555" s="4"/>
      <c r="Y555" s="4"/>
      <c r="Z555" s="4"/>
    </row>
    <row r="556" spans="1:26" ht="12.75" customHeight="1" x14ac:dyDescent="0.25">
      <c r="A556" s="15" t="s">
        <v>624</v>
      </c>
      <c r="B556" s="16" t="s">
        <v>64</v>
      </c>
      <c r="C556" s="16" t="s">
        <v>65</v>
      </c>
      <c r="D556" s="17">
        <v>0.51830001831054684</v>
      </c>
      <c r="E556" s="18">
        <v>3454</v>
      </c>
      <c r="F556" s="18">
        <v>1483</v>
      </c>
      <c r="G556" s="18">
        <v>1441</v>
      </c>
      <c r="H556" s="18">
        <v>6664.0939185352036</v>
      </c>
      <c r="I556" s="19">
        <v>2861.2771514729898</v>
      </c>
      <c r="J556" s="17">
        <v>1470</v>
      </c>
      <c r="K556" s="18">
        <v>1035</v>
      </c>
      <c r="L556" s="18">
        <v>70</v>
      </c>
      <c r="M556" s="18">
        <v>230</v>
      </c>
      <c r="N556" s="20">
        <f t="shared" si="6"/>
        <v>0.15646258503401361</v>
      </c>
      <c r="O556" s="18">
        <v>105</v>
      </c>
      <c r="P556" s="18">
        <v>15</v>
      </c>
      <c r="Q556" s="18">
        <f t="shared" si="7"/>
        <v>120</v>
      </c>
      <c r="R556" s="20">
        <f t="shared" si="8"/>
        <v>8.1632653061224483E-2</v>
      </c>
      <c r="S556" s="18">
        <v>0</v>
      </c>
      <c r="T556" s="18">
        <v>0</v>
      </c>
      <c r="U556" s="19">
        <v>10</v>
      </c>
      <c r="V556" s="21" t="s">
        <v>66</v>
      </c>
      <c r="W556" s="4"/>
      <c r="X556" s="4"/>
      <c r="Y556" s="4"/>
      <c r="Z556" s="4"/>
    </row>
    <row r="557" spans="1:26" ht="12.75" customHeight="1" x14ac:dyDescent="0.25">
      <c r="A557" s="15" t="s">
        <v>625</v>
      </c>
      <c r="B557" s="16" t="s">
        <v>64</v>
      </c>
      <c r="C557" s="16" t="s">
        <v>65</v>
      </c>
      <c r="D557" s="17">
        <v>0.60700000762939454</v>
      </c>
      <c r="E557" s="18">
        <v>3658</v>
      </c>
      <c r="F557" s="18">
        <v>1619</v>
      </c>
      <c r="G557" s="18">
        <v>1521</v>
      </c>
      <c r="H557" s="18">
        <v>6026.3590675824198</v>
      </c>
      <c r="I557" s="19">
        <v>2667.2157819617109</v>
      </c>
      <c r="J557" s="17">
        <v>1460</v>
      </c>
      <c r="K557" s="18">
        <v>1105</v>
      </c>
      <c r="L557" s="18">
        <v>70</v>
      </c>
      <c r="M557" s="18">
        <v>210</v>
      </c>
      <c r="N557" s="20">
        <f t="shared" si="6"/>
        <v>0.14383561643835616</v>
      </c>
      <c r="O557" s="18">
        <v>35</v>
      </c>
      <c r="P557" s="18">
        <v>35</v>
      </c>
      <c r="Q557" s="18">
        <f t="shared" si="7"/>
        <v>70</v>
      </c>
      <c r="R557" s="20">
        <f t="shared" si="8"/>
        <v>4.7945205479452052E-2</v>
      </c>
      <c r="S557" s="18">
        <v>0</v>
      </c>
      <c r="T557" s="18">
        <v>0</v>
      </c>
      <c r="U557" s="19">
        <v>0</v>
      </c>
      <c r="V557" s="21" t="s">
        <v>66</v>
      </c>
      <c r="W557" s="4"/>
      <c r="X557" s="4"/>
      <c r="Y557" s="4"/>
      <c r="Z557" s="4"/>
    </row>
    <row r="558" spans="1:26" ht="12.75" customHeight="1" x14ac:dyDescent="0.25">
      <c r="A558" s="15" t="s">
        <v>626</v>
      </c>
      <c r="B558" s="16" t="s">
        <v>64</v>
      </c>
      <c r="C558" s="16" t="s">
        <v>65</v>
      </c>
      <c r="D558" s="17">
        <v>0.50840000152587894</v>
      </c>
      <c r="E558" s="18">
        <v>3243</v>
      </c>
      <c r="F558" s="18">
        <v>1751</v>
      </c>
      <c r="G558" s="18">
        <v>1658</v>
      </c>
      <c r="H558" s="18">
        <v>6378.8355434041487</v>
      </c>
      <c r="I558" s="19">
        <v>3444.138463305786</v>
      </c>
      <c r="J558" s="17">
        <v>1155</v>
      </c>
      <c r="K558" s="18">
        <v>795</v>
      </c>
      <c r="L558" s="18">
        <v>45</v>
      </c>
      <c r="M558" s="18">
        <v>255</v>
      </c>
      <c r="N558" s="20">
        <f t="shared" si="6"/>
        <v>0.22077922077922077</v>
      </c>
      <c r="O558" s="18">
        <v>45</v>
      </c>
      <c r="P558" s="18">
        <v>10</v>
      </c>
      <c r="Q558" s="18">
        <f t="shared" si="7"/>
        <v>55</v>
      </c>
      <c r="R558" s="20">
        <f t="shared" si="8"/>
        <v>4.7619047619047616E-2</v>
      </c>
      <c r="S558" s="18">
        <v>10</v>
      </c>
      <c r="T558" s="18">
        <v>0</v>
      </c>
      <c r="U558" s="19">
        <v>0</v>
      </c>
      <c r="V558" s="21" t="s">
        <v>66</v>
      </c>
      <c r="W558" s="4"/>
      <c r="X558" s="4"/>
      <c r="Y558" s="4"/>
      <c r="Z558" s="4"/>
    </row>
    <row r="559" spans="1:26" ht="12.75" customHeight="1" x14ac:dyDescent="0.25">
      <c r="A559" s="15" t="s">
        <v>627</v>
      </c>
      <c r="B559" s="16" t="s">
        <v>64</v>
      </c>
      <c r="C559" s="16" t="s">
        <v>65</v>
      </c>
      <c r="D559" s="17">
        <v>0.29579999923706057</v>
      </c>
      <c r="E559" s="18">
        <v>3006</v>
      </c>
      <c r="F559" s="18">
        <v>1974</v>
      </c>
      <c r="G559" s="18">
        <v>1895</v>
      </c>
      <c r="H559" s="18">
        <v>10162.271831484779</v>
      </c>
      <c r="I559" s="19">
        <v>6673.4280090987877</v>
      </c>
      <c r="J559" s="17">
        <v>830</v>
      </c>
      <c r="K559" s="18">
        <v>705</v>
      </c>
      <c r="L559" s="18">
        <v>40</v>
      </c>
      <c r="M559" s="18">
        <v>45</v>
      </c>
      <c r="N559" s="20">
        <f t="shared" si="6"/>
        <v>5.4216867469879519E-2</v>
      </c>
      <c r="O559" s="18">
        <v>25</v>
      </c>
      <c r="P559" s="18">
        <v>10</v>
      </c>
      <c r="Q559" s="18">
        <f t="shared" si="7"/>
        <v>35</v>
      </c>
      <c r="R559" s="20">
        <f t="shared" si="8"/>
        <v>4.2168674698795178E-2</v>
      </c>
      <c r="S559" s="18">
        <v>0</v>
      </c>
      <c r="T559" s="18">
        <v>0</v>
      </c>
      <c r="U559" s="19">
        <v>0</v>
      </c>
      <c r="V559" s="21" t="s">
        <v>66</v>
      </c>
      <c r="W559" s="4"/>
      <c r="X559" s="4"/>
      <c r="Y559" s="4"/>
      <c r="Z559" s="4"/>
    </row>
    <row r="560" spans="1:26" ht="12.75" customHeight="1" x14ac:dyDescent="0.25">
      <c r="A560" s="15" t="s">
        <v>628</v>
      </c>
      <c r="B560" s="16" t="s">
        <v>64</v>
      </c>
      <c r="C560" s="16" t="s">
        <v>65</v>
      </c>
      <c r="D560" s="17">
        <v>1.6171000671386719</v>
      </c>
      <c r="E560" s="18">
        <v>6273</v>
      </c>
      <c r="F560" s="18">
        <v>2870</v>
      </c>
      <c r="G560" s="18">
        <v>2786</v>
      </c>
      <c r="H560" s="18">
        <v>3879.1662479487541</v>
      </c>
      <c r="I560" s="19">
        <v>1774.7819435059657</v>
      </c>
      <c r="J560" s="17">
        <v>2720</v>
      </c>
      <c r="K560" s="18">
        <v>2070</v>
      </c>
      <c r="L560" s="18">
        <v>135</v>
      </c>
      <c r="M560" s="18">
        <v>390</v>
      </c>
      <c r="N560" s="20">
        <f t="shared" si="6"/>
        <v>0.14338235294117646</v>
      </c>
      <c r="O560" s="18">
        <v>80</v>
      </c>
      <c r="P560" s="18">
        <v>15</v>
      </c>
      <c r="Q560" s="18">
        <f t="shared" si="7"/>
        <v>95</v>
      </c>
      <c r="R560" s="20">
        <f t="shared" si="8"/>
        <v>3.4926470588235295E-2</v>
      </c>
      <c r="S560" s="18">
        <v>0</v>
      </c>
      <c r="T560" s="18">
        <v>10</v>
      </c>
      <c r="U560" s="19">
        <v>15</v>
      </c>
      <c r="V560" s="21" t="s">
        <v>66</v>
      </c>
      <c r="W560" s="4"/>
      <c r="X560" s="4"/>
      <c r="Y560" s="4"/>
      <c r="Z560" s="4"/>
    </row>
    <row r="561" spans="1:26" ht="12.75" customHeight="1" x14ac:dyDescent="0.25">
      <c r="A561" s="15" t="s">
        <v>629</v>
      </c>
      <c r="B561" s="16" t="s">
        <v>64</v>
      </c>
      <c r="C561" s="16" t="s">
        <v>65</v>
      </c>
      <c r="D561" s="17">
        <v>1.1281999969482421</v>
      </c>
      <c r="E561" s="18">
        <v>5054</v>
      </c>
      <c r="F561" s="18">
        <v>1897</v>
      </c>
      <c r="G561" s="18">
        <v>1867</v>
      </c>
      <c r="H561" s="18">
        <v>4479.702192581959</v>
      </c>
      <c r="I561" s="19">
        <v>1681.4394656367188</v>
      </c>
      <c r="J561" s="17">
        <v>2165</v>
      </c>
      <c r="K561" s="18">
        <v>1635</v>
      </c>
      <c r="L561" s="18">
        <v>155</v>
      </c>
      <c r="M561" s="18">
        <v>280</v>
      </c>
      <c r="N561" s="20">
        <f t="shared" si="6"/>
        <v>0.12933025404157045</v>
      </c>
      <c r="O561" s="18">
        <v>70</v>
      </c>
      <c r="P561" s="18">
        <v>10</v>
      </c>
      <c r="Q561" s="18">
        <f t="shared" si="7"/>
        <v>80</v>
      </c>
      <c r="R561" s="20">
        <f t="shared" si="8"/>
        <v>3.695150115473441E-2</v>
      </c>
      <c r="S561" s="18">
        <v>0</v>
      </c>
      <c r="T561" s="18">
        <v>15</v>
      </c>
      <c r="U561" s="19">
        <v>0</v>
      </c>
      <c r="V561" s="21" t="s">
        <v>66</v>
      </c>
      <c r="W561" s="4"/>
      <c r="X561" s="4"/>
      <c r="Y561" s="4"/>
      <c r="Z561" s="4"/>
    </row>
    <row r="562" spans="1:26" ht="12.75" customHeight="1" x14ac:dyDescent="0.25">
      <c r="A562" s="15" t="s">
        <v>630</v>
      </c>
      <c r="B562" s="16" t="s">
        <v>64</v>
      </c>
      <c r="C562" s="16" t="s">
        <v>65</v>
      </c>
      <c r="D562" s="17">
        <v>1.4891000366210938</v>
      </c>
      <c r="E562" s="18">
        <v>2712</v>
      </c>
      <c r="F562" s="18">
        <v>990</v>
      </c>
      <c r="G562" s="18">
        <v>961</v>
      </c>
      <c r="H562" s="18">
        <v>1821.23425780969</v>
      </c>
      <c r="I562" s="19">
        <v>664.83108968716556</v>
      </c>
      <c r="J562" s="17">
        <v>1240</v>
      </c>
      <c r="K562" s="18">
        <v>945</v>
      </c>
      <c r="L562" s="18">
        <v>35</v>
      </c>
      <c r="M562" s="18">
        <v>180</v>
      </c>
      <c r="N562" s="20">
        <f t="shared" si="6"/>
        <v>0.14516129032258066</v>
      </c>
      <c r="O562" s="18">
        <v>70</v>
      </c>
      <c r="P562" s="18">
        <v>10</v>
      </c>
      <c r="Q562" s="18">
        <f t="shared" si="7"/>
        <v>80</v>
      </c>
      <c r="R562" s="20">
        <f t="shared" si="8"/>
        <v>6.4516129032258063E-2</v>
      </c>
      <c r="S562" s="18">
        <v>0</v>
      </c>
      <c r="T562" s="18">
        <v>0</v>
      </c>
      <c r="U562" s="19">
        <v>0</v>
      </c>
      <c r="V562" s="21" t="s">
        <v>66</v>
      </c>
      <c r="W562" s="4"/>
      <c r="X562" s="4"/>
      <c r="Y562" s="4"/>
      <c r="Z562" s="4"/>
    </row>
    <row r="563" spans="1:26" ht="12.75" customHeight="1" x14ac:dyDescent="0.25">
      <c r="A563" s="15" t="s">
        <v>631</v>
      </c>
      <c r="B563" s="16" t="s">
        <v>64</v>
      </c>
      <c r="C563" s="16" t="s">
        <v>65</v>
      </c>
      <c r="D563" s="17">
        <v>1.3083000183105469</v>
      </c>
      <c r="E563" s="18">
        <v>5593</v>
      </c>
      <c r="F563" s="18">
        <v>1956</v>
      </c>
      <c r="G563" s="18">
        <v>1921</v>
      </c>
      <c r="H563" s="18">
        <v>4275.0133163052578</v>
      </c>
      <c r="I563" s="19">
        <v>1495.0699171630758</v>
      </c>
      <c r="J563" s="17">
        <v>2365</v>
      </c>
      <c r="K563" s="18">
        <v>1765</v>
      </c>
      <c r="L563" s="18">
        <v>215</v>
      </c>
      <c r="M563" s="18">
        <v>330</v>
      </c>
      <c r="N563" s="20">
        <f t="shared" si="6"/>
        <v>0.13953488372093023</v>
      </c>
      <c r="O563" s="18">
        <v>45</v>
      </c>
      <c r="P563" s="18">
        <v>0</v>
      </c>
      <c r="Q563" s="18">
        <f t="shared" si="7"/>
        <v>45</v>
      </c>
      <c r="R563" s="20">
        <f t="shared" si="8"/>
        <v>1.9027484143763214E-2</v>
      </c>
      <c r="S563" s="18">
        <v>0</v>
      </c>
      <c r="T563" s="18">
        <v>0</v>
      </c>
      <c r="U563" s="19">
        <v>10</v>
      </c>
      <c r="V563" s="21" t="s">
        <v>66</v>
      </c>
      <c r="W563" s="4"/>
      <c r="X563" s="4"/>
      <c r="Y563" s="4"/>
      <c r="Z563" s="4"/>
    </row>
    <row r="564" spans="1:26" ht="12.75" customHeight="1" x14ac:dyDescent="0.25">
      <c r="A564" s="15" t="s">
        <v>632</v>
      </c>
      <c r="B564" s="16" t="s">
        <v>64</v>
      </c>
      <c r="C564" s="16" t="s">
        <v>65</v>
      </c>
      <c r="D564" s="17">
        <v>0.75749999999999995</v>
      </c>
      <c r="E564" s="18">
        <v>4433</v>
      </c>
      <c r="F564" s="18">
        <v>1637</v>
      </c>
      <c r="G564" s="18">
        <v>1593</v>
      </c>
      <c r="H564" s="18">
        <v>5852.1452145214525</v>
      </c>
      <c r="I564" s="19">
        <v>2161.0561056105612</v>
      </c>
      <c r="J564" s="17">
        <v>1970</v>
      </c>
      <c r="K564" s="18">
        <v>1455</v>
      </c>
      <c r="L564" s="18">
        <v>180</v>
      </c>
      <c r="M564" s="18">
        <v>275</v>
      </c>
      <c r="N564" s="20">
        <f t="shared" si="6"/>
        <v>0.13959390862944163</v>
      </c>
      <c r="O564" s="18">
        <v>40</v>
      </c>
      <c r="P564" s="18">
        <v>0</v>
      </c>
      <c r="Q564" s="18">
        <f t="shared" si="7"/>
        <v>40</v>
      </c>
      <c r="R564" s="20">
        <f t="shared" si="8"/>
        <v>2.030456852791878E-2</v>
      </c>
      <c r="S564" s="18">
        <v>0</v>
      </c>
      <c r="T564" s="18">
        <v>10</v>
      </c>
      <c r="U564" s="19">
        <v>0</v>
      </c>
      <c r="V564" s="21" t="s">
        <v>66</v>
      </c>
      <c r="W564" s="4"/>
      <c r="X564" s="4"/>
      <c r="Y564" s="4"/>
      <c r="Z564" s="4"/>
    </row>
    <row r="565" spans="1:26" ht="12.75" customHeight="1" x14ac:dyDescent="0.25">
      <c r="A565" s="15" t="s">
        <v>633</v>
      </c>
      <c r="B565" s="16" t="s">
        <v>64</v>
      </c>
      <c r="C565" s="16" t="s">
        <v>65</v>
      </c>
      <c r="D565" s="17">
        <v>0.72529998779296878</v>
      </c>
      <c r="E565" s="18">
        <v>4010</v>
      </c>
      <c r="F565" s="18">
        <v>1511</v>
      </c>
      <c r="G565" s="18">
        <v>1460</v>
      </c>
      <c r="H565" s="18">
        <v>5528.7468185434782</v>
      </c>
      <c r="I565" s="19">
        <v>2083.2759209025426</v>
      </c>
      <c r="J565" s="17">
        <v>1675</v>
      </c>
      <c r="K565" s="18">
        <v>1255</v>
      </c>
      <c r="L565" s="18">
        <v>105</v>
      </c>
      <c r="M565" s="18">
        <v>170</v>
      </c>
      <c r="N565" s="20">
        <f t="shared" si="6"/>
        <v>0.10149253731343283</v>
      </c>
      <c r="O565" s="18">
        <v>110</v>
      </c>
      <c r="P565" s="18">
        <v>0</v>
      </c>
      <c r="Q565" s="18">
        <f t="shared" si="7"/>
        <v>110</v>
      </c>
      <c r="R565" s="20">
        <f t="shared" si="8"/>
        <v>6.5671641791044774E-2</v>
      </c>
      <c r="S565" s="18">
        <v>10</v>
      </c>
      <c r="T565" s="18">
        <v>10</v>
      </c>
      <c r="U565" s="19">
        <v>10</v>
      </c>
      <c r="V565" s="21" t="s">
        <v>66</v>
      </c>
      <c r="W565" s="4"/>
      <c r="X565" s="4"/>
      <c r="Y565" s="4"/>
      <c r="Z565" s="4"/>
    </row>
    <row r="566" spans="1:26" ht="12.75" customHeight="1" x14ac:dyDescent="0.25">
      <c r="A566" s="15" t="s">
        <v>634</v>
      </c>
      <c r="B566" s="16" t="s">
        <v>64</v>
      </c>
      <c r="C566" s="16" t="s">
        <v>65</v>
      </c>
      <c r="D566" s="17">
        <v>2.6685998535156248</v>
      </c>
      <c r="E566" s="18">
        <v>6606</v>
      </c>
      <c r="F566" s="18">
        <v>2367</v>
      </c>
      <c r="G566" s="18">
        <v>2306</v>
      </c>
      <c r="H566" s="18">
        <v>2475.4554307935032</v>
      </c>
      <c r="I566" s="19">
        <v>886.98198678295819</v>
      </c>
      <c r="J566" s="17">
        <v>3175</v>
      </c>
      <c r="K566" s="18">
        <v>2320</v>
      </c>
      <c r="L566" s="18">
        <v>340</v>
      </c>
      <c r="M566" s="18">
        <v>440</v>
      </c>
      <c r="N566" s="20">
        <f t="shared" si="6"/>
        <v>0.13858267716535433</v>
      </c>
      <c r="O566" s="18">
        <v>40</v>
      </c>
      <c r="P566" s="18">
        <v>10</v>
      </c>
      <c r="Q566" s="18">
        <f t="shared" si="7"/>
        <v>50</v>
      </c>
      <c r="R566" s="20">
        <f t="shared" si="8"/>
        <v>1.5748031496062992E-2</v>
      </c>
      <c r="S566" s="18">
        <v>10</v>
      </c>
      <c r="T566" s="18">
        <v>10</v>
      </c>
      <c r="U566" s="19">
        <v>20</v>
      </c>
      <c r="V566" s="21" t="s">
        <v>66</v>
      </c>
      <c r="W566" s="4"/>
      <c r="X566" s="4"/>
      <c r="Y566" s="4"/>
      <c r="Z566" s="4"/>
    </row>
    <row r="567" spans="1:26" ht="12.75" customHeight="1" x14ac:dyDescent="0.25">
      <c r="A567" s="15" t="s">
        <v>635</v>
      </c>
      <c r="B567" s="16" t="s">
        <v>64</v>
      </c>
      <c r="C567" s="16" t="s">
        <v>65</v>
      </c>
      <c r="D567" s="17">
        <v>2.1522999572753907</v>
      </c>
      <c r="E567" s="18">
        <v>5982</v>
      </c>
      <c r="F567" s="18">
        <v>2126</v>
      </c>
      <c r="G567" s="18">
        <v>2094</v>
      </c>
      <c r="H567" s="18">
        <v>2779.3523759451491</v>
      </c>
      <c r="I567" s="19">
        <v>987.78053347699552</v>
      </c>
      <c r="J567" s="17">
        <v>2970</v>
      </c>
      <c r="K567" s="18">
        <v>2340</v>
      </c>
      <c r="L567" s="18">
        <v>175</v>
      </c>
      <c r="M567" s="18">
        <v>360</v>
      </c>
      <c r="N567" s="20">
        <f t="shared" si="6"/>
        <v>0.12121212121212122</v>
      </c>
      <c r="O567" s="18">
        <v>85</v>
      </c>
      <c r="P567" s="18">
        <v>0</v>
      </c>
      <c r="Q567" s="18">
        <f t="shared" si="7"/>
        <v>85</v>
      </c>
      <c r="R567" s="20">
        <f t="shared" si="8"/>
        <v>2.8619528619528621E-2</v>
      </c>
      <c r="S567" s="18">
        <v>0</v>
      </c>
      <c r="T567" s="18">
        <v>0</v>
      </c>
      <c r="U567" s="19">
        <v>10</v>
      </c>
      <c r="V567" s="21" t="s">
        <v>66</v>
      </c>
      <c r="W567" s="4"/>
      <c r="X567" s="4"/>
      <c r="Y567" s="4"/>
      <c r="Z567" s="4"/>
    </row>
    <row r="568" spans="1:26" ht="12.75" customHeight="1" x14ac:dyDescent="0.25">
      <c r="A568" s="15" t="s">
        <v>636</v>
      </c>
      <c r="B568" s="16" t="s">
        <v>64</v>
      </c>
      <c r="C568" s="16" t="s">
        <v>65</v>
      </c>
      <c r="D568" s="17">
        <v>5.1432000732421876</v>
      </c>
      <c r="E568" s="18">
        <v>5818</v>
      </c>
      <c r="F568" s="18">
        <v>1829</v>
      </c>
      <c r="G568" s="18">
        <v>1778</v>
      </c>
      <c r="H568" s="18">
        <v>1131.2023481778397</v>
      </c>
      <c r="I568" s="19">
        <v>355.61517614597267</v>
      </c>
      <c r="J568" s="17">
        <v>3020</v>
      </c>
      <c r="K568" s="18">
        <v>2480</v>
      </c>
      <c r="L568" s="18">
        <v>165</v>
      </c>
      <c r="M568" s="18">
        <v>320</v>
      </c>
      <c r="N568" s="20">
        <f t="shared" si="6"/>
        <v>0.10596026490066225</v>
      </c>
      <c r="O568" s="18">
        <v>20</v>
      </c>
      <c r="P568" s="18">
        <v>20</v>
      </c>
      <c r="Q568" s="18">
        <f t="shared" si="7"/>
        <v>40</v>
      </c>
      <c r="R568" s="20">
        <f t="shared" si="8"/>
        <v>1.3245033112582781E-2</v>
      </c>
      <c r="S568" s="18">
        <v>0</v>
      </c>
      <c r="T568" s="18">
        <v>0</v>
      </c>
      <c r="U568" s="19">
        <v>15</v>
      </c>
      <c r="V568" s="21" t="s">
        <v>66</v>
      </c>
      <c r="W568" s="4"/>
      <c r="X568" s="4"/>
      <c r="Y568" s="4"/>
      <c r="Z568" s="4"/>
    </row>
    <row r="569" spans="1:26" ht="12.75" customHeight="1" x14ac:dyDescent="0.25">
      <c r="A569" s="15" t="s">
        <v>637</v>
      </c>
      <c r="B569" s="16" t="s">
        <v>64</v>
      </c>
      <c r="C569" s="16" t="s">
        <v>65</v>
      </c>
      <c r="D569" s="17">
        <v>3.0270999145507811</v>
      </c>
      <c r="E569" s="18">
        <v>6790</v>
      </c>
      <c r="F569" s="18">
        <v>2445</v>
      </c>
      <c r="G569" s="18">
        <v>2394</v>
      </c>
      <c r="H569" s="18">
        <v>2243.0709892863347</v>
      </c>
      <c r="I569" s="19">
        <v>807.70376565612492</v>
      </c>
      <c r="J569" s="17">
        <v>3115</v>
      </c>
      <c r="K569" s="18">
        <v>2415</v>
      </c>
      <c r="L569" s="18">
        <v>245</v>
      </c>
      <c r="M569" s="18">
        <v>335</v>
      </c>
      <c r="N569" s="20">
        <f t="shared" si="6"/>
        <v>0.10754414125200643</v>
      </c>
      <c r="O569" s="18">
        <v>105</v>
      </c>
      <c r="P569" s="18">
        <v>10</v>
      </c>
      <c r="Q569" s="18">
        <f t="shared" si="7"/>
        <v>115</v>
      </c>
      <c r="R569" s="20">
        <f t="shared" si="8"/>
        <v>3.691813804173355E-2</v>
      </c>
      <c r="S569" s="18">
        <v>0</v>
      </c>
      <c r="T569" s="18">
        <v>0</v>
      </c>
      <c r="U569" s="19">
        <v>0</v>
      </c>
      <c r="V569" s="21" t="s">
        <v>66</v>
      </c>
      <c r="W569" s="4"/>
      <c r="X569" s="4"/>
      <c r="Y569" s="4"/>
      <c r="Z569" s="4"/>
    </row>
    <row r="570" spans="1:26" ht="12.75" customHeight="1" x14ac:dyDescent="0.25">
      <c r="A570" s="15" t="s">
        <v>638</v>
      </c>
      <c r="B570" s="16" t="s">
        <v>64</v>
      </c>
      <c r="C570" s="16" t="s">
        <v>65</v>
      </c>
      <c r="D570" s="17">
        <v>1.2551999664306641</v>
      </c>
      <c r="E570" s="18">
        <v>4244</v>
      </c>
      <c r="F570" s="18">
        <v>1506</v>
      </c>
      <c r="G570" s="18">
        <v>1492</v>
      </c>
      <c r="H570" s="18">
        <v>3381.1345709866491</v>
      </c>
      <c r="I570" s="19">
        <v>1199.8088274990325</v>
      </c>
      <c r="J570" s="17">
        <v>2110</v>
      </c>
      <c r="K570" s="18">
        <v>1640</v>
      </c>
      <c r="L570" s="18">
        <v>105</v>
      </c>
      <c r="M570" s="18">
        <v>240</v>
      </c>
      <c r="N570" s="20">
        <f t="shared" si="6"/>
        <v>0.11374407582938388</v>
      </c>
      <c r="O570" s="18">
        <v>80</v>
      </c>
      <c r="P570" s="18">
        <v>0</v>
      </c>
      <c r="Q570" s="18">
        <f t="shared" si="7"/>
        <v>80</v>
      </c>
      <c r="R570" s="20">
        <f t="shared" si="8"/>
        <v>3.7914691943127965E-2</v>
      </c>
      <c r="S570" s="18">
        <v>10</v>
      </c>
      <c r="T570" s="18">
        <v>0</v>
      </c>
      <c r="U570" s="19">
        <v>30</v>
      </c>
      <c r="V570" s="21" t="s">
        <v>66</v>
      </c>
      <c r="W570" s="4"/>
      <c r="X570" s="4"/>
      <c r="Y570" s="4"/>
      <c r="Z570" s="4"/>
    </row>
    <row r="571" spans="1:26" ht="12.75" customHeight="1" x14ac:dyDescent="0.25">
      <c r="A571" s="15" t="s">
        <v>639</v>
      </c>
      <c r="B571" s="16" t="s">
        <v>64</v>
      </c>
      <c r="C571" s="16" t="s">
        <v>65</v>
      </c>
      <c r="D571" s="17">
        <v>2.477100067138672</v>
      </c>
      <c r="E571" s="18">
        <v>7933</v>
      </c>
      <c r="F571" s="18">
        <v>2593</v>
      </c>
      <c r="G571" s="18">
        <v>2528</v>
      </c>
      <c r="H571" s="18">
        <v>3202.5351358387002</v>
      </c>
      <c r="I571" s="19">
        <v>1046.7885550522815</v>
      </c>
      <c r="J571" s="17">
        <v>4015</v>
      </c>
      <c r="K571" s="18">
        <v>3280</v>
      </c>
      <c r="L571" s="18">
        <v>255</v>
      </c>
      <c r="M571" s="18">
        <v>395</v>
      </c>
      <c r="N571" s="20">
        <f t="shared" si="6"/>
        <v>9.8381070983810714E-2</v>
      </c>
      <c r="O571" s="18">
        <v>65</v>
      </c>
      <c r="P571" s="18">
        <v>0</v>
      </c>
      <c r="Q571" s="18">
        <f t="shared" si="7"/>
        <v>65</v>
      </c>
      <c r="R571" s="20">
        <f t="shared" si="8"/>
        <v>1.61892901618929E-2</v>
      </c>
      <c r="S571" s="18">
        <v>10</v>
      </c>
      <c r="T571" s="18">
        <v>10</v>
      </c>
      <c r="U571" s="19">
        <v>0</v>
      </c>
      <c r="V571" s="21" t="s">
        <v>66</v>
      </c>
      <c r="W571" s="4"/>
      <c r="X571" s="4"/>
      <c r="Y571" s="4"/>
      <c r="Z571" s="4"/>
    </row>
    <row r="572" spans="1:26" ht="12.75" customHeight="1" x14ac:dyDescent="0.25">
      <c r="A572" s="15" t="s">
        <v>640</v>
      </c>
      <c r="B572" s="16" t="s">
        <v>64</v>
      </c>
      <c r="C572" s="16" t="s">
        <v>65</v>
      </c>
      <c r="D572" s="17">
        <v>2.1749000549316406</v>
      </c>
      <c r="E572" s="18">
        <v>3846</v>
      </c>
      <c r="F572" s="18">
        <v>1391</v>
      </c>
      <c r="G572" s="18">
        <v>1369</v>
      </c>
      <c r="H572" s="18">
        <v>1768.3571211831543</v>
      </c>
      <c r="I572" s="19">
        <v>639.56961923186884</v>
      </c>
      <c r="J572" s="17">
        <v>2150</v>
      </c>
      <c r="K572" s="18">
        <v>1465</v>
      </c>
      <c r="L572" s="18">
        <v>85</v>
      </c>
      <c r="M572" s="18">
        <v>540</v>
      </c>
      <c r="N572" s="20">
        <f t="shared" si="6"/>
        <v>0.25116279069767444</v>
      </c>
      <c r="O572" s="18">
        <v>45</v>
      </c>
      <c r="P572" s="18">
        <v>20</v>
      </c>
      <c r="Q572" s="18">
        <f t="shared" si="7"/>
        <v>65</v>
      </c>
      <c r="R572" s="20">
        <f t="shared" si="8"/>
        <v>3.0232558139534883E-2</v>
      </c>
      <c r="S572" s="18">
        <v>0</v>
      </c>
      <c r="T572" s="18">
        <v>0</v>
      </c>
      <c r="U572" s="19">
        <v>10</v>
      </c>
      <c r="V572" s="21" t="s">
        <v>66</v>
      </c>
      <c r="W572" s="4"/>
      <c r="X572" s="4"/>
      <c r="Y572" s="4"/>
      <c r="Z572" s="4"/>
    </row>
    <row r="573" spans="1:26" ht="12.75" customHeight="1" x14ac:dyDescent="0.25">
      <c r="A573" s="15" t="s">
        <v>641</v>
      </c>
      <c r="B573" s="16" t="s">
        <v>64</v>
      </c>
      <c r="C573" s="16" t="s">
        <v>65</v>
      </c>
      <c r="D573" s="17">
        <v>9.6184002685546872</v>
      </c>
      <c r="E573" s="18">
        <v>6734</v>
      </c>
      <c r="F573" s="18">
        <v>2393</v>
      </c>
      <c r="G573" s="18">
        <v>2345</v>
      </c>
      <c r="H573" s="18">
        <v>700.11642393542093</v>
      </c>
      <c r="I573" s="19">
        <v>248.79397126187442</v>
      </c>
      <c r="J573" s="17">
        <v>3570</v>
      </c>
      <c r="K573" s="18">
        <v>2775</v>
      </c>
      <c r="L573" s="18">
        <v>170</v>
      </c>
      <c r="M573" s="18">
        <v>525</v>
      </c>
      <c r="N573" s="20">
        <f t="shared" si="6"/>
        <v>0.14705882352941177</v>
      </c>
      <c r="O573" s="18">
        <v>55</v>
      </c>
      <c r="P573" s="18">
        <v>25</v>
      </c>
      <c r="Q573" s="18">
        <f t="shared" si="7"/>
        <v>80</v>
      </c>
      <c r="R573" s="20">
        <f t="shared" si="8"/>
        <v>2.2408963585434174E-2</v>
      </c>
      <c r="S573" s="18">
        <v>30</v>
      </c>
      <c r="T573" s="18">
        <v>0</v>
      </c>
      <c r="U573" s="19">
        <v>0</v>
      </c>
      <c r="V573" s="21" t="s">
        <v>66</v>
      </c>
      <c r="W573" s="4"/>
      <c r="X573" s="4"/>
      <c r="Y573" s="4"/>
      <c r="Z573" s="4"/>
    </row>
    <row r="574" spans="1:26" ht="12.75" customHeight="1" x14ac:dyDescent="0.25">
      <c r="A574" s="15" t="s">
        <v>642</v>
      </c>
      <c r="B574" s="16" t="s">
        <v>64</v>
      </c>
      <c r="C574" s="16" t="s">
        <v>65</v>
      </c>
      <c r="D574" s="17">
        <v>0.6041999816894531</v>
      </c>
      <c r="E574" s="18">
        <v>988</v>
      </c>
      <c r="F574" s="18">
        <v>374</v>
      </c>
      <c r="G574" s="18">
        <v>369</v>
      </c>
      <c r="H574" s="18">
        <v>1635.2201753422305</v>
      </c>
      <c r="I574" s="19">
        <v>619.00034977529776</v>
      </c>
      <c r="J574" s="17">
        <v>460</v>
      </c>
      <c r="K574" s="18">
        <v>290</v>
      </c>
      <c r="L574" s="18">
        <v>25</v>
      </c>
      <c r="M574" s="18">
        <v>135</v>
      </c>
      <c r="N574" s="20">
        <f t="shared" si="6"/>
        <v>0.29347826086956524</v>
      </c>
      <c r="O574" s="18">
        <v>10</v>
      </c>
      <c r="P574" s="18">
        <v>0</v>
      </c>
      <c r="Q574" s="18">
        <f t="shared" si="7"/>
        <v>10</v>
      </c>
      <c r="R574" s="20">
        <f t="shared" si="8"/>
        <v>2.1739130434782608E-2</v>
      </c>
      <c r="S574" s="18">
        <v>0</v>
      </c>
      <c r="T574" s="18">
        <v>0</v>
      </c>
      <c r="U574" s="19">
        <v>10</v>
      </c>
      <c r="V574" s="21" t="s">
        <v>66</v>
      </c>
      <c r="W574" s="4"/>
      <c r="X574" s="4"/>
      <c r="Y574" s="4"/>
      <c r="Z574" s="4"/>
    </row>
    <row r="575" spans="1:26" ht="12.75" customHeight="1" x14ac:dyDescent="0.25">
      <c r="A575" s="15" t="s">
        <v>643</v>
      </c>
      <c r="B575" s="16" t="s">
        <v>64</v>
      </c>
      <c r="C575" s="16" t="s">
        <v>65</v>
      </c>
      <c r="D575" s="17">
        <v>1.6883000183105468</v>
      </c>
      <c r="E575" s="18">
        <v>764</v>
      </c>
      <c r="F575" s="18">
        <v>285</v>
      </c>
      <c r="G575" s="18">
        <v>272</v>
      </c>
      <c r="H575" s="18">
        <v>452.52620488894019</v>
      </c>
      <c r="I575" s="19">
        <v>168.80885915359681</v>
      </c>
      <c r="J575" s="17">
        <v>345</v>
      </c>
      <c r="K575" s="18">
        <v>260</v>
      </c>
      <c r="L575" s="18">
        <v>15</v>
      </c>
      <c r="M575" s="18">
        <v>75</v>
      </c>
      <c r="N575" s="20">
        <f t="shared" si="6"/>
        <v>0.21739130434782608</v>
      </c>
      <c r="O575" s="18">
        <v>0</v>
      </c>
      <c r="P575" s="18">
        <v>0</v>
      </c>
      <c r="Q575" s="18">
        <f t="shared" si="7"/>
        <v>0</v>
      </c>
      <c r="R575" s="20">
        <f t="shared" si="8"/>
        <v>0</v>
      </c>
      <c r="S575" s="18">
        <v>0</v>
      </c>
      <c r="T575" s="18">
        <v>0</v>
      </c>
      <c r="U575" s="19">
        <v>0</v>
      </c>
      <c r="V575" s="21" t="s">
        <v>66</v>
      </c>
      <c r="W575" s="4"/>
      <c r="X575" s="4"/>
      <c r="Y575" s="4"/>
      <c r="Z575" s="4"/>
    </row>
    <row r="576" spans="1:26" ht="12.75" customHeight="1" x14ac:dyDescent="0.25">
      <c r="A576" s="15" t="s">
        <v>644</v>
      </c>
      <c r="B576" s="16" t="s">
        <v>64</v>
      </c>
      <c r="C576" s="16" t="s">
        <v>65</v>
      </c>
      <c r="D576" s="17">
        <v>1.4769999694824218</v>
      </c>
      <c r="E576" s="18">
        <v>4114</v>
      </c>
      <c r="F576" s="18">
        <v>1683</v>
      </c>
      <c r="G576" s="18">
        <v>1629</v>
      </c>
      <c r="H576" s="18">
        <v>2785.3758192301452</v>
      </c>
      <c r="I576" s="19">
        <v>1139.4719260486957</v>
      </c>
      <c r="J576" s="17">
        <v>1880</v>
      </c>
      <c r="K576" s="18">
        <v>1555</v>
      </c>
      <c r="L576" s="18">
        <v>75</v>
      </c>
      <c r="M576" s="18">
        <v>190</v>
      </c>
      <c r="N576" s="20">
        <f t="shared" si="6"/>
        <v>0.10106382978723404</v>
      </c>
      <c r="O576" s="18">
        <v>45</v>
      </c>
      <c r="P576" s="18">
        <v>10</v>
      </c>
      <c r="Q576" s="18">
        <f t="shared" si="7"/>
        <v>55</v>
      </c>
      <c r="R576" s="20">
        <f t="shared" si="8"/>
        <v>2.9255319148936171E-2</v>
      </c>
      <c r="S576" s="18">
        <v>0</v>
      </c>
      <c r="T576" s="18">
        <v>0</v>
      </c>
      <c r="U576" s="19">
        <v>0</v>
      </c>
      <c r="V576" s="21" t="s">
        <v>66</v>
      </c>
      <c r="W576" s="4"/>
      <c r="X576" s="4"/>
      <c r="Y576" s="4"/>
      <c r="Z576" s="4"/>
    </row>
    <row r="577" spans="1:26" ht="12.75" customHeight="1" x14ac:dyDescent="0.25">
      <c r="A577" s="15" t="s">
        <v>645</v>
      </c>
      <c r="B577" s="16" t="s">
        <v>64</v>
      </c>
      <c r="C577" s="16" t="s">
        <v>65</v>
      </c>
      <c r="D577" s="17">
        <v>2.4832000732421875</v>
      </c>
      <c r="E577" s="18">
        <v>6417</v>
      </c>
      <c r="F577" s="18">
        <v>2465</v>
      </c>
      <c r="G577" s="18">
        <v>2415</v>
      </c>
      <c r="H577" s="18">
        <v>2584.1655165633315</v>
      </c>
      <c r="I577" s="19">
        <v>992.67071814377618</v>
      </c>
      <c r="J577" s="17">
        <v>3210</v>
      </c>
      <c r="K577" s="18">
        <v>2565</v>
      </c>
      <c r="L577" s="18">
        <v>145</v>
      </c>
      <c r="M577" s="18">
        <v>350</v>
      </c>
      <c r="N577" s="20">
        <f t="shared" si="6"/>
        <v>0.10903426791277258</v>
      </c>
      <c r="O577" s="18">
        <v>85</v>
      </c>
      <c r="P577" s="18">
        <v>50</v>
      </c>
      <c r="Q577" s="18">
        <f t="shared" si="7"/>
        <v>135</v>
      </c>
      <c r="R577" s="20">
        <f t="shared" si="8"/>
        <v>4.2056074766355138E-2</v>
      </c>
      <c r="S577" s="18">
        <v>0</v>
      </c>
      <c r="T577" s="18">
        <v>0</v>
      </c>
      <c r="U577" s="19">
        <v>10</v>
      </c>
      <c r="V577" s="21" t="s">
        <v>66</v>
      </c>
      <c r="W577" s="4"/>
      <c r="X577" s="4"/>
      <c r="Y577" s="4"/>
      <c r="Z577" s="4"/>
    </row>
    <row r="578" spans="1:26" ht="12.75" customHeight="1" x14ac:dyDescent="0.25">
      <c r="A578" s="15" t="s">
        <v>646</v>
      </c>
      <c r="B578" s="16" t="s">
        <v>64</v>
      </c>
      <c r="C578" s="16" t="s">
        <v>65</v>
      </c>
      <c r="D578" s="17">
        <v>6.1558001708984378</v>
      </c>
      <c r="E578" s="18">
        <v>5882</v>
      </c>
      <c r="F578" s="18">
        <v>2354</v>
      </c>
      <c r="G578" s="18">
        <v>2292</v>
      </c>
      <c r="H578" s="18">
        <v>955.52159535768737</v>
      </c>
      <c r="I578" s="19">
        <v>382.40357624481402</v>
      </c>
      <c r="J578" s="17">
        <v>2940</v>
      </c>
      <c r="K578" s="18">
        <v>2445</v>
      </c>
      <c r="L578" s="18">
        <v>145</v>
      </c>
      <c r="M578" s="18">
        <v>290</v>
      </c>
      <c r="N578" s="20">
        <f t="shared" si="6"/>
        <v>9.8639455782312924E-2</v>
      </c>
      <c r="O578" s="18">
        <v>55</v>
      </c>
      <c r="P578" s="18">
        <v>10</v>
      </c>
      <c r="Q578" s="18">
        <f t="shared" si="7"/>
        <v>65</v>
      </c>
      <c r="R578" s="20">
        <f t="shared" si="8"/>
        <v>2.2108843537414966E-2</v>
      </c>
      <c r="S578" s="18">
        <v>0</v>
      </c>
      <c r="T578" s="18">
        <v>0</v>
      </c>
      <c r="U578" s="19">
        <v>0</v>
      </c>
      <c r="V578" s="21" t="s">
        <v>66</v>
      </c>
      <c r="W578" s="4"/>
      <c r="X578" s="4"/>
      <c r="Y578" s="4"/>
      <c r="Z578" s="4"/>
    </row>
    <row r="579" spans="1:26" ht="12.75" customHeight="1" x14ac:dyDescent="0.25">
      <c r="A579" s="15" t="s">
        <v>647</v>
      </c>
      <c r="B579" s="16" t="s">
        <v>64</v>
      </c>
      <c r="C579" s="16" t="s">
        <v>65</v>
      </c>
      <c r="D579" s="17">
        <v>5.7883001708984372</v>
      </c>
      <c r="E579" s="18">
        <v>8090</v>
      </c>
      <c r="F579" s="18">
        <v>2903</v>
      </c>
      <c r="G579" s="18">
        <v>2848</v>
      </c>
      <c r="H579" s="18">
        <v>1397.64693625837</v>
      </c>
      <c r="I579" s="19">
        <v>501.52893151520988</v>
      </c>
      <c r="J579" s="17">
        <v>4045</v>
      </c>
      <c r="K579" s="18">
        <v>3445</v>
      </c>
      <c r="L579" s="18">
        <v>210</v>
      </c>
      <c r="M579" s="18">
        <v>335</v>
      </c>
      <c r="N579" s="20">
        <f t="shared" si="6"/>
        <v>8.2818294190358466E-2</v>
      </c>
      <c r="O579" s="18">
        <v>30</v>
      </c>
      <c r="P579" s="18">
        <v>0</v>
      </c>
      <c r="Q579" s="18">
        <f t="shared" si="7"/>
        <v>30</v>
      </c>
      <c r="R579" s="20">
        <f t="shared" si="8"/>
        <v>7.4165636588380719E-3</v>
      </c>
      <c r="S579" s="18">
        <v>10</v>
      </c>
      <c r="T579" s="18">
        <v>10</v>
      </c>
      <c r="U579" s="19">
        <v>10</v>
      </c>
      <c r="V579" s="21" t="s">
        <v>66</v>
      </c>
      <c r="W579" s="4"/>
      <c r="X579" s="4"/>
      <c r="Y579" s="4"/>
      <c r="Z579" s="4"/>
    </row>
    <row r="580" spans="1:26" ht="12.75" customHeight="1" x14ac:dyDescent="0.25">
      <c r="A580" s="15" t="s">
        <v>648</v>
      </c>
      <c r="B580" s="16" t="s">
        <v>64</v>
      </c>
      <c r="C580" s="16" t="s">
        <v>65</v>
      </c>
      <c r="D580" s="17">
        <v>1.8819000244140625</v>
      </c>
      <c r="E580" s="18">
        <v>3579</v>
      </c>
      <c r="F580" s="18">
        <v>1495</v>
      </c>
      <c r="G580" s="18">
        <v>1464</v>
      </c>
      <c r="H580" s="18">
        <v>1901.8013462826416</v>
      </c>
      <c r="I580" s="19">
        <v>794.40989457740966</v>
      </c>
      <c r="J580" s="17">
        <v>1725</v>
      </c>
      <c r="K580" s="18">
        <v>1395</v>
      </c>
      <c r="L580" s="18">
        <v>65</v>
      </c>
      <c r="M580" s="18">
        <v>180</v>
      </c>
      <c r="N580" s="20">
        <f t="shared" si="6"/>
        <v>0.10434782608695652</v>
      </c>
      <c r="O580" s="18">
        <v>60</v>
      </c>
      <c r="P580" s="18">
        <v>20</v>
      </c>
      <c r="Q580" s="18">
        <f t="shared" si="7"/>
        <v>80</v>
      </c>
      <c r="R580" s="20">
        <f t="shared" si="8"/>
        <v>4.6376811594202899E-2</v>
      </c>
      <c r="S580" s="18">
        <v>0</v>
      </c>
      <c r="T580" s="18">
        <v>0</v>
      </c>
      <c r="U580" s="19">
        <v>10</v>
      </c>
      <c r="V580" s="21" t="s">
        <v>66</v>
      </c>
      <c r="W580" s="4"/>
      <c r="X580" s="4"/>
      <c r="Y580" s="4"/>
      <c r="Z580" s="4"/>
    </row>
    <row r="581" spans="1:26" ht="12.75" customHeight="1" x14ac:dyDescent="0.25">
      <c r="A581" s="15" t="s">
        <v>649</v>
      </c>
      <c r="B581" s="16" t="s">
        <v>64</v>
      </c>
      <c r="C581" s="16" t="s">
        <v>65</v>
      </c>
      <c r="D581" s="17">
        <v>1.5061999511718751</v>
      </c>
      <c r="E581" s="18">
        <v>5758</v>
      </c>
      <c r="F581" s="18">
        <v>2146</v>
      </c>
      <c r="G581" s="18">
        <v>2127</v>
      </c>
      <c r="H581" s="18">
        <v>3822.8656132408441</v>
      </c>
      <c r="I581" s="19">
        <v>1424.7776321665251</v>
      </c>
      <c r="J581" s="17">
        <v>2940</v>
      </c>
      <c r="K581" s="18">
        <v>2375</v>
      </c>
      <c r="L581" s="18">
        <v>245</v>
      </c>
      <c r="M581" s="18">
        <v>240</v>
      </c>
      <c r="N581" s="20">
        <f t="shared" si="6"/>
        <v>8.1632653061224483E-2</v>
      </c>
      <c r="O581" s="18">
        <v>40</v>
      </c>
      <c r="P581" s="18">
        <v>15</v>
      </c>
      <c r="Q581" s="18">
        <f t="shared" si="7"/>
        <v>55</v>
      </c>
      <c r="R581" s="20">
        <f t="shared" si="8"/>
        <v>1.8707482993197279E-2</v>
      </c>
      <c r="S581" s="18">
        <v>0</v>
      </c>
      <c r="T581" s="18">
        <v>0</v>
      </c>
      <c r="U581" s="19">
        <v>15</v>
      </c>
      <c r="V581" s="21" t="s">
        <v>66</v>
      </c>
      <c r="W581" s="4"/>
      <c r="X581" s="4"/>
      <c r="Y581" s="4"/>
      <c r="Z581" s="4"/>
    </row>
    <row r="582" spans="1:26" ht="12.75" customHeight="1" x14ac:dyDescent="0.25">
      <c r="A582" s="15" t="s">
        <v>650</v>
      </c>
      <c r="B582" s="16" t="s">
        <v>64</v>
      </c>
      <c r="C582" s="16" t="s">
        <v>65</v>
      </c>
      <c r="D582" s="17">
        <v>1.7786999511718751</v>
      </c>
      <c r="E582" s="18">
        <v>4030</v>
      </c>
      <c r="F582" s="18">
        <v>1305</v>
      </c>
      <c r="G582" s="18">
        <v>1289</v>
      </c>
      <c r="H582" s="18">
        <v>2265.6997304941078</v>
      </c>
      <c r="I582" s="19">
        <v>733.68192265379912</v>
      </c>
      <c r="J582" s="17">
        <v>2320</v>
      </c>
      <c r="K582" s="18">
        <v>1905</v>
      </c>
      <c r="L582" s="18">
        <v>95</v>
      </c>
      <c r="M582" s="18">
        <v>225</v>
      </c>
      <c r="N582" s="20">
        <f t="shared" si="6"/>
        <v>9.6982758620689655E-2</v>
      </c>
      <c r="O582" s="18">
        <v>35</v>
      </c>
      <c r="P582" s="18">
        <v>25</v>
      </c>
      <c r="Q582" s="18">
        <f t="shared" si="7"/>
        <v>60</v>
      </c>
      <c r="R582" s="20">
        <f t="shared" si="8"/>
        <v>2.5862068965517241E-2</v>
      </c>
      <c r="S582" s="18">
        <v>0</v>
      </c>
      <c r="T582" s="18">
        <v>10</v>
      </c>
      <c r="U582" s="19">
        <v>20</v>
      </c>
      <c r="V582" s="21" t="s">
        <v>66</v>
      </c>
      <c r="W582" s="4"/>
      <c r="X582" s="4"/>
      <c r="Y582" s="4"/>
      <c r="Z582" s="4"/>
    </row>
    <row r="583" spans="1:26" ht="12.75" customHeight="1" x14ac:dyDescent="0.25">
      <c r="A583" s="15" t="s">
        <v>651</v>
      </c>
      <c r="B583" s="16" t="s">
        <v>64</v>
      </c>
      <c r="C583" s="16" t="s">
        <v>65</v>
      </c>
      <c r="D583" s="17">
        <v>1.2663999938964843</v>
      </c>
      <c r="E583" s="18">
        <v>4473</v>
      </c>
      <c r="F583" s="18">
        <v>1713</v>
      </c>
      <c r="G583" s="18">
        <v>1692</v>
      </c>
      <c r="H583" s="18">
        <v>3532.0593979453411</v>
      </c>
      <c r="I583" s="19">
        <v>1352.6531966645136</v>
      </c>
      <c r="J583" s="17">
        <v>2320</v>
      </c>
      <c r="K583" s="18">
        <v>1950</v>
      </c>
      <c r="L583" s="18">
        <v>130</v>
      </c>
      <c r="M583" s="18">
        <v>155</v>
      </c>
      <c r="N583" s="20">
        <f t="shared" si="6"/>
        <v>6.6810344827586202E-2</v>
      </c>
      <c r="O583" s="18">
        <v>35</v>
      </c>
      <c r="P583" s="18">
        <v>40</v>
      </c>
      <c r="Q583" s="18">
        <f t="shared" si="7"/>
        <v>75</v>
      </c>
      <c r="R583" s="20">
        <f t="shared" si="8"/>
        <v>3.2327586206896554E-2</v>
      </c>
      <c r="S583" s="18">
        <v>0</v>
      </c>
      <c r="T583" s="18">
        <v>0</v>
      </c>
      <c r="U583" s="19">
        <v>0</v>
      </c>
      <c r="V583" s="21" t="s">
        <v>66</v>
      </c>
      <c r="W583" s="4"/>
      <c r="X583" s="4"/>
      <c r="Y583" s="4"/>
      <c r="Z583" s="4"/>
    </row>
    <row r="584" spans="1:26" ht="12.75" customHeight="1" x14ac:dyDescent="0.25">
      <c r="A584" s="15" t="s">
        <v>652</v>
      </c>
      <c r="B584" s="16" t="s">
        <v>64</v>
      </c>
      <c r="C584" s="16" t="s">
        <v>65</v>
      </c>
      <c r="D584" s="17">
        <v>0.89959999084472653</v>
      </c>
      <c r="E584" s="18">
        <v>3236</v>
      </c>
      <c r="F584" s="18">
        <v>1159</v>
      </c>
      <c r="G584" s="18">
        <v>1151</v>
      </c>
      <c r="H584" s="18">
        <v>3597.1543274043261</v>
      </c>
      <c r="I584" s="19">
        <v>1288.350391057359</v>
      </c>
      <c r="J584" s="17">
        <v>1695</v>
      </c>
      <c r="K584" s="18">
        <v>1365</v>
      </c>
      <c r="L584" s="18">
        <v>145</v>
      </c>
      <c r="M584" s="18">
        <v>110</v>
      </c>
      <c r="N584" s="20">
        <f t="shared" si="6"/>
        <v>6.4896755162241887E-2</v>
      </c>
      <c r="O584" s="18">
        <v>60</v>
      </c>
      <c r="P584" s="18">
        <v>0</v>
      </c>
      <c r="Q584" s="18">
        <f t="shared" si="7"/>
        <v>60</v>
      </c>
      <c r="R584" s="20">
        <f t="shared" si="8"/>
        <v>3.5398230088495575E-2</v>
      </c>
      <c r="S584" s="18">
        <v>0</v>
      </c>
      <c r="T584" s="18">
        <v>0</v>
      </c>
      <c r="U584" s="19">
        <v>10</v>
      </c>
      <c r="V584" s="21" t="s">
        <v>66</v>
      </c>
      <c r="W584" s="4"/>
      <c r="X584" s="4"/>
      <c r="Y584" s="4"/>
      <c r="Z584" s="4"/>
    </row>
    <row r="585" spans="1:26" ht="12.75" customHeight="1" x14ac:dyDescent="0.25">
      <c r="A585" s="15" t="s">
        <v>653</v>
      </c>
      <c r="B585" s="16" t="s">
        <v>64</v>
      </c>
      <c r="C585" s="16" t="s">
        <v>65</v>
      </c>
      <c r="D585" s="17">
        <v>5.5997998046874997</v>
      </c>
      <c r="E585" s="18">
        <v>7078</v>
      </c>
      <c r="F585" s="18">
        <v>2687</v>
      </c>
      <c r="G585" s="18">
        <v>2633</v>
      </c>
      <c r="H585" s="18">
        <v>1263.973757432386</v>
      </c>
      <c r="I585" s="19">
        <v>479.83858239909875</v>
      </c>
      <c r="J585" s="17">
        <v>3615</v>
      </c>
      <c r="K585" s="18">
        <v>3025</v>
      </c>
      <c r="L585" s="18">
        <v>230</v>
      </c>
      <c r="M585" s="18">
        <v>240</v>
      </c>
      <c r="N585" s="20">
        <f t="shared" si="6"/>
        <v>6.6390041493775934E-2</v>
      </c>
      <c r="O585" s="18">
        <v>85</v>
      </c>
      <c r="P585" s="18">
        <v>10</v>
      </c>
      <c r="Q585" s="18">
        <f t="shared" si="7"/>
        <v>95</v>
      </c>
      <c r="R585" s="20">
        <f t="shared" si="8"/>
        <v>2.6279391424619641E-2</v>
      </c>
      <c r="S585" s="18">
        <v>0</v>
      </c>
      <c r="T585" s="18">
        <v>0</v>
      </c>
      <c r="U585" s="19">
        <v>25</v>
      </c>
      <c r="V585" s="21" t="s">
        <v>66</v>
      </c>
      <c r="W585" s="4"/>
      <c r="X585" s="4"/>
      <c r="Y585" s="4"/>
      <c r="Z585" s="4"/>
    </row>
    <row r="586" spans="1:26" ht="12.75" customHeight="1" x14ac:dyDescent="0.25">
      <c r="A586" s="15" t="s">
        <v>654</v>
      </c>
      <c r="B586" s="16" t="s">
        <v>64</v>
      </c>
      <c r="C586" s="16" t="s">
        <v>65</v>
      </c>
      <c r="D586" s="17">
        <v>3.5526998901367186</v>
      </c>
      <c r="E586" s="18">
        <v>7563</v>
      </c>
      <c r="F586" s="18">
        <v>2914</v>
      </c>
      <c r="G586" s="18">
        <v>2873</v>
      </c>
      <c r="H586" s="18">
        <v>2128.8035110978522</v>
      </c>
      <c r="I586" s="19">
        <v>820.22126554794932</v>
      </c>
      <c r="J586" s="17">
        <v>3930</v>
      </c>
      <c r="K586" s="18">
        <v>3115</v>
      </c>
      <c r="L586" s="18">
        <v>100</v>
      </c>
      <c r="M586" s="18">
        <v>500</v>
      </c>
      <c r="N586" s="20">
        <f t="shared" si="6"/>
        <v>0.1272264631043257</v>
      </c>
      <c r="O586" s="18">
        <v>170</v>
      </c>
      <c r="P586" s="18">
        <v>25</v>
      </c>
      <c r="Q586" s="18">
        <f t="shared" si="7"/>
        <v>195</v>
      </c>
      <c r="R586" s="20">
        <f t="shared" si="8"/>
        <v>4.9618320610687022E-2</v>
      </c>
      <c r="S586" s="18">
        <v>0</v>
      </c>
      <c r="T586" s="18">
        <v>10</v>
      </c>
      <c r="U586" s="19">
        <v>15</v>
      </c>
      <c r="V586" s="21" t="s">
        <v>66</v>
      </c>
      <c r="W586" s="4"/>
      <c r="X586" s="4"/>
      <c r="Y586" s="4"/>
      <c r="Z586" s="4"/>
    </row>
    <row r="587" spans="1:26" ht="12.75" customHeight="1" x14ac:dyDescent="0.25">
      <c r="A587" s="15" t="s">
        <v>655</v>
      </c>
      <c r="B587" s="16" t="s">
        <v>64</v>
      </c>
      <c r="C587" s="16" t="s">
        <v>65</v>
      </c>
      <c r="D587" s="17">
        <v>6.0459002685546874</v>
      </c>
      <c r="E587" s="18">
        <v>3363</v>
      </c>
      <c r="F587" s="18">
        <v>1079</v>
      </c>
      <c r="G587" s="18">
        <v>1070</v>
      </c>
      <c r="H587" s="18">
        <v>556.24470312408039</v>
      </c>
      <c r="I587" s="19">
        <v>178.46804480252237</v>
      </c>
      <c r="J587" s="17">
        <v>1695</v>
      </c>
      <c r="K587" s="18">
        <v>1475</v>
      </c>
      <c r="L587" s="18">
        <v>65</v>
      </c>
      <c r="M587" s="18">
        <v>135</v>
      </c>
      <c r="N587" s="20">
        <f t="shared" si="6"/>
        <v>7.9646017699115043E-2</v>
      </c>
      <c r="O587" s="18">
        <v>10</v>
      </c>
      <c r="P587" s="18">
        <v>10</v>
      </c>
      <c r="Q587" s="18">
        <f t="shared" si="7"/>
        <v>20</v>
      </c>
      <c r="R587" s="20">
        <f t="shared" si="8"/>
        <v>1.1799410029498525E-2</v>
      </c>
      <c r="S587" s="18">
        <v>0</v>
      </c>
      <c r="T587" s="18">
        <v>0</v>
      </c>
      <c r="U587" s="19">
        <v>0</v>
      </c>
      <c r="V587" s="21" t="s">
        <v>66</v>
      </c>
      <c r="W587" s="4"/>
      <c r="X587" s="4"/>
      <c r="Y587" s="4"/>
      <c r="Z587" s="4"/>
    </row>
    <row r="588" spans="1:26" ht="12.75" customHeight="1" x14ac:dyDescent="0.25">
      <c r="A588" s="15" t="s">
        <v>656</v>
      </c>
      <c r="B588" s="16" t="s">
        <v>64</v>
      </c>
      <c r="C588" s="16" t="s">
        <v>65</v>
      </c>
      <c r="D588" s="17">
        <v>2.3794000244140623</v>
      </c>
      <c r="E588" s="18">
        <v>7101</v>
      </c>
      <c r="F588" s="18">
        <v>2518</v>
      </c>
      <c r="G588" s="18">
        <v>2489</v>
      </c>
      <c r="H588" s="18">
        <v>2984.3657758844702</v>
      </c>
      <c r="I588" s="19">
        <v>1058.2499681280235</v>
      </c>
      <c r="J588" s="17">
        <v>3980</v>
      </c>
      <c r="K588" s="18">
        <v>3230</v>
      </c>
      <c r="L588" s="18">
        <v>210</v>
      </c>
      <c r="M588" s="18">
        <v>410</v>
      </c>
      <c r="N588" s="20">
        <f t="shared" si="6"/>
        <v>0.10301507537688442</v>
      </c>
      <c r="O588" s="18">
        <v>80</v>
      </c>
      <c r="P588" s="18">
        <v>25</v>
      </c>
      <c r="Q588" s="18">
        <f t="shared" si="7"/>
        <v>105</v>
      </c>
      <c r="R588" s="20">
        <f t="shared" si="8"/>
        <v>2.6381909547738693E-2</v>
      </c>
      <c r="S588" s="18">
        <v>0</v>
      </c>
      <c r="T588" s="18">
        <v>0</v>
      </c>
      <c r="U588" s="19">
        <v>30</v>
      </c>
      <c r="V588" s="21" t="s">
        <v>66</v>
      </c>
      <c r="W588" s="4"/>
      <c r="X588" s="4"/>
      <c r="Y588" s="4"/>
      <c r="Z588" s="4"/>
    </row>
    <row r="589" spans="1:26" ht="12.75" customHeight="1" x14ac:dyDescent="0.25">
      <c r="A589" s="15" t="s">
        <v>657</v>
      </c>
      <c r="B589" s="16" t="s">
        <v>64</v>
      </c>
      <c r="C589" s="16" t="s">
        <v>65</v>
      </c>
      <c r="D589" s="17">
        <v>1.7838999938964843</v>
      </c>
      <c r="E589" s="18">
        <v>3968</v>
      </c>
      <c r="F589" s="18">
        <v>1797</v>
      </c>
      <c r="G589" s="18">
        <v>1762</v>
      </c>
      <c r="H589" s="18">
        <v>2224.3399369786948</v>
      </c>
      <c r="I589" s="19">
        <v>1007.3434644029019</v>
      </c>
      <c r="J589" s="17">
        <v>1810</v>
      </c>
      <c r="K589" s="18">
        <v>1325</v>
      </c>
      <c r="L589" s="18">
        <v>40</v>
      </c>
      <c r="M589" s="18">
        <v>355</v>
      </c>
      <c r="N589" s="20">
        <f t="shared" si="6"/>
        <v>0.19613259668508287</v>
      </c>
      <c r="O589" s="18">
        <v>75</v>
      </c>
      <c r="P589" s="18">
        <v>10</v>
      </c>
      <c r="Q589" s="18">
        <f t="shared" si="7"/>
        <v>85</v>
      </c>
      <c r="R589" s="20">
        <f t="shared" si="8"/>
        <v>4.6961325966850827E-2</v>
      </c>
      <c r="S589" s="18">
        <v>0</v>
      </c>
      <c r="T589" s="18">
        <v>0</v>
      </c>
      <c r="U589" s="19">
        <v>0</v>
      </c>
      <c r="V589" s="21" t="s">
        <v>66</v>
      </c>
      <c r="W589" s="4"/>
      <c r="X589" s="4"/>
      <c r="Y589" s="4"/>
      <c r="Z589" s="4"/>
    </row>
    <row r="590" spans="1:26" ht="12.75" customHeight="1" x14ac:dyDescent="0.25">
      <c r="A590" s="15" t="s">
        <v>658</v>
      </c>
      <c r="B590" s="16" t="s">
        <v>64</v>
      </c>
      <c r="C590" s="16" t="s">
        <v>65</v>
      </c>
      <c r="D590" s="17">
        <v>2.2925</v>
      </c>
      <c r="E590" s="18">
        <v>8370</v>
      </c>
      <c r="F590" s="18">
        <v>3036</v>
      </c>
      <c r="G590" s="18">
        <v>2984</v>
      </c>
      <c r="H590" s="18">
        <v>3651.0359869138497</v>
      </c>
      <c r="I590" s="19">
        <v>1324.3184296619411</v>
      </c>
      <c r="J590" s="17">
        <v>4535</v>
      </c>
      <c r="K590" s="18">
        <v>3785</v>
      </c>
      <c r="L590" s="18">
        <v>210</v>
      </c>
      <c r="M590" s="18">
        <v>455</v>
      </c>
      <c r="N590" s="20">
        <f t="shared" si="6"/>
        <v>0.10033076074972437</v>
      </c>
      <c r="O590" s="18">
        <v>50</v>
      </c>
      <c r="P590" s="18">
        <v>10</v>
      </c>
      <c r="Q590" s="18">
        <f t="shared" si="7"/>
        <v>60</v>
      </c>
      <c r="R590" s="20">
        <f t="shared" si="8"/>
        <v>1.3230429988974642E-2</v>
      </c>
      <c r="S590" s="18">
        <v>0</v>
      </c>
      <c r="T590" s="18">
        <v>0</v>
      </c>
      <c r="U590" s="19">
        <v>20</v>
      </c>
      <c r="V590" s="21" t="s">
        <v>66</v>
      </c>
      <c r="W590" s="4"/>
      <c r="X590" s="4"/>
      <c r="Y590" s="4"/>
      <c r="Z590" s="4"/>
    </row>
    <row r="591" spans="1:26" ht="12.75" customHeight="1" x14ac:dyDescent="0.25">
      <c r="A591" s="15" t="s">
        <v>659</v>
      </c>
      <c r="B591" s="16" t="s">
        <v>64</v>
      </c>
      <c r="C591" s="16" t="s">
        <v>65</v>
      </c>
      <c r="D591" s="17">
        <v>2.000500030517578</v>
      </c>
      <c r="E591" s="18">
        <v>5063</v>
      </c>
      <c r="F591" s="18">
        <v>1583</v>
      </c>
      <c r="G591" s="18">
        <v>1564</v>
      </c>
      <c r="H591" s="18">
        <v>2530.867244570888</v>
      </c>
      <c r="I591" s="19">
        <v>791.30216238509104</v>
      </c>
      <c r="J591" s="17">
        <v>2660</v>
      </c>
      <c r="K591" s="18">
        <v>1970</v>
      </c>
      <c r="L591" s="18">
        <v>180</v>
      </c>
      <c r="M591" s="18">
        <v>425</v>
      </c>
      <c r="N591" s="20">
        <f t="shared" si="6"/>
        <v>0.15977443609022557</v>
      </c>
      <c r="O591" s="18">
        <v>35</v>
      </c>
      <c r="P591" s="18">
        <v>35</v>
      </c>
      <c r="Q591" s="18">
        <f t="shared" si="7"/>
        <v>70</v>
      </c>
      <c r="R591" s="20">
        <f t="shared" si="8"/>
        <v>2.6315789473684209E-2</v>
      </c>
      <c r="S591" s="18">
        <v>0</v>
      </c>
      <c r="T591" s="18">
        <v>0</v>
      </c>
      <c r="U591" s="19">
        <v>0</v>
      </c>
      <c r="V591" s="21" t="s">
        <v>66</v>
      </c>
      <c r="W591" s="4"/>
      <c r="X591" s="4"/>
      <c r="Y591" s="4"/>
      <c r="Z591" s="4"/>
    </row>
    <row r="592" spans="1:26" ht="12.75" customHeight="1" x14ac:dyDescent="0.25">
      <c r="A592" s="15" t="s">
        <v>660</v>
      </c>
      <c r="B592" s="16" t="s">
        <v>64</v>
      </c>
      <c r="C592" s="16" t="s">
        <v>65</v>
      </c>
      <c r="D592" s="17">
        <v>1.4219000244140625</v>
      </c>
      <c r="E592" s="18">
        <v>5350</v>
      </c>
      <c r="F592" s="18">
        <v>2092</v>
      </c>
      <c r="G592" s="18">
        <v>2050</v>
      </c>
      <c r="H592" s="18">
        <v>3762.5711429357571</v>
      </c>
      <c r="I592" s="19">
        <v>1471.2708095367484</v>
      </c>
      <c r="J592" s="17">
        <v>2600</v>
      </c>
      <c r="K592" s="18">
        <v>1910</v>
      </c>
      <c r="L592" s="18">
        <v>170</v>
      </c>
      <c r="M592" s="18">
        <v>415</v>
      </c>
      <c r="N592" s="20">
        <f t="shared" si="6"/>
        <v>0.1596153846153846</v>
      </c>
      <c r="O592" s="18">
        <v>105</v>
      </c>
      <c r="P592" s="18">
        <v>0</v>
      </c>
      <c r="Q592" s="18">
        <f t="shared" si="7"/>
        <v>105</v>
      </c>
      <c r="R592" s="20">
        <f t="shared" si="8"/>
        <v>4.0384615384615387E-2</v>
      </c>
      <c r="S592" s="18">
        <v>0</v>
      </c>
      <c r="T592" s="18">
        <v>10</v>
      </c>
      <c r="U592" s="19">
        <v>10</v>
      </c>
      <c r="V592" s="21" t="s">
        <v>66</v>
      </c>
      <c r="W592" s="4"/>
      <c r="X592" s="4"/>
      <c r="Y592" s="4"/>
      <c r="Z592" s="4"/>
    </row>
    <row r="593" spans="1:26" ht="12.75" customHeight="1" x14ac:dyDescent="0.25">
      <c r="A593" s="15" t="s">
        <v>661</v>
      </c>
      <c r="B593" s="16" t="s">
        <v>64</v>
      </c>
      <c r="C593" s="16" t="s">
        <v>65</v>
      </c>
      <c r="D593" s="17">
        <v>2.4297999572753906</v>
      </c>
      <c r="E593" s="18">
        <v>7241</v>
      </c>
      <c r="F593" s="18">
        <v>2562</v>
      </c>
      <c r="G593" s="18">
        <v>2536</v>
      </c>
      <c r="H593" s="18">
        <v>2980.0807174758352</v>
      </c>
      <c r="I593" s="19">
        <v>1054.4077887271219</v>
      </c>
      <c r="J593" s="17">
        <v>3795</v>
      </c>
      <c r="K593" s="18">
        <v>3100</v>
      </c>
      <c r="L593" s="18">
        <v>200</v>
      </c>
      <c r="M593" s="18">
        <v>405</v>
      </c>
      <c r="N593" s="20">
        <f t="shared" si="6"/>
        <v>0.1067193675889328</v>
      </c>
      <c r="O593" s="18">
        <v>65</v>
      </c>
      <c r="P593" s="18">
        <v>10</v>
      </c>
      <c r="Q593" s="18">
        <f t="shared" si="7"/>
        <v>75</v>
      </c>
      <c r="R593" s="20">
        <f t="shared" si="8"/>
        <v>1.9762845849802372E-2</v>
      </c>
      <c r="S593" s="18">
        <v>0</v>
      </c>
      <c r="T593" s="18">
        <v>0</v>
      </c>
      <c r="U593" s="19">
        <v>0</v>
      </c>
      <c r="V593" s="21" t="s">
        <v>66</v>
      </c>
      <c r="W593" s="4"/>
      <c r="X593" s="4"/>
      <c r="Y593" s="4"/>
      <c r="Z593" s="4"/>
    </row>
    <row r="594" spans="1:26" ht="12.75" customHeight="1" x14ac:dyDescent="0.25">
      <c r="A594" s="15" t="s">
        <v>662</v>
      </c>
      <c r="B594" s="16" t="s">
        <v>64</v>
      </c>
      <c r="C594" s="16" t="s">
        <v>65</v>
      </c>
      <c r="D594" s="17">
        <v>5.6495001220703127</v>
      </c>
      <c r="E594" s="18">
        <v>7378</v>
      </c>
      <c r="F594" s="18">
        <v>2785</v>
      </c>
      <c r="G594" s="18">
        <v>2706</v>
      </c>
      <c r="H594" s="18">
        <v>1305.956251098595</v>
      </c>
      <c r="I594" s="19">
        <v>492.96396846158672</v>
      </c>
      <c r="J594" s="17">
        <v>3880</v>
      </c>
      <c r="K594" s="18">
        <v>3070</v>
      </c>
      <c r="L594" s="18">
        <v>185</v>
      </c>
      <c r="M594" s="18">
        <v>515</v>
      </c>
      <c r="N594" s="20">
        <f t="shared" si="6"/>
        <v>0.1327319587628866</v>
      </c>
      <c r="O594" s="18">
        <v>45</v>
      </c>
      <c r="P594" s="18">
        <v>20</v>
      </c>
      <c r="Q594" s="18">
        <f t="shared" si="7"/>
        <v>65</v>
      </c>
      <c r="R594" s="20">
        <f t="shared" si="8"/>
        <v>1.6752577319587628E-2</v>
      </c>
      <c r="S594" s="18">
        <v>0</v>
      </c>
      <c r="T594" s="18">
        <v>10</v>
      </c>
      <c r="U594" s="19">
        <v>30</v>
      </c>
      <c r="V594" s="21" t="s">
        <v>66</v>
      </c>
      <c r="W594" s="4"/>
      <c r="X594" s="4"/>
      <c r="Y594" s="4"/>
      <c r="Z594" s="4"/>
    </row>
    <row r="595" spans="1:26" ht="12.75" customHeight="1" x14ac:dyDescent="0.25">
      <c r="A595" s="15" t="s">
        <v>663</v>
      </c>
      <c r="B595" s="16" t="s">
        <v>64</v>
      </c>
      <c r="C595" s="16" t="s">
        <v>65</v>
      </c>
      <c r="D595" s="17">
        <v>20.30699951171875</v>
      </c>
      <c r="E595" s="18">
        <v>8483</v>
      </c>
      <c r="F595" s="18">
        <v>3115</v>
      </c>
      <c r="G595" s="18">
        <v>3054</v>
      </c>
      <c r="H595" s="18">
        <v>417.73773595181484</v>
      </c>
      <c r="I595" s="19">
        <v>153.39538459152459</v>
      </c>
      <c r="J595" s="17">
        <v>4720</v>
      </c>
      <c r="K595" s="18">
        <v>3665</v>
      </c>
      <c r="L595" s="18">
        <v>310</v>
      </c>
      <c r="M595" s="18">
        <v>575</v>
      </c>
      <c r="N595" s="20">
        <f t="shared" si="6"/>
        <v>0.12182203389830508</v>
      </c>
      <c r="O595" s="18">
        <v>115</v>
      </c>
      <c r="P595" s="18">
        <v>25</v>
      </c>
      <c r="Q595" s="18">
        <f t="shared" si="7"/>
        <v>140</v>
      </c>
      <c r="R595" s="20">
        <f t="shared" si="8"/>
        <v>2.9661016949152543E-2</v>
      </c>
      <c r="S595" s="18">
        <v>0</v>
      </c>
      <c r="T595" s="18">
        <v>20</v>
      </c>
      <c r="U595" s="19">
        <v>15</v>
      </c>
      <c r="V595" s="21" t="s">
        <v>66</v>
      </c>
      <c r="W595" s="4"/>
      <c r="X595" s="4"/>
      <c r="Y595" s="4"/>
      <c r="Z595" s="4"/>
    </row>
    <row r="596" spans="1:26" ht="12.75" customHeight="1" x14ac:dyDescent="0.25">
      <c r="A596" s="15" t="s">
        <v>664</v>
      </c>
      <c r="B596" s="16" t="s">
        <v>64</v>
      </c>
      <c r="C596" s="16" t="s">
        <v>65</v>
      </c>
      <c r="D596" s="17">
        <v>28.901398925781251</v>
      </c>
      <c r="E596" s="18">
        <v>4450</v>
      </c>
      <c r="F596" s="18">
        <v>1670</v>
      </c>
      <c r="G596" s="18">
        <v>1627</v>
      </c>
      <c r="H596" s="18">
        <v>153.97178563666046</v>
      </c>
      <c r="I596" s="19">
        <v>57.782670115331008</v>
      </c>
      <c r="J596" s="17">
        <v>2200</v>
      </c>
      <c r="K596" s="18">
        <v>1890</v>
      </c>
      <c r="L596" s="18">
        <v>145</v>
      </c>
      <c r="M596" s="18">
        <v>120</v>
      </c>
      <c r="N596" s="20">
        <f t="shared" si="6"/>
        <v>5.4545454545454543E-2</v>
      </c>
      <c r="O596" s="18">
        <v>25</v>
      </c>
      <c r="P596" s="18">
        <v>10</v>
      </c>
      <c r="Q596" s="18">
        <f t="shared" si="7"/>
        <v>35</v>
      </c>
      <c r="R596" s="20">
        <f t="shared" si="8"/>
        <v>1.5909090909090907E-2</v>
      </c>
      <c r="S596" s="18">
        <v>0</v>
      </c>
      <c r="T596" s="18">
        <v>0</v>
      </c>
      <c r="U596" s="19">
        <v>0</v>
      </c>
      <c r="V596" s="21" t="s">
        <v>66</v>
      </c>
      <c r="W596" s="4"/>
      <c r="X596" s="4"/>
      <c r="Y596" s="4"/>
      <c r="Z596" s="4"/>
    </row>
    <row r="597" spans="1:26" ht="12.75" customHeight="1" x14ac:dyDescent="0.25">
      <c r="A597" s="15" t="s">
        <v>665</v>
      </c>
      <c r="B597" s="16" t="s">
        <v>64</v>
      </c>
      <c r="C597" s="16" t="s">
        <v>65</v>
      </c>
      <c r="D597" s="17">
        <v>3.738699951171875</v>
      </c>
      <c r="E597" s="18">
        <v>5608</v>
      </c>
      <c r="F597" s="18">
        <v>2914</v>
      </c>
      <c r="G597" s="18">
        <v>2814</v>
      </c>
      <c r="H597" s="18">
        <v>1499.9866459575614</v>
      </c>
      <c r="I597" s="19">
        <v>779.41531496439632</v>
      </c>
      <c r="J597" s="17">
        <v>2245</v>
      </c>
      <c r="K597" s="18">
        <v>1695</v>
      </c>
      <c r="L597" s="18">
        <v>85</v>
      </c>
      <c r="M597" s="18">
        <v>230</v>
      </c>
      <c r="N597" s="20">
        <f t="shared" si="6"/>
        <v>0.10244988864142539</v>
      </c>
      <c r="O597" s="18">
        <v>205</v>
      </c>
      <c r="P597" s="18">
        <v>20</v>
      </c>
      <c r="Q597" s="18">
        <f t="shared" si="7"/>
        <v>225</v>
      </c>
      <c r="R597" s="20">
        <f t="shared" si="8"/>
        <v>0.10022271714922049</v>
      </c>
      <c r="S597" s="18">
        <v>0</v>
      </c>
      <c r="T597" s="18">
        <v>10</v>
      </c>
      <c r="U597" s="19">
        <v>10</v>
      </c>
      <c r="V597" s="21" t="s">
        <v>66</v>
      </c>
      <c r="W597" s="4"/>
      <c r="X597" s="4"/>
      <c r="Y597" s="4"/>
      <c r="Z597" s="4"/>
    </row>
    <row r="598" spans="1:26" ht="12.75" customHeight="1" x14ac:dyDescent="0.25">
      <c r="A598" s="15" t="s">
        <v>666</v>
      </c>
      <c r="B598" s="16" t="s">
        <v>64</v>
      </c>
      <c r="C598" s="16" t="s">
        <v>65</v>
      </c>
      <c r="D598" s="17">
        <v>1.5192999267578124</v>
      </c>
      <c r="E598" s="18">
        <v>3552</v>
      </c>
      <c r="F598" s="18">
        <v>1402</v>
      </c>
      <c r="G598" s="18">
        <v>1383</v>
      </c>
      <c r="H598" s="18">
        <v>2337.9188910908274</v>
      </c>
      <c r="I598" s="19">
        <v>922.7934361794313</v>
      </c>
      <c r="J598" s="17">
        <v>1505</v>
      </c>
      <c r="K598" s="18">
        <v>1235</v>
      </c>
      <c r="L598" s="18">
        <v>95</v>
      </c>
      <c r="M598" s="18">
        <v>100</v>
      </c>
      <c r="N598" s="20">
        <f t="shared" si="6"/>
        <v>6.6445182724252497E-2</v>
      </c>
      <c r="O598" s="18">
        <v>65</v>
      </c>
      <c r="P598" s="18">
        <v>0</v>
      </c>
      <c r="Q598" s="18">
        <f t="shared" si="7"/>
        <v>65</v>
      </c>
      <c r="R598" s="20">
        <f t="shared" si="8"/>
        <v>4.3189368770764118E-2</v>
      </c>
      <c r="S598" s="18">
        <v>0</v>
      </c>
      <c r="T598" s="18">
        <v>0</v>
      </c>
      <c r="U598" s="19">
        <v>0</v>
      </c>
      <c r="V598" s="21" t="s">
        <v>66</v>
      </c>
      <c r="W598" s="4"/>
      <c r="X598" s="4"/>
      <c r="Y598" s="4"/>
      <c r="Z598" s="4"/>
    </row>
    <row r="599" spans="1:26" ht="12.75" customHeight="1" x14ac:dyDescent="0.25">
      <c r="A599" s="15" t="s">
        <v>667</v>
      </c>
      <c r="B599" s="16" t="s">
        <v>64</v>
      </c>
      <c r="C599" s="16" t="s">
        <v>65</v>
      </c>
      <c r="D599" s="17">
        <v>1.1469999694824218</v>
      </c>
      <c r="E599" s="18">
        <v>2990</v>
      </c>
      <c r="F599" s="18">
        <v>1127</v>
      </c>
      <c r="G599" s="18">
        <v>1115</v>
      </c>
      <c r="H599" s="18">
        <v>2606.8004180934922</v>
      </c>
      <c r="I599" s="19">
        <v>982.56323451216247</v>
      </c>
      <c r="J599" s="17">
        <v>1470</v>
      </c>
      <c r="K599" s="18">
        <v>1270</v>
      </c>
      <c r="L599" s="18">
        <v>70</v>
      </c>
      <c r="M599" s="18">
        <v>85</v>
      </c>
      <c r="N599" s="20">
        <f t="shared" si="6"/>
        <v>5.7823129251700682E-2</v>
      </c>
      <c r="O599" s="18">
        <v>10</v>
      </c>
      <c r="P599" s="18">
        <v>10</v>
      </c>
      <c r="Q599" s="18">
        <f t="shared" si="7"/>
        <v>20</v>
      </c>
      <c r="R599" s="20">
        <f t="shared" si="8"/>
        <v>1.3605442176870748E-2</v>
      </c>
      <c r="S599" s="18">
        <v>0</v>
      </c>
      <c r="T599" s="18">
        <v>10</v>
      </c>
      <c r="U599" s="19">
        <v>10</v>
      </c>
      <c r="V599" s="21" t="s">
        <v>66</v>
      </c>
      <c r="W599" s="4"/>
      <c r="X599" s="4"/>
      <c r="Y599" s="4"/>
      <c r="Z599" s="4"/>
    </row>
    <row r="600" spans="1:26" ht="12.75" customHeight="1" x14ac:dyDescent="0.25">
      <c r="A600" s="15" t="s">
        <v>668</v>
      </c>
      <c r="B600" s="16" t="s">
        <v>64</v>
      </c>
      <c r="C600" s="16" t="s">
        <v>65</v>
      </c>
      <c r="D600" s="17">
        <v>1.2034999847412109</v>
      </c>
      <c r="E600" s="18">
        <v>2357</v>
      </c>
      <c r="F600" s="18">
        <v>915</v>
      </c>
      <c r="G600" s="18">
        <v>911</v>
      </c>
      <c r="H600" s="18">
        <v>1958.4545325165307</v>
      </c>
      <c r="I600" s="19">
        <v>760.28251898711312</v>
      </c>
      <c r="J600" s="17">
        <v>1050</v>
      </c>
      <c r="K600" s="18">
        <v>830</v>
      </c>
      <c r="L600" s="18">
        <v>65</v>
      </c>
      <c r="M600" s="18">
        <v>70</v>
      </c>
      <c r="N600" s="20">
        <f t="shared" si="6"/>
        <v>6.6666666666666666E-2</v>
      </c>
      <c r="O600" s="18">
        <v>65</v>
      </c>
      <c r="P600" s="18">
        <v>20</v>
      </c>
      <c r="Q600" s="18">
        <f t="shared" si="7"/>
        <v>85</v>
      </c>
      <c r="R600" s="20">
        <f t="shared" si="8"/>
        <v>8.0952380952380956E-2</v>
      </c>
      <c r="S600" s="18">
        <v>0</v>
      </c>
      <c r="T600" s="18">
        <v>0</v>
      </c>
      <c r="U600" s="19">
        <v>10</v>
      </c>
      <c r="V600" s="21" t="s">
        <v>66</v>
      </c>
      <c r="W600" s="4"/>
      <c r="X600" s="4"/>
      <c r="Y600" s="4"/>
      <c r="Z600" s="4"/>
    </row>
    <row r="601" spans="1:26" ht="12.75" customHeight="1" x14ac:dyDescent="0.25">
      <c r="A601" s="15" t="s">
        <v>669</v>
      </c>
      <c r="B601" s="16" t="s">
        <v>64</v>
      </c>
      <c r="C601" s="16" t="s">
        <v>65</v>
      </c>
      <c r="D601" s="17">
        <v>1.4703999328613282</v>
      </c>
      <c r="E601" s="18">
        <v>3330</v>
      </c>
      <c r="F601" s="18">
        <v>1164</v>
      </c>
      <c r="G601" s="18">
        <v>1146</v>
      </c>
      <c r="H601" s="18">
        <v>2264.6899837107435</v>
      </c>
      <c r="I601" s="19">
        <v>791.62136367546714</v>
      </c>
      <c r="J601" s="17">
        <v>1710</v>
      </c>
      <c r="K601" s="18">
        <v>1400</v>
      </c>
      <c r="L601" s="18">
        <v>85</v>
      </c>
      <c r="M601" s="18">
        <v>130</v>
      </c>
      <c r="N601" s="20">
        <f t="shared" si="6"/>
        <v>7.6023391812865493E-2</v>
      </c>
      <c r="O601" s="18">
        <v>50</v>
      </c>
      <c r="P601" s="18">
        <v>15</v>
      </c>
      <c r="Q601" s="18">
        <f t="shared" si="7"/>
        <v>65</v>
      </c>
      <c r="R601" s="20">
        <f t="shared" si="8"/>
        <v>3.8011695906432746E-2</v>
      </c>
      <c r="S601" s="18">
        <v>10</v>
      </c>
      <c r="T601" s="18">
        <v>15</v>
      </c>
      <c r="U601" s="19">
        <v>10</v>
      </c>
      <c r="V601" s="21" t="s">
        <v>66</v>
      </c>
      <c r="W601" s="4"/>
      <c r="X601" s="4"/>
      <c r="Y601" s="4"/>
      <c r="Z601" s="4"/>
    </row>
    <row r="602" spans="1:26" ht="12.75" customHeight="1" x14ac:dyDescent="0.25">
      <c r="A602" s="15" t="s">
        <v>670</v>
      </c>
      <c r="B602" s="16" t="s">
        <v>64</v>
      </c>
      <c r="C602" s="16" t="s">
        <v>65</v>
      </c>
      <c r="D602" s="17">
        <v>2.2791000366210938</v>
      </c>
      <c r="E602" s="18">
        <v>6426</v>
      </c>
      <c r="F602" s="18">
        <v>2872</v>
      </c>
      <c r="G602" s="18">
        <v>2804</v>
      </c>
      <c r="H602" s="18">
        <v>2819.5339812845341</v>
      </c>
      <c r="I602" s="19">
        <v>1260.1465288280706</v>
      </c>
      <c r="J602" s="17">
        <v>3095</v>
      </c>
      <c r="K602" s="18">
        <v>2470</v>
      </c>
      <c r="L602" s="18">
        <v>215</v>
      </c>
      <c r="M602" s="18">
        <v>155</v>
      </c>
      <c r="N602" s="20">
        <f t="shared" si="6"/>
        <v>5.0080775444264945E-2</v>
      </c>
      <c r="O602" s="18">
        <v>205</v>
      </c>
      <c r="P602" s="18">
        <v>10</v>
      </c>
      <c r="Q602" s="18">
        <f t="shared" si="7"/>
        <v>215</v>
      </c>
      <c r="R602" s="20">
        <f t="shared" si="8"/>
        <v>6.9466882067851371E-2</v>
      </c>
      <c r="S602" s="18">
        <v>0</v>
      </c>
      <c r="T602" s="18">
        <v>0</v>
      </c>
      <c r="U602" s="19">
        <v>35</v>
      </c>
      <c r="V602" s="21" t="s">
        <v>66</v>
      </c>
      <c r="W602" s="4"/>
      <c r="X602" s="4"/>
      <c r="Y602" s="4"/>
      <c r="Z602" s="4"/>
    </row>
    <row r="603" spans="1:26" ht="12.75" customHeight="1" x14ac:dyDescent="0.25">
      <c r="A603" s="15" t="s">
        <v>671</v>
      </c>
      <c r="B603" s="16" t="s">
        <v>64</v>
      </c>
      <c r="C603" s="16" t="s">
        <v>65</v>
      </c>
      <c r="D603" s="17">
        <v>2.2408999633789062</v>
      </c>
      <c r="E603" s="18">
        <v>5549</v>
      </c>
      <c r="F603" s="18">
        <v>2614</v>
      </c>
      <c r="G603" s="18">
        <v>2575</v>
      </c>
      <c r="H603" s="18">
        <v>2476.2372665815151</v>
      </c>
      <c r="I603" s="19">
        <v>1166.4956235076736</v>
      </c>
      <c r="J603" s="17">
        <v>2890</v>
      </c>
      <c r="K603" s="18">
        <v>2380</v>
      </c>
      <c r="L603" s="18">
        <v>135</v>
      </c>
      <c r="M603" s="18">
        <v>155</v>
      </c>
      <c r="N603" s="20">
        <f t="shared" si="6"/>
        <v>5.3633217993079588E-2</v>
      </c>
      <c r="O603" s="18">
        <v>185</v>
      </c>
      <c r="P603" s="18">
        <v>25</v>
      </c>
      <c r="Q603" s="18">
        <f t="shared" si="7"/>
        <v>210</v>
      </c>
      <c r="R603" s="20">
        <f t="shared" si="8"/>
        <v>7.2664359861591699E-2</v>
      </c>
      <c r="S603" s="18">
        <v>10</v>
      </c>
      <c r="T603" s="18">
        <v>10</v>
      </c>
      <c r="U603" s="19">
        <v>0</v>
      </c>
      <c r="V603" s="21" t="s">
        <v>66</v>
      </c>
      <c r="W603" s="4"/>
      <c r="X603" s="4"/>
      <c r="Y603" s="4"/>
      <c r="Z603" s="4"/>
    </row>
    <row r="604" spans="1:26" ht="12.75" customHeight="1" x14ac:dyDescent="0.25">
      <c r="A604" s="15" t="s">
        <v>672</v>
      </c>
      <c r="B604" s="16" t="s">
        <v>64</v>
      </c>
      <c r="C604" s="16" t="s">
        <v>65</v>
      </c>
      <c r="D604" s="17">
        <v>2.7820001220703126</v>
      </c>
      <c r="E604" s="18">
        <v>7827</v>
      </c>
      <c r="F604" s="18">
        <v>2903</v>
      </c>
      <c r="G604" s="18">
        <v>2839</v>
      </c>
      <c r="H604" s="18">
        <v>2813.4434423300072</v>
      </c>
      <c r="I604" s="19">
        <v>1043.493843501215</v>
      </c>
      <c r="J604" s="17">
        <v>4155</v>
      </c>
      <c r="K604" s="18">
        <v>3520</v>
      </c>
      <c r="L604" s="18">
        <v>235</v>
      </c>
      <c r="M604" s="18">
        <v>245</v>
      </c>
      <c r="N604" s="20">
        <f t="shared" si="6"/>
        <v>5.8965102286401928E-2</v>
      </c>
      <c r="O604" s="18">
        <v>100</v>
      </c>
      <c r="P604" s="18">
        <v>25</v>
      </c>
      <c r="Q604" s="18">
        <f t="shared" si="7"/>
        <v>125</v>
      </c>
      <c r="R604" s="20">
        <f t="shared" si="8"/>
        <v>3.0084235860409144E-2</v>
      </c>
      <c r="S604" s="18">
        <v>10</v>
      </c>
      <c r="T604" s="18">
        <v>0</v>
      </c>
      <c r="U604" s="19">
        <v>20</v>
      </c>
      <c r="V604" s="21" t="s">
        <v>66</v>
      </c>
      <c r="W604" s="4"/>
      <c r="X604" s="4"/>
      <c r="Y604" s="4"/>
      <c r="Z604" s="4"/>
    </row>
    <row r="605" spans="1:26" ht="12.75" customHeight="1" x14ac:dyDescent="0.25">
      <c r="A605" s="15" t="s">
        <v>673</v>
      </c>
      <c r="B605" s="16" t="s">
        <v>64</v>
      </c>
      <c r="C605" s="16" t="s">
        <v>65</v>
      </c>
      <c r="D605" s="17">
        <v>1.8457000732421875</v>
      </c>
      <c r="E605" s="18">
        <v>5107</v>
      </c>
      <c r="F605" s="18">
        <v>1713</v>
      </c>
      <c r="G605" s="18">
        <v>1690</v>
      </c>
      <c r="H605" s="18">
        <v>2766.971770786658</v>
      </c>
      <c r="I605" s="19">
        <v>928.10312186362739</v>
      </c>
      <c r="J605" s="17">
        <v>2740</v>
      </c>
      <c r="K605" s="18">
        <v>2345</v>
      </c>
      <c r="L605" s="18">
        <v>165</v>
      </c>
      <c r="M605" s="18">
        <v>135</v>
      </c>
      <c r="N605" s="20">
        <f t="shared" si="6"/>
        <v>4.9270072992700732E-2</v>
      </c>
      <c r="O605" s="18">
        <v>65</v>
      </c>
      <c r="P605" s="18">
        <v>15</v>
      </c>
      <c r="Q605" s="18">
        <f t="shared" si="7"/>
        <v>80</v>
      </c>
      <c r="R605" s="20">
        <f t="shared" si="8"/>
        <v>2.9197080291970802E-2</v>
      </c>
      <c r="S605" s="18">
        <v>10</v>
      </c>
      <c r="T605" s="18">
        <v>10</v>
      </c>
      <c r="U605" s="19">
        <v>10</v>
      </c>
      <c r="V605" s="21" t="s">
        <v>66</v>
      </c>
      <c r="W605" s="4"/>
      <c r="X605" s="4"/>
      <c r="Y605" s="4"/>
      <c r="Z605" s="4"/>
    </row>
    <row r="606" spans="1:26" ht="12.75" customHeight="1" x14ac:dyDescent="0.25">
      <c r="A606" s="15" t="s">
        <v>674</v>
      </c>
      <c r="B606" s="16" t="s">
        <v>64</v>
      </c>
      <c r="C606" s="16" t="s">
        <v>65</v>
      </c>
      <c r="D606" s="17">
        <v>2.7180999755859374</v>
      </c>
      <c r="E606" s="18">
        <v>3072</v>
      </c>
      <c r="F606" s="18">
        <v>995</v>
      </c>
      <c r="G606" s="18">
        <v>970</v>
      </c>
      <c r="H606" s="18">
        <v>1130.2012536671955</v>
      </c>
      <c r="I606" s="19">
        <v>366.0645336584829</v>
      </c>
      <c r="J606" s="17">
        <v>1590</v>
      </c>
      <c r="K606" s="18">
        <v>1445</v>
      </c>
      <c r="L606" s="18">
        <v>55</v>
      </c>
      <c r="M606" s="18">
        <v>65</v>
      </c>
      <c r="N606" s="20">
        <f t="shared" si="6"/>
        <v>4.0880503144654086E-2</v>
      </c>
      <c r="O606" s="18">
        <v>10</v>
      </c>
      <c r="P606" s="18">
        <v>10</v>
      </c>
      <c r="Q606" s="18">
        <f t="shared" si="7"/>
        <v>20</v>
      </c>
      <c r="R606" s="20">
        <f t="shared" si="8"/>
        <v>1.2578616352201259E-2</v>
      </c>
      <c r="S606" s="18">
        <v>0</v>
      </c>
      <c r="T606" s="18">
        <v>0</v>
      </c>
      <c r="U606" s="19">
        <v>0</v>
      </c>
      <c r="V606" s="21" t="s">
        <v>66</v>
      </c>
      <c r="W606" s="4"/>
      <c r="X606" s="4"/>
      <c r="Y606" s="4"/>
      <c r="Z606" s="4"/>
    </row>
    <row r="607" spans="1:26" ht="12.75" customHeight="1" x14ac:dyDescent="0.25">
      <c r="A607" s="15" t="s">
        <v>675</v>
      </c>
      <c r="B607" s="16" t="s">
        <v>64</v>
      </c>
      <c r="C607" s="16" t="s">
        <v>65</v>
      </c>
      <c r="D607" s="17">
        <v>1.0387999725341797</v>
      </c>
      <c r="E607" s="18">
        <v>4296</v>
      </c>
      <c r="F607" s="18">
        <v>1622</v>
      </c>
      <c r="G607" s="18">
        <v>1604</v>
      </c>
      <c r="H607" s="18">
        <v>4135.5411181998743</v>
      </c>
      <c r="I607" s="19">
        <v>1561.4170609218334</v>
      </c>
      <c r="J607" s="17">
        <v>2465</v>
      </c>
      <c r="K607" s="18">
        <v>2005</v>
      </c>
      <c r="L607" s="18">
        <v>185</v>
      </c>
      <c r="M607" s="18">
        <v>210</v>
      </c>
      <c r="N607" s="20">
        <f t="shared" si="6"/>
        <v>8.5192697768762676E-2</v>
      </c>
      <c r="O607" s="18">
        <v>35</v>
      </c>
      <c r="P607" s="18">
        <v>10</v>
      </c>
      <c r="Q607" s="18">
        <f t="shared" si="7"/>
        <v>45</v>
      </c>
      <c r="R607" s="20">
        <f t="shared" si="8"/>
        <v>1.8255578093306288E-2</v>
      </c>
      <c r="S607" s="18">
        <v>0</v>
      </c>
      <c r="T607" s="18">
        <v>0</v>
      </c>
      <c r="U607" s="19">
        <v>15</v>
      </c>
      <c r="V607" s="21" t="s">
        <v>66</v>
      </c>
      <c r="W607" s="4"/>
      <c r="X607" s="4"/>
      <c r="Y607" s="4"/>
      <c r="Z607" s="4"/>
    </row>
    <row r="608" spans="1:26" ht="12.75" customHeight="1" x14ac:dyDescent="0.25">
      <c r="A608" s="15" t="s">
        <v>676</v>
      </c>
      <c r="B608" s="16" t="s">
        <v>64</v>
      </c>
      <c r="C608" s="16" t="s">
        <v>65</v>
      </c>
      <c r="D608" s="17">
        <v>2.4950999450683593</v>
      </c>
      <c r="E608" s="18">
        <v>6429</v>
      </c>
      <c r="F608" s="18">
        <v>2404</v>
      </c>
      <c r="G608" s="18">
        <v>2293</v>
      </c>
      <c r="H608" s="18">
        <v>2576.6502911865769</v>
      </c>
      <c r="I608" s="19">
        <v>963.48845854915703</v>
      </c>
      <c r="J608" s="17">
        <v>3475</v>
      </c>
      <c r="K608" s="18">
        <v>2915</v>
      </c>
      <c r="L608" s="18">
        <v>225</v>
      </c>
      <c r="M608" s="18">
        <v>235</v>
      </c>
      <c r="N608" s="20">
        <f t="shared" si="6"/>
        <v>6.7625899280575538E-2</v>
      </c>
      <c r="O608" s="18">
        <v>55</v>
      </c>
      <c r="P608" s="18">
        <v>25</v>
      </c>
      <c r="Q608" s="18">
        <f t="shared" si="7"/>
        <v>80</v>
      </c>
      <c r="R608" s="20">
        <f t="shared" si="8"/>
        <v>2.302158273381295E-2</v>
      </c>
      <c r="S608" s="18">
        <v>0</v>
      </c>
      <c r="T608" s="18">
        <v>0</v>
      </c>
      <c r="U608" s="19">
        <v>0</v>
      </c>
      <c r="V608" s="21" t="s">
        <v>66</v>
      </c>
      <c r="W608" s="4"/>
      <c r="X608" s="4"/>
      <c r="Y608" s="4"/>
      <c r="Z608" s="4"/>
    </row>
    <row r="609" spans="1:26" ht="12.75" customHeight="1" x14ac:dyDescent="0.25">
      <c r="A609" s="43" t="s">
        <v>677</v>
      </c>
      <c r="B609" s="44" t="s">
        <v>64</v>
      </c>
      <c r="C609" s="44" t="s">
        <v>65</v>
      </c>
      <c r="D609" s="45">
        <v>36.375600585937498</v>
      </c>
      <c r="E609" s="4">
        <v>3332</v>
      </c>
      <c r="F609" s="4">
        <v>1288</v>
      </c>
      <c r="G609" s="4">
        <v>1257</v>
      </c>
      <c r="H609" s="4">
        <v>91.599862169371946</v>
      </c>
      <c r="I609" s="46">
        <v>35.408350082278226</v>
      </c>
      <c r="J609" s="45">
        <v>1710</v>
      </c>
      <c r="K609" s="4">
        <v>1515</v>
      </c>
      <c r="L609" s="4">
        <v>50</v>
      </c>
      <c r="M609" s="4">
        <v>45</v>
      </c>
      <c r="N609" s="47">
        <f t="shared" si="6"/>
        <v>2.6315789473684209E-2</v>
      </c>
      <c r="O609" s="4">
        <v>80</v>
      </c>
      <c r="P609" s="4">
        <v>10</v>
      </c>
      <c r="Q609" s="4">
        <f t="shared" si="7"/>
        <v>90</v>
      </c>
      <c r="R609" s="47">
        <f t="shared" si="8"/>
        <v>5.2631578947368418E-2</v>
      </c>
      <c r="S609" s="4">
        <v>10</v>
      </c>
      <c r="T609" s="4">
        <v>0</v>
      </c>
      <c r="U609" s="46">
        <v>10</v>
      </c>
      <c r="V609" s="48" t="s">
        <v>504</v>
      </c>
      <c r="W609" s="4"/>
      <c r="X609" s="4"/>
      <c r="Y609" s="4"/>
      <c r="Z609" s="4"/>
    </row>
    <row r="610" spans="1:26" ht="12.75" customHeight="1" x14ac:dyDescent="0.25">
      <c r="A610" s="15" t="s">
        <v>678</v>
      </c>
      <c r="B610" s="16" t="s">
        <v>64</v>
      </c>
      <c r="C610" s="16" t="s">
        <v>65</v>
      </c>
      <c r="D610" s="17">
        <v>12.132900390625</v>
      </c>
      <c r="E610" s="18">
        <v>2669</v>
      </c>
      <c r="F610" s="18">
        <v>1075</v>
      </c>
      <c r="G610" s="18">
        <v>1048</v>
      </c>
      <c r="H610" s="18">
        <v>219.98037683242796</v>
      </c>
      <c r="I610" s="19">
        <v>88.602062605792455</v>
      </c>
      <c r="J610" s="17">
        <v>1255</v>
      </c>
      <c r="K610" s="18">
        <v>1060</v>
      </c>
      <c r="L610" s="18">
        <v>55</v>
      </c>
      <c r="M610" s="18">
        <v>70</v>
      </c>
      <c r="N610" s="20">
        <f t="shared" si="6"/>
        <v>5.5776892430278883E-2</v>
      </c>
      <c r="O610" s="18">
        <v>60</v>
      </c>
      <c r="P610" s="18">
        <v>0</v>
      </c>
      <c r="Q610" s="18">
        <f t="shared" si="7"/>
        <v>60</v>
      </c>
      <c r="R610" s="20">
        <f t="shared" si="8"/>
        <v>4.7808764940239043E-2</v>
      </c>
      <c r="S610" s="18">
        <v>0</v>
      </c>
      <c r="T610" s="18">
        <v>0</v>
      </c>
      <c r="U610" s="19">
        <v>10</v>
      </c>
      <c r="V610" s="21" t="s">
        <v>66</v>
      </c>
      <c r="W610" s="4"/>
      <c r="X610" s="4"/>
      <c r="Y610" s="4"/>
      <c r="Z610" s="4"/>
    </row>
    <row r="611" spans="1:26" ht="12.75" customHeight="1" x14ac:dyDescent="0.25">
      <c r="A611" s="15" t="s">
        <v>679</v>
      </c>
      <c r="B611" s="16" t="s">
        <v>64</v>
      </c>
      <c r="C611" s="16" t="s">
        <v>65</v>
      </c>
      <c r="D611" s="17">
        <v>21.653898925781249</v>
      </c>
      <c r="E611" s="18">
        <v>5898</v>
      </c>
      <c r="F611" s="18">
        <v>2332</v>
      </c>
      <c r="G611" s="18">
        <v>2257</v>
      </c>
      <c r="H611" s="18">
        <v>272.37589037500351</v>
      </c>
      <c r="I611" s="19">
        <v>107.69423132494205</v>
      </c>
      <c r="J611" s="17">
        <v>3220</v>
      </c>
      <c r="K611" s="18">
        <v>2845</v>
      </c>
      <c r="L611" s="18">
        <v>170</v>
      </c>
      <c r="M611" s="18">
        <v>150</v>
      </c>
      <c r="N611" s="20">
        <f t="shared" si="6"/>
        <v>4.6583850931677016E-2</v>
      </c>
      <c r="O611" s="18">
        <v>35</v>
      </c>
      <c r="P611" s="18">
        <v>20</v>
      </c>
      <c r="Q611" s="18">
        <f t="shared" si="7"/>
        <v>55</v>
      </c>
      <c r="R611" s="20">
        <f t="shared" si="8"/>
        <v>1.7080745341614908E-2</v>
      </c>
      <c r="S611" s="18">
        <v>0</v>
      </c>
      <c r="T611" s="18">
        <v>0</v>
      </c>
      <c r="U611" s="19">
        <v>0</v>
      </c>
      <c r="V611" s="21" t="s">
        <v>66</v>
      </c>
      <c r="W611" s="4"/>
      <c r="X611" s="4"/>
      <c r="Y611" s="4"/>
      <c r="Z611" s="4"/>
    </row>
    <row r="612" spans="1:26" ht="12.75" customHeight="1" x14ac:dyDescent="0.25">
      <c r="A612" s="15" t="s">
        <v>680</v>
      </c>
      <c r="B612" s="16" t="s">
        <v>64</v>
      </c>
      <c r="C612" s="16" t="s">
        <v>65</v>
      </c>
      <c r="D612" s="17">
        <v>1.0869999694824219</v>
      </c>
      <c r="E612" s="18">
        <v>3639</v>
      </c>
      <c r="F612" s="18">
        <v>1403</v>
      </c>
      <c r="G612" s="18">
        <v>1366</v>
      </c>
      <c r="H612" s="18">
        <v>3347.7461841445311</v>
      </c>
      <c r="I612" s="19">
        <v>1290.708407901835</v>
      </c>
      <c r="J612" s="17">
        <v>1865</v>
      </c>
      <c r="K612" s="18">
        <v>1540</v>
      </c>
      <c r="L612" s="18">
        <v>155</v>
      </c>
      <c r="M612" s="18">
        <v>90</v>
      </c>
      <c r="N612" s="20">
        <f t="shared" si="6"/>
        <v>4.8257372654155493E-2</v>
      </c>
      <c r="O612" s="18">
        <v>55</v>
      </c>
      <c r="P612" s="18">
        <v>10</v>
      </c>
      <c r="Q612" s="18">
        <f t="shared" si="7"/>
        <v>65</v>
      </c>
      <c r="R612" s="20">
        <f t="shared" si="8"/>
        <v>3.4852546916890083E-2</v>
      </c>
      <c r="S612" s="18">
        <v>0</v>
      </c>
      <c r="T612" s="18">
        <v>0</v>
      </c>
      <c r="U612" s="19">
        <v>0</v>
      </c>
      <c r="V612" s="21" t="s">
        <v>66</v>
      </c>
      <c r="W612" s="4"/>
      <c r="X612" s="4"/>
      <c r="Y612" s="4"/>
      <c r="Z612" s="4"/>
    </row>
    <row r="613" spans="1:26" ht="12.75" customHeight="1" x14ac:dyDescent="0.25">
      <c r="A613" s="15" t="s">
        <v>681</v>
      </c>
      <c r="B613" s="16" t="s">
        <v>64</v>
      </c>
      <c r="C613" s="16" t="s">
        <v>65</v>
      </c>
      <c r="D613" s="17">
        <v>0.77389999389648434</v>
      </c>
      <c r="E613" s="18">
        <v>3228</v>
      </c>
      <c r="F613" s="18">
        <v>1142</v>
      </c>
      <c r="G613" s="18">
        <v>1128</v>
      </c>
      <c r="H613" s="18">
        <v>4171.0815679781126</v>
      </c>
      <c r="I613" s="19">
        <v>1475.6428595511168</v>
      </c>
      <c r="J613" s="17">
        <v>1800</v>
      </c>
      <c r="K613" s="18">
        <v>1465</v>
      </c>
      <c r="L613" s="18">
        <v>145</v>
      </c>
      <c r="M613" s="18">
        <v>85</v>
      </c>
      <c r="N613" s="20">
        <f t="shared" si="6"/>
        <v>4.7222222222222221E-2</v>
      </c>
      <c r="O613" s="18">
        <v>55</v>
      </c>
      <c r="P613" s="18">
        <v>25</v>
      </c>
      <c r="Q613" s="18">
        <f t="shared" si="7"/>
        <v>80</v>
      </c>
      <c r="R613" s="20">
        <f t="shared" si="8"/>
        <v>4.4444444444444446E-2</v>
      </c>
      <c r="S613" s="18">
        <v>0</v>
      </c>
      <c r="T613" s="18">
        <v>20</v>
      </c>
      <c r="U613" s="19">
        <v>0</v>
      </c>
      <c r="V613" s="21" t="s">
        <v>66</v>
      </c>
      <c r="W613" s="4"/>
      <c r="X613" s="4"/>
      <c r="Y613" s="4"/>
      <c r="Z613" s="4"/>
    </row>
    <row r="614" spans="1:26" ht="12.75" customHeight="1" x14ac:dyDescent="0.25">
      <c r="A614" s="15" t="s">
        <v>682</v>
      </c>
      <c r="B614" s="16" t="s">
        <v>64</v>
      </c>
      <c r="C614" s="16" t="s">
        <v>65</v>
      </c>
      <c r="D614" s="17">
        <v>1.6286999511718749</v>
      </c>
      <c r="E614" s="18">
        <v>4260</v>
      </c>
      <c r="F614" s="18">
        <v>1483</v>
      </c>
      <c r="G614" s="18">
        <v>1467</v>
      </c>
      <c r="H614" s="18">
        <v>2615.5830587057267</v>
      </c>
      <c r="I614" s="19">
        <v>910.54217747901225</v>
      </c>
      <c r="J614" s="17">
        <v>2470</v>
      </c>
      <c r="K614" s="18">
        <v>2155</v>
      </c>
      <c r="L614" s="18">
        <v>145</v>
      </c>
      <c r="M614" s="18">
        <v>115</v>
      </c>
      <c r="N614" s="20">
        <f t="shared" si="6"/>
        <v>4.6558704453441298E-2</v>
      </c>
      <c r="O614" s="18">
        <v>25</v>
      </c>
      <c r="P614" s="18">
        <v>20</v>
      </c>
      <c r="Q614" s="18">
        <f t="shared" si="7"/>
        <v>45</v>
      </c>
      <c r="R614" s="20">
        <f t="shared" si="8"/>
        <v>1.8218623481781375E-2</v>
      </c>
      <c r="S614" s="18">
        <v>0</v>
      </c>
      <c r="T614" s="18">
        <v>0</v>
      </c>
      <c r="U614" s="19">
        <v>10</v>
      </c>
      <c r="V614" s="21" t="s">
        <v>66</v>
      </c>
      <c r="W614" s="4"/>
      <c r="X614" s="4"/>
      <c r="Y614" s="4"/>
      <c r="Z614" s="4"/>
    </row>
    <row r="615" spans="1:26" ht="12.75" customHeight="1" x14ac:dyDescent="0.25">
      <c r="A615" s="15" t="s">
        <v>683</v>
      </c>
      <c r="B615" s="16" t="s">
        <v>64</v>
      </c>
      <c r="C615" s="16" t="s">
        <v>65</v>
      </c>
      <c r="D615" s="17">
        <v>2.1644000244140624</v>
      </c>
      <c r="E615" s="18">
        <v>5594</v>
      </c>
      <c r="F615" s="18">
        <v>2614</v>
      </c>
      <c r="G615" s="18">
        <v>2527</v>
      </c>
      <c r="H615" s="18">
        <v>2584.5499616062816</v>
      </c>
      <c r="I615" s="19">
        <v>1207.7249909972863</v>
      </c>
      <c r="J615" s="17">
        <v>2900</v>
      </c>
      <c r="K615" s="18">
        <v>2580</v>
      </c>
      <c r="L615" s="18">
        <v>145</v>
      </c>
      <c r="M615" s="18">
        <v>80</v>
      </c>
      <c r="N615" s="20">
        <f t="shared" si="6"/>
        <v>2.7586206896551724E-2</v>
      </c>
      <c r="O615" s="18">
        <v>70</v>
      </c>
      <c r="P615" s="18">
        <v>10</v>
      </c>
      <c r="Q615" s="18">
        <f t="shared" si="7"/>
        <v>80</v>
      </c>
      <c r="R615" s="20">
        <f t="shared" si="8"/>
        <v>2.7586206896551724E-2</v>
      </c>
      <c r="S615" s="18">
        <v>0</v>
      </c>
      <c r="T615" s="18">
        <v>10</v>
      </c>
      <c r="U615" s="19">
        <v>0</v>
      </c>
      <c r="V615" s="21" t="s">
        <v>66</v>
      </c>
      <c r="W615" s="4"/>
      <c r="X615" s="4"/>
      <c r="Y615" s="4"/>
      <c r="Z615" s="4"/>
    </row>
    <row r="616" spans="1:26" ht="12.75" customHeight="1" x14ac:dyDescent="0.25">
      <c r="A616" s="15" t="s">
        <v>684</v>
      </c>
      <c r="B616" s="16" t="s">
        <v>64</v>
      </c>
      <c r="C616" s="16" t="s">
        <v>65</v>
      </c>
      <c r="D616" s="17">
        <v>17.032299804687501</v>
      </c>
      <c r="E616" s="18">
        <v>6049</v>
      </c>
      <c r="F616" s="18">
        <v>2078</v>
      </c>
      <c r="G616" s="18">
        <v>2024</v>
      </c>
      <c r="H616" s="18">
        <v>355.14875086541394</v>
      </c>
      <c r="I616" s="19">
        <v>122.00348889044969</v>
      </c>
      <c r="J616" s="17">
        <v>3390</v>
      </c>
      <c r="K616" s="18">
        <v>2865</v>
      </c>
      <c r="L616" s="18">
        <v>210</v>
      </c>
      <c r="M616" s="18">
        <v>160</v>
      </c>
      <c r="N616" s="20">
        <f t="shared" si="6"/>
        <v>4.71976401179941E-2</v>
      </c>
      <c r="O616" s="18">
        <v>125</v>
      </c>
      <c r="P616" s="18">
        <v>15</v>
      </c>
      <c r="Q616" s="18">
        <f t="shared" si="7"/>
        <v>140</v>
      </c>
      <c r="R616" s="20">
        <f t="shared" si="8"/>
        <v>4.1297935103244837E-2</v>
      </c>
      <c r="S616" s="18">
        <v>0</v>
      </c>
      <c r="T616" s="18">
        <v>0</v>
      </c>
      <c r="U616" s="19">
        <v>10</v>
      </c>
      <c r="V616" s="21" t="s">
        <v>66</v>
      </c>
      <c r="W616" s="4"/>
      <c r="X616" s="4"/>
      <c r="Y616" s="4"/>
      <c r="Z616" s="4"/>
    </row>
    <row r="617" spans="1:26" ht="12.75" customHeight="1" x14ac:dyDescent="0.25">
      <c r="A617" s="15" t="s">
        <v>685</v>
      </c>
      <c r="B617" s="16" t="s">
        <v>64</v>
      </c>
      <c r="C617" s="16" t="s">
        <v>65</v>
      </c>
      <c r="D617" s="17">
        <v>13.411400146484375</v>
      </c>
      <c r="E617" s="18">
        <v>8024</v>
      </c>
      <c r="F617" s="18">
        <v>2848</v>
      </c>
      <c r="G617" s="18">
        <v>2772</v>
      </c>
      <c r="H617" s="18">
        <v>598.29696469860289</v>
      </c>
      <c r="I617" s="19">
        <v>212.35664948424989</v>
      </c>
      <c r="J617" s="17">
        <v>4345</v>
      </c>
      <c r="K617" s="18">
        <v>3875</v>
      </c>
      <c r="L617" s="18">
        <v>145</v>
      </c>
      <c r="M617" s="18">
        <v>225</v>
      </c>
      <c r="N617" s="20">
        <f t="shared" si="6"/>
        <v>5.1783659378596088E-2</v>
      </c>
      <c r="O617" s="18">
        <v>40</v>
      </c>
      <c r="P617" s="18">
        <v>15</v>
      </c>
      <c r="Q617" s="18">
        <f t="shared" si="7"/>
        <v>55</v>
      </c>
      <c r="R617" s="20">
        <f t="shared" si="8"/>
        <v>1.2658227848101266E-2</v>
      </c>
      <c r="S617" s="18">
        <v>10</v>
      </c>
      <c r="T617" s="18">
        <v>0</v>
      </c>
      <c r="U617" s="19">
        <v>25</v>
      </c>
      <c r="V617" s="21" t="s">
        <v>66</v>
      </c>
      <c r="W617" s="4"/>
      <c r="X617" s="4"/>
      <c r="Y617" s="4"/>
      <c r="Z617" s="4"/>
    </row>
    <row r="618" spans="1:26" ht="12.75" customHeight="1" x14ac:dyDescent="0.25">
      <c r="A618" s="15" t="s">
        <v>686</v>
      </c>
      <c r="B618" s="16" t="s">
        <v>64</v>
      </c>
      <c r="C618" s="16" t="s">
        <v>65</v>
      </c>
      <c r="D618" s="17">
        <v>3.9627999877929687</v>
      </c>
      <c r="E618" s="18">
        <v>5403</v>
      </c>
      <c r="F618" s="18">
        <v>1859</v>
      </c>
      <c r="G618" s="18">
        <v>1832</v>
      </c>
      <c r="H618" s="18">
        <v>1363.4299022517996</v>
      </c>
      <c r="I618" s="19">
        <v>469.11275000668064</v>
      </c>
      <c r="J618" s="17">
        <v>2915</v>
      </c>
      <c r="K618" s="18">
        <v>2500</v>
      </c>
      <c r="L618" s="18">
        <v>180</v>
      </c>
      <c r="M618" s="18">
        <v>145</v>
      </c>
      <c r="N618" s="20">
        <f t="shared" si="6"/>
        <v>4.974271012006861E-2</v>
      </c>
      <c r="O618" s="18">
        <v>55</v>
      </c>
      <c r="P618" s="18">
        <v>10</v>
      </c>
      <c r="Q618" s="18">
        <f t="shared" si="7"/>
        <v>65</v>
      </c>
      <c r="R618" s="20">
        <f t="shared" si="8"/>
        <v>2.2298456260720412E-2</v>
      </c>
      <c r="S618" s="18">
        <v>0</v>
      </c>
      <c r="T618" s="18">
        <v>0</v>
      </c>
      <c r="U618" s="19">
        <v>10</v>
      </c>
      <c r="V618" s="21" t="s">
        <v>66</v>
      </c>
      <c r="W618" s="4"/>
      <c r="X618" s="4"/>
      <c r="Y618" s="4"/>
      <c r="Z618" s="4"/>
    </row>
    <row r="619" spans="1:26" ht="12.75" customHeight="1" x14ac:dyDescent="0.25">
      <c r="A619" s="15" t="s">
        <v>687</v>
      </c>
      <c r="B619" s="16" t="s">
        <v>64</v>
      </c>
      <c r="C619" s="16" t="s">
        <v>65</v>
      </c>
      <c r="D619" s="17">
        <v>7.7095001220703123</v>
      </c>
      <c r="E619" s="18">
        <v>7587</v>
      </c>
      <c r="F619" s="18">
        <v>3039</v>
      </c>
      <c r="G619" s="18">
        <v>2886</v>
      </c>
      <c r="H619" s="18">
        <v>984.11049742127557</v>
      </c>
      <c r="I619" s="19">
        <v>394.18898137119498</v>
      </c>
      <c r="J619" s="17">
        <v>3885</v>
      </c>
      <c r="K619" s="18">
        <v>3400</v>
      </c>
      <c r="L619" s="18">
        <v>145</v>
      </c>
      <c r="M619" s="18">
        <v>155</v>
      </c>
      <c r="N619" s="20">
        <f t="shared" si="6"/>
        <v>3.9897039897039896E-2</v>
      </c>
      <c r="O619" s="18">
        <v>105</v>
      </c>
      <c r="P619" s="18">
        <v>50</v>
      </c>
      <c r="Q619" s="18">
        <f t="shared" si="7"/>
        <v>155</v>
      </c>
      <c r="R619" s="20">
        <f t="shared" si="8"/>
        <v>3.9897039897039896E-2</v>
      </c>
      <c r="S619" s="18">
        <v>0</v>
      </c>
      <c r="T619" s="18">
        <v>10</v>
      </c>
      <c r="U619" s="19">
        <v>10</v>
      </c>
      <c r="V619" s="21" t="s">
        <v>66</v>
      </c>
      <c r="W619" s="4"/>
      <c r="X619" s="4"/>
      <c r="Y619" s="4"/>
      <c r="Z619" s="4"/>
    </row>
    <row r="620" spans="1:26" ht="12.75" customHeight="1" x14ac:dyDescent="0.25">
      <c r="A620" s="43" t="s">
        <v>688</v>
      </c>
      <c r="B620" s="44" t="s">
        <v>64</v>
      </c>
      <c r="C620" s="44" t="s">
        <v>65</v>
      </c>
      <c r="D620" s="45">
        <v>56.4106982421875</v>
      </c>
      <c r="E620" s="4">
        <v>3925</v>
      </c>
      <c r="F620" s="4">
        <v>1504</v>
      </c>
      <c r="G620" s="4">
        <v>1462</v>
      </c>
      <c r="H620" s="4">
        <v>69.579000478753798</v>
      </c>
      <c r="I620" s="46">
        <v>26.661609355425657</v>
      </c>
      <c r="J620" s="45">
        <v>1815</v>
      </c>
      <c r="K620" s="4">
        <v>1520</v>
      </c>
      <c r="L620" s="4">
        <v>140</v>
      </c>
      <c r="M620" s="4">
        <v>115</v>
      </c>
      <c r="N620" s="47">
        <f t="shared" si="6"/>
        <v>6.3360881542699726E-2</v>
      </c>
      <c r="O620" s="4">
        <v>35</v>
      </c>
      <c r="P620" s="4">
        <v>15</v>
      </c>
      <c r="Q620" s="4">
        <f t="shared" si="7"/>
        <v>50</v>
      </c>
      <c r="R620" s="47">
        <f t="shared" si="8"/>
        <v>2.7548209366391185E-2</v>
      </c>
      <c r="S620" s="4">
        <v>0</v>
      </c>
      <c r="T620" s="4">
        <v>0</v>
      </c>
      <c r="U620" s="46">
        <v>0</v>
      </c>
      <c r="V620" s="48" t="s">
        <v>504</v>
      </c>
      <c r="W620" s="4"/>
      <c r="X620" s="4"/>
      <c r="Y620" s="4"/>
      <c r="Z620" s="4"/>
    </row>
    <row r="621" spans="1:26" ht="12.75" customHeight="1" x14ac:dyDescent="0.25">
      <c r="A621" s="15" t="s">
        <v>689</v>
      </c>
      <c r="B621" s="16" t="s">
        <v>64</v>
      </c>
      <c r="C621" s="16" t="s">
        <v>65</v>
      </c>
      <c r="D621" s="17">
        <v>7.7940997314453124</v>
      </c>
      <c r="E621" s="18">
        <v>3961</v>
      </c>
      <c r="F621" s="18">
        <v>1553</v>
      </c>
      <c r="G621" s="18">
        <v>1522</v>
      </c>
      <c r="H621" s="18">
        <v>508.20494174835062</v>
      </c>
      <c r="I621" s="19">
        <v>199.25328819368556</v>
      </c>
      <c r="J621" s="17">
        <v>2070</v>
      </c>
      <c r="K621" s="18">
        <v>1805</v>
      </c>
      <c r="L621" s="18">
        <v>85</v>
      </c>
      <c r="M621" s="18">
        <v>115</v>
      </c>
      <c r="N621" s="20">
        <f t="shared" si="6"/>
        <v>5.5555555555555552E-2</v>
      </c>
      <c r="O621" s="18">
        <v>45</v>
      </c>
      <c r="P621" s="18">
        <v>0</v>
      </c>
      <c r="Q621" s="18">
        <f t="shared" si="7"/>
        <v>45</v>
      </c>
      <c r="R621" s="20">
        <f t="shared" si="8"/>
        <v>2.1739130434782608E-2</v>
      </c>
      <c r="S621" s="18">
        <v>0</v>
      </c>
      <c r="T621" s="18">
        <v>0</v>
      </c>
      <c r="U621" s="19">
        <v>15</v>
      </c>
      <c r="V621" s="21" t="s">
        <v>66</v>
      </c>
      <c r="W621" s="4"/>
      <c r="X621" s="4"/>
      <c r="Y621" s="4"/>
      <c r="Z621" s="4"/>
    </row>
    <row r="622" spans="1:26" ht="12.75" customHeight="1" x14ac:dyDescent="0.25">
      <c r="A622" s="15" t="s">
        <v>690</v>
      </c>
      <c r="B622" s="16" t="s">
        <v>64</v>
      </c>
      <c r="C622" s="16" t="s">
        <v>65</v>
      </c>
      <c r="D622" s="17">
        <v>0.84480003356933597</v>
      </c>
      <c r="E622" s="18">
        <v>3400</v>
      </c>
      <c r="F622" s="18">
        <v>1104</v>
      </c>
      <c r="G622" s="18">
        <v>1092</v>
      </c>
      <c r="H622" s="18">
        <v>4024.6210521971398</v>
      </c>
      <c r="I622" s="19">
        <v>1306.8181298898949</v>
      </c>
      <c r="J622" s="17">
        <v>1945</v>
      </c>
      <c r="K622" s="18">
        <v>1645</v>
      </c>
      <c r="L622" s="18">
        <v>145</v>
      </c>
      <c r="M622" s="18">
        <v>70</v>
      </c>
      <c r="N622" s="20">
        <f t="shared" si="6"/>
        <v>3.5989717223650387E-2</v>
      </c>
      <c r="O622" s="18">
        <v>40</v>
      </c>
      <c r="P622" s="18">
        <v>30</v>
      </c>
      <c r="Q622" s="18">
        <f t="shared" si="7"/>
        <v>70</v>
      </c>
      <c r="R622" s="20">
        <f t="shared" si="8"/>
        <v>3.5989717223650387E-2</v>
      </c>
      <c r="S622" s="18">
        <v>10</v>
      </c>
      <c r="T622" s="18">
        <v>0</v>
      </c>
      <c r="U622" s="19">
        <v>10</v>
      </c>
      <c r="V622" s="21" t="s">
        <v>66</v>
      </c>
      <c r="W622" s="4"/>
      <c r="X622" s="4"/>
      <c r="Y622" s="4"/>
      <c r="Z622" s="4"/>
    </row>
    <row r="623" spans="1:26" ht="12.75" customHeight="1" x14ac:dyDescent="0.25">
      <c r="A623" s="15" t="s">
        <v>691</v>
      </c>
      <c r="B623" s="16" t="s">
        <v>64</v>
      </c>
      <c r="C623" s="16" t="s">
        <v>65</v>
      </c>
      <c r="D623" s="17">
        <v>2.7439001464843749</v>
      </c>
      <c r="E623" s="18">
        <v>3916</v>
      </c>
      <c r="F623" s="18">
        <v>1435</v>
      </c>
      <c r="G623" s="18">
        <v>1417</v>
      </c>
      <c r="H623" s="18">
        <v>1427.1656368462895</v>
      </c>
      <c r="I623" s="19">
        <v>522.97821472789212</v>
      </c>
      <c r="J623" s="17">
        <v>2000</v>
      </c>
      <c r="K623" s="18">
        <v>1690</v>
      </c>
      <c r="L623" s="18">
        <v>75</v>
      </c>
      <c r="M623" s="18">
        <v>80</v>
      </c>
      <c r="N623" s="20">
        <f t="shared" si="6"/>
        <v>0.04</v>
      </c>
      <c r="O623" s="18">
        <v>95</v>
      </c>
      <c r="P623" s="18">
        <v>40</v>
      </c>
      <c r="Q623" s="18">
        <f t="shared" si="7"/>
        <v>135</v>
      </c>
      <c r="R623" s="20">
        <f t="shared" si="8"/>
        <v>6.7500000000000004E-2</v>
      </c>
      <c r="S623" s="18">
        <v>0</v>
      </c>
      <c r="T623" s="18">
        <v>0</v>
      </c>
      <c r="U623" s="19">
        <v>20</v>
      </c>
      <c r="V623" s="21" t="s">
        <v>66</v>
      </c>
      <c r="W623" s="4"/>
      <c r="X623" s="4"/>
      <c r="Y623" s="4"/>
      <c r="Z623" s="4"/>
    </row>
    <row r="624" spans="1:26" ht="12.75" customHeight="1" x14ac:dyDescent="0.25">
      <c r="A624" s="15" t="s">
        <v>692</v>
      </c>
      <c r="B624" s="16" t="s">
        <v>64</v>
      </c>
      <c r="C624" s="16" t="s">
        <v>65</v>
      </c>
      <c r="D624" s="17">
        <v>6.9275000000000002</v>
      </c>
      <c r="E624" s="18">
        <v>6940</v>
      </c>
      <c r="F624" s="18">
        <v>2673</v>
      </c>
      <c r="G624" s="18">
        <v>2535</v>
      </c>
      <c r="H624" s="18">
        <v>1001.8044027426921</v>
      </c>
      <c r="I624" s="19">
        <v>385.85348249729338</v>
      </c>
      <c r="J624" s="17">
        <v>3775</v>
      </c>
      <c r="K624" s="18">
        <v>3355</v>
      </c>
      <c r="L624" s="18">
        <v>240</v>
      </c>
      <c r="M624" s="18">
        <v>110</v>
      </c>
      <c r="N624" s="20">
        <f t="shared" si="6"/>
        <v>2.9139072847682121E-2</v>
      </c>
      <c r="O624" s="18">
        <v>40</v>
      </c>
      <c r="P624" s="18">
        <v>15</v>
      </c>
      <c r="Q624" s="18">
        <f t="shared" si="7"/>
        <v>55</v>
      </c>
      <c r="R624" s="20">
        <f t="shared" si="8"/>
        <v>1.456953642384106E-2</v>
      </c>
      <c r="S624" s="18">
        <v>10</v>
      </c>
      <c r="T624" s="18">
        <v>0</v>
      </c>
      <c r="U624" s="19">
        <v>10</v>
      </c>
      <c r="V624" s="21" t="s">
        <v>66</v>
      </c>
      <c r="W624" s="4"/>
      <c r="X624" s="4"/>
      <c r="Y624" s="4"/>
      <c r="Z624" s="4"/>
    </row>
    <row r="625" spans="1:26" ht="12.75" customHeight="1" x14ac:dyDescent="0.25">
      <c r="A625" s="15" t="s">
        <v>693</v>
      </c>
      <c r="B625" s="16" t="s">
        <v>64</v>
      </c>
      <c r="C625" s="16" t="s">
        <v>65</v>
      </c>
      <c r="D625" s="17">
        <v>25.919899902343751</v>
      </c>
      <c r="E625" s="18">
        <v>4538</v>
      </c>
      <c r="F625" s="18">
        <v>1614</v>
      </c>
      <c r="G625" s="18">
        <v>1579</v>
      </c>
      <c r="H625" s="18">
        <v>175.07783660806734</v>
      </c>
      <c r="I625" s="19">
        <v>62.268758987532109</v>
      </c>
      <c r="J625" s="17">
        <v>2195</v>
      </c>
      <c r="K625" s="18">
        <v>1900</v>
      </c>
      <c r="L625" s="18">
        <v>150</v>
      </c>
      <c r="M625" s="18">
        <v>85</v>
      </c>
      <c r="N625" s="20">
        <f t="shared" si="6"/>
        <v>3.8724373576309798E-2</v>
      </c>
      <c r="O625" s="18">
        <v>0</v>
      </c>
      <c r="P625" s="18">
        <v>25</v>
      </c>
      <c r="Q625" s="18">
        <f t="shared" si="7"/>
        <v>25</v>
      </c>
      <c r="R625" s="20">
        <f t="shared" si="8"/>
        <v>1.1389521640091117E-2</v>
      </c>
      <c r="S625" s="18">
        <v>10</v>
      </c>
      <c r="T625" s="18">
        <v>0</v>
      </c>
      <c r="U625" s="19">
        <v>10</v>
      </c>
      <c r="V625" s="21" t="s">
        <v>66</v>
      </c>
      <c r="W625" s="4"/>
      <c r="X625" s="4"/>
      <c r="Y625" s="4"/>
      <c r="Z625" s="4"/>
    </row>
    <row r="626" spans="1:26" ht="12.75" customHeight="1" x14ac:dyDescent="0.25">
      <c r="A626" s="15" t="s">
        <v>694</v>
      </c>
      <c r="B626" s="16" t="s">
        <v>64</v>
      </c>
      <c r="C626" s="16" t="s">
        <v>65</v>
      </c>
      <c r="D626" s="17">
        <v>3.9554998779296877</v>
      </c>
      <c r="E626" s="18">
        <v>3638</v>
      </c>
      <c r="F626" s="18">
        <v>1293</v>
      </c>
      <c r="G626" s="18">
        <v>1258</v>
      </c>
      <c r="H626" s="18">
        <v>919.7320470918919</v>
      </c>
      <c r="I626" s="19">
        <v>326.8866236640506</v>
      </c>
      <c r="J626" s="17">
        <v>1745</v>
      </c>
      <c r="K626" s="18">
        <v>1495</v>
      </c>
      <c r="L626" s="18">
        <v>80</v>
      </c>
      <c r="M626" s="18">
        <v>110</v>
      </c>
      <c r="N626" s="20">
        <f t="shared" si="6"/>
        <v>6.3037249283667621E-2</v>
      </c>
      <c r="O626" s="18">
        <v>30</v>
      </c>
      <c r="P626" s="18">
        <v>15</v>
      </c>
      <c r="Q626" s="18">
        <f t="shared" si="7"/>
        <v>45</v>
      </c>
      <c r="R626" s="20">
        <f t="shared" si="8"/>
        <v>2.5787965616045846E-2</v>
      </c>
      <c r="S626" s="18">
        <v>0</v>
      </c>
      <c r="T626" s="18">
        <v>10</v>
      </c>
      <c r="U626" s="19">
        <v>0</v>
      </c>
      <c r="V626" s="21" t="s">
        <v>66</v>
      </c>
      <c r="W626" s="4"/>
      <c r="X626" s="4"/>
      <c r="Y626" s="4"/>
      <c r="Z626" s="4"/>
    </row>
    <row r="627" spans="1:26" ht="12.75" customHeight="1" x14ac:dyDescent="0.25">
      <c r="A627" s="15" t="s">
        <v>695</v>
      </c>
      <c r="B627" s="16" t="s">
        <v>64</v>
      </c>
      <c r="C627" s="16" t="s">
        <v>65</v>
      </c>
      <c r="D627" s="17">
        <v>2.0449000549316407</v>
      </c>
      <c r="E627" s="18">
        <v>3446</v>
      </c>
      <c r="F627" s="18">
        <v>1222</v>
      </c>
      <c r="G627" s="18">
        <v>1202</v>
      </c>
      <c r="H627" s="18">
        <v>1685.1679336060249</v>
      </c>
      <c r="I627" s="19">
        <v>597.58421789511397</v>
      </c>
      <c r="J627" s="17">
        <v>1735</v>
      </c>
      <c r="K627" s="18">
        <v>1420</v>
      </c>
      <c r="L627" s="18">
        <v>125</v>
      </c>
      <c r="M627" s="18">
        <v>115</v>
      </c>
      <c r="N627" s="20">
        <f t="shared" si="6"/>
        <v>6.6282420749279536E-2</v>
      </c>
      <c r="O627" s="18">
        <v>40</v>
      </c>
      <c r="P627" s="18">
        <v>15</v>
      </c>
      <c r="Q627" s="18">
        <f t="shared" si="7"/>
        <v>55</v>
      </c>
      <c r="R627" s="20">
        <f t="shared" si="8"/>
        <v>3.1700288184438041E-2</v>
      </c>
      <c r="S627" s="18">
        <v>10</v>
      </c>
      <c r="T627" s="18">
        <v>0</v>
      </c>
      <c r="U627" s="19">
        <v>0</v>
      </c>
      <c r="V627" s="21" t="s">
        <v>66</v>
      </c>
      <c r="W627" s="4"/>
      <c r="X627" s="4"/>
      <c r="Y627" s="4"/>
      <c r="Z627" s="4"/>
    </row>
    <row r="628" spans="1:26" ht="12.75" customHeight="1" x14ac:dyDescent="0.25">
      <c r="A628" s="15" t="s">
        <v>696</v>
      </c>
      <c r="B628" s="16" t="s">
        <v>64</v>
      </c>
      <c r="C628" s="16" t="s">
        <v>65</v>
      </c>
      <c r="D628" s="17">
        <v>3.1226998901367189</v>
      </c>
      <c r="E628" s="18">
        <v>4010</v>
      </c>
      <c r="F628" s="18">
        <v>1481</v>
      </c>
      <c r="G628" s="18">
        <v>1458</v>
      </c>
      <c r="H628" s="18">
        <v>1284.1451759952613</v>
      </c>
      <c r="I628" s="19">
        <v>474.26907871545683</v>
      </c>
      <c r="J628" s="17">
        <v>2225</v>
      </c>
      <c r="K628" s="18">
        <v>1905</v>
      </c>
      <c r="L628" s="18">
        <v>110</v>
      </c>
      <c r="M628" s="18">
        <v>180</v>
      </c>
      <c r="N628" s="20">
        <f t="shared" si="6"/>
        <v>8.0898876404494377E-2</v>
      </c>
      <c r="O628" s="18">
        <v>20</v>
      </c>
      <c r="P628" s="18">
        <v>0</v>
      </c>
      <c r="Q628" s="18">
        <f t="shared" si="7"/>
        <v>20</v>
      </c>
      <c r="R628" s="20">
        <f t="shared" si="8"/>
        <v>8.988764044943821E-3</v>
      </c>
      <c r="S628" s="18">
        <v>0</v>
      </c>
      <c r="T628" s="18">
        <v>0</v>
      </c>
      <c r="U628" s="19">
        <v>0</v>
      </c>
      <c r="V628" s="21" t="s">
        <v>66</v>
      </c>
      <c r="W628" s="4"/>
      <c r="X628" s="4"/>
      <c r="Y628" s="4"/>
      <c r="Z628" s="4"/>
    </row>
    <row r="629" spans="1:26" ht="12.75" customHeight="1" x14ac:dyDescent="0.25">
      <c r="A629" s="15" t="s">
        <v>697</v>
      </c>
      <c r="B629" s="16" t="s">
        <v>64</v>
      </c>
      <c r="C629" s="16" t="s">
        <v>65</v>
      </c>
      <c r="D629" s="17">
        <v>42.323901367187503</v>
      </c>
      <c r="E629" s="18">
        <v>9161</v>
      </c>
      <c r="F629" s="18">
        <v>3428</v>
      </c>
      <c r="G629" s="18">
        <v>3268</v>
      </c>
      <c r="H629" s="18">
        <v>216.44980032729825</v>
      </c>
      <c r="I629" s="19">
        <v>80.994423700685331</v>
      </c>
      <c r="J629" s="17">
        <v>4700</v>
      </c>
      <c r="K629" s="18">
        <v>4220</v>
      </c>
      <c r="L629" s="18">
        <v>120</v>
      </c>
      <c r="M629" s="18">
        <v>180</v>
      </c>
      <c r="N629" s="20">
        <f t="shared" si="6"/>
        <v>3.8297872340425532E-2</v>
      </c>
      <c r="O629" s="18">
        <v>95</v>
      </c>
      <c r="P629" s="18">
        <v>50</v>
      </c>
      <c r="Q629" s="18">
        <f t="shared" si="7"/>
        <v>145</v>
      </c>
      <c r="R629" s="20">
        <f t="shared" si="8"/>
        <v>3.0851063829787233E-2</v>
      </c>
      <c r="S629" s="18">
        <v>0</v>
      </c>
      <c r="T629" s="18">
        <v>0</v>
      </c>
      <c r="U629" s="19">
        <v>30</v>
      </c>
      <c r="V629" s="21" t="s">
        <v>66</v>
      </c>
      <c r="W629" s="4"/>
      <c r="X629" s="4"/>
      <c r="Y629" s="4"/>
      <c r="Z629" s="4"/>
    </row>
    <row r="630" spans="1:26" ht="12.75" customHeight="1" x14ac:dyDescent="0.25">
      <c r="A630" s="15" t="s">
        <v>698</v>
      </c>
      <c r="B630" s="16" t="s">
        <v>64</v>
      </c>
      <c r="C630" s="16" t="s">
        <v>65</v>
      </c>
      <c r="D630" s="17">
        <v>15.81</v>
      </c>
      <c r="E630" s="18">
        <v>6051</v>
      </c>
      <c r="F630" s="18">
        <v>2237</v>
      </c>
      <c r="G630" s="18">
        <v>2187</v>
      </c>
      <c r="H630" s="18">
        <v>382.73244781783683</v>
      </c>
      <c r="I630" s="19">
        <v>141.49272612270715</v>
      </c>
      <c r="J630" s="17">
        <v>3240</v>
      </c>
      <c r="K630" s="18">
        <v>2845</v>
      </c>
      <c r="L630" s="18">
        <v>100</v>
      </c>
      <c r="M630" s="18">
        <v>215</v>
      </c>
      <c r="N630" s="20">
        <f t="shared" si="6"/>
        <v>6.6358024691358028E-2</v>
      </c>
      <c r="O630" s="18">
        <v>45</v>
      </c>
      <c r="P630" s="18">
        <v>10</v>
      </c>
      <c r="Q630" s="18">
        <f t="shared" si="7"/>
        <v>55</v>
      </c>
      <c r="R630" s="20">
        <f t="shared" si="8"/>
        <v>1.6975308641975308E-2</v>
      </c>
      <c r="S630" s="18">
        <v>0</v>
      </c>
      <c r="T630" s="18">
        <v>10</v>
      </c>
      <c r="U630" s="19">
        <v>20</v>
      </c>
      <c r="V630" s="21" t="s">
        <v>66</v>
      </c>
      <c r="W630" s="4"/>
      <c r="X630" s="4"/>
      <c r="Y630" s="4"/>
      <c r="Z630" s="4"/>
    </row>
    <row r="631" spans="1:26" ht="12.75" customHeight="1" x14ac:dyDescent="0.25">
      <c r="A631" s="15" t="s">
        <v>699</v>
      </c>
      <c r="B631" s="16" t="s">
        <v>64</v>
      </c>
      <c r="C631" s="16" t="s">
        <v>65</v>
      </c>
      <c r="D631" s="17">
        <v>1.7592999267578124</v>
      </c>
      <c r="E631" s="18">
        <v>5255</v>
      </c>
      <c r="F631" s="18">
        <v>1896</v>
      </c>
      <c r="G631" s="18">
        <v>1874</v>
      </c>
      <c r="H631" s="18">
        <v>2986.9835836828352</v>
      </c>
      <c r="I631" s="19">
        <v>1077.7014033611142</v>
      </c>
      <c r="J631" s="17">
        <v>2800</v>
      </c>
      <c r="K631" s="18">
        <v>2340</v>
      </c>
      <c r="L631" s="18">
        <v>170</v>
      </c>
      <c r="M631" s="18">
        <v>165</v>
      </c>
      <c r="N631" s="20">
        <f t="shared" si="6"/>
        <v>5.8928571428571427E-2</v>
      </c>
      <c r="O631" s="18">
        <v>85</v>
      </c>
      <c r="P631" s="18">
        <v>30</v>
      </c>
      <c r="Q631" s="18">
        <f t="shared" si="7"/>
        <v>115</v>
      </c>
      <c r="R631" s="20">
        <f t="shared" si="8"/>
        <v>4.1071428571428571E-2</v>
      </c>
      <c r="S631" s="18">
        <v>0</v>
      </c>
      <c r="T631" s="18">
        <v>0</v>
      </c>
      <c r="U631" s="19">
        <v>0</v>
      </c>
      <c r="V631" s="21" t="s">
        <v>66</v>
      </c>
      <c r="W631" s="4"/>
      <c r="X631" s="4"/>
      <c r="Y631" s="4"/>
      <c r="Z631" s="4"/>
    </row>
    <row r="632" spans="1:26" ht="12.75" customHeight="1" x14ac:dyDescent="0.25">
      <c r="A632" s="15" t="s">
        <v>700</v>
      </c>
      <c r="B632" s="16" t="s">
        <v>64</v>
      </c>
      <c r="C632" s="16" t="s">
        <v>65</v>
      </c>
      <c r="D632" s="17">
        <v>2.81260009765625</v>
      </c>
      <c r="E632" s="18">
        <v>5388</v>
      </c>
      <c r="F632" s="18">
        <v>2090</v>
      </c>
      <c r="G632" s="18">
        <v>2062</v>
      </c>
      <c r="H632" s="18">
        <v>1915.6651542783634</v>
      </c>
      <c r="I632" s="19">
        <v>743.08466452148843</v>
      </c>
      <c r="J632" s="17">
        <v>2995</v>
      </c>
      <c r="K632" s="18">
        <v>2565</v>
      </c>
      <c r="L632" s="18">
        <v>145</v>
      </c>
      <c r="M632" s="18">
        <v>205</v>
      </c>
      <c r="N632" s="20">
        <f t="shared" si="6"/>
        <v>6.8447412353923209E-2</v>
      </c>
      <c r="O632" s="18">
        <v>50</v>
      </c>
      <c r="P632" s="18">
        <v>15</v>
      </c>
      <c r="Q632" s="18">
        <f t="shared" si="7"/>
        <v>65</v>
      </c>
      <c r="R632" s="20">
        <f t="shared" si="8"/>
        <v>2.1702838063439065E-2</v>
      </c>
      <c r="S632" s="18">
        <v>0</v>
      </c>
      <c r="T632" s="18">
        <v>0</v>
      </c>
      <c r="U632" s="19">
        <v>15</v>
      </c>
      <c r="V632" s="21" t="s">
        <v>66</v>
      </c>
      <c r="W632" s="4"/>
      <c r="X632" s="4"/>
      <c r="Y632" s="4"/>
      <c r="Z632" s="4"/>
    </row>
    <row r="633" spans="1:26" ht="12.75" customHeight="1" x14ac:dyDescent="0.25">
      <c r="A633" s="15" t="s">
        <v>701</v>
      </c>
      <c r="B633" s="16" t="s">
        <v>64</v>
      </c>
      <c r="C633" s="16" t="s">
        <v>65</v>
      </c>
      <c r="D633" s="17">
        <v>1.8755999755859376</v>
      </c>
      <c r="E633" s="18">
        <v>6000</v>
      </c>
      <c r="F633" s="18">
        <v>2081</v>
      </c>
      <c r="G633" s="18">
        <v>2061</v>
      </c>
      <c r="H633" s="18">
        <v>3198.9763692151892</v>
      </c>
      <c r="I633" s="19">
        <v>1109.511637389468</v>
      </c>
      <c r="J633" s="17">
        <v>3360</v>
      </c>
      <c r="K633" s="18">
        <v>2760</v>
      </c>
      <c r="L633" s="18">
        <v>260</v>
      </c>
      <c r="M633" s="18">
        <v>225</v>
      </c>
      <c r="N633" s="20">
        <f t="shared" si="6"/>
        <v>6.6964285714285712E-2</v>
      </c>
      <c r="O633" s="18">
        <v>85</v>
      </c>
      <c r="P633" s="18">
        <v>10</v>
      </c>
      <c r="Q633" s="18">
        <f t="shared" si="7"/>
        <v>95</v>
      </c>
      <c r="R633" s="20">
        <f t="shared" si="8"/>
        <v>2.8273809523809524E-2</v>
      </c>
      <c r="S633" s="18">
        <v>0</v>
      </c>
      <c r="T633" s="18">
        <v>0</v>
      </c>
      <c r="U633" s="19">
        <v>20</v>
      </c>
      <c r="V633" s="21" t="s">
        <v>66</v>
      </c>
      <c r="W633" s="4"/>
      <c r="X633" s="4"/>
      <c r="Y633" s="4"/>
      <c r="Z633" s="4"/>
    </row>
    <row r="634" spans="1:26" ht="12.75" customHeight="1" x14ac:dyDescent="0.25">
      <c r="A634" s="43" t="s">
        <v>702</v>
      </c>
      <c r="B634" s="44" t="s">
        <v>64</v>
      </c>
      <c r="C634" s="44" t="s">
        <v>65</v>
      </c>
      <c r="D634" s="45">
        <v>88.985595703125</v>
      </c>
      <c r="E634" s="4">
        <v>2822</v>
      </c>
      <c r="F634" s="4">
        <v>928</v>
      </c>
      <c r="G634" s="4">
        <v>908</v>
      </c>
      <c r="H634" s="4">
        <v>31.712997791404309</v>
      </c>
      <c r="I634" s="46">
        <v>10.428654128427782</v>
      </c>
      <c r="J634" s="45">
        <v>1165</v>
      </c>
      <c r="K634" s="4">
        <v>1025</v>
      </c>
      <c r="L634" s="4">
        <v>70</v>
      </c>
      <c r="M634" s="4">
        <v>25</v>
      </c>
      <c r="N634" s="47">
        <f t="shared" si="6"/>
        <v>2.1459227467811159E-2</v>
      </c>
      <c r="O634" s="4">
        <v>20</v>
      </c>
      <c r="P634" s="4">
        <v>0</v>
      </c>
      <c r="Q634" s="4">
        <f t="shared" si="7"/>
        <v>20</v>
      </c>
      <c r="R634" s="47">
        <f t="shared" si="8"/>
        <v>1.7167381974248927E-2</v>
      </c>
      <c r="S634" s="4">
        <v>0</v>
      </c>
      <c r="T634" s="4">
        <v>0</v>
      </c>
      <c r="U634" s="46">
        <v>30</v>
      </c>
      <c r="V634" s="48" t="s">
        <v>504</v>
      </c>
      <c r="W634" s="4"/>
      <c r="X634" s="4"/>
      <c r="Y634" s="4"/>
      <c r="Z634" s="4"/>
    </row>
    <row r="635" spans="1:26" ht="12.75" customHeight="1" x14ac:dyDescent="0.25">
      <c r="A635" s="15" t="s">
        <v>703</v>
      </c>
      <c r="B635" s="16" t="s">
        <v>64</v>
      </c>
      <c r="C635" s="16" t="s">
        <v>65</v>
      </c>
      <c r="D635" s="17">
        <v>2.0617999267578124</v>
      </c>
      <c r="E635" s="18">
        <v>4898</v>
      </c>
      <c r="F635" s="18">
        <v>1801</v>
      </c>
      <c r="G635" s="18">
        <v>1757</v>
      </c>
      <c r="H635" s="18">
        <v>2375.5942254310398</v>
      </c>
      <c r="I635" s="19">
        <v>873.50861576180125</v>
      </c>
      <c r="J635" s="17">
        <v>2320</v>
      </c>
      <c r="K635" s="18">
        <v>1955</v>
      </c>
      <c r="L635" s="18">
        <v>145</v>
      </c>
      <c r="M635" s="18">
        <v>50</v>
      </c>
      <c r="N635" s="20">
        <f t="shared" si="6"/>
        <v>2.1551724137931036E-2</v>
      </c>
      <c r="O635" s="18">
        <v>95</v>
      </c>
      <c r="P635" s="18">
        <v>20</v>
      </c>
      <c r="Q635" s="18">
        <f t="shared" si="7"/>
        <v>115</v>
      </c>
      <c r="R635" s="20">
        <f t="shared" si="8"/>
        <v>4.9568965517241381E-2</v>
      </c>
      <c r="S635" s="18">
        <v>0</v>
      </c>
      <c r="T635" s="18">
        <v>0</v>
      </c>
      <c r="U635" s="19">
        <v>50</v>
      </c>
      <c r="V635" s="21" t="s">
        <v>66</v>
      </c>
      <c r="W635" s="4"/>
      <c r="X635" s="4"/>
      <c r="Y635" s="4"/>
      <c r="Z635" s="4"/>
    </row>
    <row r="636" spans="1:26" ht="12.75" customHeight="1" x14ac:dyDescent="0.25">
      <c r="A636" s="15" t="s">
        <v>704</v>
      </c>
      <c r="B636" s="16" t="s">
        <v>64</v>
      </c>
      <c r="C636" s="16" t="s">
        <v>65</v>
      </c>
      <c r="D636" s="17">
        <v>1.741999969482422</v>
      </c>
      <c r="E636" s="18">
        <v>5281</v>
      </c>
      <c r="F636" s="18">
        <v>1900</v>
      </c>
      <c r="G636" s="18">
        <v>1854</v>
      </c>
      <c r="H636" s="18">
        <v>3031.5729578164546</v>
      </c>
      <c r="I636" s="19">
        <v>1090.7003635393419</v>
      </c>
      <c r="J636" s="17">
        <v>2545</v>
      </c>
      <c r="K636" s="18">
        <v>2240</v>
      </c>
      <c r="L636" s="18">
        <v>145</v>
      </c>
      <c r="M636" s="18">
        <v>55</v>
      </c>
      <c r="N636" s="20">
        <f t="shared" si="6"/>
        <v>2.1611001964636542E-2</v>
      </c>
      <c r="O636" s="18">
        <v>70</v>
      </c>
      <c r="P636" s="18">
        <v>20</v>
      </c>
      <c r="Q636" s="18">
        <f t="shared" si="7"/>
        <v>90</v>
      </c>
      <c r="R636" s="20">
        <f t="shared" si="8"/>
        <v>3.536345776031434E-2</v>
      </c>
      <c r="S636" s="18">
        <v>15</v>
      </c>
      <c r="T636" s="18">
        <v>0</v>
      </c>
      <c r="U636" s="19">
        <v>0</v>
      </c>
      <c r="V636" s="21" t="s">
        <v>66</v>
      </c>
      <c r="W636" s="4"/>
      <c r="X636" s="4"/>
      <c r="Y636" s="4"/>
      <c r="Z636" s="4"/>
    </row>
    <row r="637" spans="1:26" ht="12.75" customHeight="1" x14ac:dyDescent="0.25">
      <c r="A637" s="15" t="s">
        <v>705</v>
      </c>
      <c r="B637" s="16" t="s">
        <v>64</v>
      </c>
      <c r="C637" s="16" t="s">
        <v>65</v>
      </c>
      <c r="D637" s="17">
        <v>2.8301998901367189</v>
      </c>
      <c r="E637" s="18">
        <v>4230</v>
      </c>
      <c r="F637" s="18">
        <v>1492</v>
      </c>
      <c r="G637" s="18">
        <v>1448</v>
      </c>
      <c r="H637" s="18">
        <v>1494.5940796413715</v>
      </c>
      <c r="I637" s="19">
        <v>527.17124511227576</v>
      </c>
      <c r="J637" s="17">
        <v>2185</v>
      </c>
      <c r="K637" s="18">
        <v>1865</v>
      </c>
      <c r="L637" s="18">
        <v>150</v>
      </c>
      <c r="M637" s="18">
        <v>50</v>
      </c>
      <c r="N637" s="20">
        <f t="shared" si="6"/>
        <v>2.2883295194508008E-2</v>
      </c>
      <c r="O637" s="18">
        <v>65</v>
      </c>
      <c r="P637" s="18">
        <v>0</v>
      </c>
      <c r="Q637" s="18">
        <f t="shared" si="7"/>
        <v>65</v>
      </c>
      <c r="R637" s="20">
        <f t="shared" si="8"/>
        <v>2.9748283752860413E-2</v>
      </c>
      <c r="S637" s="18">
        <v>0</v>
      </c>
      <c r="T637" s="18">
        <v>10</v>
      </c>
      <c r="U637" s="19">
        <v>45</v>
      </c>
      <c r="V637" s="21" t="s">
        <v>66</v>
      </c>
      <c r="W637" s="4"/>
      <c r="X637" s="4"/>
      <c r="Y637" s="4"/>
      <c r="Z637" s="4"/>
    </row>
    <row r="638" spans="1:26" ht="12.75" customHeight="1" x14ac:dyDescent="0.25">
      <c r="A638" s="15" t="s">
        <v>706</v>
      </c>
      <c r="B638" s="16" t="s">
        <v>64</v>
      </c>
      <c r="C638" s="16" t="s">
        <v>65</v>
      </c>
      <c r="D638" s="17">
        <v>1.5721000671386718</v>
      </c>
      <c r="E638" s="18">
        <v>3654</v>
      </c>
      <c r="F638" s="18">
        <v>1300</v>
      </c>
      <c r="G638" s="18">
        <v>1258</v>
      </c>
      <c r="H638" s="18">
        <v>2324.2795267164684</v>
      </c>
      <c r="I638" s="19">
        <v>826.91937184767619</v>
      </c>
      <c r="J638" s="17">
        <v>1880</v>
      </c>
      <c r="K638" s="18">
        <v>1690</v>
      </c>
      <c r="L638" s="18">
        <v>100</v>
      </c>
      <c r="M638" s="18">
        <v>25</v>
      </c>
      <c r="N638" s="20">
        <f t="shared" si="6"/>
        <v>1.3297872340425532E-2</v>
      </c>
      <c r="O638" s="18">
        <v>35</v>
      </c>
      <c r="P638" s="18">
        <v>0</v>
      </c>
      <c r="Q638" s="18">
        <f t="shared" si="7"/>
        <v>35</v>
      </c>
      <c r="R638" s="20">
        <f t="shared" si="8"/>
        <v>1.8617021276595744E-2</v>
      </c>
      <c r="S638" s="18">
        <v>0</v>
      </c>
      <c r="T638" s="18">
        <v>0</v>
      </c>
      <c r="U638" s="19">
        <v>25</v>
      </c>
      <c r="V638" s="21" t="s">
        <v>66</v>
      </c>
      <c r="W638" s="4"/>
      <c r="X638" s="4"/>
      <c r="Y638" s="4"/>
      <c r="Z638" s="4"/>
    </row>
    <row r="639" spans="1:26" ht="12.75" customHeight="1" x14ac:dyDescent="0.25">
      <c r="A639" s="15" t="s">
        <v>707</v>
      </c>
      <c r="B639" s="16" t="s">
        <v>64</v>
      </c>
      <c r="C639" s="16" t="s">
        <v>65</v>
      </c>
      <c r="D639" s="17">
        <v>3.8167001342773439</v>
      </c>
      <c r="E639" s="18">
        <v>6598</v>
      </c>
      <c r="F639" s="18">
        <v>2393</v>
      </c>
      <c r="G639" s="18">
        <v>2299</v>
      </c>
      <c r="H639" s="18">
        <v>1728.7184656567915</v>
      </c>
      <c r="I639" s="19">
        <v>626.98140168485941</v>
      </c>
      <c r="J639" s="17">
        <v>3485</v>
      </c>
      <c r="K639" s="18">
        <v>2890</v>
      </c>
      <c r="L639" s="18">
        <v>310</v>
      </c>
      <c r="M639" s="18">
        <v>110</v>
      </c>
      <c r="N639" s="20">
        <f t="shared" si="6"/>
        <v>3.1563845050215207E-2</v>
      </c>
      <c r="O639" s="18">
        <v>145</v>
      </c>
      <c r="P639" s="18">
        <v>10</v>
      </c>
      <c r="Q639" s="18">
        <f t="shared" si="7"/>
        <v>155</v>
      </c>
      <c r="R639" s="20">
        <f t="shared" si="8"/>
        <v>4.4476327116212341E-2</v>
      </c>
      <c r="S639" s="18">
        <v>15</v>
      </c>
      <c r="T639" s="18">
        <v>0</v>
      </c>
      <c r="U639" s="19">
        <v>10</v>
      </c>
      <c r="V639" s="21" t="s">
        <v>66</v>
      </c>
      <c r="W639" s="4"/>
      <c r="X639" s="4"/>
      <c r="Y639" s="4"/>
      <c r="Z639" s="4"/>
    </row>
    <row r="640" spans="1:26" ht="12.75" customHeight="1" x14ac:dyDescent="0.25">
      <c r="A640" s="15" t="s">
        <v>708</v>
      </c>
      <c r="B640" s="16" t="s">
        <v>64</v>
      </c>
      <c r="C640" s="16" t="s">
        <v>65</v>
      </c>
      <c r="D640" s="17">
        <v>32.138500976562497</v>
      </c>
      <c r="E640" s="18">
        <v>4958</v>
      </c>
      <c r="F640" s="18">
        <v>1751</v>
      </c>
      <c r="G640" s="18">
        <v>1691</v>
      </c>
      <c r="H640" s="18">
        <v>154.26979632981946</v>
      </c>
      <c r="I640" s="19">
        <v>54.482939365371898</v>
      </c>
      <c r="J640" s="17">
        <v>2500</v>
      </c>
      <c r="K640" s="18">
        <v>2190</v>
      </c>
      <c r="L640" s="18">
        <v>135</v>
      </c>
      <c r="M640" s="18">
        <v>125</v>
      </c>
      <c r="N640" s="20">
        <f t="shared" si="6"/>
        <v>0.05</v>
      </c>
      <c r="O640" s="18">
        <v>40</v>
      </c>
      <c r="P640" s="18">
        <v>0</v>
      </c>
      <c r="Q640" s="18">
        <f t="shared" si="7"/>
        <v>40</v>
      </c>
      <c r="R640" s="20">
        <f t="shared" si="8"/>
        <v>1.6E-2</v>
      </c>
      <c r="S640" s="18">
        <v>10</v>
      </c>
      <c r="T640" s="18">
        <v>0</v>
      </c>
      <c r="U640" s="19">
        <v>10</v>
      </c>
      <c r="V640" s="21" t="s">
        <v>66</v>
      </c>
      <c r="W640" s="4"/>
      <c r="X640" s="4"/>
      <c r="Y640" s="4"/>
      <c r="Z640" s="4"/>
    </row>
    <row r="641" spans="1:26" ht="12.75" customHeight="1" x14ac:dyDescent="0.25">
      <c r="A641" s="43" t="s">
        <v>709</v>
      </c>
      <c r="B641" s="44" t="s">
        <v>64</v>
      </c>
      <c r="C641" s="44" t="s">
        <v>65</v>
      </c>
      <c r="D641" s="45">
        <v>65.372001953124993</v>
      </c>
      <c r="E641" s="4">
        <v>5826</v>
      </c>
      <c r="F641" s="4">
        <v>2225</v>
      </c>
      <c r="G641" s="4">
        <v>2144</v>
      </c>
      <c r="H641" s="4">
        <v>89.12072180652406</v>
      </c>
      <c r="I641" s="46">
        <v>34.035977689583937</v>
      </c>
      <c r="J641" s="45">
        <v>2775</v>
      </c>
      <c r="K641" s="4">
        <v>2465</v>
      </c>
      <c r="L641" s="4">
        <v>105</v>
      </c>
      <c r="M641" s="4">
        <v>35</v>
      </c>
      <c r="N641" s="47">
        <f t="shared" si="6"/>
        <v>1.2612612612612612E-2</v>
      </c>
      <c r="O641" s="4">
        <v>115</v>
      </c>
      <c r="P641" s="4">
        <v>20</v>
      </c>
      <c r="Q641" s="4">
        <f t="shared" si="7"/>
        <v>135</v>
      </c>
      <c r="R641" s="47">
        <f t="shared" si="8"/>
        <v>4.8648648648648651E-2</v>
      </c>
      <c r="S641" s="4">
        <v>0</v>
      </c>
      <c r="T641" s="4">
        <v>0</v>
      </c>
      <c r="U641" s="46">
        <v>35</v>
      </c>
      <c r="V641" s="48" t="s">
        <v>504</v>
      </c>
      <c r="W641" s="4"/>
      <c r="X641" s="4"/>
      <c r="Y641" s="4"/>
      <c r="Z641" s="4"/>
    </row>
    <row r="642" spans="1:26" ht="12.75" customHeight="1" x14ac:dyDescent="0.25">
      <c r="A642" s="15" t="s">
        <v>710</v>
      </c>
      <c r="B642" s="16" t="s">
        <v>64</v>
      </c>
      <c r="C642" s="16" t="s">
        <v>65</v>
      </c>
      <c r="D642" s="17">
        <v>2.8091000366210936</v>
      </c>
      <c r="E642" s="18">
        <v>6294</v>
      </c>
      <c r="F642" s="18">
        <v>2330</v>
      </c>
      <c r="G642" s="18">
        <v>2290</v>
      </c>
      <c r="H642" s="18">
        <v>2240.5752440097126</v>
      </c>
      <c r="I642" s="19">
        <v>829.44714307954098</v>
      </c>
      <c r="J642" s="17">
        <v>2835</v>
      </c>
      <c r="K642" s="18">
        <v>2460</v>
      </c>
      <c r="L642" s="18">
        <v>150</v>
      </c>
      <c r="M642" s="18">
        <v>20</v>
      </c>
      <c r="N642" s="20">
        <f t="shared" si="6"/>
        <v>7.0546737213403876E-3</v>
      </c>
      <c r="O642" s="18">
        <v>165</v>
      </c>
      <c r="P642" s="18">
        <v>25</v>
      </c>
      <c r="Q642" s="18">
        <f t="shared" si="7"/>
        <v>190</v>
      </c>
      <c r="R642" s="20">
        <f t="shared" si="8"/>
        <v>6.7019400352733682E-2</v>
      </c>
      <c r="S642" s="18">
        <v>0</v>
      </c>
      <c r="T642" s="18">
        <v>10</v>
      </c>
      <c r="U642" s="19">
        <v>10</v>
      </c>
      <c r="V642" s="21" t="s">
        <v>66</v>
      </c>
      <c r="W642" s="4"/>
      <c r="X642" s="4"/>
      <c r="Y642" s="4"/>
      <c r="Z642" s="4"/>
    </row>
    <row r="643" spans="1:26" ht="12.75" customHeight="1" x14ac:dyDescent="0.25">
      <c r="A643" s="43" t="s">
        <v>711</v>
      </c>
      <c r="B643" s="44" t="s">
        <v>64</v>
      </c>
      <c r="C643" s="44" t="s">
        <v>65</v>
      </c>
      <c r="D643" s="45">
        <v>63.952299804687499</v>
      </c>
      <c r="E643" s="4">
        <v>6841</v>
      </c>
      <c r="F643" s="4">
        <v>2507</v>
      </c>
      <c r="G643" s="4">
        <v>2454</v>
      </c>
      <c r="H643" s="4">
        <v>106.97035166667418</v>
      </c>
      <c r="I643" s="46">
        <v>39.201092183650367</v>
      </c>
      <c r="J643" s="45">
        <v>3640</v>
      </c>
      <c r="K643" s="4">
        <v>3240</v>
      </c>
      <c r="L643" s="4">
        <v>150</v>
      </c>
      <c r="M643" s="4">
        <v>45</v>
      </c>
      <c r="N643" s="47">
        <f t="shared" si="6"/>
        <v>1.2362637362637362E-2</v>
      </c>
      <c r="O643" s="4">
        <v>150</v>
      </c>
      <c r="P643" s="4">
        <v>40</v>
      </c>
      <c r="Q643" s="4">
        <f t="shared" si="7"/>
        <v>190</v>
      </c>
      <c r="R643" s="47">
        <f t="shared" si="8"/>
        <v>5.21978021978022E-2</v>
      </c>
      <c r="S643" s="4">
        <v>10</v>
      </c>
      <c r="T643" s="4">
        <v>0</v>
      </c>
      <c r="U643" s="46">
        <v>0</v>
      </c>
      <c r="V643" s="48" t="s">
        <v>504</v>
      </c>
      <c r="W643" s="4"/>
      <c r="X643" s="4"/>
      <c r="Y643" s="4"/>
      <c r="Z643" s="4"/>
    </row>
    <row r="644" spans="1:26" ht="12.75" customHeight="1" x14ac:dyDescent="0.25">
      <c r="A644" s="29" t="s">
        <v>712</v>
      </c>
      <c r="B644" s="30" t="s">
        <v>64</v>
      </c>
      <c r="C644" s="30" t="s">
        <v>65</v>
      </c>
      <c r="D644" s="31">
        <v>2.0141999816894529</v>
      </c>
      <c r="E644" s="32">
        <v>5311</v>
      </c>
      <c r="F644" s="32">
        <v>2344</v>
      </c>
      <c r="G644" s="32">
        <v>2293</v>
      </c>
      <c r="H644" s="32">
        <v>2636.7788939930811</v>
      </c>
      <c r="I644" s="33">
        <v>1163.7374745847831</v>
      </c>
      <c r="J644" s="31">
        <v>2590</v>
      </c>
      <c r="K644" s="32">
        <v>1960</v>
      </c>
      <c r="L644" s="32">
        <v>155</v>
      </c>
      <c r="M644" s="32">
        <v>95</v>
      </c>
      <c r="N644" s="34">
        <f t="shared" si="6"/>
        <v>3.6679536679536683E-2</v>
      </c>
      <c r="O644" s="32">
        <v>325</v>
      </c>
      <c r="P644" s="32">
        <v>50</v>
      </c>
      <c r="Q644" s="32">
        <f t="shared" si="7"/>
        <v>375</v>
      </c>
      <c r="R644" s="34">
        <f t="shared" si="8"/>
        <v>0.14478764478764478</v>
      </c>
      <c r="S644" s="32">
        <v>0</v>
      </c>
      <c r="T644" s="32">
        <v>10</v>
      </c>
      <c r="U644" s="33">
        <v>10</v>
      </c>
      <c r="V644" s="35" t="s">
        <v>79</v>
      </c>
      <c r="W644" s="4"/>
      <c r="X644" s="4"/>
      <c r="Y644" s="4"/>
      <c r="Z644" s="4"/>
    </row>
    <row r="645" spans="1:26" ht="12.75" customHeight="1" x14ac:dyDescent="0.25">
      <c r="A645" s="43" t="s">
        <v>713</v>
      </c>
      <c r="B645" s="44" t="s">
        <v>64</v>
      </c>
      <c r="C645" s="44" t="s">
        <v>65</v>
      </c>
      <c r="D645" s="45">
        <v>34.818200683593751</v>
      </c>
      <c r="E645" s="4">
        <v>4586</v>
      </c>
      <c r="F645" s="4">
        <v>1675</v>
      </c>
      <c r="G645" s="4">
        <v>1638</v>
      </c>
      <c r="H645" s="4">
        <v>131.71272236824436</v>
      </c>
      <c r="I645" s="46">
        <v>48.107023542697192</v>
      </c>
      <c r="J645" s="45">
        <v>2305</v>
      </c>
      <c r="K645" s="4">
        <v>2065</v>
      </c>
      <c r="L645" s="4">
        <v>105</v>
      </c>
      <c r="M645" s="4">
        <v>65</v>
      </c>
      <c r="N645" s="47">
        <f t="shared" si="6"/>
        <v>2.8199566160520606E-2</v>
      </c>
      <c r="O645" s="4">
        <v>40</v>
      </c>
      <c r="P645" s="4">
        <v>15</v>
      </c>
      <c r="Q645" s="4">
        <f t="shared" si="7"/>
        <v>55</v>
      </c>
      <c r="R645" s="47">
        <f t="shared" si="8"/>
        <v>2.3861171366594359E-2</v>
      </c>
      <c r="S645" s="4">
        <v>0</v>
      </c>
      <c r="T645" s="4">
        <v>0</v>
      </c>
      <c r="U645" s="46">
        <v>10</v>
      </c>
      <c r="V645" s="48" t="s">
        <v>504</v>
      </c>
      <c r="W645" s="4"/>
      <c r="X645" s="4"/>
      <c r="Y645" s="4"/>
      <c r="Z645" s="4"/>
    </row>
    <row r="646" spans="1:26" ht="12.75" customHeight="1" x14ac:dyDescent="0.25">
      <c r="A646" s="29" t="s">
        <v>714</v>
      </c>
      <c r="B646" s="30" t="s">
        <v>64</v>
      </c>
      <c r="C646" s="30" t="s">
        <v>65</v>
      </c>
      <c r="D646" s="31">
        <v>1.3157000732421875</v>
      </c>
      <c r="E646" s="32">
        <v>4847</v>
      </c>
      <c r="F646" s="32">
        <v>2387</v>
      </c>
      <c r="G646" s="32">
        <v>2307</v>
      </c>
      <c r="H646" s="32">
        <v>3683.9703049159812</v>
      </c>
      <c r="I646" s="33">
        <v>1814.2432675540431</v>
      </c>
      <c r="J646" s="31">
        <v>2155</v>
      </c>
      <c r="K646" s="32">
        <v>1630</v>
      </c>
      <c r="L646" s="32">
        <v>140</v>
      </c>
      <c r="M646" s="32">
        <v>100</v>
      </c>
      <c r="N646" s="34">
        <f t="shared" si="6"/>
        <v>4.6403712296983757E-2</v>
      </c>
      <c r="O646" s="32">
        <v>230</v>
      </c>
      <c r="P646" s="32">
        <v>25</v>
      </c>
      <c r="Q646" s="32">
        <f t="shared" si="7"/>
        <v>255</v>
      </c>
      <c r="R646" s="34">
        <f t="shared" si="8"/>
        <v>0.11832946635730858</v>
      </c>
      <c r="S646" s="32">
        <v>15</v>
      </c>
      <c r="T646" s="32">
        <v>10</v>
      </c>
      <c r="U646" s="33">
        <v>0</v>
      </c>
      <c r="V646" s="35" t="s">
        <v>79</v>
      </c>
      <c r="W646" s="4"/>
      <c r="X646" s="4"/>
      <c r="Y646" s="4"/>
      <c r="Z646" s="4"/>
    </row>
    <row r="647" spans="1:26" ht="12.75" customHeight="1" x14ac:dyDescent="0.25">
      <c r="A647" s="15" t="s">
        <v>715</v>
      </c>
      <c r="B647" s="16" t="s">
        <v>64</v>
      </c>
      <c r="C647" s="16" t="s">
        <v>65</v>
      </c>
      <c r="D647" s="17">
        <v>1.5355000305175781</v>
      </c>
      <c r="E647" s="18">
        <v>2909</v>
      </c>
      <c r="F647" s="18">
        <v>1269</v>
      </c>
      <c r="G647" s="18">
        <v>1249</v>
      </c>
      <c r="H647" s="18">
        <v>1894.4968688925717</v>
      </c>
      <c r="I647" s="19">
        <v>826.44088230480349</v>
      </c>
      <c r="J647" s="17">
        <v>1365</v>
      </c>
      <c r="K647" s="18">
        <v>1020</v>
      </c>
      <c r="L647" s="18">
        <v>55</v>
      </c>
      <c r="M647" s="18">
        <v>130</v>
      </c>
      <c r="N647" s="20">
        <f t="shared" si="6"/>
        <v>9.5238095238095233E-2</v>
      </c>
      <c r="O647" s="18">
        <v>120</v>
      </c>
      <c r="P647" s="18">
        <v>15</v>
      </c>
      <c r="Q647" s="18">
        <f t="shared" si="7"/>
        <v>135</v>
      </c>
      <c r="R647" s="20">
        <f t="shared" si="8"/>
        <v>9.8901098901098897E-2</v>
      </c>
      <c r="S647" s="18">
        <v>0</v>
      </c>
      <c r="T647" s="18">
        <v>0</v>
      </c>
      <c r="U647" s="19">
        <v>15</v>
      </c>
      <c r="V647" s="21" t="s">
        <v>66</v>
      </c>
      <c r="W647" s="4"/>
      <c r="X647" s="4"/>
      <c r="Y647" s="4"/>
      <c r="Z647" s="4"/>
    </row>
    <row r="648" spans="1:26" ht="12.75" customHeight="1" x14ac:dyDescent="0.25">
      <c r="A648" s="15" t="s">
        <v>716</v>
      </c>
      <c r="B648" s="16" t="s">
        <v>64</v>
      </c>
      <c r="C648" s="16" t="s">
        <v>65</v>
      </c>
      <c r="D648" s="17">
        <v>1.5675999450683593</v>
      </c>
      <c r="E648" s="18">
        <v>4579</v>
      </c>
      <c r="F648" s="18">
        <v>2230</v>
      </c>
      <c r="G648" s="18">
        <v>2161</v>
      </c>
      <c r="H648" s="18">
        <v>2921.0258742388005</v>
      </c>
      <c r="I648" s="19">
        <v>1422.5568245364764</v>
      </c>
      <c r="J648" s="17">
        <v>2350</v>
      </c>
      <c r="K648" s="18">
        <v>1955</v>
      </c>
      <c r="L648" s="18">
        <v>120</v>
      </c>
      <c r="M648" s="18">
        <v>95</v>
      </c>
      <c r="N648" s="20">
        <f t="shared" si="6"/>
        <v>4.042553191489362E-2</v>
      </c>
      <c r="O648" s="18">
        <v>135</v>
      </c>
      <c r="P648" s="18">
        <v>20</v>
      </c>
      <c r="Q648" s="18">
        <f t="shared" si="7"/>
        <v>155</v>
      </c>
      <c r="R648" s="20">
        <f t="shared" si="8"/>
        <v>6.5957446808510636E-2</v>
      </c>
      <c r="S648" s="18">
        <v>0</v>
      </c>
      <c r="T648" s="18">
        <v>0</v>
      </c>
      <c r="U648" s="19">
        <v>10</v>
      </c>
      <c r="V648" s="21" t="s">
        <v>66</v>
      </c>
      <c r="W648" s="4"/>
      <c r="X648" s="4"/>
      <c r="Y648" s="4"/>
      <c r="Z648" s="4"/>
    </row>
    <row r="649" spans="1:26" ht="12.75" customHeight="1" x14ac:dyDescent="0.25">
      <c r="A649" s="15" t="s">
        <v>717</v>
      </c>
      <c r="B649" s="16" t="s">
        <v>64</v>
      </c>
      <c r="C649" s="16" t="s">
        <v>65</v>
      </c>
      <c r="D649" s="17">
        <v>4.2801000976562502</v>
      </c>
      <c r="E649" s="18">
        <v>8383</v>
      </c>
      <c r="F649" s="18">
        <v>3365</v>
      </c>
      <c r="G649" s="18">
        <v>3242</v>
      </c>
      <c r="H649" s="18">
        <v>1958.5990534638352</v>
      </c>
      <c r="I649" s="19">
        <v>786.19656625382379</v>
      </c>
      <c r="J649" s="17">
        <v>4275</v>
      </c>
      <c r="K649" s="18">
        <v>3720</v>
      </c>
      <c r="L649" s="18">
        <v>200</v>
      </c>
      <c r="M649" s="18">
        <v>165</v>
      </c>
      <c r="N649" s="20">
        <f t="shared" si="6"/>
        <v>3.8596491228070177E-2</v>
      </c>
      <c r="O649" s="18">
        <v>115</v>
      </c>
      <c r="P649" s="18">
        <v>20</v>
      </c>
      <c r="Q649" s="18">
        <f t="shared" si="7"/>
        <v>135</v>
      </c>
      <c r="R649" s="20">
        <f t="shared" si="8"/>
        <v>3.1578947368421054E-2</v>
      </c>
      <c r="S649" s="18">
        <v>45</v>
      </c>
      <c r="T649" s="18">
        <v>0</v>
      </c>
      <c r="U649" s="19">
        <v>10</v>
      </c>
      <c r="V649" s="21" t="s">
        <v>66</v>
      </c>
      <c r="W649" s="4"/>
      <c r="X649" s="4"/>
      <c r="Y649" s="4"/>
      <c r="Z649" s="4"/>
    </row>
    <row r="650" spans="1:26" ht="12.75" customHeight="1" x14ac:dyDescent="0.25">
      <c r="A650" s="15" t="s">
        <v>718</v>
      </c>
      <c r="B650" s="16" t="s">
        <v>64</v>
      </c>
      <c r="C650" s="16" t="s">
        <v>65</v>
      </c>
      <c r="D650" s="17">
        <v>2.143000030517578</v>
      </c>
      <c r="E650" s="18">
        <v>2656</v>
      </c>
      <c r="F650" s="18">
        <v>940</v>
      </c>
      <c r="G650" s="18">
        <v>935</v>
      </c>
      <c r="H650" s="18">
        <v>1239.3840234143729</v>
      </c>
      <c r="I650" s="19">
        <v>438.63741792526753</v>
      </c>
      <c r="J650" s="17">
        <v>1235</v>
      </c>
      <c r="K650" s="18">
        <v>975</v>
      </c>
      <c r="L650" s="18">
        <v>65</v>
      </c>
      <c r="M650" s="18">
        <v>140</v>
      </c>
      <c r="N650" s="20">
        <f t="shared" si="6"/>
        <v>0.11336032388663968</v>
      </c>
      <c r="O650" s="18">
        <v>50</v>
      </c>
      <c r="P650" s="18">
        <v>0</v>
      </c>
      <c r="Q650" s="18">
        <f t="shared" si="7"/>
        <v>50</v>
      </c>
      <c r="R650" s="20">
        <f t="shared" si="8"/>
        <v>4.048582995951417E-2</v>
      </c>
      <c r="S650" s="18">
        <v>0</v>
      </c>
      <c r="T650" s="18">
        <v>0</v>
      </c>
      <c r="U650" s="19">
        <v>10</v>
      </c>
      <c r="V650" s="21" t="s">
        <v>66</v>
      </c>
      <c r="W650" s="4"/>
      <c r="X650" s="4"/>
      <c r="Y650" s="4"/>
      <c r="Z650" s="4"/>
    </row>
    <row r="651" spans="1:26" ht="12.75" customHeight="1" x14ac:dyDescent="0.25">
      <c r="A651" s="15" t="s">
        <v>719</v>
      </c>
      <c r="B651" s="16" t="s">
        <v>64</v>
      </c>
      <c r="C651" s="16" t="s">
        <v>65</v>
      </c>
      <c r="D651" s="17">
        <v>3.8948001098632812</v>
      </c>
      <c r="E651" s="18">
        <v>6957</v>
      </c>
      <c r="F651" s="18">
        <v>2310</v>
      </c>
      <c r="G651" s="18">
        <v>2278</v>
      </c>
      <c r="H651" s="18">
        <v>1786.2277405153434</v>
      </c>
      <c r="I651" s="19">
        <v>593.09847356481862</v>
      </c>
      <c r="J651" s="17">
        <v>3380</v>
      </c>
      <c r="K651" s="18">
        <v>2790</v>
      </c>
      <c r="L651" s="18">
        <v>180</v>
      </c>
      <c r="M651" s="18">
        <v>250</v>
      </c>
      <c r="N651" s="20">
        <f t="shared" si="6"/>
        <v>7.3964497041420121E-2</v>
      </c>
      <c r="O651" s="18">
        <v>90</v>
      </c>
      <c r="P651" s="18">
        <v>10</v>
      </c>
      <c r="Q651" s="18">
        <f t="shared" si="7"/>
        <v>100</v>
      </c>
      <c r="R651" s="20">
        <f t="shared" si="8"/>
        <v>2.9585798816568046E-2</v>
      </c>
      <c r="S651" s="18">
        <v>0</v>
      </c>
      <c r="T651" s="18">
        <v>0</v>
      </c>
      <c r="U651" s="19">
        <v>40</v>
      </c>
      <c r="V651" s="21" t="s">
        <v>66</v>
      </c>
      <c r="W651" s="4"/>
      <c r="X651" s="4"/>
      <c r="Y651" s="4"/>
      <c r="Z651" s="4"/>
    </row>
    <row r="652" spans="1:26" ht="12.75" customHeight="1" x14ac:dyDescent="0.25">
      <c r="A652" s="15" t="s">
        <v>720</v>
      </c>
      <c r="B652" s="16" t="s">
        <v>64</v>
      </c>
      <c r="C652" s="16" t="s">
        <v>65</v>
      </c>
      <c r="D652" s="17">
        <v>4.470400085449219</v>
      </c>
      <c r="E652" s="18">
        <v>3839</v>
      </c>
      <c r="F652" s="18">
        <v>1502</v>
      </c>
      <c r="G652" s="18">
        <v>1460</v>
      </c>
      <c r="H652" s="18">
        <v>858.75982610496681</v>
      </c>
      <c r="I652" s="19">
        <v>335.9878246443501</v>
      </c>
      <c r="J652" s="17">
        <v>1775</v>
      </c>
      <c r="K652" s="18">
        <v>1395</v>
      </c>
      <c r="L652" s="18">
        <v>30</v>
      </c>
      <c r="M652" s="18">
        <v>240</v>
      </c>
      <c r="N652" s="20">
        <f t="shared" si="6"/>
        <v>0.13521126760563379</v>
      </c>
      <c r="O652" s="18">
        <v>60</v>
      </c>
      <c r="P652" s="18">
        <v>10</v>
      </c>
      <c r="Q652" s="18">
        <f t="shared" si="7"/>
        <v>70</v>
      </c>
      <c r="R652" s="20">
        <f t="shared" si="8"/>
        <v>3.9436619718309862E-2</v>
      </c>
      <c r="S652" s="18">
        <v>0</v>
      </c>
      <c r="T652" s="18">
        <v>10</v>
      </c>
      <c r="U652" s="19">
        <v>30</v>
      </c>
      <c r="V652" s="21" t="s">
        <v>66</v>
      </c>
      <c r="W652" s="4"/>
      <c r="X652" s="4"/>
      <c r="Y652" s="4"/>
      <c r="Z652" s="4"/>
    </row>
    <row r="653" spans="1:26" ht="12.75" customHeight="1" x14ac:dyDescent="0.25">
      <c r="A653" s="15" t="s">
        <v>721</v>
      </c>
      <c r="B653" s="16" t="s">
        <v>64</v>
      </c>
      <c r="C653" s="16" t="s">
        <v>65</v>
      </c>
      <c r="D653" s="17">
        <v>3.0567999267578125</v>
      </c>
      <c r="E653" s="18">
        <v>4553</v>
      </c>
      <c r="F653" s="18">
        <v>1627</v>
      </c>
      <c r="G653" s="18">
        <v>1584</v>
      </c>
      <c r="H653" s="18">
        <v>1489.4661440368222</v>
      </c>
      <c r="I653" s="19">
        <v>532.25596669183176</v>
      </c>
      <c r="J653" s="17">
        <v>2110</v>
      </c>
      <c r="K653" s="18">
        <v>1720</v>
      </c>
      <c r="L653" s="18">
        <v>80</v>
      </c>
      <c r="M653" s="18">
        <v>255</v>
      </c>
      <c r="N653" s="20">
        <f t="shared" si="6"/>
        <v>0.12085308056872038</v>
      </c>
      <c r="O653" s="18">
        <v>15</v>
      </c>
      <c r="P653" s="18">
        <v>20</v>
      </c>
      <c r="Q653" s="18">
        <f t="shared" si="7"/>
        <v>35</v>
      </c>
      <c r="R653" s="20">
        <f t="shared" si="8"/>
        <v>1.6587677725118485E-2</v>
      </c>
      <c r="S653" s="18">
        <v>0</v>
      </c>
      <c r="T653" s="18">
        <v>0</v>
      </c>
      <c r="U653" s="19">
        <v>25</v>
      </c>
      <c r="V653" s="21" t="s">
        <v>66</v>
      </c>
      <c r="W653" s="4"/>
      <c r="X653" s="4"/>
      <c r="Y653" s="4"/>
      <c r="Z653" s="4"/>
    </row>
    <row r="654" spans="1:26" ht="12.75" customHeight="1" x14ac:dyDescent="0.25">
      <c r="A654" s="15" t="s">
        <v>722</v>
      </c>
      <c r="B654" s="16" t="s">
        <v>64</v>
      </c>
      <c r="C654" s="16" t="s">
        <v>65</v>
      </c>
      <c r="D654" s="17">
        <v>3.2451000976562501</v>
      </c>
      <c r="E654" s="18">
        <v>5781</v>
      </c>
      <c r="F654" s="18">
        <v>1872</v>
      </c>
      <c r="G654" s="18">
        <v>1831</v>
      </c>
      <c r="H654" s="18">
        <v>1781.4550633354222</v>
      </c>
      <c r="I654" s="19">
        <v>576.86972471266404</v>
      </c>
      <c r="J654" s="17">
        <v>2685</v>
      </c>
      <c r="K654" s="18">
        <v>2220</v>
      </c>
      <c r="L654" s="18">
        <v>85</v>
      </c>
      <c r="M654" s="18">
        <v>265</v>
      </c>
      <c r="N654" s="20">
        <f t="shared" si="6"/>
        <v>9.8696461824953452E-2</v>
      </c>
      <c r="O654" s="18">
        <v>45</v>
      </c>
      <c r="P654" s="18">
        <v>55</v>
      </c>
      <c r="Q654" s="18">
        <f t="shared" si="7"/>
        <v>100</v>
      </c>
      <c r="R654" s="20">
        <f t="shared" si="8"/>
        <v>3.7243947858473E-2</v>
      </c>
      <c r="S654" s="18">
        <v>0</v>
      </c>
      <c r="T654" s="18">
        <v>0</v>
      </c>
      <c r="U654" s="19">
        <v>15</v>
      </c>
      <c r="V654" s="21" t="s">
        <v>66</v>
      </c>
      <c r="W654" s="4"/>
      <c r="X654" s="4"/>
      <c r="Y654" s="4"/>
      <c r="Z654" s="4"/>
    </row>
    <row r="655" spans="1:26" ht="12.75" customHeight="1" x14ac:dyDescent="0.25">
      <c r="A655" s="15" t="s">
        <v>723</v>
      </c>
      <c r="B655" s="16" t="s">
        <v>64</v>
      </c>
      <c r="C655" s="16" t="s">
        <v>65</v>
      </c>
      <c r="D655" s="17">
        <v>1.8147999572753906</v>
      </c>
      <c r="E655" s="18">
        <v>4770</v>
      </c>
      <c r="F655" s="18">
        <v>2268</v>
      </c>
      <c r="G655" s="18">
        <v>2197</v>
      </c>
      <c r="H655" s="18">
        <v>2628.3888650522854</v>
      </c>
      <c r="I655" s="19">
        <v>1249.7245169682565</v>
      </c>
      <c r="J655" s="17">
        <v>2550</v>
      </c>
      <c r="K655" s="18">
        <v>2080</v>
      </c>
      <c r="L655" s="18">
        <v>185</v>
      </c>
      <c r="M655" s="18">
        <v>75</v>
      </c>
      <c r="N655" s="20">
        <f t="shared" si="6"/>
        <v>2.9411764705882353E-2</v>
      </c>
      <c r="O655" s="18">
        <v>140</v>
      </c>
      <c r="P655" s="18">
        <v>45</v>
      </c>
      <c r="Q655" s="18">
        <f t="shared" si="7"/>
        <v>185</v>
      </c>
      <c r="R655" s="20">
        <f t="shared" si="8"/>
        <v>7.2549019607843143E-2</v>
      </c>
      <c r="S655" s="18">
        <v>0</v>
      </c>
      <c r="T655" s="18">
        <v>20</v>
      </c>
      <c r="U655" s="19">
        <v>0</v>
      </c>
      <c r="V655" s="21" t="s">
        <v>66</v>
      </c>
      <c r="W655" s="4"/>
      <c r="X655" s="4"/>
      <c r="Y655" s="4"/>
      <c r="Z655" s="4"/>
    </row>
    <row r="656" spans="1:26" ht="12.75" customHeight="1" x14ac:dyDescent="0.25">
      <c r="A656" s="15" t="s">
        <v>724</v>
      </c>
      <c r="B656" s="16" t="s">
        <v>64</v>
      </c>
      <c r="C656" s="16" t="s">
        <v>65</v>
      </c>
      <c r="D656" s="17">
        <v>1.7716000366210938</v>
      </c>
      <c r="E656" s="18">
        <v>4838</v>
      </c>
      <c r="F656" s="18">
        <v>1670</v>
      </c>
      <c r="G656" s="18">
        <v>1656</v>
      </c>
      <c r="H656" s="18">
        <v>2730.8646985734636</v>
      </c>
      <c r="I656" s="19">
        <v>942.65069173577592</v>
      </c>
      <c r="J656" s="17">
        <v>2710</v>
      </c>
      <c r="K656" s="18">
        <v>2350</v>
      </c>
      <c r="L656" s="18">
        <v>150</v>
      </c>
      <c r="M656" s="18">
        <v>130</v>
      </c>
      <c r="N656" s="20">
        <f t="shared" si="6"/>
        <v>4.797047970479705E-2</v>
      </c>
      <c r="O656" s="18">
        <v>60</v>
      </c>
      <c r="P656" s="18">
        <v>10</v>
      </c>
      <c r="Q656" s="18">
        <f t="shared" si="7"/>
        <v>70</v>
      </c>
      <c r="R656" s="20">
        <f t="shared" si="8"/>
        <v>2.5830258302583026E-2</v>
      </c>
      <c r="S656" s="18">
        <v>0</v>
      </c>
      <c r="T656" s="18">
        <v>0</v>
      </c>
      <c r="U656" s="19">
        <v>0</v>
      </c>
      <c r="V656" s="21" t="s">
        <v>66</v>
      </c>
      <c r="W656" s="4"/>
      <c r="X656" s="4"/>
      <c r="Y656" s="4"/>
      <c r="Z656" s="4"/>
    </row>
    <row r="657" spans="1:26" ht="12.75" customHeight="1" x14ac:dyDescent="0.25">
      <c r="A657" s="15" t="s">
        <v>725</v>
      </c>
      <c r="B657" s="16" t="s">
        <v>64</v>
      </c>
      <c r="C657" s="16" t="s">
        <v>65</v>
      </c>
      <c r="D657" s="17">
        <v>4.9313000488281249</v>
      </c>
      <c r="E657" s="18">
        <v>6647</v>
      </c>
      <c r="F657" s="18">
        <v>2328</v>
      </c>
      <c r="G657" s="18">
        <v>2298</v>
      </c>
      <c r="H657" s="18">
        <v>1347.920413315672</v>
      </c>
      <c r="I657" s="19">
        <v>472.08646339685339</v>
      </c>
      <c r="J657" s="17">
        <v>3605</v>
      </c>
      <c r="K657" s="18">
        <v>3020</v>
      </c>
      <c r="L657" s="18">
        <v>220</v>
      </c>
      <c r="M657" s="18">
        <v>175</v>
      </c>
      <c r="N657" s="20">
        <f t="shared" si="6"/>
        <v>4.8543689320388349E-2</v>
      </c>
      <c r="O657" s="18">
        <v>135</v>
      </c>
      <c r="P657" s="18">
        <v>25</v>
      </c>
      <c r="Q657" s="18">
        <f t="shared" si="7"/>
        <v>160</v>
      </c>
      <c r="R657" s="20">
        <f t="shared" si="8"/>
        <v>4.4382801664355064E-2</v>
      </c>
      <c r="S657" s="18">
        <v>0</v>
      </c>
      <c r="T657" s="18">
        <v>10</v>
      </c>
      <c r="U657" s="19">
        <v>15</v>
      </c>
      <c r="V657" s="21" t="s">
        <v>66</v>
      </c>
      <c r="W657" s="4"/>
      <c r="X657" s="4"/>
      <c r="Y657" s="4"/>
      <c r="Z657" s="4"/>
    </row>
    <row r="658" spans="1:26" ht="12.75" customHeight="1" x14ac:dyDescent="0.25">
      <c r="A658" s="15" t="s">
        <v>726</v>
      </c>
      <c r="B658" s="16" t="s">
        <v>64</v>
      </c>
      <c r="C658" s="16" t="s">
        <v>65</v>
      </c>
      <c r="D658" s="17">
        <v>2.4661999511718751</v>
      </c>
      <c r="E658" s="18">
        <v>1845</v>
      </c>
      <c r="F658" s="18">
        <v>711</v>
      </c>
      <c r="G658" s="18">
        <v>692</v>
      </c>
      <c r="H658" s="18">
        <v>748.1145229620588</v>
      </c>
      <c r="I658" s="19">
        <v>288.29779177562267</v>
      </c>
      <c r="J658" s="17">
        <v>880</v>
      </c>
      <c r="K658" s="18">
        <v>790</v>
      </c>
      <c r="L658" s="18">
        <v>40</v>
      </c>
      <c r="M658" s="18">
        <v>25</v>
      </c>
      <c r="N658" s="20">
        <f t="shared" si="6"/>
        <v>2.8409090909090908E-2</v>
      </c>
      <c r="O658" s="18">
        <v>10</v>
      </c>
      <c r="P658" s="18">
        <v>10</v>
      </c>
      <c r="Q658" s="18">
        <f t="shared" si="7"/>
        <v>20</v>
      </c>
      <c r="R658" s="20">
        <f t="shared" si="8"/>
        <v>2.2727272727272728E-2</v>
      </c>
      <c r="S658" s="18">
        <v>0</v>
      </c>
      <c r="T658" s="18">
        <v>0</v>
      </c>
      <c r="U658" s="19">
        <v>10</v>
      </c>
      <c r="V658" s="21" t="s">
        <v>66</v>
      </c>
      <c r="W658" s="4"/>
      <c r="X658" s="4"/>
      <c r="Y658" s="4"/>
      <c r="Z658" s="4"/>
    </row>
    <row r="659" spans="1:26" ht="12.75" customHeight="1" x14ac:dyDescent="0.25">
      <c r="A659" s="15" t="s">
        <v>727</v>
      </c>
      <c r="B659" s="16" t="s">
        <v>64</v>
      </c>
      <c r="C659" s="16" t="s">
        <v>65</v>
      </c>
      <c r="D659" s="17">
        <v>14.544499511718749</v>
      </c>
      <c r="E659" s="18">
        <v>4443</v>
      </c>
      <c r="F659" s="18">
        <v>1399</v>
      </c>
      <c r="G659" s="18">
        <v>1319</v>
      </c>
      <c r="H659" s="18">
        <v>305.47630713729268</v>
      </c>
      <c r="I659" s="19">
        <v>96.18756553794114</v>
      </c>
      <c r="J659" s="17">
        <v>1890</v>
      </c>
      <c r="K659" s="18">
        <v>1510</v>
      </c>
      <c r="L659" s="18">
        <v>105</v>
      </c>
      <c r="M659" s="18">
        <v>65</v>
      </c>
      <c r="N659" s="20">
        <f t="shared" si="6"/>
        <v>3.439153439153439E-2</v>
      </c>
      <c r="O659" s="18">
        <v>190</v>
      </c>
      <c r="P659" s="18">
        <v>10</v>
      </c>
      <c r="Q659" s="18">
        <f t="shared" si="7"/>
        <v>200</v>
      </c>
      <c r="R659" s="20">
        <f t="shared" si="8"/>
        <v>0.10582010582010581</v>
      </c>
      <c r="S659" s="18">
        <v>0</v>
      </c>
      <c r="T659" s="18">
        <v>0</v>
      </c>
      <c r="U659" s="19">
        <v>10</v>
      </c>
      <c r="V659" s="21" t="s">
        <v>66</v>
      </c>
      <c r="W659" s="4"/>
      <c r="X659" s="4"/>
      <c r="Y659" s="4"/>
      <c r="Z659" s="4"/>
    </row>
    <row r="660" spans="1:26" ht="12.75" customHeight="1" x14ac:dyDescent="0.25">
      <c r="A660" s="15" t="s">
        <v>728</v>
      </c>
      <c r="B660" s="16" t="s">
        <v>64</v>
      </c>
      <c r="C660" s="16" t="s">
        <v>65</v>
      </c>
      <c r="D660" s="17">
        <v>2.4089999389648438</v>
      </c>
      <c r="E660" s="18">
        <v>3940</v>
      </c>
      <c r="F660" s="18">
        <v>1442</v>
      </c>
      <c r="G660" s="18">
        <v>1417</v>
      </c>
      <c r="H660" s="18">
        <v>1635.5334577937069</v>
      </c>
      <c r="I660" s="19">
        <v>598.58864115191</v>
      </c>
      <c r="J660" s="17">
        <v>2110</v>
      </c>
      <c r="K660" s="18">
        <v>1760</v>
      </c>
      <c r="L660" s="18">
        <v>125</v>
      </c>
      <c r="M660" s="18">
        <v>120</v>
      </c>
      <c r="N660" s="20">
        <f t="shared" si="6"/>
        <v>5.6872037914691941E-2</v>
      </c>
      <c r="O660" s="18">
        <v>60</v>
      </c>
      <c r="P660" s="18">
        <v>30</v>
      </c>
      <c r="Q660" s="18">
        <f t="shared" si="7"/>
        <v>90</v>
      </c>
      <c r="R660" s="20">
        <f t="shared" si="8"/>
        <v>4.2654028436018961E-2</v>
      </c>
      <c r="S660" s="18">
        <v>0</v>
      </c>
      <c r="T660" s="18">
        <v>0</v>
      </c>
      <c r="U660" s="19">
        <v>15</v>
      </c>
      <c r="V660" s="21" t="s">
        <v>66</v>
      </c>
      <c r="W660" s="4"/>
      <c r="X660" s="4"/>
      <c r="Y660" s="4"/>
      <c r="Z660" s="4"/>
    </row>
    <row r="661" spans="1:26" ht="12.75" customHeight="1" x14ac:dyDescent="0.25">
      <c r="A661" s="15" t="s">
        <v>729</v>
      </c>
      <c r="B661" s="16" t="s">
        <v>64</v>
      </c>
      <c r="C661" s="16" t="s">
        <v>65</v>
      </c>
      <c r="D661" s="17">
        <v>1.6099000549316407</v>
      </c>
      <c r="E661" s="18">
        <v>3604</v>
      </c>
      <c r="F661" s="18">
        <v>1246</v>
      </c>
      <c r="G661" s="18">
        <v>1235</v>
      </c>
      <c r="H661" s="18">
        <v>2238.6482868671201</v>
      </c>
      <c r="I661" s="19">
        <v>773.96108918879906</v>
      </c>
      <c r="J661" s="17">
        <v>1830</v>
      </c>
      <c r="K661" s="18">
        <v>1480</v>
      </c>
      <c r="L661" s="18">
        <v>100</v>
      </c>
      <c r="M661" s="18">
        <v>155</v>
      </c>
      <c r="N661" s="20">
        <f t="shared" si="6"/>
        <v>8.4699453551912565E-2</v>
      </c>
      <c r="O661" s="18">
        <v>80</v>
      </c>
      <c r="P661" s="18">
        <v>20</v>
      </c>
      <c r="Q661" s="18">
        <f t="shared" si="7"/>
        <v>100</v>
      </c>
      <c r="R661" s="20">
        <f t="shared" si="8"/>
        <v>5.4644808743169397E-2</v>
      </c>
      <c r="S661" s="18">
        <v>0</v>
      </c>
      <c r="T661" s="18">
        <v>0</v>
      </c>
      <c r="U661" s="19">
        <v>10</v>
      </c>
      <c r="V661" s="21" t="s">
        <v>66</v>
      </c>
      <c r="W661" s="4"/>
      <c r="X661" s="4"/>
      <c r="Y661" s="4"/>
      <c r="Z661" s="4"/>
    </row>
    <row r="662" spans="1:26" ht="12.75" customHeight="1" x14ac:dyDescent="0.25">
      <c r="A662" s="15" t="s">
        <v>730</v>
      </c>
      <c r="B662" s="16" t="s">
        <v>64</v>
      </c>
      <c r="C662" s="16" t="s">
        <v>65</v>
      </c>
      <c r="D662" s="17">
        <v>1.9502999877929688</v>
      </c>
      <c r="E662" s="18">
        <v>5337</v>
      </c>
      <c r="F662" s="18">
        <v>2760</v>
      </c>
      <c r="G662" s="18">
        <v>2707</v>
      </c>
      <c r="H662" s="18">
        <v>2736.5020937315112</v>
      </c>
      <c r="I662" s="19">
        <v>1415.1669062580047</v>
      </c>
      <c r="J662" s="17">
        <v>2460</v>
      </c>
      <c r="K662" s="18">
        <v>2025</v>
      </c>
      <c r="L662" s="18">
        <v>115</v>
      </c>
      <c r="M662" s="18">
        <v>125</v>
      </c>
      <c r="N662" s="20">
        <f t="shared" si="6"/>
        <v>5.08130081300813E-2</v>
      </c>
      <c r="O662" s="18">
        <v>135</v>
      </c>
      <c r="P662" s="18">
        <v>30</v>
      </c>
      <c r="Q662" s="18">
        <f t="shared" si="7"/>
        <v>165</v>
      </c>
      <c r="R662" s="20">
        <f t="shared" si="8"/>
        <v>6.7073170731707321E-2</v>
      </c>
      <c r="S662" s="18">
        <v>0</v>
      </c>
      <c r="T662" s="18">
        <v>0</v>
      </c>
      <c r="U662" s="19">
        <v>20</v>
      </c>
      <c r="V662" s="21" t="s">
        <v>66</v>
      </c>
      <c r="W662" s="4"/>
      <c r="X662" s="4"/>
      <c r="Y662" s="4"/>
      <c r="Z662" s="4"/>
    </row>
    <row r="663" spans="1:26" ht="12.75" customHeight="1" x14ac:dyDescent="0.25">
      <c r="A663" s="29" t="s">
        <v>731</v>
      </c>
      <c r="B663" s="30" t="s">
        <v>64</v>
      </c>
      <c r="C663" s="30" t="s">
        <v>65</v>
      </c>
      <c r="D663" s="31">
        <v>1.3621000671386718</v>
      </c>
      <c r="E663" s="32">
        <v>3275</v>
      </c>
      <c r="F663" s="32">
        <v>1938</v>
      </c>
      <c r="G663" s="32">
        <v>1763</v>
      </c>
      <c r="H663" s="32">
        <v>2404.3754779923825</v>
      </c>
      <c r="I663" s="33">
        <v>1422.802954610454</v>
      </c>
      <c r="J663" s="31">
        <v>1600</v>
      </c>
      <c r="K663" s="32">
        <v>1135</v>
      </c>
      <c r="L663" s="32">
        <v>130</v>
      </c>
      <c r="M663" s="32">
        <v>100</v>
      </c>
      <c r="N663" s="34">
        <f t="shared" si="6"/>
        <v>6.25E-2</v>
      </c>
      <c r="O663" s="32">
        <v>155</v>
      </c>
      <c r="P663" s="32">
        <v>70</v>
      </c>
      <c r="Q663" s="32">
        <f t="shared" si="7"/>
        <v>225</v>
      </c>
      <c r="R663" s="34">
        <f t="shared" si="8"/>
        <v>0.140625</v>
      </c>
      <c r="S663" s="32">
        <v>0</v>
      </c>
      <c r="T663" s="32">
        <v>10</v>
      </c>
      <c r="U663" s="33">
        <v>0</v>
      </c>
      <c r="V663" s="35" t="s">
        <v>79</v>
      </c>
      <c r="W663" s="4"/>
      <c r="X663" s="4"/>
      <c r="Y663" s="4"/>
      <c r="Z663" s="4"/>
    </row>
    <row r="664" spans="1:26" ht="12.75" customHeight="1" x14ac:dyDescent="0.25">
      <c r="A664" s="29" t="s">
        <v>732</v>
      </c>
      <c r="B664" s="30" t="s">
        <v>64</v>
      </c>
      <c r="C664" s="30" t="s">
        <v>65</v>
      </c>
      <c r="D664" s="31">
        <v>1.8588000488281251</v>
      </c>
      <c r="E664" s="32">
        <v>4562</v>
      </c>
      <c r="F664" s="32">
        <v>2391</v>
      </c>
      <c r="G664" s="32">
        <v>2306</v>
      </c>
      <c r="H664" s="32">
        <v>2454.2715085875425</v>
      </c>
      <c r="I664" s="33">
        <v>1286.3137170172761</v>
      </c>
      <c r="J664" s="31">
        <v>2155</v>
      </c>
      <c r="K664" s="32">
        <v>1495</v>
      </c>
      <c r="L664" s="32">
        <v>145</v>
      </c>
      <c r="M664" s="32">
        <v>125</v>
      </c>
      <c r="N664" s="34">
        <f t="shared" si="6"/>
        <v>5.8004640371229696E-2</v>
      </c>
      <c r="O664" s="32">
        <v>305</v>
      </c>
      <c r="P664" s="32">
        <v>70</v>
      </c>
      <c r="Q664" s="32">
        <f t="shared" si="7"/>
        <v>375</v>
      </c>
      <c r="R664" s="34">
        <f t="shared" si="8"/>
        <v>0.1740139211136891</v>
      </c>
      <c r="S664" s="32">
        <v>0</v>
      </c>
      <c r="T664" s="32">
        <v>0</v>
      </c>
      <c r="U664" s="33">
        <v>15</v>
      </c>
      <c r="V664" s="35" t="s">
        <v>79</v>
      </c>
      <c r="W664" s="4"/>
      <c r="X664" s="4"/>
      <c r="Y664" s="4"/>
      <c r="Z664" s="4"/>
    </row>
    <row r="665" spans="1:26" ht="12.75" customHeight="1" x14ac:dyDescent="0.25">
      <c r="A665" s="15" t="s">
        <v>733</v>
      </c>
      <c r="B665" s="16" t="s">
        <v>64</v>
      </c>
      <c r="C665" s="16" t="s">
        <v>65</v>
      </c>
      <c r="D665" s="17">
        <v>1.1920999908447265</v>
      </c>
      <c r="E665" s="18">
        <v>5017</v>
      </c>
      <c r="F665" s="18">
        <v>2348</v>
      </c>
      <c r="G665" s="18">
        <v>2273</v>
      </c>
      <c r="H665" s="18">
        <v>4208.5395843723936</v>
      </c>
      <c r="I665" s="19">
        <v>1969.6334351417941</v>
      </c>
      <c r="J665" s="17">
        <v>2885</v>
      </c>
      <c r="K665" s="18">
        <v>2330</v>
      </c>
      <c r="L665" s="18">
        <v>180</v>
      </c>
      <c r="M665" s="18">
        <v>230</v>
      </c>
      <c r="N665" s="20">
        <f t="shared" si="6"/>
        <v>7.9722703639514725E-2</v>
      </c>
      <c r="O665" s="18">
        <v>110</v>
      </c>
      <c r="P665" s="18">
        <v>30</v>
      </c>
      <c r="Q665" s="18">
        <f t="shared" si="7"/>
        <v>140</v>
      </c>
      <c r="R665" s="20">
        <f t="shared" si="8"/>
        <v>4.852686308492201E-2</v>
      </c>
      <c r="S665" s="18">
        <v>0</v>
      </c>
      <c r="T665" s="18">
        <v>10</v>
      </c>
      <c r="U665" s="19">
        <v>0</v>
      </c>
      <c r="V665" s="21" t="s">
        <v>66</v>
      </c>
      <c r="W665" s="4"/>
      <c r="X665" s="4"/>
      <c r="Y665" s="4"/>
      <c r="Z665" s="4"/>
    </row>
    <row r="666" spans="1:26" ht="12.75" customHeight="1" x14ac:dyDescent="0.25">
      <c r="A666" s="15" t="s">
        <v>734</v>
      </c>
      <c r="B666" s="16" t="s">
        <v>64</v>
      </c>
      <c r="C666" s="16" t="s">
        <v>65</v>
      </c>
      <c r="D666" s="17">
        <v>1.6082000732421875</v>
      </c>
      <c r="E666" s="18">
        <v>3429</v>
      </c>
      <c r="F666" s="18">
        <v>1519</v>
      </c>
      <c r="G666" s="18">
        <v>1465</v>
      </c>
      <c r="H666" s="18">
        <v>2132.1973907680631</v>
      </c>
      <c r="I666" s="19">
        <v>944.53421889083927</v>
      </c>
      <c r="J666" s="17">
        <v>1750</v>
      </c>
      <c r="K666" s="18">
        <v>1390</v>
      </c>
      <c r="L666" s="18">
        <v>95</v>
      </c>
      <c r="M666" s="18">
        <v>160</v>
      </c>
      <c r="N666" s="20">
        <f t="shared" si="6"/>
        <v>9.1428571428571428E-2</v>
      </c>
      <c r="O666" s="18">
        <v>80</v>
      </c>
      <c r="P666" s="18">
        <v>10</v>
      </c>
      <c r="Q666" s="18">
        <f t="shared" si="7"/>
        <v>90</v>
      </c>
      <c r="R666" s="20">
        <f t="shared" si="8"/>
        <v>5.1428571428571428E-2</v>
      </c>
      <c r="S666" s="18">
        <v>0</v>
      </c>
      <c r="T666" s="18">
        <v>10</v>
      </c>
      <c r="U666" s="19">
        <v>15</v>
      </c>
      <c r="V666" s="21" t="s">
        <v>66</v>
      </c>
      <c r="W666" s="4"/>
      <c r="X666" s="4"/>
      <c r="Y666" s="4"/>
      <c r="Z666" s="4"/>
    </row>
    <row r="667" spans="1:26" ht="12.75" customHeight="1" x14ac:dyDescent="0.25">
      <c r="A667" s="15" t="s">
        <v>735</v>
      </c>
      <c r="B667" s="16" t="s">
        <v>64</v>
      </c>
      <c r="C667" s="16" t="s">
        <v>65</v>
      </c>
      <c r="D667" s="17">
        <v>3.7266000366210936</v>
      </c>
      <c r="E667" s="18">
        <v>5594</v>
      </c>
      <c r="F667" s="18">
        <v>2032</v>
      </c>
      <c r="G667" s="18">
        <v>1996</v>
      </c>
      <c r="H667" s="18">
        <v>1501.1001838211962</v>
      </c>
      <c r="I667" s="19">
        <v>545.2691407802414</v>
      </c>
      <c r="J667" s="17">
        <v>2890</v>
      </c>
      <c r="K667" s="18">
        <v>2460</v>
      </c>
      <c r="L667" s="18">
        <v>85</v>
      </c>
      <c r="M667" s="18">
        <v>190</v>
      </c>
      <c r="N667" s="20">
        <f t="shared" si="6"/>
        <v>6.5743944636678195E-2</v>
      </c>
      <c r="O667" s="18">
        <v>80</v>
      </c>
      <c r="P667" s="18">
        <v>50</v>
      </c>
      <c r="Q667" s="18">
        <f t="shared" si="7"/>
        <v>130</v>
      </c>
      <c r="R667" s="20">
        <f t="shared" si="8"/>
        <v>4.4982698961937718E-2</v>
      </c>
      <c r="S667" s="18">
        <v>10</v>
      </c>
      <c r="T667" s="18">
        <v>0</v>
      </c>
      <c r="U667" s="19">
        <v>15</v>
      </c>
      <c r="V667" s="21" t="s">
        <v>66</v>
      </c>
      <c r="W667" s="4"/>
      <c r="X667" s="4"/>
      <c r="Y667" s="4"/>
      <c r="Z667" s="4"/>
    </row>
    <row r="668" spans="1:26" ht="12.75" customHeight="1" x14ac:dyDescent="0.25">
      <c r="A668" s="15" t="s">
        <v>736</v>
      </c>
      <c r="B668" s="16" t="s">
        <v>64</v>
      </c>
      <c r="C668" s="16" t="s">
        <v>65</v>
      </c>
      <c r="D668" s="17">
        <v>2.3383999633789063</v>
      </c>
      <c r="E668" s="18">
        <v>5175</v>
      </c>
      <c r="F668" s="18">
        <v>2123</v>
      </c>
      <c r="G668" s="18">
        <v>2057</v>
      </c>
      <c r="H668" s="18">
        <v>2213.0516939122363</v>
      </c>
      <c r="I668" s="19">
        <v>907.88574805327107</v>
      </c>
      <c r="J668" s="17">
        <v>2655</v>
      </c>
      <c r="K668" s="18">
        <v>2215</v>
      </c>
      <c r="L668" s="18">
        <v>165</v>
      </c>
      <c r="M668" s="18">
        <v>175</v>
      </c>
      <c r="N668" s="20">
        <f t="shared" si="6"/>
        <v>6.5913370998116755E-2</v>
      </c>
      <c r="O668" s="18">
        <v>65</v>
      </c>
      <c r="P668" s="18">
        <v>30</v>
      </c>
      <c r="Q668" s="18">
        <f t="shared" si="7"/>
        <v>95</v>
      </c>
      <c r="R668" s="20">
        <f t="shared" si="8"/>
        <v>3.5781544256120526E-2</v>
      </c>
      <c r="S668" s="18">
        <v>0</v>
      </c>
      <c r="T668" s="18">
        <v>0</v>
      </c>
      <c r="U668" s="19">
        <v>10</v>
      </c>
      <c r="V668" s="21" t="s">
        <v>66</v>
      </c>
      <c r="W668" s="4"/>
      <c r="X668" s="4"/>
      <c r="Y668" s="4"/>
      <c r="Z668" s="4"/>
    </row>
    <row r="669" spans="1:26" ht="12.75" customHeight="1" x14ac:dyDescent="0.25">
      <c r="A669" s="15" t="s">
        <v>737</v>
      </c>
      <c r="B669" s="16" t="s">
        <v>64</v>
      </c>
      <c r="C669" s="16" t="s">
        <v>65</v>
      </c>
      <c r="D669" s="17">
        <v>34.325900878906253</v>
      </c>
      <c r="E669" s="18">
        <v>8380</v>
      </c>
      <c r="F669" s="18">
        <v>2745</v>
      </c>
      <c r="G669" s="18">
        <v>2706</v>
      </c>
      <c r="H669" s="18">
        <v>244.13051909584775</v>
      </c>
      <c r="I669" s="19">
        <v>79.968767889988314</v>
      </c>
      <c r="J669" s="17">
        <v>4130</v>
      </c>
      <c r="K669" s="18">
        <v>3480</v>
      </c>
      <c r="L669" s="18">
        <v>185</v>
      </c>
      <c r="M669" s="18">
        <v>350</v>
      </c>
      <c r="N669" s="20">
        <f t="shared" si="6"/>
        <v>8.4745762711864403E-2</v>
      </c>
      <c r="O669" s="18">
        <v>55</v>
      </c>
      <c r="P669" s="18">
        <v>40</v>
      </c>
      <c r="Q669" s="18">
        <f t="shared" si="7"/>
        <v>95</v>
      </c>
      <c r="R669" s="20">
        <f t="shared" si="8"/>
        <v>2.3002421307506054E-2</v>
      </c>
      <c r="S669" s="18">
        <v>15</v>
      </c>
      <c r="T669" s="18">
        <v>0</v>
      </c>
      <c r="U669" s="19">
        <v>0</v>
      </c>
      <c r="V669" s="21" t="s">
        <v>66</v>
      </c>
      <c r="W669" s="4"/>
      <c r="X669" s="4"/>
      <c r="Y669" s="4"/>
      <c r="Z669" s="4"/>
    </row>
    <row r="670" spans="1:26" ht="12.75" customHeight="1" x14ac:dyDescent="0.25">
      <c r="A670" s="15" t="s">
        <v>738</v>
      </c>
      <c r="B670" s="16" t="s">
        <v>64</v>
      </c>
      <c r="C670" s="16" t="s">
        <v>65</v>
      </c>
      <c r="D670" s="17">
        <v>6.9690997314453123</v>
      </c>
      <c r="E670" s="18">
        <v>11546</v>
      </c>
      <c r="F670" s="18">
        <v>3649</v>
      </c>
      <c r="G670" s="18">
        <v>3601</v>
      </c>
      <c r="H670" s="18">
        <v>1656.741967388303</v>
      </c>
      <c r="I670" s="19">
        <v>523.59704131300168</v>
      </c>
      <c r="J670" s="17">
        <v>5870</v>
      </c>
      <c r="K670" s="18">
        <v>5315</v>
      </c>
      <c r="L670" s="18">
        <v>235</v>
      </c>
      <c r="M670" s="18">
        <v>220</v>
      </c>
      <c r="N670" s="20">
        <f t="shared" si="6"/>
        <v>3.7478705281090291E-2</v>
      </c>
      <c r="O670" s="18">
        <v>45</v>
      </c>
      <c r="P670" s="18">
        <v>30</v>
      </c>
      <c r="Q670" s="18">
        <f t="shared" si="7"/>
        <v>75</v>
      </c>
      <c r="R670" s="20">
        <f t="shared" si="8"/>
        <v>1.2776831345826235E-2</v>
      </c>
      <c r="S670" s="18">
        <v>0</v>
      </c>
      <c r="T670" s="18">
        <v>0</v>
      </c>
      <c r="U670" s="19">
        <v>30</v>
      </c>
      <c r="V670" s="21" t="s">
        <v>66</v>
      </c>
      <c r="W670" s="4"/>
      <c r="X670" s="4"/>
      <c r="Y670" s="4"/>
      <c r="Z670" s="4"/>
    </row>
    <row r="671" spans="1:26" ht="12.75" customHeight="1" x14ac:dyDescent="0.25">
      <c r="A671" s="15" t="s">
        <v>739</v>
      </c>
      <c r="B671" s="16" t="s">
        <v>64</v>
      </c>
      <c r="C671" s="16" t="s">
        <v>65</v>
      </c>
      <c r="D671" s="17">
        <v>3.0835000610351564</v>
      </c>
      <c r="E671" s="18">
        <v>7027</v>
      </c>
      <c r="F671" s="18">
        <v>2571</v>
      </c>
      <c r="G671" s="18">
        <v>2502</v>
      </c>
      <c r="H671" s="18">
        <v>2278.9037979266259</v>
      </c>
      <c r="I671" s="19">
        <v>833.79275145429835</v>
      </c>
      <c r="J671" s="17">
        <v>3655</v>
      </c>
      <c r="K671" s="18">
        <v>3070</v>
      </c>
      <c r="L671" s="18">
        <v>170</v>
      </c>
      <c r="M671" s="18">
        <v>255</v>
      </c>
      <c r="N671" s="20">
        <f t="shared" si="6"/>
        <v>6.9767441860465115E-2</v>
      </c>
      <c r="O671" s="18">
        <v>95</v>
      </c>
      <c r="P671" s="18">
        <v>30</v>
      </c>
      <c r="Q671" s="18">
        <f t="shared" si="7"/>
        <v>125</v>
      </c>
      <c r="R671" s="20">
        <f t="shared" si="8"/>
        <v>3.4199726402188782E-2</v>
      </c>
      <c r="S671" s="18">
        <v>15</v>
      </c>
      <c r="T671" s="18">
        <v>0</v>
      </c>
      <c r="U671" s="19">
        <v>25</v>
      </c>
      <c r="V671" s="21" t="s">
        <v>66</v>
      </c>
      <c r="W671" s="4"/>
      <c r="X671" s="4"/>
      <c r="Y671" s="4"/>
      <c r="Z671" s="4"/>
    </row>
    <row r="672" spans="1:26" ht="12.75" customHeight="1" x14ac:dyDescent="0.25">
      <c r="A672" s="15" t="s">
        <v>740</v>
      </c>
      <c r="B672" s="16" t="s">
        <v>64</v>
      </c>
      <c r="C672" s="16" t="s">
        <v>65</v>
      </c>
      <c r="D672" s="17">
        <v>4.658699951171875</v>
      </c>
      <c r="E672" s="18">
        <v>8771</v>
      </c>
      <c r="F672" s="18">
        <v>3279</v>
      </c>
      <c r="G672" s="18">
        <v>3231</v>
      </c>
      <c r="H672" s="18">
        <v>1882.714081595595</v>
      </c>
      <c r="I672" s="19">
        <v>703.84442749423738</v>
      </c>
      <c r="J672" s="17">
        <v>4610</v>
      </c>
      <c r="K672" s="18">
        <v>3870</v>
      </c>
      <c r="L672" s="18">
        <v>230</v>
      </c>
      <c r="M672" s="18">
        <v>315</v>
      </c>
      <c r="N672" s="20">
        <f t="shared" si="6"/>
        <v>6.8329718004338388E-2</v>
      </c>
      <c r="O672" s="18">
        <v>125</v>
      </c>
      <c r="P672" s="18">
        <v>35</v>
      </c>
      <c r="Q672" s="18">
        <f t="shared" si="7"/>
        <v>160</v>
      </c>
      <c r="R672" s="20">
        <f t="shared" si="8"/>
        <v>3.4707158351409979E-2</v>
      </c>
      <c r="S672" s="18">
        <v>0</v>
      </c>
      <c r="T672" s="18">
        <v>0</v>
      </c>
      <c r="U672" s="19">
        <v>25</v>
      </c>
      <c r="V672" s="21" t="s">
        <v>66</v>
      </c>
      <c r="W672" s="4"/>
      <c r="X672" s="4"/>
      <c r="Y672" s="4"/>
      <c r="Z672" s="4"/>
    </row>
    <row r="673" spans="1:26" ht="12.75" customHeight="1" x14ac:dyDescent="0.25">
      <c r="A673" s="15" t="s">
        <v>741</v>
      </c>
      <c r="B673" s="16" t="s">
        <v>64</v>
      </c>
      <c r="C673" s="16" t="s">
        <v>65</v>
      </c>
      <c r="D673" s="17">
        <v>1.5619999694824218</v>
      </c>
      <c r="E673" s="18">
        <v>3590</v>
      </c>
      <c r="F673" s="18">
        <v>1419</v>
      </c>
      <c r="G673" s="18">
        <v>1388</v>
      </c>
      <c r="H673" s="18">
        <v>2298.3355122532867</v>
      </c>
      <c r="I673" s="19">
        <v>908.45072197420996</v>
      </c>
      <c r="J673" s="17">
        <v>1930</v>
      </c>
      <c r="K673" s="18">
        <v>1625</v>
      </c>
      <c r="L673" s="18">
        <v>100</v>
      </c>
      <c r="M673" s="18">
        <v>115</v>
      </c>
      <c r="N673" s="20">
        <f t="shared" si="6"/>
        <v>5.9585492227979271E-2</v>
      </c>
      <c r="O673" s="18">
        <v>55</v>
      </c>
      <c r="P673" s="18">
        <v>15</v>
      </c>
      <c r="Q673" s="18">
        <f t="shared" si="7"/>
        <v>70</v>
      </c>
      <c r="R673" s="20">
        <f t="shared" si="8"/>
        <v>3.6269430051813469E-2</v>
      </c>
      <c r="S673" s="18">
        <v>0</v>
      </c>
      <c r="T673" s="18">
        <v>10</v>
      </c>
      <c r="U673" s="19">
        <v>0</v>
      </c>
      <c r="V673" s="21" t="s">
        <v>66</v>
      </c>
      <c r="W673" s="4"/>
      <c r="X673" s="4"/>
      <c r="Y673" s="4"/>
      <c r="Z673" s="4"/>
    </row>
    <row r="674" spans="1:26" ht="12.75" customHeight="1" x14ac:dyDescent="0.25">
      <c r="A674" s="15" t="s">
        <v>742</v>
      </c>
      <c r="B674" s="16" t="s">
        <v>64</v>
      </c>
      <c r="C674" s="16" t="s">
        <v>65</v>
      </c>
      <c r="D674" s="17">
        <v>2.6451998901367189</v>
      </c>
      <c r="E674" s="18">
        <v>3355</v>
      </c>
      <c r="F674" s="18">
        <v>1318</v>
      </c>
      <c r="G674" s="18">
        <v>1286</v>
      </c>
      <c r="H674" s="18">
        <v>1268.3351502130126</v>
      </c>
      <c r="I674" s="19">
        <v>498.26102175283182</v>
      </c>
      <c r="J674" s="17">
        <v>1665</v>
      </c>
      <c r="K674" s="18">
        <v>1495</v>
      </c>
      <c r="L674" s="18">
        <v>90</v>
      </c>
      <c r="M674" s="18">
        <v>35</v>
      </c>
      <c r="N674" s="20">
        <f t="shared" si="6"/>
        <v>2.1021021021021023E-2</v>
      </c>
      <c r="O674" s="18">
        <v>20</v>
      </c>
      <c r="P674" s="18">
        <v>20</v>
      </c>
      <c r="Q674" s="18">
        <f t="shared" si="7"/>
        <v>40</v>
      </c>
      <c r="R674" s="20">
        <f t="shared" si="8"/>
        <v>2.4024024024024024E-2</v>
      </c>
      <c r="S674" s="18">
        <v>0</v>
      </c>
      <c r="T674" s="18">
        <v>0</v>
      </c>
      <c r="U674" s="19">
        <v>0</v>
      </c>
      <c r="V674" s="21" t="s">
        <v>66</v>
      </c>
      <c r="W674" s="4"/>
      <c r="X674" s="4"/>
      <c r="Y674" s="4"/>
      <c r="Z674" s="4"/>
    </row>
    <row r="675" spans="1:26" ht="12.75" customHeight="1" x14ac:dyDescent="0.25">
      <c r="A675" s="43" t="s">
        <v>743</v>
      </c>
      <c r="B675" s="44" t="s">
        <v>64</v>
      </c>
      <c r="C675" s="44" t="s">
        <v>65</v>
      </c>
      <c r="D675" s="45">
        <v>51.858300781250001</v>
      </c>
      <c r="E675" s="4">
        <v>1709</v>
      </c>
      <c r="F675" s="4">
        <v>657</v>
      </c>
      <c r="G675" s="4">
        <v>637</v>
      </c>
      <c r="H675" s="4">
        <v>32.955187004852839</v>
      </c>
      <c r="I675" s="46">
        <v>12.669138596950448</v>
      </c>
      <c r="J675" s="45">
        <v>760</v>
      </c>
      <c r="K675" s="4">
        <v>680</v>
      </c>
      <c r="L675" s="4">
        <v>35</v>
      </c>
      <c r="M675" s="4">
        <v>10</v>
      </c>
      <c r="N675" s="47">
        <f t="shared" si="6"/>
        <v>1.3157894736842105E-2</v>
      </c>
      <c r="O675" s="4">
        <v>35</v>
      </c>
      <c r="P675" s="4">
        <v>0</v>
      </c>
      <c r="Q675" s="4">
        <f t="shared" si="7"/>
        <v>35</v>
      </c>
      <c r="R675" s="47">
        <f t="shared" si="8"/>
        <v>4.6052631578947366E-2</v>
      </c>
      <c r="S675" s="4">
        <v>0</v>
      </c>
      <c r="T675" s="4">
        <v>0</v>
      </c>
      <c r="U675" s="46">
        <v>10</v>
      </c>
      <c r="V675" s="48" t="s">
        <v>504</v>
      </c>
      <c r="W675" s="4"/>
      <c r="X675" s="4"/>
      <c r="Y675" s="4"/>
      <c r="Z675" s="4"/>
    </row>
    <row r="676" spans="1:26" ht="12.75" customHeight="1" x14ac:dyDescent="0.25">
      <c r="A676" s="15" t="s">
        <v>744</v>
      </c>
      <c r="B676" s="16" t="s">
        <v>64</v>
      </c>
      <c r="C676" s="16" t="s">
        <v>65</v>
      </c>
      <c r="D676" s="17">
        <v>1.4377000427246094</v>
      </c>
      <c r="E676" s="18">
        <v>6339</v>
      </c>
      <c r="F676" s="18">
        <v>2154</v>
      </c>
      <c r="G676" s="18">
        <v>2118</v>
      </c>
      <c r="H676" s="18">
        <v>4409.125555833507</v>
      </c>
      <c r="I676" s="19">
        <v>1498.2262892041922</v>
      </c>
      <c r="J676" s="17">
        <v>3480</v>
      </c>
      <c r="K676" s="18">
        <v>2905</v>
      </c>
      <c r="L676" s="18">
        <v>215</v>
      </c>
      <c r="M676" s="18">
        <v>245</v>
      </c>
      <c r="N676" s="20">
        <f t="shared" si="6"/>
        <v>7.040229885057471E-2</v>
      </c>
      <c r="O676" s="18">
        <v>40</v>
      </c>
      <c r="P676" s="18">
        <v>55</v>
      </c>
      <c r="Q676" s="18">
        <f t="shared" si="7"/>
        <v>95</v>
      </c>
      <c r="R676" s="20">
        <f t="shared" si="8"/>
        <v>2.7298850574712645E-2</v>
      </c>
      <c r="S676" s="18">
        <v>0</v>
      </c>
      <c r="T676" s="18">
        <v>0</v>
      </c>
      <c r="U676" s="19">
        <v>10</v>
      </c>
      <c r="V676" s="21" t="s">
        <v>66</v>
      </c>
      <c r="W676" s="4"/>
      <c r="X676" s="4"/>
      <c r="Y676" s="4"/>
      <c r="Z676" s="4"/>
    </row>
    <row r="677" spans="1:26" ht="12.75" customHeight="1" x14ac:dyDescent="0.25">
      <c r="A677" s="15" t="s">
        <v>745</v>
      </c>
      <c r="B677" s="16" t="s">
        <v>64</v>
      </c>
      <c r="C677" s="16" t="s">
        <v>65</v>
      </c>
      <c r="D677" s="17">
        <v>5.3479998779296878</v>
      </c>
      <c r="E677" s="18">
        <v>5756</v>
      </c>
      <c r="F677" s="18">
        <v>2116</v>
      </c>
      <c r="G677" s="18">
        <v>2091</v>
      </c>
      <c r="H677" s="18">
        <v>1076.2902265114219</v>
      </c>
      <c r="I677" s="19">
        <v>395.66193872449071</v>
      </c>
      <c r="J677" s="17">
        <v>3285</v>
      </c>
      <c r="K677" s="18">
        <v>2710</v>
      </c>
      <c r="L677" s="18">
        <v>260</v>
      </c>
      <c r="M677" s="18">
        <v>165</v>
      </c>
      <c r="N677" s="20">
        <f t="shared" si="6"/>
        <v>5.0228310502283102E-2</v>
      </c>
      <c r="O677" s="18">
        <v>80</v>
      </c>
      <c r="P677" s="18">
        <v>35</v>
      </c>
      <c r="Q677" s="18">
        <f t="shared" si="7"/>
        <v>115</v>
      </c>
      <c r="R677" s="20">
        <f t="shared" si="8"/>
        <v>3.5007610350076102E-2</v>
      </c>
      <c r="S677" s="18">
        <v>0</v>
      </c>
      <c r="T677" s="18">
        <v>10</v>
      </c>
      <c r="U677" s="19">
        <v>25</v>
      </c>
      <c r="V677" s="21" t="s">
        <v>66</v>
      </c>
      <c r="W677" s="4"/>
      <c r="X677" s="4"/>
      <c r="Y677" s="4"/>
      <c r="Z677" s="4"/>
    </row>
    <row r="678" spans="1:26" ht="12.75" customHeight="1" x14ac:dyDescent="0.25">
      <c r="A678" s="15" t="s">
        <v>746</v>
      </c>
      <c r="B678" s="16" t="s">
        <v>64</v>
      </c>
      <c r="C678" s="16" t="s">
        <v>65</v>
      </c>
      <c r="D678" s="17">
        <v>1.8728999328613281</v>
      </c>
      <c r="E678" s="18">
        <v>6483</v>
      </c>
      <c r="F678" s="18">
        <v>2816</v>
      </c>
      <c r="G678" s="18">
        <v>2734</v>
      </c>
      <c r="H678" s="18">
        <v>3461.4769781616569</v>
      </c>
      <c r="I678" s="19">
        <v>1503.5506972857052</v>
      </c>
      <c r="J678" s="17">
        <v>3095</v>
      </c>
      <c r="K678" s="18">
        <v>2510</v>
      </c>
      <c r="L678" s="18">
        <v>160</v>
      </c>
      <c r="M678" s="18">
        <v>160</v>
      </c>
      <c r="N678" s="20">
        <f t="shared" si="6"/>
        <v>5.1696284329563816E-2</v>
      </c>
      <c r="O678" s="18">
        <v>185</v>
      </c>
      <c r="P678" s="18">
        <v>60</v>
      </c>
      <c r="Q678" s="18">
        <f t="shared" si="7"/>
        <v>245</v>
      </c>
      <c r="R678" s="20">
        <f t="shared" si="8"/>
        <v>7.9159935379644594E-2</v>
      </c>
      <c r="S678" s="18">
        <v>20</v>
      </c>
      <c r="T678" s="18">
        <v>0</v>
      </c>
      <c r="U678" s="19">
        <v>0</v>
      </c>
      <c r="V678" s="21" t="s">
        <v>66</v>
      </c>
      <c r="W678" s="4"/>
      <c r="X678" s="4"/>
      <c r="Y678" s="4"/>
      <c r="Z678" s="4"/>
    </row>
    <row r="679" spans="1:26" ht="12.75" customHeight="1" x14ac:dyDescent="0.25">
      <c r="A679" s="15" t="s">
        <v>747</v>
      </c>
      <c r="B679" s="16" t="s">
        <v>64</v>
      </c>
      <c r="C679" s="16" t="s">
        <v>65</v>
      </c>
      <c r="D679" s="17">
        <v>1.3086000061035157</v>
      </c>
      <c r="E679" s="18">
        <v>5049</v>
      </c>
      <c r="F679" s="18">
        <v>2263</v>
      </c>
      <c r="G679" s="18">
        <v>2197</v>
      </c>
      <c r="H679" s="18">
        <v>3858.3218527056947</v>
      </c>
      <c r="I679" s="19">
        <v>1729.3290458849251</v>
      </c>
      <c r="J679" s="17">
        <v>2455</v>
      </c>
      <c r="K679" s="18">
        <v>2010</v>
      </c>
      <c r="L679" s="18">
        <v>165</v>
      </c>
      <c r="M679" s="18">
        <v>120</v>
      </c>
      <c r="N679" s="20">
        <f t="shared" si="6"/>
        <v>4.8879837067209775E-2</v>
      </c>
      <c r="O679" s="18">
        <v>90</v>
      </c>
      <c r="P679" s="18">
        <v>55</v>
      </c>
      <c r="Q679" s="18">
        <f t="shared" si="7"/>
        <v>145</v>
      </c>
      <c r="R679" s="20">
        <f t="shared" si="8"/>
        <v>5.9063136456211814E-2</v>
      </c>
      <c r="S679" s="18">
        <v>0</v>
      </c>
      <c r="T679" s="18">
        <v>0</v>
      </c>
      <c r="U679" s="19">
        <v>15</v>
      </c>
      <c r="V679" s="21" t="s">
        <v>66</v>
      </c>
      <c r="W679" s="4"/>
      <c r="X679" s="4"/>
      <c r="Y679" s="4"/>
      <c r="Z679" s="4"/>
    </row>
    <row r="680" spans="1:26" ht="12.75" customHeight="1" x14ac:dyDescent="0.25">
      <c r="A680" s="15" t="s">
        <v>748</v>
      </c>
      <c r="B680" s="16" t="s">
        <v>64</v>
      </c>
      <c r="C680" s="16" t="s">
        <v>65</v>
      </c>
      <c r="D680" s="17">
        <v>0.78400001525878904</v>
      </c>
      <c r="E680" s="18">
        <v>2107</v>
      </c>
      <c r="F680" s="18">
        <v>703</v>
      </c>
      <c r="G680" s="18">
        <v>695</v>
      </c>
      <c r="H680" s="18">
        <v>2687.4999476938842</v>
      </c>
      <c r="I680" s="19">
        <v>896.68365601746586</v>
      </c>
      <c r="J680" s="17">
        <v>1215</v>
      </c>
      <c r="K680" s="18">
        <v>980</v>
      </c>
      <c r="L680" s="18">
        <v>60</v>
      </c>
      <c r="M680" s="18">
        <v>50</v>
      </c>
      <c r="N680" s="20">
        <f t="shared" si="6"/>
        <v>4.1152263374485597E-2</v>
      </c>
      <c r="O680" s="18">
        <v>90</v>
      </c>
      <c r="P680" s="18">
        <v>15</v>
      </c>
      <c r="Q680" s="18">
        <f t="shared" si="7"/>
        <v>105</v>
      </c>
      <c r="R680" s="20">
        <f t="shared" si="8"/>
        <v>8.6419753086419748E-2</v>
      </c>
      <c r="S680" s="18">
        <v>0</v>
      </c>
      <c r="T680" s="18">
        <v>10</v>
      </c>
      <c r="U680" s="19">
        <v>15</v>
      </c>
      <c r="V680" s="21" t="s">
        <v>66</v>
      </c>
      <c r="W680" s="4"/>
      <c r="X680" s="4"/>
      <c r="Y680" s="4"/>
      <c r="Z680" s="4"/>
    </row>
    <row r="681" spans="1:26" ht="12.75" customHeight="1" x14ac:dyDescent="0.25">
      <c r="A681" s="15" t="s">
        <v>749</v>
      </c>
      <c r="B681" s="16" t="s">
        <v>64</v>
      </c>
      <c r="C681" s="16" t="s">
        <v>65</v>
      </c>
      <c r="D681" s="17">
        <v>1.1184999847412109</v>
      </c>
      <c r="E681" s="18">
        <v>3378</v>
      </c>
      <c r="F681" s="18">
        <v>1684</v>
      </c>
      <c r="G681" s="18">
        <v>1649</v>
      </c>
      <c r="H681" s="18">
        <v>3020.1162682908512</v>
      </c>
      <c r="I681" s="19">
        <v>1505.5878613978075</v>
      </c>
      <c r="J681" s="17">
        <v>1515</v>
      </c>
      <c r="K681" s="18">
        <v>1080</v>
      </c>
      <c r="L681" s="18">
        <v>115</v>
      </c>
      <c r="M681" s="18">
        <v>145</v>
      </c>
      <c r="N681" s="20">
        <f t="shared" si="6"/>
        <v>9.5709570957095716E-2</v>
      </c>
      <c r="O681" s="18">
        <v>125</v>
      </c>
      <c r="P681" s="18">
        <v>20</v>
      </c>
      <c r="Q681" s="18">
        <f t="shared" si="7"/>
        <v>145</v>
      </c>
      <c r="R681" s="20">
        <f t="shared" si="8"/>
        <v>9.5709570957095716E-2</v>
      </c>
      <c r="S681" s="18">
        <v>0</v>
      </c>
      <c r="T681" s="18">
        <v>10</v>
      </c>
      <c r="U681" s="19">
        <v>15</v>
      </c>
      <c r="V681" s="21" t="s">
        <v>66</v>
      </c>
      <c r="W681" s="4"/>
      <c r="X681" s="4"/>
      <c r="Y681" s="4"/>
      <c r="Z681" s="4"/>
    </row>
    <row r="682" spans="1:26" ht="12.75" customHeight="1" x14ac:dyDescent="0.25">
      <c r="A682" s="15" t="s">
        <v>750</v>
      </c>
      <c r="B682" s="16" t="s">
        <v>64</v>
      </c>
      <c r="C682" s="16" t="s">
        <v>65</v>
      </c>
      <c r="D682" s="17">
        <v>1.488699951171875</v>
      </c>
      <c r="E682" s="18">
        <v>4296</v>
      </c>
      <c r="F682" s="18">
        <v>1991</v>
      </c>
      <c r="G682" s="18">
        <v>1907</v>
      </c>
      <c r="H682" s="18">
        <v>2885.7393302245187</v>
      </c>
      <c r="I682" s="19">
        <v>1337.4085210607579</v>
      </c>
      <c r="J682" s="17">
        <v>1805</v>
      </c>
      <c r="K682" s="18">
        <v>1415</v>
      </c>
      <c r="L682" s="18">
        <v>120</v>
      </c>
      <c r="M682" s="18">
        <v>160</v>
      </c>
      <c r="N682" s="20">
        <f t="shared" si="6"/>
        <v>8.8642659279778394E-2</v>
      </c>
      <c r="O682" s="18">
        <v>55</v>
      </c>
      <c r="P682" s="18">
        <v>30</v>
      </c>
      <c r="Q682" s="18">
        <f t="shared" si="7"/>
        <v>85</v>
      </c>
      <c r="R682" s="20">
        <f t="shared" si="8"/>
        <v>4.7091412742382273E-2</v>
      </c>
      <c r="S682" s="18">
        <v>0</v>
      </c>
      <c r="T682" s="18">
        <v>15</v>
      </c>
      <c r="U682" s="19">
        <v>0</v>
      </c>
      <c r="V682" s="21" t="s">
        <v>66</v>
      </c>
      <c r="W682" s="4"/>
      <c r="X682" s="4"/>
      <c r="Y682" s="4"/>
      <c r="Z682" s="4"/>
    </row>
    <row r="683" spans="1:26" ht="12.75" customHeight="1" x14ac:dyDescent="0.25">
      <c r="A683" s="15" t="s">
        <v>751</v>
      </c>
      <c r="B683" s="16" t="s">
        <v>64</v>
      </c>
      <c r="C683" s="16" t="s">
        <v>65</v>
      </c>
      <c r="D683" s="17">
        <v>1.7497999572753906</v>
      </c>
      <c r="E683" s="18">
        <v>6553</v>
      </c>
      <c r="F683" s="18">
        <v>2518</v>
      </c>
      <c r="G683" s="18">
        <v>2474</v>
      </c>
      <c r="H683" s="18">
        <v>3744.9995199472178</v>
      </c>
      <c r="I683" s="19">
        <v>1439.0216376052333</v>
      </c>
      <c r="J683" s="17">
        <v>3670</v>
      </c>
      <c r="K683" s="18">
        <v>2485</v>
      </c>
      <c r="L683" s="18">
        <v>230</v>
      </c>
      <c r="M683" s="18">
        <v>805</v>
      </c>
      <c r="N683" s="20">
        <f t="shared" si="6"/>
        <v>0.21934604904632152</v>
      </c>
      <c r="O683" s="18">
        <v>95</v>
      </c>
      <c r="P683" s="18">
        <v>20</v>
      </c>
      <c r="Q683" s="18">
        <f t="shared" si="7"/>
        <v>115</v>
      </c>
      <c r="R683" s="20">
        <f t="shared" si="8"/>
        <v>3.1335149863760216E-2</v>
      </c>
      <c r="S683" s="18">
        <v>0</v>
      </c>
      <c r="T683" s="18">
        <v>20</v>
      </c>
      <c r="U683" s="19">
        <v>10</v>
      </c>
      <c r="V683" s="21" t="s">
        <v>66</v>
      </c>
      <c r="W683" s="4"/>
      <c r="X683" s="4"/>
      <c r="Y683" s="4"/>
      <c r="Z683" s="4"/>
    </row>
    <row r="684" spans="1:26" ht="12.75" customHeight="1" x14ac:dyDescent="0.25">
      <c r="A684" s="15" t="s">
        <v>752</v>
      </c>
      <c r="B684" s="16" t="s">
        <v>64</v>
      </c>
      <c r="C684" s="16" t="s">
        <v>65</v>
      </c>
      <c r="D684" s="17">
        <v>1.9814999389648438</v>
      </c>
      <c r="E684" s="18">
        <v>4332</v>
      </c>
      <c r="F684" s="18">
        <v>1663</v>
      </c>
      <c r="G684" s="18">
        <v>1637</v>
      </c>
      <c r="H684" s="18">
        <v>2186.2226260088009</v>
      </c>
      <c r="I684" s="19">
        <v>839.26321030762608</v>
      </c>
      <c r="J684" s="17">
        <v>2145</v>
      </c>
      <c r="K684" s="18">
        <v>1475</v>
      </c>
      <c r="L684" s="18">
        <v>110</v>
      </c>
      <c r="M684" s="18">
        <v>490</v>
      </c>
      <c r="N684" s="20">
        <f t="shared" si="6"/>
        <v>0.22843822843822845</v>
      </c>
      <c r="O684" s="18">
        <v>30</v>
      </c>
      <c r="P684" s="18">
        <v>30</v>
      </c>
      <c r="Q684" s="18">
        <f t="shared" si="7"/>
        <v>60</v>
      </c>
      <c r="R684" s="20">
        <f t="shared" si="8"/>
        <v>2.7972027972027972E-2</v>
      </c>
      <c r="S684" s="18">
        <v>0</v>
      </c>
      <c r="T684" s="18">
        <v>10</v>
      </c>
      <c r="U684" s="19">
        <v>10</v>
      </c>
      <c r="V684" s="21" t="s">
        <v>66</v>
      </c>
      <c r="W684" s="4"/>
      <c r="X684" s="4"/>
      <c r="Y684" s="4"/>
      <c r="Z684" s="4"/>
    </row>
    <row r="685" spans="1:26" ht="12.75" customHeight="1" x14ac:dyDescent="0.25">
      <c r="A685" s="15" t="s">
        <v>753</v>
      </c>
      <c r="B685" s="16" t="s">
        <v>64</v>
      </c>
      <c r="C685" s="16" t="s">
        <v>65</v>
      </c>
      <c r="D685" s="17">
        <v>0.92389999389648436</v>
      </c>
      <c r="E685" s="18">
        <v>2702</v>
      </c>
      <c r="F685" s="18">
        <v>993</v>
      </c>
      <c r="G685" s="18">
        <v>978</v>
      </c>
      <c r="H685" s="18">
        <v>2924.5589542700413</v>
      </c>
      <c r="I685" s="19">
        <v>1074.7916512176726</v>
      </c>
      <c r="J685" s="17">
        <v>1365</v>
      </c>
      <c r="K685" s="18">
        <v>950</v>
      </c>
      <c r="L685" s="18">
        <v>80</v>
      </c>
      <c r="M685" s="18">
        <v>255</v>
      </c>
      <c r="N685" s="20">
        <f t="shared" si="6"/>
        <v>0.18681318681318682</v>
      </c>
      <c r="O685" s="18">
        <v>45</v>
      </c>
      <c r="P685" s="18">
        <v>0</v>
      </c>
      <c r="Q685" s="18">
        <f t="shared" si="7"/>
        <v>45</v>
      </c>
      <c r="R685" s="20">
        <f t="shared" si="8"/>
        <v>3.2967032967032968E-2</v>
      </c>
      <c r="S685" s="18">
        <v>0</v>
      </c>
      <c r="T685" s="18">
        <v>0</v>
      </c>
      <c r="U685" s="19">
        <v>25</v>
      </c>
      <c r="V685" s="21" t="s">
        <v>66</v>
      </c>
      <c r="W685" s="4"/>
      <c r="X685" s="4"/>
      <c r="Y685" s="4"/>
      <c r="Z685" s="4"/>
    </row>
    <row r="686" spans="1:26" ht="12.75" customHeight="1" x14ac:dyDescent="0.25">
      <c r="A686" s="15" t="s">
        <v>754</v>
      </c>
      <c r="B686" s="16" t="s">
        <v>64</v>
      </c>
      <c r="C686" s="16" t="s">
        <v>65</v>
      </c>
      <c r="D686" s="17">
        <v>1.5030999755859376</v>
      </c>
      <c r="E686" s="18">
        <v>3815</v>
      </c>
      <c r="F686" s="18">
        <v>1736</v>
      </c>
      <c r="G686" s="18">
        <v>1696</v>
      </c>
      <c r="H686" s="18">
        <v>2538.0879927915898</v>
      </c>
      <c r="I686" s="19">
        <v>1154.9464627748887</v>
      </c>
      <c r="J686" s="17">
        <v>1585</v>
      </c>
      <c r="K686" s="18">
        <v>1065</v>
      </c>
      <c r="L686" s="18">
        <v>80</v>
      </c>
      <c r="M686" s="18">
        <v>335</v>
      </c>
      <c r="N686" s="20">
        <f t="shared" si="6"/>
        <v>0.2113564668769716</v>
      </c>
      <c r="O686" s="18">
        <v>15</v>
      </c>
      <c r="P686" s="18">
        <v>25</v>
      </c>
      <c r="Q686" s="18">
        <f t="shared" si="7"/>
        <v>40</v>
      </c>
      <c r="R686" s="20">
        <f t="shared" si="8"/>
        <v>2.5236593059936908E-2</v>
      </c>
      <c r="S686" s="18">
        <v>0</v>
      </c>
      <c r="T686" s="18">
        <v>0</v>
      </c>
      <c r="U686" s="19">
        <v>60</v>
      </c>
      <c r="V686" s="21" t="s">
        <v>66</v>
      </c>
      <c r="W686" s="4"/>
      <c r="X686" s="4"/>
      <c r="Y686" s="4"/>
      <c r="Z686" s="4"/>
    </row>
    <row r="687" spans="1:26" ht="12.75" customHeight="1" x14ac:dyDescent="0.25">
      <c r="A687" s="15" t="s">
        <v>755</v>
      </c>
      <c r="B687" s="16" t="s">
        <v>64</v>
      </c>
      <c r="C687" s="16" t="s">
        <v>65</v>
      </c>
      <c r="D687" s="17">
        <v>6.3094000244140629</v>
      </c>
      <c r="E687" s="18">
        <v>4897</v>
      </c>
      <c r="F687" s="18">
        <v>1884</v>
      </c>
      <c r="G687" s="18">
        <v>1789</v>
      </c>
      <c r="H687" s="18">
        <v>776.14352886981067</v>
      </c>
      <c r="I687" s="19">
        <v>298.60208462134432</v>
      </c>
      <c r="J687" s="17">
        <v>2735</v>
      </c>
      <c r="K687" s="18">
        <v>2145</v>
      </c>
      <c r="L687" s="18">
        <v>105</v>
      </c>
      <c r="M687" s="18">
        <v>420</v>
      </c>
      <c r="N687" s="20">
        <f t="shared" si="6"/>
        <v>0.15356489945155394</v>
      </c>
      <c r="O687" s="18">
        <v>45</v>
      </c>
      <c r="P687" s="18">
        <v>0</v>
      </c>
      <c r="Q687" s="18">
        <f t="shared" si="7"/>
        <v>45</v>
      </c>
      <c r="R687" s="20">
        <f t="shared" si="8"/>
        <v>1.6453382084095063E-2</v>
      </c>
      <c r="S687" s="18">
        <v>0</v>
      </c>
      <c r="T687" s="18">
        <v>0</v>
      </c>
      <c r="U687" s="19">
        <v>25</v>
      </c>
      <c r="V687" s="21" t="s">
        <v>66</v>
      </c>
      <c r="W687" s="4"/>
      <c r="X687" s="4"/>
      <c r="Y687" s="4"/>
      <c r="Z687" s="4"/>
    </row>
    <row r="688" spans="1:26" ht="12.75" customHeight="1" x14ac:dyDescent="0.25">
      <c r="A688" s="15" t="s">
        <v>756</v>
      </c>
      <c r="B688" s="16" t="s">
        <v>64</v>
      </c>
      <c r="C688" s="16" t="s">
        <v>65</v>
      </c>
      <c r="D688" s="17">
        <v>3.0047000122070311</v>
      </c>
      <c r="E688" s="18">
        <v>6414</v>
      </c>
      <c r="F688" s="18">
        <v>2577</v>
      </c>
      <c r="G688" s="18">
        <v>2489</v>
      </c>
      <c r="H688" s="18">
        <v>2134.6556973881557</v>
      </c>
      <c r="I688" s="19">
        <v>857.65633491881465</v>
      </c>
      <c r="J688" s="17">
        <v>3185</v>
      </c>
      <c r="K688" s="18">
        <v>2685</v>
      </c>
      <c r="L688" s="18">
        <v>185</v>
      </c>
      <c r="M688" s="18">
        <v>235</v>
      </c>
      <c r="N688" s="20">
        <f t="shared" si="6"/>
        <v>7.378335949764521E-2</v>
      </c>
      <c r="O688" s="18">
        <v>60</v>
      </c>
      <c r="P688" s="18">
        <v>20</v>
      </c>
      <c r="Q688" s="18">
        <f t="shared" si="7"/>
        <v>80</v>
      </c>
      <c r="R688" s="20">
        <f t="shared" si="8"/>
        <v>2.5117739403453691E-2</v>
      </c>
      <c r="S688" s="18">
        <v>0</v>
      </c>
      <c r="T688" s="18">
        <v>0</v>
      </c>
      <c r="U688" s="19">
        <v>0</v>
      </c>
      <c r="V688" s="21" t="s">
        <v>66</v>
      </c>
      <c r="W688" s="4"/>
      <c r="X688" s="4"/>
      <c r="Y688" s="4"/>
      <c r="Z688" s="4"/>
    </row>
    <row r="689" spans="1:26" ht="12.75" customHeight="1" x14ac:dyDescent="0.25">
      <c r="A689" s="15" t="s">
        <v>757</v>
      </c>
      <c r="B689" s="16" t="s">
        <v>64</v>
      </c>
      <c r="C689" s="16" t="s">
        <v>65</v>
      </c>
      <c r="D689" s="17">
        <v>4.6267001342773435</v>
      </c>
      <c r="E689" s="18">
        <v>6574</v>
      </c>
      <c r="F689" s="18">
        <v>2712</v>
      </c>
      <c r="G689" s="18">
        <v>2566</v>
      </c>
      <c r="H689" s="18">
        <v>1420.8830936104766</v>
      </c>
      <c r="I689" s="19">
        <v>586.16290688646382</v>
      </c>
      <c r="J689" s="17">
        <v>3205</v>
      </c>
      <c r="K689" s="18">
        <v>2680</v>
      </c>
      <c r="L689" s="18">
        <v>180</v>
      </c>
      <c r="M689" s="18">
        <v>245</v>
      </c>
      <c r="N689" s="20">
        <f t="shared" si="6"/>
        <v>7.6443057722308888E-2</v>
      </c>
      <c r="O689" s="18">
        <v>55</v>
      </c>
      <c r="P689" s="18">
        <v>30</v>
      </c>
      <c r="Q689" s="18">
        <f t="shared" si="7"/>
        <v>85</v>
      </c>
      <c r="R689" s="20">
        <f t="shared" si="8"/>
        <v>2.6521060842433698E-2</v>
      </c>
      <c r="S689" s="18">
        <v>0</v>
      </c>
      <c r="T689" s="18">
        <v>0</v>
      </c>
      <c r="U689" s="19">
        <v>15</v>
      </c>
      <c r="V689" s="21" t="s">
        <v>66</v>
      </c>
      <c r="W689" s="4"/>
      <c r="X689" s="4"/>
      <c r="Y689" s="4"/>
      <c r="Z689" s="4"/>
    </row>
    <row r="690" spans="1:26" ht="12.75" customHeight="1" x14ac:dyDescent="0.25">
      <c r="A690" s="43" t="s">
        <v>758</v>
      </c>
      <c r="B690" s="44" t="s">
        <v>64</v>
      </c>
      <c r="C690" s="44" t="s">
        <v>65</v>
      </c>
      <c r="D690" s="45">
        <v>41.377001953125003</v>
      </c>
      <c r="E690" s="4">
        <v>4958</v>
      </c>
      <c r="F690" s="4">
        <v>1794</v>
      </c>
      <c r="G690" s="4">
        <v>1751</v>
      </c>
      <c r="H690" s="4">
        <v>119.82501790769659</v>
      </c>
      <c r="I690" s="46">
        <v>43.357418742720384</v>
      </c>
      <c r="J690" s="45">
        <v>2540</v>
      </c>
      <c r="K690" s="4">
        <v>2040</v>
      </c>
      <c r="L690" s="4">
        <v>180</v>
      </c>
      <c r="M690" s="4">
        <v>185</v>
      </c>
      <c r="N690" s="47">
        <f t="shared" si="6"/>
        <v>7.2834645669291334E-2</v>
      </c>
      <c r="O690" s="4">
        <v>95</v>
      </c>
      <c r="P690" s="4">
        <v>10</v>
      </c>
      <c r="Q690" s="4">
        <f t="shared" si="7"/>
        <v>105</v>
      </c>
      <c r="R690" s="47">
        <f t="shared" si="8"/>
        <v>4.1338582677165357E-2</v>
      </c>
      <c r="S690" s="4">
        <v>20</v>
      </c>
      <c r="T690" s="4">
        <v>0</v>
      </c>
      <c r="U690" s="46">
        <v>10</v>
      </c>
      <c r="V690" s="48" t="s">
        <v>504</v>
      </c>
      <c r="W690" s="4"/>
      <c r="X690" s="4"/>
      <c r="Y690" s="4"/>
      <c r="Z690" s="4"/>
    </row>
    <row r="691" spans="1:26" ht="12.75" customHeight="1" x14ac:dyDescent="0.25">
      <c r="A691" s="43" t="s">
        <v>759</v>
      </c>
      <c r="B691" s="44" t="s">
        <v>64</v>
      </c>
      <c r="C691" s="44" t="s">
        <v>65</v>
      </c>
      <c r="D691" s="45">
        <v>69.171801757812503</v>
      </c>
      <c r="E691" s="4">
        <v>3300</v>
      </c>
      <c r="F691" s="4">
        <v>1367</v>
      </c>
      <c r="G691" s="4">
        <v>1312</v>
      </c>
      <c r="H691" s="4">
        <v>47.707301474582259</v>
      </c>
      <c r="I691" s="46">
        <v>19.762388216895136</v>
      </c>
      <c r="J691" s="45">
        <v>1545</v>
      </c>
      <c r="K691" s="4">
        <v>1220</v>
      </c>
      <c r="L691" s="4">
        <v>60</v>
      </c>
      <c r="M691" s="4">
        <v>100</v>
      </c>
      <c r="N691" s="47">
        <f t="shared" si="6"/>
        <v>6.4724919093851127E-2</v>
      </c>
      <c r="O691" s="4">
        <v>110</v>
      </c>
      <c r="P691" s="4">
        <v>35</v>
      </c>
      <c r="Q691" s="4">
        <f t="shared" si="7"/>
        <v>145</v>
      </c>
      <c r="R691" s="47">
        <f t="shared" si="8"/>
        <v>9.3851132686084138E-2</v>
      </c>
      <c r="S691" s="4">
        <v>0</v>
      </c>
      <c r="T691" s="4">
        <v>0</v>
      </c>
      <c r="U691" s="46">
        <v>0</v>
      </c>
      <c r="V691" s="48" t="s">
        <v>504</v>
      </c>
      <c r="W691" s="4"/>
      <c r="X691" s="4"/>
      <c r="Y691" s="4"/>
      <c r="Z691" s="4"/>
    </row>
    <row r="692" spans="1:26" ht="12.75" customHeight="1" x14ac:dyDescent="0.25">
      <c r="A692" s="43" t="s">
        <v>760</v>
      </c>
      <c r="B692" s="44" t="s">
        <v>64</v>
      </c>
      <c r="C692" s="44" t="s">
        <v>65</v>
      </c>
      <c r="D692" s="45">
        <v>274.48899999999998</v>
      </c>
      <c r="E692" s="4">
        <v>5799</v>
      </c>
      <c r="F692" s="4">
        <v>2358</v>
      </c>
      <c r="G692" s="4">
        <v>2170</v>
      </c>
      <c r="H692" s="4">
        <v>21.126529660569279</v>
      </c>
      <c r="I692" s="46">
        <v>8.5905081806556911</v>
      </c>
      <c r="J692" s="45">
        <v>2365</v>
      </c>
      <c r="K692" s="4">
        <v>2000</v>
      </c>
      <c r="L692" s="4">
        <v>80</v>
      </c>
      <c r="M692" s="4">
        <v>55</v>
      </c>
      <c r="N692" s="47">
        <f t="shared" si="6"/>
        <v>2.3255813953488372E-2</v>
      </c>
      <c r="O692" s="4">
        <v>200</v>
      </c>
      <c r="P692" s="4">
        <v>0</v>
      </c>
      <c r="Q692" s="4">
        <f t="shared" si="7"/>
        <v>200</v>
      </c>
      <c r="R692" s="47">
        <f t="shared" si="8"/>
        <v>8.4566596194503171E-2</v>
      </c>
      <c r="S692" s="4">
        <v>15</v>
      </c>
      <c r="T692" s="4">
        <v>0</v>
      </c>
      <c r="U692" s="46">
        <v>15</v>
      </c>
      <c r="V692" s="48" t="s">
        <v>504</v>
      </c>
      <c r="W692" s="4"/>
      <c r="X692" s="4"/>
      <c r="Y692" s="4"/>
      <c r="Z692" s="4"/>
    </row>
    <row r="693" spans="1:26" ht="12.75" customHeight="1" x14ac:dyDescent="0.25">
      <c r="A693" s="43" t="s">
        <v>761</v>
      </c>
      <c r="B693" s="44" t="s">
        <v>64</v>
      </c>
      <c r="C693" s="44" t="s">
        <v>65</v>
      </c>
      <c r="D693" s="45">
        <v>130.9851953125</v>
      </c>
      <c r="E693" s="4">
        <v>7269</v>
      </c>
      <c r="F693" s="4">
        <v>2731</v>
      </c>
      <c r="G693" s="4">
        <v>2648</v>
      </c>
      <c r="H693" s="4">
        <v>55.494821247988128</v>
      </c>
      <c r="I693" s="46">
        <v>20.849684527205337</v>
      </c>
      <c r="J693" s="45">
        <v>3715</v>
      </c>
      <c r="K693" s="4">
        <v>3340</v>
      </c>
      <c r="L693" s="4">
        <v>205</v>
      </c>
      <c r="M693" s="4">
        <v>30</v>
      </c>
      <c r="N693" s="47">
        <f t="shared" si="6"/>
        <v>8.0753701211305519E-3</v>
      </c>
      <c r="O693" s="4">
        <v>120</v>
      </c>
      <c r="P693" s="4">
        <v>10</v>
      </c>
      <c r="Q693" s="4">
        <f t="shared" si="7"/>
        <v>130</v>
      </c>
      <c r="R693" s="47">
        <f t="shared" si="8"/>
        <v>3.4993270524899055E-2</v>
      </c>
      <c r="S693" s="4">
        <v>10</v>
      </c>
      <c r="T693" s="4">
        <v>0</v>
      </c>
      <c r="U693" s="46">
        <v>10</v>
      </c>
      <c r="V693" s="48" t="s">
        <v>504</v>
      </c>
      <c r="W693" s="4"/>
      <c r="X693" s="4"/>
      <c r="Y693" s="4"/>
      <c r="Z693" s="4"/>
    </row>
    <row r="694" spans="1:26" ht="12.75" customHeight="1" x14ac:dyDescent="0.25">
      <c r="A694" s="15" t="s">
        <v>762</v>
      </c>
      <c r="B694" s="16" t="s">
        <v>64</v>
      </c>
      <c r="C694" s="16" t="s">
        <v>65</v>
      </c>
      <c r="D694" s="17">
        <v>61.291000976562501</v>
      </c>
      <c r="E694" s="18">
        <v>11179</v>
      </c>
      <c r="F694" s="18">
        <v>4179</v>
      </c>
      <c r="G694" s="18">
        <v>4015</v>
      </c>
      <c r="H694" s="18">
        <v>182.39219170649238</v>
      </c>
      <c r="I694" s="19">
        <v>68.182929523341244</v>
      </c>
      <c r="J694" s="17">
        <v>5920</v>
      </c>
      <c r="K694" s="18">
        <v>5350</v>
      </c>
      <c r="L694" s="18">
        <v>210</v>
      </c>
      <c r="M694" s="18">
        <v>145</v>
      </c>
      <c r="N694" s="20">
        <f t="shared" si="6"/>
        <v>2.4493243243243243E-2</v>
      </c>
      <c r="O694" s="18">
        <v>145</v>
      </c>
      <c r="P694" s="18">
        <v>10</v>
      </c>
      <c r="Q694" s="18">
        <f t="shared" si="7"/>
        <v>155</v>
      </c>
      <c r="R694" s="20">
        <f t="shared" si="8"/>
        <v>2.6182432432432432E-2</v>
      </c>
      <c r="S694" s="18">
        <v>10</v>
      </c>
      <c r="T694" s="18">
        <v>0</v>
      </c>
      <c r="U694" s="19">
        <v>45</v>
      </c>
      <c r="V694" s="21" t="s">
        <v>66</v>
      </c>
      <c r="W694" s="4"/>
      <c r="X694" s="4"/>
      <c r="Y694" s="4"/>
      <c r="Z694" s="4"/>
    </row>
    <row r="695" spans="1:26" ht="12.75" customHeight="1" x14ac:dyDescent="0.25">
      <c r="A695" s="43" t="s">
        <v>763</v>
      </c>
      <c r="B695" s="44" t="s">
        <v>64</v>
      </c>
      <c r="C695" s="44" t="s">
        <v>65</v>
      </c>
      <c r="D695" s="45">
        <v>52.801699218750002</v>
      </c>
      <c r="E695" s="4">
        <v>6078</v>
      </c>
      <c r="F695" s="4">
        <v>2413</v>
      </c>
      <c r="G695" s="4">
        <v>2344</v>
      </c>
      <c r="H695" s="4">
        <v>115.1099318758607</v>
      </c>
      <c r="I695" s="46">
        <v>45.699286873387933</v>
      </c>
      <c r="J695" s="45">
        <v>3170</v>
      </c>
      <c r="K695" s="4">
        <v>2760</v>
      </c>
      <c r="L695" s="4">
        <v>205</v>
      </c>
      <c r="M695" s="4">
        <v>70</v>
      </c>
      <c r="N695" s="47">
        <f t="shared" si="6"/>
        <v>2.2082018927444796E-2</v>
      </c>
      <c r="O695" s="4">
        <v>100</v>
      </c>
      <c r="P695" s="4">
        <v>25</v>
      </c>
      <c r="Q695" s="4">
        <f t="shared" si="7"/>
        <v>125</v>
      </c>
      <c r="R695" s="47">
        <f t="shared" si="8"/>
        <v>3.9432176656151417E-2</v>
      </c>
      <c r="S695" s="4">
        <v>0</v>
      </c>
      <c r="T695" s="4">
        <v>0</v>
      </c>
      <c r="U695" s="46">
        <v>0</v>
      </c>
      <c r="V695" s="48" t="s">
        <v>504</v>
      </c>
      <c r="W695" s="4"/>
      <c r="X695" s="4"/>
      <c r="Y695" s="4"/>
      <c r="Z695" s="4"/>
    </row>
    <row r="696" spans="1:26" ht="12.75" customHeight="1" x14ac:dyDescent="0.25">
      <c r="A696" s="15" t="s">
        <v>764</v>
      </c>
      <c r="B696" s="16" t="s">
        <v>64</v>
      </c>
      <c r="C696" s="16" t="s">
        <v>65</v>
      </c>
      <c r="D696" s="17">
        <v>9.0569000244140625</v>
      </c>
      <c r="E696" s="18">
        <v>5943</v>
      </c>
      <c r="F696" s="18">
        <v>2280</v>
      </c>
      <c r="G696" s="18">
        <v>2209</v>
      </c>
      <c r="H696" s="18">
        <v>656.18478552041688</v>
      </c>
      <c r="I696" s="19">
        <v>251.74176526780255</v>
      </c>
      <c r="J696" s="17">
        <v>3080</v>
      </c>
      <c r="K696" s="18">
        <v>2625</v>
      </c>
      <c r="L696" s="18">
        <v>105</v>
      </c>
      <c r="M696" s="18">
        <v>130</v>
      </c>
      <c r="N696" s="20">
        <f t="shared" si="6"/>
        <v>4.2207792207792208E-2</v>
      </c>
      <c r="O696" s="18">
        <v>160</v>
      </c>
      <c r="P696" s="18">
        <v>35</v>
      </c>
      <c r="Q696" s="18">
        <f t="shared" si="7"/>
        <v>195</v>
      </c>
      <c r="R696" s="20">
        <f t="shared" si="8"/>
        <v>6.3311688311688305E-2</v>
      </c>
      <c r="S696" s="18">
        <v>0</v>
      </c>
      <c r="T696" s="18">
        <v>0</v>
      </c>
      <c r="U696" s="19">
        <v>20</v>
      </c>
      <c r="V696" s="21" t="s">
        <v>66</v>
      </c>
      <c r="W696" s="4"/>
      <c r="X696" s="4"/>
      <c r="Y696" s="4"/>
      <c r="Z696" s="4"/>
    </row>
    <row r="697" spans="1:26" ht="12.75" customHeight="1" x14ac:dyDescent="0.25">
      <c r="A697" s="43" t="s">
        <v>765</v>
      </c>
      <c r="B697" s="44" t="s">
        <v>64</v>
      </c>
      <c r="C697" s="44" t="s">
        <v>65</v>
      </c>
      <c r="D697" s="45">
        <v>185.83519999999996</v>
      </c>
      <c r="E697" s="4">
        <v>11676</v>
      </c>
      <c r="F697" s="4">
        <v>5291</v>
      </c>
      <c r="G697" s="4">
        <v>4511</v>
      </c>
      <c r="H697" s="4">
        <v>62.829862157438434</v>
      </c>
      <c r="I697" s="46">
        <v>28.471462887547684</v>
      </c>
      <c r="J697" s="45">
        <v>5730</v>
      </c>
      <c r="K697" s="4">
        <v>5365</v>
      </c>
      <c r="L697" s="4">
        <v>225</v>
      </c>
      <c r="M697" s="4">
        <v>70</v>
      </c>
      <c r="N697" s="47">
        <f t="shared" si="6"/>
        <v>1.2216404886561954E-2</v>
      </c>
      <c r="O697" s="4">
        <v>35</v>
      </c>
      <c r="P697" s="4">
        <v>10</v>
      </c>
      <c r="Q697" s="4">
        <f t="shared" si="7"/>
        <v>45</v>
      </c>
      <c r="R697" s="47">
        <f t="shared" si="8"/>
        <v>7.8534031413612562E-3</v>
      </c>
      <c r="S697" s="4">
        <v>0</v>
      </c>
      <c r="T697" s="4">
        <v>0</v>
      </c>
      <c r="U697" s="46">
        <v>15</v>
      </c>
      <c r="V697" s="48" t="s">
        <v>504</v>
      </c>
      <c r="W697" s="4"/>
      <c r="X697" s="4"/>
      <c r="Y697" s="4"/>
      <c r="Z697" s="4"/>
    </row>
    <row r="698" spans="1:26" ht="12.75" customHeight="1" x14ac:dyDescent="0.25">
      <c r="A698" s="15" t="s">
        <v>766</v>
      </c>
      <c r="B698" s="16" t="s">
        <v>64</v>
      </c>
      <c r="C698" s="16" t="s">
        <v>65</v>
      </c>
      <c r="D698" s="17">
        <v>15.452500000000001</v>
      </c>
      <c r="E698" s="18">
        <v>4686</v>
      </c>
      <c r="F698" s="18">
        <v>1726</v>
      </c>
      <c r="G698" s="18">
        <v>1677</v>
      </c>
      <c r="H698" s="18">
        <v>303.25190098689529</v>
      </c>
      <c r="I698" s="19">
        <v>111.6971363856981</v>
      </c>
      <c r="J698" s="17">
        <v>2345</v>
      </c>
      <c r="K698" s="18">
        <v>2015</v>
      </c>
      <c r="L698" s="18">
        <v>180</v>
      </c>
      <c r="M698" s="18">
        <v>110</v>
      </c>
      <c r="N698" s="20">
        <f t="shared" si="6"/>
        <v>4.6908315565031986E-2</v>
      </c>
      <c r="O698" s="18">
        <v>25</v>
      </c>
      <c r="P698" s="18">
        <v>15</v>
      </c>
      <c r="Q698" s="18">
        <f t="shared" si="7"/>
        <v>40</v>
      </c>
      <c r="R698" s="20">
        <f t="shared" si="8"/>
        <v>1.7057569296375266E-2</v>
      </c>
      <c r="S698" s="18">
        <v>0</v>
      </c>
      <c r="T698" s="18">
        <v>0</v>
      </c>
      <c r="U698" s="19">
        <v>10</v>
      </c>
      <c r="V698" s="21" t="s">
        <v>66</v>
      </c>
      <c r="W698" s="4"/>
      <c r="X698" s="4"/>
      <c r="Y698" s="4"/>
      <c r="Z698" s="4"/>
    </row>
    <row r="699" spans="1:26" ht="12.75" customHeight="1" x14ac:dyDescent="0.25">
      <c r="A699" s="15" t="s">
        <v>767</v>
      </c>
      <c r="B699" s="16" t="s">
        <v>64</v>
      </c>
      <c r="C699" s="16" t="s">
        <v>65</v>
      </c>
      <c r="D699" s="17">
        <v>12.342900390624999</v>
      </c>
      <c r="E699" s="18">
        <v>5199</v>
      </c>
      <c r="F699" s="18">
        <v>1733</v>
      </c>
      <c r="G699" s="18">
        <v>1686</v>
      </c>
      <c r="H699" s="18">
        <v>421.21380189933961</v>
      </c>
      <c r="I699" s="19">
        <v>140.4046006331132</v>
      </c>
      <c r="J699" s="17">
        <v>2715</v>
      </c>
      <c r="K699" s="18">
        <v>2335</v>
      </c>
      <c r="L699" s="18">
        <v>185</v>
      </c>
      <c r="M699" s="18">
        <v>120</v>
      </c>
      <c r="N699" s="20">
        <f t="shared" si="6"/>
        <v>4.4198895027624308E-2</v>
      </c>
      <c r="O699" s="18">
        <v>20</v>
      </c>
      <c r="P699" s="18">
        <v>10</v>
      </c>
      <c r="Q699" s="18">
        <f t="shared" si="7"/>
        <v>30</v>
      </c>
      <c r="R699" s="20">
        <f t="shared" si="8"/>
        <v>1.1049723756906077E-2</v>
      </c>
      <c r="S699" s="18">
        <v>0</v>
      </c>
      <c r="T699" s="18">
        <v>0</v>
      </c>
      <c r="U699" s="19">
        <v>30</v>
      </c>
      <c r="V699" s="21" t="s">
        <v>66</v>
      </c>
      <c r="W699" s="4"/>
      <c r="X699" s="4"/>
      <c r="Y699" s="4"/>
      <c r="Z699" s="4"/>
    </row>
    <row r="700" spans="1:26" ht="12.75" customHeight="1" x14ac:dyDescent="0.25">
      <c r="A700" s="15" t="s">
        <v>768</v>
      </c>
      <c r="B700" s="16" t="s">
        <v>64</v>
      </c>
      <c r="C700" s="16" t="s">
        <v>65</v>
      </c>
      <c r="D700" s="17">
        <v>6.5935998535156246</v>
      </c>
      <c r="E700" s="18">
        <v>11912</v>
      </c>
      <c r="F700" s="18">
        <v>5186</v>
      </c>
      <c r="G700" s="18">
        <v>5021</v>
      </c>
      <c r="H700" s="18">
        <v>1806.6003798590646</v>
      </c>
      <c r="I700" s="19">
        <v>786.52027954576135</v>
      </c>
      <c r="J700" s="17">
        <v>6220</v>
      </c>
      <c r="K700" s="18">
        <v>4995</v>
      </c>
      <c r="L700" s="18">
        <v>430</v>
      </c>
      <c r="M700" s="18">
        <v>380</v>
      </c>
      <c r="N700" s="20">
        <f t="shared" si="6"/>
        <v>6.1093247588424437E-2</v>
      </c>
      <c r="O700" s="18">
        <v>295</v>
      </c>
      <c r="P700" s="18">
        <v>90</v>
      </c>
      <c r="Q700" s="18">
        <f t="shared" si="7"/>
        <v>385</v>
      </c>
      <c r="R700" s="20">
        <f t="shared" si="8"/>
        <v>6.1897106109324758E-2</v>
      </c>
      <c r="S700" s="18">
        <v>10</v>
      </c>
      <c r="T700" s="18">
        <v>10</v>
      </c>
      <c r="U700" s="19">
        <v>15</v>
      </c>
      <c r="V700" s="21" t="s">
        <v>66</v>
      </c>
      <c r="W700" s="4"/>
      <c r="X700" s="4"/>
      <c r="Y700" s="4"/>
      <c r="Z700" s="4"/>
    </row>
    <row r="701" spans="1:26" ht="12.75" customHeight="1" x14ac:dyDescent="0.25">
      <c r="A701" s="15" t="s">
        <v>769</v>
      </c>
      <c r="B701" s="16" t="s">
        <v>64</v>
      </c>
      <c r="C701" s="16" t="s">
        <v>65</v>
      </c>
      <c r="D701" s="17">
        <v>3.2011999511718749</v>
      </c>
      <c r="E701" s="18">
        <v>5803</v>
      </c>
      <c r="F701" s="18">
        <v>2401</v>
      </c>
      <c r="G701" s="18">
        <v>2283</v>
      </c>
      <c r="H701" s="18">
        <v>1812.757743506673</v>
      </c>
      <c r="I701" s="19">
        <v>750.03124972592138</v>
      </c>
      <c r="J701" s="17">
        <v>2860</v>
      </c>
      <c r="K701" s="18">
        <v>2360</v>
      </c>
      <c r="L701" s="18">
        <v>245</v>
      </c>
      <c r="M701" s="18">
        <v>120</v>
      </c>
      <c r="N701" s="20">
        <f t="shared" si="6"/>
        <v>4.195804195804196E-2</v>
      </c>
      <c r="O701" s="18">
        <v>105</v>
      </c>
      <c r="P701" s="18">
        <v>20</v>
      </c>
      <c r="Q701" s="18">
        <f t="shared" si="7"/>
        <v>125</v>
      </c>
      <c r="R701" s="20">
        <f t="shared" si="8"/>
        <v>4.3706293706293704E-2</v>
      </c>
      <c r="S701" s="18">
        <v>0</v>
      </c>
      <c r="T701" s="18">
        <v>0</v>
      </c>
      <c r="U701" s="19">
        <v>10</v>
      </c>
      <c r="V701" s="21" t="s">
        <v>66</v>
      </c>
      <c r="W701" s="4"/>
      <c r="X701" s="4"/>
      <c r="Y701" s="4"/>
      <c r="Z701" s="4"/>
    </row>
    <row r="702" spans="1:26" ht="12.75" customHeight="1" x14ac:dyDescent="0.25">
      <c r="A702" s="15" t="s">
        <v>770</v>
      </c>
      <c r="B702" s="16" t="s">
        <v>64</v>
      </c>
      <c r="C702" s="16" t="s">
        <v>65</v>
      </c>
      <c r="D702" s="17">
        <v>4.341400146484375</v>
      </c>
      <c r="E702" s="18">
        <v>5394</v>
      </c>
      <c r="F702" s="18">
        <v>1876</v>
      </c>
      <c r="G702" s="18">
        <v>1817</v>
      </c>
      <c r="H702" s="18">
        <v>1242.4563085639572</v>
      </c>
      <c r="I702" s="19">
        <v>432.11865681608896</v>
      </c>
      <c r="J702" s="17">
        <v>2875</v>
      </c>
      <c r="K702" s="18">
        <v>2515</v>
      </c>
      <c r="L702" s="18">
        <v>145</v>
      </c>
      <c r="M702" s="18">
        <v>160</v>
      </c>
      <c r="N702" s="20">
        <f t="shared" si="6"/>
        <v>5.565217391304348E-2</v>
      </c>
      <c r="O702" s="18">
        <v>10</v>
      </c>
      <c r="P702" s="18">
        <v>25</v>
      </c>
      <c r="Q702" s="18">
        <f t="shared" si="7"/>
        <v>35</v>
      </c>
      <c r="R702" s="20">
        <f t="shared" si="8"/>
        <v>1.2173913043478261E-2</v>
      </c>
      <c r="S702" s="18">
        <v>0</v>
      </c>
      <c r="T702" s="18">
        <v>10</v>
      </c>
      <c r="U702" s="19">
        <v>0</v>
      </c>
      <c r="V702" s="21" t="s">
        <v>66</v>
      </c>
      <c r="W702" s="4"/>
      <c r="X702" s="4"/>
      <c r="Y702" s="4"/>
      <c r="Z702" s="4"/>
    </row>
    <row r="703" spans="1:26" ht="12.75" customHeight="1" x14ac:dyDescent="0.25">
      <c r="A703" s="15" t="s">
        <v>771</v>
      </c>
      <c r="B703" s="16" t="s">
        <v>64</v>
      </c>
      <c r="C703" s="16" t="s">
        <v>65</v>
      </c>
      <c r="D703" s="17">
        <v>21.172900390624999</v>
      </c>
      <c r="E703" s="18">
        <v>6824</v>
      </c>
      <c r="F703" s="18">
        <v>2988</v>
      </c>
      <c r="G703" s="18">
        <v>2872</v>
      </c>
      <c r="H703" s="18">
        <v>322.29878165494756</v>
      </c>
      <c r="I703" s="19">
        <v>141.12379243625193</v>
      </c>
      <c r="J703" s="17">
        <v>3690</v>
      </c>
      <c r="K703" s="18">
        <v>3035</v>
      </c>
      <c r="L703" s="18">
        <v>270</v>
      </c>
      <c r="M703" s="18">
        <v>110</v>
      </c>
      <c r="N703" s="20">
        <f t="shared" si="6"/>
        <v>2.9810298102981029E-2</v>
      </c>
      <c r="O703" s="18">
        <v>200</v>
      </c>
      <c r="P703" s="18">
        <v>35</v>
      </c>
      <c r="Q703" s="18">
        <f t="shared" si="7"/>
        <v>235</v>
      </c>
      <c r="R703" s="20">
        <f t="shared" si="8"/>
        <v>6.3685636856368563E-2</v>
      </c>
      <c r="S703" s="18">
        <v>10</v>
      </c>
      <c r="T703" s="18">
        <v>0</v>
      </c>
      <c r="U703" s="19">
        <v>25</v>
      </c>
      <c r="V703" s="21" t="s">
        <v>66</v>
      </c>
      <c r="W703" s="4"/>
      <c r="X703" s="4"/>
      <c r="Y703" s="4"/>
      <c r="Z703" s="4"/>
    </row>
    <row r="704" spans="1:26" ht="12.75" customHeight="1" x14ac:dyDescent="0.25">
      <c r="A704" s="15" t="s">
        <v>772</v>
      </c>
      <c r="B704" s="16" t="s">
        <v>64</v>
      </c>
      <c r="C704" s="16" t="s">
        <v>65</v>
      </c>
      <c r="D704" s="17">
        <v>5.5755999755859378</v>
      </c>
      <c r="E704" s="18">
        <v>3771</v>
      </c>
      <c r="F704" s="18">
        <v>1670</v>
      </c>
      <c r="G704" s="18">
        <v>1579</v>
      </c>
      <c r="H704" s="18">
        <v>676.33976908533634</v>
      </c>
      <c r="I704" s="19">
        <v>299.51933555356976</v>
      </c>
      <c r="J704" s="17">
        <v>2100</v>
      </c>
      <c r="K704" s="18">
        <v>1760</v>
      </c>
      <c r="L704" s="18">
        <v>110</v>
      </c>
      <c r="M704" s="18">
        <v>140</v>
      </c>
      <c r="N704" s="20">
        <f t="shared" si="6"/>
        <v>6.6666666666666666E-2</v>
      </c>
      <c r="O704" s="18">
        <v>40</v>
      </c>
      <c r="P704" s="18">
        <v>30</v>
      </c>
      <c r="Q704" s="18">
        <f t="shared" si="7"/>
        <v>70</v>
      </c>
      <c r="R704" s="20">
        <f t="shared" si="8"/>
        <v>3.3333333333333333E-2</v>
      </c>
      <c r="S704" s="18">
        <v>20</v>
      </c>
      <c r="T704" s="18">
        <v>0</v>
      </c>
      <c r="U704" s="19">
        <v>0</v>
      </c>
      <c r="V704" s="21" t="s">
        <v>66</v>
      </c>
      <c r="W704" s="4"/>
      <c r="X704" s="4"/>
      <c r="Y704" s="4"/>
      <c r="Z704" s="4"/>
    </row>
    <row r="705" spans="1:26" ht="12.75" customHeight="1" x14ac:dyDescent="0.25">
      <c r="A705" s="43" t="s">
        <v>773</v>
      </c>
      <c r="B705" s="44" t="s">
        <v>64</v>
      </c>
      <c r="C705" s="44" t="s">
        <v>65</v>
      </c>
      <c r="D705" s="45">
        <v>10.758800048828125</v>
      </c>
      <c r="E705" s="4">
        <v>828</v>
      </c>
      <c r="F705" s="4">
        <v>305</v>
      </c>
      <c r="G705" s="4">
        <v>292</v>
      </c>
      <c r="H705" s="4">
        <v>76.960255441329423</v>
      </c>
      <c r="I705" s="46">
        <v>28.348886364257822</v>
      </c>
      <c r="J705" s="45">
        <v>385</v>
      </c>
      <c r="K705" s="4">
        <v>355</v>
      </c>
      <c r="L705" s="4">
        <v>10</v>
      </c>
      <c r="M705" s="4">
        <v>10</v>
      </c>
      <c r="N705" s="47">
        <f t="shared" si="6"/>
        <v>2.5974025974025976E-2</v>
      </c>
      <c r="O705" s="4">
        <v>10</v>
      </c>
      <c r="P705" s="4">
        <v>10</v>
      </c>
      <c r="Q705" s="4">
        <f t="shared" si="7"/>
        <v>20</v>
      </c>
      <c r="R705" s="47">
        <f t="shared" si="8"/>
        <v>5.1948051948051951E-2</v>
      </c>
      <c r="S705" s="4">
        <v>0</v>
      </c>
      <c r="T705" s="4">
        <v>0</v>
      </c>
      <c r="U705" s="46">
        <v>0</v>
      </c>
      <c r="V705" s="48" t="s">
        <v>504</v>
      </c>
      <c r="W705" s="4"/>
      <c r="X705" s="4"/>
      <c r="Y705" s="4"/>
      <c r="Z705" s="4"/>
    </row>
    <row r="706" spans="1:26" ht="12.75" customHeight="1" x14ac:dyDescent="0.25">
      <c r="A706" s="15" t="s">
        <v>774</v>
      </c>
      <c r="B706" s="16" t="s">
        <v>64</v>
      </c>
      <c r="C706" s="16" t="s">
        <v>65</v>
      </c>
      <c r="D706" s="17">
        <v>34.52159912109375</v>
      </c>
      <c r="E706" s="18">
        <v>6026</v>
      </c>
      <c r="F706" s="18">
        <v>2192</v>
      </c>
      <c r="G706" s="18">
        <v>2115</v>
      </c>
      <c r="H706" s="18">
        <v>174.5573830129419</v>
      </c>
      <c r="I706" s="19">
        <v>63.496479184262967</v>
      </c>
      <c r="J706" s="17">
        <v>3190</v>
      </c>
      <c r="K706" s="18">
        <v>2775</v>
      </c>
      <c r="L706" s="18">
        <v>180</v>
      </c>
      <c r="M706" s="18">
        <v>150</v>
      </c>
      <c r="N706" s="20">
        <f t="shared" si="6"/>
        <v>4.7021943573667714E-2</v>
      </c>
      <c r="O706" s="18">
        <v>25</v>
      </c>
      <c r="P706" s="18">
        <v>30</v>
      </c>
      <c r="Q706" s="18">
        <f t="shared" si="7"/>
        <v>55</v>
      </c>
      <c r="R706" s="20">
        <f t="shared" si="8"/>
        <v>1.7241379310344827E-2</v>
      </c>
      <c r="S706" s="18">
        <v>0</v>
      </c>
      <c r="T706" s="18">
        <v>0</v>
      </c>
      <c r="U706" s="19">
        <v>20</v>
      </c>
      <c r="V706" s="21" t="s">
        <v>66</v>
      </c>
      <c r="W706" s="4"/>
      <c r="X706" s="4"/>
      <c r="Y706" s="4"/>
      <c r="Z706" s="4"/>
    </row>
    <row r="707" spans="1:26" ht="12.75" customHeight="1" x14ac:dyDescent="0.25">
      <c r="A707" s="15" t="s">
        <v>775</v>
      </c>
      <c r="B707" s="16" t="s">
        <v>64</v>
      </c>
      <c r="C707" s="16" t="s">
        <v>65</v>
      </c>
      <c r="D707" s="17">
        <v>2.8045999145507814</v>
      </c>
      <c r="E707" s="18">
        <v>5864</v>
      </c>
      <c r="F707" s="18">
        <v>2277</v>
      </c>
      <c r="G707" s="18">
        <v>2231</v>
      </c>
      <c r="H707" s="18">
        <v>2090.8508089073548</v>
      </c>
      <c r="I707" s="19">
        <v>811.88050680116771</v>
      </c>
      <c r="J707" s="17">
        <v>3015</v>
      </c>
      <c r="K707" s="18">
        <v>2590</v>
      </c>
      <c r="L707" s="18">
        <v>175</v>
      </c>
      <c r="M707" s="18">
        <v>90</v>
      </c>
      <c r="N707" s="20">
        <f t="shared" si="6"/>
        <v>2.9850746268656716E-2</v>
      </c>
      <c r="O707" s="18">
        <v>105</v>
      </c>
      <c r="P707" s="18">
        <v>45</v>
      </c>
      <c r="Q707" s="18">
        <f t="shared" si="7"/>
        <v>150</v>
      </c>
      <c r="R707" s="20">
        <f t="shared" si="8"/>
        <v>4.975124378109453E-2</v>
      </c>
      <c r="S707" s="18">
        <v>0</v>
      </c>
      <c r="T707" s="18">
        <v>0</v>
      </c>
      <c r="U707" s="19">
        <v>10</v>
      </c>
      <c r="V707" s="21" t="s">
        <v>66</v>
      </c>
      <c r="W707" s="4"/>
      <c r="X707" s="4"/>
      <c r="Y707" s="4"/>
      <c r="Z707" s="4"/>
    </row>
    <row r="708" spans="1:26" ht="12.75" customHeight="1" x14ac:dyDescent="0.25">
      <c r="A708" s="15" t="s">
        <v>776</v>
      </c>
      <c r="B708" s="16" t="s">
        <v>64</v>
      </c>
      <c r="C708" s="16" t="s">
        <v>65</v>
      </c>
      <c r="D708" s="17">
        <v>2.2727000427246096</v>
      </c>
      <c r="E708" s="18">
        <v>4940</v>
      </c>
      <c r="F708" s="18">
        <v>2178</v>
      </c>
      <c r="G708" s="18">
        <v>2115</v>
      </c>
      <c r="H708" s="18">
        <v>2173.6260426508893</v>
      </c>
      <c r="I708" s="19">
        <v>958.33148196227467</v>
      </c>
      <c r="J708" s="17">
        <v>2735</v>
      </c>
      <c r="K708" s="18">
        <v>2200</v>
      </c>
      <c r="L708" s="18">
        <v>215</v>
      </c>
      <c r="M708" s="18">
        <v>105</v>
      </c>
      <c r="N708" s="20">
        <f t="shared" si="6"/>
        <v>3.8391224862888484E-2</v>
      </c>
      <c r="O708" s="18">
        <v>180</v>
      </c>
      <c r="P708" s="18">
        <v>20</v>
      </c>
      <c r="Q708" s="18">
        <f t="shared" si="7"/>
        <v>200</v>
      </c>
      <c r="R708" s="20">
        <f t="shared" si="8"/>
        <v>7.3126142595978064E-2</v>
      </c>
      <c r="S708" s="18">
        <v>0</v>
      </c>
      <c r="T708" s="18">
        <v>0</v>
      </c>
      <c r="U708" s="19">
        <v>0</v>
      </c>
      <c r="V708" s="21" t="s">
        <v>66</v>
      </c>
      <c r="W708" s="4"/>
      <c r="X708" s="4"/>
      <c r="Y708" s="4"/>
      <c r="Z708" s="4"/>
    </row>
    <row r="709" spans="1:26" ht="12.75" customHeight="1" x14ac:dyDescent="0.25">
      <c r="A709" s="15" t="s">
        <v>777</v>
      </c>
      <c r="B709" s="16" t="s">
        <v>64</v>
      </c>
      <c r="C709" s="16" t="s">
        <v>65</v>
      </c>
      <c r="D709" s="17">
        <v>21.746699218749999</v>
      </c>
      <c r="E709" s="18">
        <v>5088</v>
      </c>
      <c r="F709" s="18">
        <v>2160</v>
      </c>
      <c r="G709" s="18">
        <v>2076</v>
      </c>
      <c r="H709" s="18">
        <v>233.96654125850637</v>
      </c>
      <c r="I709" s="19">
        <v>99.325418458799874</v>
      </c>
      <c r="J709" s="17">
        <v>2130</v>
      </c>
      <c r="K709" s="18">
        <v>1655</v>
      </c>
      <c r="L709" s="18">
        <v>145</v>
      </c>
      <c r="M709" s="18">
        <v>150</v>
      </c>
      <c r="N709" s="20">
        <f t="shared" si="6"/>
        <v>7.0422535211267609E-2</v>
      </c>
      <c r="O709" s="18">
        <v>145</v>
      </c>
      <c r="P709" s="18">
        <v>20</v>
      </c>
      <c r="Q709" s="18">
        <f t="shared" si="7"/>
        <v>165</v>
      </c>
      <c r="R709" s="20">
        <f t="shared" si="8"/>
        <v>7.746478873239436E-2</v>
      </c>
      <c r="S709" s="18">
        <v>0</v>
      </c>
      <c r="T709" s="18">
        <v>0</v>
      </c>
      <c r="U709" s="19">
        <v>10</v>
      </c>
      <c r="V709" s="21" t="s">
        <v>66</v>
      </c>
      <c r="W709" s="4"/>
      <c r="X709" s="4"/>
      <c r="Y709" s="4"/>
      <c r="Z709" s="4"/>
    </row>
    <row r="710" spans="1:26" ht="12.75" customHeight="1" x14ac:dyDescent="0.25">
      <c r="A710" s="15" t="s">
        <v>778</v>
      </c>
      <c r="B710" s="16" t="s">
        <v>64</v>
      </c>
      <c r="C710" s="16" t="s">
        <v>65</v>
      </c>
      <c r="D710" s="17">
        <v>39.030500488281248</v>
      </c>
      <c r="E710" s="18">
        <v>8070</v>
      </c>
      <c r="F710" s="18">
        <v>2657</v>
      </c>
      <c r="G710" s="18">
        <v>2613</v>
      </c>
      <c r="H710" s="18">
        <v>206.7613763349764</v>
      </c>
      <c r="I710" s="19">
        <v>68.074966161342303</v>
      </c>
      <c r="J710" s="17">
        <v>3770</v>
      </c>
      <c r="K710" s="18">
        <v>3345</v>
      </c>
      <c r="L710" s="18">
        <v>200</v>
      </c>
      <c r="M710" s="18">
        <v>150</v>
      </c>
      <c r="N710" s="20">
        <f t="shared" si="6"/>
        <v>3.9787798408488062E-2</v>
      </c>
      <c r="O710" s="18">
        <v>40</v>
      </c>
      <c r="P710" s="18">
        <v>10</v>
      </c>
      <c r="Q710" s="18">
        <f t="shared" si="7"/>
        <v>50</v>
      </c>
      <c r="R710" s="20">
        <f t="shared" si="8"/>
        <v>1.3262599469496022E-2</v>
      </c>
      <c r="S710" s="18">
        <v>10</v>
      </c>
      <c r="T710" s="18">
        <v>0</v>
      </c>
      <c r="U710" s="19">
        <v>15</v>
      </c>
      <c r="V710" s="21" t="s">
        <v>66</v>
      </c>
      <c r="W710" s="4"/>
      <c r="X710" s="4"/>
      <c r="Y710" s="4"/>
      <c r="Z710" s="4"/>
    </row>
    <row r="711" spans="1:26" ht="12.75" customHeight="1" x14ac:dyDescent="0.25">
      <c r="A711" s="15" t="s">
        <v>779</v>
      </c>
      <c r="B711" s="16" t="s">
        <v>64</v>
      </c>
      <c r="C711" s="16" t="s">
        <v>65</v>
      </c>
      <c r="D711" s="17">
        <v>27.503798828124999</v>
      </c>
      <c r="E711" s="18">
        <v>8946</v>
      </c>
      <c r="F711" s="18">
        <v>3108</v>
      </c>
      <c r="G711" s="18">
        <v>3068</v>
      </c>
      <c r="H711" s="18">
        <v>325.26415917687507</v>
      </c>
      <c r="I711" s="19">
        <v>113.00257173281106</v>
      </c>
      <c r="J711" s="17">
        <v>4350</v>
      </c>
      <c r="K711" s="18">
        <v>3800</v>
      </c>
      <c r="L711" s="18">
        <v>255</v>
      </c>
      <c r="M711" s="18">
        <v>120</v>
      </c>
      <c r="N711" s="20">
        <f t="shared" si="6"/>
        <v>2.7586206896551724E-2</v>
      </c>
      <c r="O711" s="18">
        <v>100</v>
      </c>
      <c r="P711" s="18">
        <v>15</v>
      </c>
      <c r="Q711" s="18">
        <f t="shared" si="7"/>
        <v>115</v>
      </c>
      <c r="R711" s="20">
        <f t="shared" si="8"/>
        <v>2.6436781609195402E-2</v>
      </c>
      <c r="S711" s="18">
        <v>0</v>
      </c>
      <c r="T711" s="18">
        <v>0</v>
      </c>
      <c r="U711" s="19">
        <v>40</v>
      </c>
      <c r="V711" s="21" t="s">
        <v>66</v>
      </c>
      <c r="W711" s="4"/>
      <c r="X711" s="4"/>
      <c r="Y711" s="4"/>
      <c r="Z711" s="4"/>
    </row>
    <row r="712" spans="1:26" ht="12.75" customHeight="1" x14ac:dyDescent="0.25">
      <c r="A712" s="43" t="s">
        <v>780</v>
      </c>
      <c r="B712" s="44" t="s">
        <v>64</v>
      </c>
      <c r="C712" s="44" t="s">
        <v>65</v>
      </c>
      <c r="D712" s="45">
        <v>77.850898437500007</v>
      </c>
      <c r="E712" s="4">
        <v>5732</v>
      </c>
      <c r="F712" s="4">
        <v>2165</v>
      </c>
      <c r="G712" s="4">
        <v>2114</v>
      </c>
      <c r="H712" s="4">
        <v>73.627923569844796</v>
      </c>
      <c r="I712" s="46">
        <v>27.809569875909627</v>
      </c>
      <c r="J712" s="45">
        <v>3025</v>
      </c>
      <c r="K712" s="4">
        <v>2715</v>
      </c>
      <c r="L712" s="4">
        <v>185</v>
      </c>
      <c r="M712" s="4">
        <v>50</v>
      </c>
      <c r="N712" s="47">
        <f t="shared" si="6"/>
        <v>1.6528925619834711E-2</v>
      </c>
      <c r="O712" s="4">
        <v>35</v>
      </c>
      <c r="P712" s="4">
        <v>0</v>
      </c>
      <c r="Q712" s="4">
        <f t="shared" si="7"/>
        <v>35</v>
      </c>
      <c r="R712" s="47">
        <f t="shared" si="8"/>
        <v>1.1570247933884297E-2</v>
      </c>
      <c r="S712" s="4">
        <v>10</v>
      </c>
      <c r="T712" s="4">
        <v>0</v>
      </c>
      <c r="U712" s="46">
        <v>30</v>
      </c>
      <c r="V712" s="48" t="s">
        <v>504</v>
      </c>
      <c r="W712" s="4"/>
      <c r="X712" s="4"/>
      <c r="Y712" s="4"/>
      <c r="Z712" s="4"/>
    </row>
    <row r="713" spans="1:26" ht="12.75" customHeight="1" x14ac:dyDescent="0.25">
      <c r="A713" s="15" t="s">
        <v>781</v>
      </c>
      <c r="B713" s="16" t="s">
        <v>64</v>
      </c>
      <c r="C713" s="16" t="s">
        <v>65</v>
      </c>
      <c r="D713" s="17">
        <v>10.574799804687499</v>
      </c>
      <c r="E713" s="18">
        <v>2385</v>
      </c>
      <c r="F713" s="18">
        <v>1014</v>
      </c>
      <c r="G713" s="18">
        <v>973</v>
      </c>
      <c r="H713" s="18">
        <v>225.53618451885956</v>
      </c>
      <c r="I713" s="19">
        <v>95.888340084747838</v>
      </c>
      <c r="J713" s="17">
        <v>1225</v>
      </c>
      <c r="K713" s="18">
        <v>1025</v>
      </c>
      <c r="L713" s="18">
        <v>45</v>
      </c>
      <c r="M713" s="18">
        <v>100</v>
      </c>
      <c r="N713" s="20">
        <f t="shared" si="6"/>
        <v>8.1632653061224483E-2</v>
      </c>
      <c r="O713" s="18">
        <v>15</v>
      </c>
      <c r="P713" s="18">
        <v>20</v>
      </c>
      <c r="Q713" s="18">
        <f t="shared" si="7"/>
        <v>35</v>
      </c>
      <c r="R713" s="20">
        <f t="shared" si="8"/>
        <v>2.8571428571428571E-2</v>
      </c>
      <c r="S713" s="18">
        <v>0</v>
      </c>
      <c r="T713" s="18">
        <v>10</v>
      </c>
      <c r="U713" s="19">
        <v>15</v>
      </c>
      <c r="V713" s="21" t="s">
        <v>66</v>
      </c>
      <c r="W713" s="4"/>
      <c r="X713" s="4"/>
      <c r="Y713" s="4"/>
      <c r="Z713" s="4"/>
    </row>
    <row r="714" spans="1:26" ht="12.75" customHeight="1" x14ac:dyDescent="0.25">
      <c r="A714" s="15" t="s">
        <v>782</v>
      </c>
      <c r="B714" s="16" t="s">
        <v>64</v>
      </c>
      <c r="C714" s="16" t="s">
        <v>65</v>
      </c>
      <c r="D714" s="17">
        <v>8.5089001464843754</v>
      </c>
      <c r="E714" s="18">
        <v>2808</v>
      </c>
      <c r="F714" s="18">
        <v>1205</v>
      </c>
      <c r="G714" s="18">
        <v>1184</v>
      </c>
      <c r="H714" s="18">
        <v>330.00739833105013</v>
      </c>
      <c r="I714" s="19">
        <v>141.61642271685022</v>
      </c>
      <c r="J714" s="17">
        <v>1300</v>
      </c>
      <c r="K714" s="18">
        <v>1110</v>
      </c>
      <c r="L714" s="18">
        <v>20</v>
      </c>
      <c r="M714" s="18">
        <v>85</v>
      </c>
      <c r="N714" s="20">
        <f t="shared" si="6"/>
        <v>6.5384615384615388E-2</v>
      </c>
      <c r="O714" s="18">
        <v>30</v>
      </c>
      <c r="P714" s="18">
        <v>35</v>
      </c>
      <c r="Q714" s="18">
        <f t="shared" si="7"/>
        <v>65</v>
      </c>
      <c r="R714" s="20">
        <f t="shared" si="8"/>
        <v>0.05</v>
      </c>
      <c r="S714" s="18">
        <v>0</v>
      </c>
      <c r="T714" s="18">
        <v>0</v>
      </c>
      <c r="U714" s="19">
        <v>20</v>
      </c>
      <c r="V714" s="21" t="s">
        <v>66</v>
      </c>
      <c r="W714" s="4"/>
      <c r="X714" s="4"/>
      <c r="Y714" s="4"/>
      <c r="Z714" s="4"/>
    </row>
    <row r="715" spans="1:26" ht="12.75" customHeight="1" x14ac:dyDescent="0.25">
      <c r="A715" s="15" t="s">
        <v>783</v>
      </c>
      <c r="B715" s="16" t="s">
        <v>64</v>
      </c>
      <c r="C715" s="16" t="s">
        <v>65</v>
      </c>
      <c r="D715" s="17">
        <v>60.578100585937499</v>
      </c>
      <c r="E715" s="18">
        <v>9110</v>
      </c>
      <c r="F715" s="18">
        <v>4052</v>
      </c>
      <c r="G715" s="18">
        <v>3934</v>
      </c>
      <c r="H715" s="18">
        <v>150.38437837905371</v>
      </c>
      <c r="I715" s="19">
        <v>66.88885852820259</v>
      </c>
      <c r="J715" s="17">
        <v>4135</v>
      </c>
      <c r="K715" s="18">
        <v>3455</v>
      </c>
      <c r="L715" s="18">
        <v>250</v>
      </c>
      <c r="M715" s="18">
        <v>150</v>
      </c>
      <c r="N715" s="20">
        <f t="shared" si="6"/>
        <v>3.6275695284159616E-2</v>
      </c>
      <c r="O715" s="18">
        <v>260</v>
      </c>
      <c r="P715" s="18">
        <v>15</v>
      </c>
      <c r="Q715" s="18">
        <f t="shared" si="7"/>
        <v>275</v>
      </c>
      <c r="R715" s="20">
        <f t="shared" si="8"/>
        <v>6.6505441354292621E-2</v>
      </c>
      <c r="S715" s="18">
        <v>0</v>
      </c>
      <c r="T715" s="18">
        <v>0</v>
      </c>
      <c r="U715" s="19">
        <v>0</v>
      </c>
      <c r="V715" s="21" t="s">
        <v>66</v>
      </c>
      <c r="W715" s="4"/>
      <c r="X715" s="4"/>
      <c r="Y715" s="4"/>
      <c r="Z715" s="4"/>
    </row>
    <row r="716" spans="1:26" ht="12.75" customHeight="1" x14ac:dyDescent="0.25">
      <c r="A716" s="29" t="s">
        <v>784</v>
      </c>
      <c r="B716" s="30" t="s">
        <v>64</v>
      </c>
      <c r="C716" s="30" t="s">
        <v>65</v>
      </c>
      <c r="D716" s="31">
        <v>1.4582000732421876</v>
      </c>
      <c r="E716" s="32">
        <v>3561</v>
      </c>
      <c r="F716" s="32">
        <v>1646</v>
      </c>
      <c r="G716" s="32">
        <v>1593</v>
      </c>
      <c r="H716" s="32">
        <v>2442.0517220811889</v>
      </c>
      <c r="I716" s="33">
        <v>1128.7888611473286</v>
      </c>
      <c r="J716" s="31">
        <v>1550</v>
      </c>
      <c r="K716" s="32">
        <v>1140</v>
      </c>
      <c r="L716" s="32">
        <v>80</v>
      </c>
      <c r="M716" s="32">
        <v>70</v>
      </c>
      <c r="N716" s="34">
        <f t="shared" si="6"/>
        <v>4.5161290322580643E-2</v>
      </c>
      <c r="O716" s="32">
        <v>155</v>
      </c>
      <c r="P716" s="32">
        <v>70</v>
      </c>
      <c r="Q716" s="32">
        <f t="shared" si="7"/>
        <v>225</v>
      </c>
      <c r="R716" s="34">
        <f t="shared" si="8"/>
        <v>0.14516129032258066</v>
      </c>
      <c r="S716" s="32">
        <v>10</v>
      </c>
      <c r="T716" s="32">
        <v>0</v>
      </c>
      <c r="U716" s="33">
        <v>10</v>
      </c>
      <c r="V716" s="35" t="s">
        <v>79</v>
      </c>
      <c r="W716" s="4"/>
      <c r="X716" s="4"/>
      <c r="Y716" s="4"/>
      <c r="Z716" s="4"/>
    </row>
    <row r="717" spans="1:26" ht="12.75" customHeight="1" x14ac:dyDescent="0.25">
      <c r="A717" s="29" t="s">
        <v>785</v>
      </c>
      <c r="B717" s="30" t="s">
        <v>64</v>
      </c>
      <c r="C717" s="30" t="s">
        <v>65</v>
      </c>
      <c r="D717" s="31">
        <v>2.4033999633789063</v>
      </c>
      <c r="E717" s="32">
        <v>5385</v>
      </c>
      <c r="F717" s="32">
        <v>3157</v>
      </c>
      <c r="G717" s="32">
        <v>2952</v>
      </c>
      <c r="H717" s="32">
        <v>2240.5758850180327</v>
      </c>
      <c r="I717" s="33">
        <v>1313.5558159706461</v>
      </c>
      <c r="J717" s="31">
        <v>1810</v>
      </c>
      <c r="K717" s="32">
        <v>1210</v>
      </c>
      <c r="L717" s="32">
        <v>135</v>
      </c>
      <c r="M717" s="32">
        <v>25</v>
      </c>
      <c r="N717" s="34">
        <f t="shared" si="6"/>
        <v>1.3812154696132596E-2</v>
      </c>
      <c r="O717" s="32">
        <v>365</v>
      </c>
      <c r="P717" s="32">
        <v>55</v>
      </c>
      <c r="Q717" s="32">
        <f t="shared" si="7"/>
        <v>420</v>
      </c>
      <c r="R717" s="34">
        <f t="shared" si="8"/>
        <v>0.23204419889502761</v>
      </c>
      <c r="S717" s="32">
        <v>0</v>
      </c>
      <c r="T717" s="32">
        <v>10</v>
      </c>
      <c r="U717" s="33">
        <v>10</v>
      </c>
      <c r="V717" s="35" t="s">
        <v>79</v>
      </c>
      <c r="W717" s="4"/>
      <c r="X717" s="4"/>
      <c r="Y717" s="4"/>
      <c r="Z717" s="4"/>
    </row>
    <row r="718" spans="1:26" ht="12.75" customHeight="1" x14ac:dyDescent="0.25">
      <c r="A718" s="15" t="s">
        <v>786</v>
      </c>
      <c r="B718" s="16" t="s">
        <v>64</v>
      </c>
      <c r="C718" s="16" t="s">
        <v>65</v>
      </c>
      <c r="D718" s="17">
        <v>2.5645999145507812</v>
      </c>
      <c r="E718" s="18">
        <v>3166</v>
      </c>
      <c r="F718" s="18">
        <v>1588</v>
      </c>
      <c r="G718" s="18">
        <v>1547</v>
      </c>
      <c r="H718" s="18">
        <v>1234.5005480336533</v>
      </c>
      <c r="I718" s="19">
        <v>619.19989585516157</v>
      </c>
      <c r="J718" s="17">
        <v>1500</v>
      </c>
      <c r="K718" s="18">
        <v>1215</v>
      </c>
      <c r="L718" s="18">
        <v>90</v>
      </c>
      <c r="M718" s="18">
        <v>50</v>
      </c>
      <c r="N718" s="20">
        <f t="shared" si="6"/>
        <v>3.3333333333333333E-2</v>
      </c>
      <c r="O718" s="18">
        <v>100</v>
      </c>
      <c r="P718" s="18">
        <v>15</v>
      </c>
      <c r="Q718" s="18">
        <f t="shared" si="7"/>
        <v>115</v>
      </c>
      <c r="R718" s="20">
        <f t="shared" si="8"/>
        <v>7.6666666666666661E-2</v>
      </c>
      <c r="S718" s="18">
        <v>0</v>
      </c>
      <c r="T718" s="18">
        <v>0</v>
      </c>
      <c r="U718" s="19">
        <v>0</v>
      </c>
      <c r="V718" s="21" t="s">
        <v>66</v>
      </c>
      <c r="W718" s="4"/>
      <c r="X718" s="4"/>
      <c r="Y718" s="4"/>
      <c r="Z718" s="4"/>
    </row>
    <row r="719" spans="1:26" ht="12.75" customHeight="1" x14ac:dyDescent="0.25">
      <c r="A719" s="29" t="s">
        <v>787</v>
      </c>
      <c r="B719" s="30" t="s">
        <v>64</v>
      </c>
      <c r="C719" s="30" t="s">
        <v>65</v>
      </c>
      <c r="D719" s="31">
        <v>4.9370999145507817</v>
      </c>
      <c r="E719" s="32">
        <v>4595</v>
      </c>
      <c r="F719" s="32">
        <v>2338</v>
      </c>
      <c r="G719" s="32">
        <v>2244</v>
      </c>
      <c r="H719" s="32">
        <v>930.70832665497949</v>
      </c>
      <c r="I719" s="33">
        <v>473.55735967776758</v>
      </c>
      <c r="J719" s="31">
        <v>1900</v>
      </c>
      <c r="K719" s="32">
        <v>1395</v>
      </c>
      <c r="L719" s="32">
        <v>155</v>
      </c>
      <c r="M719" s="32">
        <v>25</v>
      </c>
      <c r="N719" s="34">
        <f t="shared" si="6"/>
        <v>1.3157894736842105E-2</v>
      </c>
      <c r="O719" s="32">
        <v>275</v>
      </c>
      <c r="P719" s="32">
        <v>20</v>
      </c>
      <c r="Q719" s="32">
        <f t="shared" si="7"/>
        <v>295</v>
      </c>
      <c r="R719" s="34">
        <f t="shared" si="8"/>
        <v>0.15526315789473685</v>
      </c>
      <c r="S719" s="32">
        <v>0</v>
      </c>
      <c r="T719" s="32">
        <v>15</v>
      </c>
      <c r="U719" s="33">
        <v>20</v>
      </c>
      <c r="V719" s="35" t="s">
        <v>79</v>
      </c>
      <c r="W719" s="4"/>
      <c r="X719" s="4"/>
      <c r="Y719" s="4"/>
      <c r="Z719" s="4"/>
    </row>
    <row r="720" spans="1:26" ht="12.75" customHeight="1" x14ac:dyDescent="0.25">
      <c r="A720" s="29" t="s">
        <v>788</v>
      </c>
      <c r="B720" s="30" t="s">
        <v>64</v>
      </c>
      <c r="C720" s="30" t="s">
        <v>65</v>
      </c>
      <c r="D720" s="31">
        <v>1.2475000000000001</v>
      </c>
      <c r="E720" s="32">
        <v>4129</v>
      </c>
      <c r="F720" s="32">
        <v>2015</v>
      </c>
      <c r="G720" s="32">
        <v>1951</v>
      </c>
      <c r="H720" s="32">
        <v>3309.8196392785571</v>
      </c>
      <c r="I720" s="33">
        <v>1615.2304609218436</v>
      </c>
      <c r="J720" s="31">
        <v>1400</v>
      </c>
      <c r="K720" s="32">
        <v>945</v>
      </c>
      <c r="L720" s="32">
        <v>155</v>
      </c>
      <c r="M720" s="32">
        <v>25</v>
      </c>
      <c r="N720" s="34">
        <f t="shared" si="6"/>
        <v>1.7857142857142856E-2</v>
      </c>
      <c r="O720" s="32">
        <v>215</v>
      </c>
      <c r="P720" s="32">
        <v>45</v>
      </c>
      <c r="Q720" s="32">
        <f t="shared" si="7"/>
        <v>260</v>
      </c>
      <c r="R720" s="34">
        <f t="shared" si="8"/>
        <v>0.18571428571428572</v>
      </c>
      <c r="S720" s="32">
        <v>10</v>
      </c>
      <c r="T720" s="32">
        <v>10</v>
      </c>
      <c r="U720" s="33">
        <v>10</v>
      </c>
      <c r="V720" s="35" t="s">
        <v>79</v>
      </c>
      <c r="W720" s="4"/>
      <c r="X720" s="4"/>
      <c r="Y720" s="4"/>
      <c r="Z720" s="4"/>
    </row>
    <row r="721" spans="1:26" ht="12.75" customHeight="1" x14ac:dyDescent="0.25">
      <c r="A721" s="15" t="s">
        <v>789</v>
      </c>
      <c r="B721" s="16" t="s">
        <v>64</v>
      </c>
      <c r="C721" s="16" t="s">
        <v>65</v>
      </c>
      <c r="D721" s="17">
        <v>3.5717999267578127</v>
      </c>
      <c r="E721" s="18">
        <v>4324</v>
      </c>
      <c r="F721" s="18">
        <v>2076</v>
      </c>
      <c r="G721" s="18">
        <v>2017</v>
      </c>
      <c r="H721" s="18">
        <v>1210.5941230378412</v>
      </c>
      <c r="I721" s="19">
        <v>581.21956508477297</v>
      </c>
      <c r="J721" s="17">
        <v>1945</v>
      </c>
      <c r="K721" s="18">
        <v>1540</v>
      </c>
      <c r="L721" s="18">
        <v>145</v>
      </c>
      <c r="M721" s="18">
        <v>65</v>
      </c>
      <c r="N721" s="20">
        <f t="shared" si="6"/>
        <v>3.3419023136246784E-2</v>
      </c>
      <c r="O721" s="18">
        <v>115</v>
      </c>
      <c r="P721" s="18">
        <v>35</v>
      </c>
      <c r="Q721" s="18">
        <f t="shared" si="7"/>
        <v>150</v>
      </c>
      <c r="R721" s="20">
        <f t="shared" si="8"/>
        <v>7.7120822622107968E-2</v>
      </c>
      <c r="S721" s="18">
        <v>10</v>
      </c>
      <c r="T721" s="18">
        <v>0</v>
      </c>
      <c r="U721" s="19">
        <v>25</v>
      </c>
      <c r="V721" s="21" t="s">
        <v>66</v>
      </c>
      <c r="W721" s="4"/>
      <c r="X721" s="4"/>
      <c r="Y721" s="4"/>
      <c r="Z721" s="4"/>
    </row>
    <row r="722" spans="1:26" ht="12.75" customHeight="1" x14ac:dyDescent="0.25">
      <c r="A722" s="15" t="s">
        <v>790</v>
      </c>
      <c r="B722" s="16" t="s">
        <v>64</v>
      </c>
      <c r="C722" s="16" t="s">
        <v>65</v>
      </c>
      <c r="D722" s="17">
        <v>3.4073001098632814</v>
      </c>
      <c r="E722" s="18">
        <v>4826</v>
      </c>
      <c r="F722" s="18">
        <v>2021</v>
      </c>
      <c r="G722" s="18">
        <v>1964</v>
      </c>
      <c r="H722" s="18">
        <v>1416.3706877565428</v>
      </c>
      <c r="I722" s="19">
        <v>593.13824284209966</v>
      </c>
      <c r="J722" s="17">
        <v>2335</v>
      </c>
      <c r="K722" s="18">
        <v>1935</v>
      </c>
      <c r="L722" s="18">
        <v>130</v>
      </c>
      <c r="M722" s="18">
        <v>60</v>
      </c>
      <c r="N722" s="20">
        <f t="shared" si="6"/>
        <v>2.569593147751606E-2</v>
      </c>
      <c r="O722" s="18">
        <v>145</v>
      </c>
      <c r="P722" s="18">
        <v>15</v>
      </c>
      <c r="Q722" s="18">
        <f t="shared" si="7"/>
        <v>160</v>
      </c>
      <c r="R722" s="20">
        <f t="shared" si="8"/>
        <v>6.852248394004283E-2</v>
      </c>
      <c r="S722" s="18">
        <v>0</v>
      </c>
      <c r="T722" s="18">
        <v>0</v>
      </c>
      <c r="U722" s="19">
        <v>40</v>
      </c>
      <c r="V722" s="21" t="s">
        <v>66</v>
      </c>
      <c r="W722" s="4"/>
      <c r="X722" s="4"/>
      <c r="Y722" s="4"/>
      <c r="Z722" s="4"/>
    </row>
    <row r="723" spans="1:26" ht="12.75" customHeight="1" x14ac:dyDescent="0.25">
      <c r="A723" s="15" t="s">
        <v>791</v>
      </c>
      <c r="B723" s="16" t="s">
        <v>64</v>
      </c>
      <c r="C723" s="16" t="s">
        <v>65</v>
      </c>
      <c r="D723" s="17">
        <v>6.5392999267578125</v>
      </c>
      <c r="E723" s="18">
        <v>6790</v>
      </c>
      <c r="F723" s="18">
        <v>2845</v>
      </c>
      <c r="G723" s="18">
        <v>2786</v>
      </c>
      <c r="H723" s="18">
        <v>1038.3374483584032</v>
      </c>
      <c r="I723" s="19">
        <v>435.06186164648852</v>
      </c>
      <c r="J723" s="17">
        <v>3565</v>
      </c>
      <c r="K723" s="18">
        <v>2990</v>
      </c>
      <c r="L723" s="18">
        <v>310</v>
      </c>
      <c r="M723" s="18">
        <v>40</v>
      </c>
      <c r="N723" s="20">
        <f t="shared" si="6"/>
        <v>1.1220196353436185E-2</v>
      </c>
      <c r="O723" s="18">
        <v>125</v>
      </c>
      <c r="P723" s="18">
        <v>55</v>
      </c>
      <c r="Q723" s="18">
        <f t="shared" si="7"/>
        <v>180</v>
      </c>
      <c r="R723" s="20">
        <f t="shared" si="8"/>
        <v>5.0490883590462832E-2</v>
      </c>
      <c r="S723" s="18">
        <v>15</v>
      </c>
      <c r="T723" s="18">
        <v>0</v>
      </c>
      <c r="U723" s="19">
        <v>25</v>
      </c>
      <c r="V723" s="21" t="s">
        <v>66</v>
      </c>
      <c r="W723" s="4"/>
      <c r="X723" s="4"/>
      <c r="Y723" s="4"/>
      <c r="Z723" s="4"/>
    </row>
    <row r="724" spans="1:26" ht="12.75" customHeight="1" x14ac:dyDescent="0.25">
      <c r="A724" s="15" t="s">
        <v>792</v>
      </c>
      <c r="B724" s="16" t="s">
        <v>64</v>
      </c>
      <c r="C724" s="16" t="s">
        <v>65</v>
      </c>
      <c r="D724" s="17">
        <v>2.1902999877929688</v>
      </c>
      <c r="E724" s="18">
        <v>5288</v>
      </c>
      <c r="F724" s="18">
        <v>2509</v>
      </c>
      <c r="G724" s="18">
        <v>2387</v>
      </c>
      <c r="H724" s="18">
        <v>2414.2811621564197</v>
      </c>
      <c r="I724" s="19">
        <v>1145.5051883227036</v>
      </c>
      <c r="J724" s="17">
        <v>2325</v>
      </c>
      <c r="K724" s="18">
        <v>1930</v>
      </c>
      <c r="L724" s="18">
        <v>135</v>
      </c>
      <c r="M724" s="18">
        <v>10</v>
      </c>
      <c r="N724" s="20">
        <f t="shared" si="6"/>
        <v>4.3010752688172043E-3</v>
      </c>
      <c r="O724" s="18">
        <v>185</v>
      </c>
      <c r="P724" s="18">
        <v>50</v>
      </c>
      <c r="Q724" s="18">
        <f t="shared" si="7"/>
        <v>235</v>
      </c>
      <c r="R724" s="20">
        <f t="shared" si="8"/>
        <v>0.1010752688172043</v>
      </c>
      <c r="S724" s="18">
        <v>0</v>
      </c>
      <c r="T724" s="18">
        <v>15</v>
      </c>
      <c r="U724" s="19">
        <v>0</v>
      </c>
      <c r="V724" s="21" t="s">
        <v>66</v>
      </c>
      <c r="W724" s="4"/>
      <c r="X724" s="4"/>
      <c r="Y724" s="4"/>
      <c r="Z724" s="4"/>
    </row>
    <row r="725" spans="1:26" ht="12.75" customHeight="1" x14ac:dyDescent="0.25">
      <c r="A725" s="15" t="s">
        <v>793</v>
      </c>
      <c r="B725" s="16" t="s">
        <v>64</v>
      </c>
      <c r="C725" s="16" t="s">
        <v>65</v>
      </c>
      <c r="D725" s="17">
        <v>12.157500000000001</v>
      </c>
      <c r="E725" s="18">
        <v>5799</v>
      </c>
      <c r="F725" s="18">
        <v>2363</v>
      </c>
      <c r="G725" s="18">
        <v>2298</v>
      </c>
      <c r="H725" s="18">
        <v>476.98951264651447</v>
      </c>
      <c r="I725" s="19">
        <v>194.3656179313181</v>
      </c>
      <c r="J725" s="17">
        <v>3095</v>
      </c>
      <c r="K725" s="18">
        <v>2780</v>
      </c>
      <c r="L725" s="18">
        <v>160</v>
      </c>
      <c r="M725" s="18">
        <v>35</v>
      </c>
      <c r="N725" s="20">
        <f t="shared" si="6"/>
        <v>1.1308562197092083E-2</v>
      </c>
      <c r="O725" s="18">
        <v>45</v>
      </c>
      <c r="P725" s="18">
        <v>40</v>
      </c>
      <c r="Q725" s="18">
        <f t="shared" si="7"/>
        <v>85</v>
      </c>
      <c r="R725" s="20">
        <f t="shared" si="8"/>
        <v>2.7463651050080775E-2</v>
      </c>
      <c r="S725" s="18">
        <v>0</v>
      </c>
      <c r="T725" s="18">
        <v>10</v>
      </c>
      <c r="U725" s="19">
        <v>10</v>
      </c>
      <c r="V725" s="21" t="s">
        <v>66</v>
      </c>
      <c r="W725" s="4"/>
      <c r="X725" s="4"/>
      <c r="Y725" s="4"/>
      <c r="Z725" s="4"/>
    </row>
    <row r="726" spans="1:26" ht="12.75" customHeight="1" x14ac:dyDescent="0.25">
      <c r="A726" s="15" t="s">
        <v>794</v>
      </c>
      <c r="B726" s="16" t="s">
        <v>64</v>
      </c>
      <c r="C726" s="16" t="s">
        <v>65</v>
      </c>
      <c r="D726" s="17">
        <v>14.656400146484375</v>
      </c>
      <c r="E726" s="18">
        <v>5441</v>
      </c>
      <c r="F726" s="18">
        <v>2116</v>
      </c>
      <c r="G726" s="18">
        <v>2064</v>
      </c>
      <c r="H726" s="18">
        <v>371.23713501402528</v>
      </c>
      <c r="I726" s="19">
        <v>144.37378748202124</v>
      </c>
      <c r="J726" s="17">
        <v>2905</v>
      </c>
      <c r="K726" s="18">
        <v>2560</v>
      </c>
      <c r="L726" s="18">
        <v>140</v>
      </c>
      <c r="M726" s="18">
        <v>60</v>
      </c>
      <c r="N726" s="20">
        <f t="shared" si="6"/>
        <v>2.0654044750430294E-2</v>
      </c>
      <c r="O726" s="18">
        <v>90</v>
      </c>
      <c r="P726" s="18">
        <v>20</v>
      </c>
      <c r="Q726" s="18">
        <f t="shared" si="7"/>
        <v>110</v>
      </c>
      <c r="R726" s="20">
        <f t="shared" si="8"/>
        <v>3.7865748709122203E-2</v>
      </c>
      <c r="S726" s="18">
        <v>0</v>
      </c>
      <c r="T726" s="18">
        <v>0</v>
      </c>
      <c r="U726" s="19">
        <v>25</v>
      </c>
      <c r="V726" s="21" t="s">
        <v>66</v>
      </c>
      <c r="W726" s="4"/>
      <c r="X726" s="4"/>
      <c r="Y726" s="4"/>
      <c r="Z726" s="4"/>
    </row>
    <row r="727" spans="1:26" ht="12.75" customHeight="1" x14ac:dyDescent="0.25">
      <c r="A727" s="15" t="s">
        <v>795</v>
      </c>
      <c r="B727" s="16" t="s">
        <v>64</v>
      </c>
      <c r="C727" s="16" t="s">
        <v>65</v>
      </c>
      <c r="D727" s="17">
        <v>4.5379998779296873</v>
      </c>
      <c r="E727" s="18">
        <v>6349</v>
      </c>
      <c r="F727" s="18">
        <v>2483</v>
      </c>
      <c r="G727" s="18">
        <v>2423</v>
      </c>
      <c r="H727" s="18">
        <v>1399.07451978525</v>
      </c>
      <c r="I727" s="19">
        <v>547.15735275268162</v>
      </c>
      <c r="J727" s="17">
        <v>3305</v>
      </c>
      <c r="K727" s="18">
        <v>2915</v>
      </c>
      <c r="L727" s="18">
        <v>220</v>
      </c>
      <c r="M727" s="18">
        <v>50</v>
      </c>
      <c r="N727" s="20">
        <f t="shared" si="6"/>
        <v>1.5128593040847202E-2</v>
      </c>
      <c r="O727" s="18">
        <v>60</v>
      </c>
      <c r="P727" s="18">
        <v>25</v>
      </c>
      <c r="Q727" s="18">
        <f t="shared" si="7"/>
        <v>85</v>
      </c>
      <c r="R727" s="20">
        <f t="shared" si="8"/>
        <v>2.5718608169440244E-2</v>
      </c>
      <c r="S727" s="18">
        <v>10</v>
      </c>
      <c r="T727" s="18">
        <v>0</v>
      </c>
      <c r="U727" s="19">
        <v>20</v>
      </c>
      <c r="V727" s="21" t="s">
        <v>66</v>
      </c>
      <c r="W727" s="4"/>
      <c r="X727" s="4"/>
      <c r="Y727" s="4"/>
      <c r="Z727" s="4"/>
    </row>
    <row r="728" spans="1:26" ht="12.75" customHeight="1" x14ac:dyDescent="0.25">
      <c r="A728" s="43" t="s">
        <v>796</v>
      </c>
      <c r="B728" s="44" t="s">
        <v>64</v>
      </c>
      <c r="C728" s="44" t="s">
        <v>65</v>
      </c>
      <c r="D728" s="45">
        <v>30.832199707031251</v>
      </c>
      <c r="E728" s="4">
        <v>4076</v>
      </c>
      <c r="F728" s="4">
        <v>1567</v>
      </c>
      <c r="G728" s="4">
        <v>1528</v>
      </c>
      <c r="H728" s="4">
        <v>132.19945507392626</v>
      </c>
      <c r="I728" s="46">
        <v>50.82349021119785</v>
      </c>
      <c r="J728" s="45">
        <v>2155</v>
      </c>
      <c r="K728" s="4">
        <v>1900</v>
      </c>
      <c r="L728" s="4">
        <v>165</v>
      </c>
      <c r="M728" s="4">
        <v>30</v>
      </c>
      <c r="N728" s="47">
        <f t="shared" si="6"/>
        <v>1.3921113689095127E-2</v>
      </c>
      <c r="O728" s="4">
        <v>50</v>
      </c>
      <c r="P728" s="4">
        <v>0</v>
      </c>
      <c r="Q728" s="4">
        <f t="shared" si="7"/>
        <v>50</v>
      </c>
      <c r="R728" s="47">
        <f t="shared" si="8"/>
        <v>2.3201856148491878E-2</v>
      </c>
      <c r="S728" s="4">
        <v>10</v>
      </c>
      <c r="T728" s="4">
        <v>0</v>
      </c>
      <c r="U728" s="46">
        <v>0</v>
      </c>
      <c r="V728" s="48" t="s">
        <v>504</v>
      </c>
      <c r="W728" s="4"/>
      <c r="X728" s="4"/>
      <c r="Y728" s="4"/>
      <c r="Z728" s="4"/>
    </row>
    <row r="729" spans="1:26" ht="12.75" customHeight="1" x14ac:dyDescent="0.25">
      <c r="A729" s="15" t="s">
        <v>797</v>
      </c>
      <c r="B729" s="16" t="s">
        <v>64</v>
      </c>
      <c r="C729" s="16" t="s">
        <v>65</v>
      </c>
      <c r="D729" s="17">
        <v>3.6114999389648439</v>
      </c>
      <c r="E729" s="18">
        <v>3855</v>
      </c>
      <c r="F729" s="18">
        <v>1464</v>
      </c>
      <c r="G729" s="18">
        <v>1442</v>
      </c>
      <c r="H729" s="18">
        <v>1067.4235262772702</v>
      </c>
      <c r="I729" s="19">
        <v>405.37173604926681</v>
      </c>
      <c r="J729" s="17">
        <v>1920</v>
      </c>
      <c r="K729" s="18">
        <v>1485</v>
      </c>
      <c r="L729" s="18">
        <v>150</v>
      </c>
      <c r="M729" s="18">
        <v>165</v>
      </c>
      <c r="N729" s="20">
        <f t="shared" si="6"/>
        <v>8.59375E-2</v>
      </c>
      <c r="O729" s="18">
        <v>80</v>
      </c>
      <c r="P729" s="18">
        <v>20</v>
      </c>
      <c r="Q729" s="18">
        <f t="shared" si="7"/>
        <v>100</v>
      </c>
      <c r="R729" s="20">
        <f t="shared" si="8"/>
        <v>5.2083333333333336E-2</v>
      </c>
      <c r="S729" s="18">
        <v>10</v>
      </c>
      <c r="T729" s="18">
        <v>0</v>
      </c>
      <c r="U729" s="19">
        <v>0</v>
      </c>
      <c r="V729" s="21" t="s">
        <v>66</v>
      </c>
      <c r="W729" s="4"/>
      <c r="X729" s="4"/>
      <c r="Y729" s="4"/>
      <c r="Z729" s="4"/>
    </row>
    <row r="730" spans="1:26" ht="12.75" customHeight="1" x14ac:dyDescent="0.25">
      <c r="A730" s="15" t="s">
        <v>798</v>
      </c>
      <c r="B730" s="16" t="s">
        <v>64</v>
      </c>
      <c r="C730" s="16" t="s">
        <v>65</v>
      </c>
      <c r="D730" s="17">
        <v>1.6597999572753905</v>
      </c>
      <c r="E730" s="18">
        <v>5072</v>
      </c>
      <c r="F730" s="18">
        <v>2095</v>
      </c>
      <c r="G730" s="18">
        <v>2041</v>
      </c>
      <c r="H730" s="18">
        <v>3055.7899328578333</v>
      </c>
      <c r="I730" s="19">
        <v>1262.2002975822477</v>
      </c>
      <c r="J730" s="17">
        <v>2120</v>
      </c>
      <c r="K730" s="18">
        <v>1525</v>
      </c>
      <c r="L730" s="18">
        <v>145</v>
      </c>
      <c r="M730" s="18">
        <v>280</v>
      </c>
      <c r="N730" s="20">
        <f t="shared" si="6"/>
        <v>0.13207547169811321</v>
      </c>
      <c r="O730" s="18">
        <v>135</v>
      </c>
      <c r="P730" s="18">
        <v>20</v>
      </c>
      <c r="Q730" s="18">
        <f t="shared" si="7"/>
        <v>155</v>
      </c>
      <c r="R730" s="20">
        <f t="shared" si="8"/>
        <v>7.3113207547169809E-2</v>
      </c>
      <c r="S730" s="18">
        <v>10</v>
      </c>
      <c r="T730" s="18">
        <v>10</v>
      </c>
      <c r="U730" s="19">
        <v>0</v>
      </c>
      <c r="V730" s="21" t="s">
        <v>66</v>
      </c>
      <c r="W730" s="4"/>
      <c r="X730" s="4"/>
      <c r="Y730" s="4"/>
      <c r="Z730" s="4"/>
    </row>
    <row r="731" spans="1:26" ht="12.75" customHeight="1" x14ac:dyDescent="0.25">
      <c r="A731" s="15" t="s">
        <v>799</v>
      </c>
      <c r="B731" s="16" t="s">
        <v>64</v>
      </c>
      <c r="C731" s="16" t="s">
        <v>65</v>
      </c>
      <c r="D731" s="17">
        <v>2.6142001342773438</v>
      </c>
      <c r="E731" s="18">
        <v>7353</v>
      </c>
      <c r="F731" s="18">
        <v>2921</v>
      </c>
      <c r="G731" s="18">
        <v>2873</v>
      </c>
      <c r="H731" s="18">
        <v>2812.7150265152236</v>
      </c>
      <c r="I731" s="19">
        <v>1117.3589817014781</v>
      </c>
      <c r="J731" s="17">
        <v>3265</v>
      </c>
      <c r="K731" s="18">
        <v>2435</v>
      </c>
      <c r="L731" s="18">
        <v>180</v>
      </c>
      <c r="M731" s="18">
        <v>455</v>
      </c>
      <c r="N731" s="20">
        <f t="shared" si="6"/>
        <v>0.13935681470137826</v>
      </c>
      <c r="O731" s="18">
        <v>140</v>
      </c>
      <c r="P731" s="18">
        <v>35</v>
      </c>
      <c r="Q731" s="18">
        <f t="shared" si="7"/>
        <v>175</v>
      </c>
      <c r="R731" s="20">
        <f t="shared" si="8"/>
        <v>5.359877488514548E-2</v>
      </c>
      <c r="S731" s="18">
        <v>0</v>
      </c>
      <c r="T731" s="18">
        <v>0</v>
      </c>
      <c r="U731" s="19">
        <v>20</v>
      </c>
      <c r="V731" s="21" t="s">
        <v>66</v>
      </c>
      <c r="W731" s="4"/>
      <c r="X731" s="4"/>
      <c r="Y731" s="4"/>
      <c r="Z731" s="4"/>
    </row>
    <row r="732" spans="1:26" ht="12.75" customHeight="1" x14ac:dyDescent="0.25">
      <c r="A732" s="15" t="s">
        <v>800</v>
      </c>
      <c r="B732" s="16" t="s">
        <v>64</v>
      </c>
      <c r="C732" s="16" t="s">
        <v>65</v>
      </c>
      <c r="D732" s="17">
        <v>5.7067999267578129</v>
      </c>
      <c r="E732" s="18">
        <v>3646</v>
      </c>
      <c r="F732" s="18">
        <v>1342</v>
      </c>
      <c r="G732" s="18">
        <v>1308</v>
      </c>
      <c r="H732" s="18">
        <v>638.886950093481</v>
      </c>
      <c r="I732" s="19">
        <v>235.15806007280625</v>
      </c>
      <c r="J732" s="17">
        <v>1875</v>
      </c>
      <c r="K732" s="18">
        <v>1450</v>
      </c>
      <c r="L732" s="18">
        <v>140</v>
      </c>
      <c r="M732" s="18">
        <v>185</v>
      </c>
      <c r="N732" s="20">
        <f t="shared" si="6"/>
        <v>9.8666666666666666E-2</v>
      </c>
      <c r="O732" s="18">
        <v>55</v>
      </c>
      <c r="P732" s="18">
        <v>10</v>
      </c>
      <c r="Q732" s="18">
        <f t="shared" si="7"/>
        <v>65</v>
      </c>
      <c r="R732" s="20">
        <f t="shared" si="8"/>
        <v>3.4666666666666665E-2</v>
      </c>
      <c r="S732" s="18">
        <v>0</v>
      </c>
      <c r="T732" s="18">
        <v>10</v>
      </c>
      <c r="U732" s="19">
        <v>20</v>
      </c>
      <c r="V732" s="21" t="s">
        <v>66</v>
      </c>
      <c r="W732" s="4"/>
      <c r="X732" s="4"/>
      <c r="Y732" s="4"/>
      <c r="Z732" s="4"/>
    </row>
    <row r="733" spans="1:26" ht="12.75" customHeight="1" x14ac:dyDescent="0.25">
      <c r="A733" s="15" t="s">
        <v>801</v>
      </c>
      <c r="B733" s="16" t="s">
        <v>64</v>
      </c>
      <c r="C733" s="16" t="s">
        <v>65</v>
      </c>
      <c r="D733" s="17">
        <v>12.714100341796875</v>
      </c>
      <c r="E733" s="18">
        <v>7676</v>
      </c>
      <c r="F733" s="18">
        <v>2970</v>
      </c>
      <c r="G733" s="18">
        <v>2916</v>
      </c>
      <c r="H733" s="18">
        <v>603.73913950998087</v>
      </c>
      <c r="I733" s="19">
        <v>233.59891145709267</v>
      </c>
      <c r="J733" s="17">
        <v>3645</v>
      </c>
      <c r="K733" s="18">
        <v>2830</v>
      </c>
      <c r="L733" s="18">
        <v>265</v>
      </c>
      <c r="M733" s="18">
        <v>385</v>
      </c>
      <c r="N733" s="20">
        <f t="shared" si="6"/>
        <v>0.1056241426611797</v>
      </c>
      <c r="O733" s="18">
        <v>120</v>
      </c>
      <c r="P733" s="18">
        <v>30</v>
      </c>
      <c r="Q733" s="18">
        <f t="shared" si="7"/>
        <v>150</v>
      </c>
      <c r="R733" s="20">
        <f t="shared" si="8"/>
        <v>4.1152263374485597E-2</v>
      </c>
      <c r="S733" s="18">
        <v>10</v>
      </c>
      <c r="T733" s="18">
        <v>0</v>
      </c>
      <c r="U733" s="19">
        <v>10</v>
      </c>
      <c r="V733" s="21" t="s">
        <v>66</v>
      </c>
      <c r="W733" s="4"/>
      <c r="X733" s="4"/>
      <c r="Y733" s="4"/>
      <c r="Z733" s="4"/>
    </row>
    <row r="734" spans="1:26" ht="12.75" customHeight="1" x14ac:dyDescent="0.25">
      <c r="A734" s="15" t="s">
        <v>802</v>
      </c>
      <c r="B734" s="16" t="s">
        <v>64</v>
      </c>
      <c r="C734" s="16" t="s">
        <v>65</v>
      </c>
      <c r="D734" s="17">
        <v>3.2135998535156252</v>
      </c>
      <c r="E734" s="18">
        <v>7463</v>
      </c>
      <c r="F734" s="18">
        <v>2859</v>
      </c>
      <c r="G734" s="18">
        <v>2804</v>
      </c>
      <c r="H734" s="18">
        <v>2322.3177558449293</v>
      </c>
      <c r="I734" s="19">
        <v>889.65650059770235</v>
      </c>
      <c r="J734" s="17">
        <v>3110</v>
      </c>
      <c r="K734" s="18">
        <v>2300</v>
      </c>
      <c r="L734" s="18">
        <v>165</v>
      </c>
      <c r="M734" s="18">
        <v>430</v>
      </c>
      <c r="N734" s="20">
        <f t="shared" si="6"/>
        <v>0.13826366559485531</v>
      </c>
      <c r="O734" s="18">
        <v>180</v>
      </c>
      <c r="P734" s="18">
        <v>10</v>
      </c>
      <c r="Q734" s="18">
        <f t="shared" si="7"/>
        <v>190</v>
      </c>
      <c r="R734" s="20">
        <f t="shared" si="8"/>
        <v>6.1093247588424437E-2</v>
      </c>
      <c r="S734" s="18">
        <v>0</v>
      </c>
      <c r="T734" s="18">
        <v>10</v>
      </c>
      <c r="U734" s="19">
        <v>15</v>
      </c>
      <c r="V734" s="21" t="s">
        <v>66</v>
      </c>
      <c r="W734" s="4"/>
      <c r="X734" s="4"/>
      <c r="Y734" s="4"/>
      <c r="Z734" s="4"/>
    </row>
    <row r="735" spans="1:26" ht="12.75" customHeight="1" x14ac:dyDescent="0.25">
      <c r="A735" s="15" t="s">
        <v>803</v>
      </c>
      <c r="B735" s="16" t="s">
        <v>64</v>
      </c>
      <c r="C735" s="16" t="s">
        <v>65</v>
      </c>
      <c r="D735" s="17">
        <v>1.6246000671386718</v>
      </c>
      <c r="E735" s="18">
        <v>3189</v>
      </c>
      <c r="F735" s="18">
        <v>1306</v>
      </c>
      <c r="G735" s="18">
        <v>1269</v>
      </c>
      <c r="H735" s="18">
        <v>1962.9446437341524</v>
      </c>
      <c r="I735" s="19">
        <v>803.89015513226809</v>
      </c>
      <c r="J735" s="17">
        <v>1445</v>
      </c>
      <c r="K735" s="18">
        <v>1045</v>
      </c>
      <c r="L735" s="18">
        <v>125</v>
      </c>
      <c r="M735" s="18">
        <v>165</v>
      </c>
      <c r="N735" s="20">
        <f t="shared" si="6"/>
        <v>0.11418685121107267</v>
      </c>
      <c r="O735" s="18">
        <v>80</v>
      </c>
      <c r="P735" s="18">
        <v>10</v>
      </c>
      <c r="Q735" s="18">
        <f t="shared" si="7"/>
        <v>90</v>
      </c>
      <c r="R735" s="20">
        <f t="shared" si="8"/>
        <v>6.228373702422145E-2</v>
      </c>
      <c r="S735" s="18">
        <v>10</v>
      </c>
      <c r="T735" s="18">
        <v>0</v>
      </c>
      <c r="U735" s="19">
        <v>0</v>
      </c>
      <c r="V735" s="21" t="s">
        <v>66</v>
      </c>
      <c r="W735" s="4"/>
      <c r="X735" s="4"/>
      <c r="Y735" s="4"/>
      <c r="Z735" s="4"/>
    </row>
    <row r="736" spans="1:26" ht="12.75" customHeight="1" x14ac:dyDescent="0.25">
      <c r="A736" s="15" t="s">
        <v>804</v>
      </c>
      <c r="B736" s="16" t="s">
        <v>64</v>
      </c>
      <c r="C736" s="16" t="s">
        <v>65</v>
      </c>
      <c r="D736" s="17">
        <v>4.7476000976562496</v>
      </c>
      <c r="E736" s="18">
        <v>4532</v>
      </c>
      <c r="F736" s="18">
        <v>1637</v>
      </c>
      <c r="G736" s="18">
        <v>1617</v>
      </c>
      <c r="H736" s="18">
        <v>954.58756145811753</v>
      </c>
      <c r="I736" s="19">
        <v>344.80578952050718</v>
      </c>
      <c r="J736" s="17">
        <v>2220</v>
      </c>
      <c r="K736" s="18">
        <v>1650</v>
      </c>
      <c r="L736" s="18">
        <v>160</v>
      </c>
      <c r="M736" s="18">
        <v>320</v>
      </c>
      <c r="N736" s="20">
        <f t="shared" si="6"/>
        <v>0.14414414414414414</v>
      </c>
      <c r="O736" s="18">
        <v>55</v>
      </c>
      <c r="P736" s="18">
        <v>25</v>
      </c>
      <c r="Q736" s="18">
        <f t="shared" si="7"/>
        <v>80</v>
      </c>
      <c r="R736" s="20">
        <f t="shared" si="8"/>
        <v>3.6036036036036036E-2</v>
      </c>
      <c r="S736" s="18">
        <v>0</v>
      </c>
      <c r="T736" s="18">
        <v>0</v>
      </c>
      <c r="U736" s="19">
        <v>0</v>
      </c>
      <c r="V736" s="21" t="s">
        <v>66</v>
      </c>
      <c r="W736" s="4"/>
      <c r="X736" s="4"/>
      <c r="Y736" s="4"/>
      <c r="Z736" s="4"/>
    </row>
    <row r="737" spans="1:26" ht="12.75" customHeight="1" x14ac:dyDescent="0.25">
      <c r="A737" s="15" t="s">
        <v>805</v>
      </c>
      <c r="B737" s="16" t="s">
        <v>64</v>
      </c>
      <c r="C737" s="16" t="s">
        <v>65</v>
      </c>
      <c r="D737" s="17">
        <v>19.250799560546874</v>
      </c>
      <c r="E737" s="18">
        <v>6739</v>
      </c>
      <c r="F737" s="18">
        <v>2385</v>
      </c>
      <c r="G737" s="18">
        <v>2345</v>
      </c>
      <c r="H737" s="18">
        <v>350.06338198082403</v>
      </c>
      <c r="I737" s="19">
        <v>123.89095800923955</v>
      </c>
      <c r="J737" s="17">
        <v>3220</v>
      </c>
      <c r="K737" s="18">
        <v>2720</v>
      </c>
      <c r="L737" s="18">
        <v>130</v>
      </c>
      <c r="M737" s="18">
        <v>230</v>
      </c>
      <c r="N737" s="20">
        <f t="shared" si="6"/>
        <v>7.1428571428571425E-2</v>
      </c>
      <c r="O737" s="18">
        <v>55</v>
      </c>
      <c r="P737" s="18">
        <v>25</v>
      </c>
      <c r="Q737" s="18">
        <f t="shared" si="7"/>
        <v>80</v>
      </c>
      <c r="R737" s="20">
        <f t="shared" si="8"/>
        <v>2.4844720496894408E-2</v>
      </c>
      <c r="S737" s="18">
        <v>15</v>
      </c>
      <c r="T737" s="18">
        <v>10</v>
      </c>
      <c r="U737" s="19">
        <v>35</v>
      </c>
      <c r="V737" s="21" t="s">
        <v>66</v>
      </c>
      <c r="W737" s="4"/>
      <c r="X737" s="4"/>
      <c r="Y737" s="4"/>
      <c r="Z737" s="4"/>
    </row>
    <row r="738" spans="1:26" ht="12.75" customHeight="1" x14ac:dyDescent="0.25">
      <c r="A738" s="43" t="s">
        <v>806</v>
      </c>
      <c r="B738" s="44" t="s">
        <v>64</v>
      </c>
      <c r="C738" s="44" t="s">
        <v>65</v>
      </c>
      <c r="D738" s="45">
        <v>26.701298828125001</v>
      </c>
      <c r="E738" s="4">
        <v>3382</v>
      </c>
      <c r="F738" s="4">
        <v>1348</v>
      </c>
      <c r="G738" s="4">
        <v>1311</v>
      </c>
      <c r="H738" s="4">
        <v>126.66050523496158</v>
      </c>
      <c r="I738" s="46">
        <v>50.484435557873503</v>
      </c>
      <c r="J738" s="45">
        <v>1720</v>
      </c>
      <c r="K738" s="4">
        <v>1485</v>
      </c>
      <c r="L738" s="4">
        <v>70</v>
      </c>
      <c r="M738" s="4">
        <v>65</v>
      </c>
      <c r="N738" s="47">
        <f t="shared" si="6"/>
        <v>3.7790697674418602E-2</v>
      </c>
      <c r="O738" s="4">
        <v>75</v>
      </c>
      <c r="P738" s="4">
        <v>0</v>
      </c>
      <c r="Q738" s="4">
        <f t="shared" si="7"/>
        <v>75</v>
      </c>
      <c r="R738" s="47">
        <f t="shared" si="8"/>
        <v>4.3604651162790699E-2</v>
      </c>
      <c r="S738" s="4">
        <v>0</v>
      </c>
      <c r="T738" s="4">
        <v>0</v>
      </c>
      <c r="U738" s="46">
        <v>15</v>
      </c>
      <c r="V738" s="48" t="s">
        <v>504</v>
      </c>
      <c r="W738" s="4"/>
      <c r="X738" s="4"/>
      <c r="Y738" s="4"/>
      <c r="Z738" s="4"/>
    </row>
    <row r="739" spans="1:26" ht="12.75" customHeight="1" x14ac:dyDescent="0.25">
      <c r="A739" s="15" t="s">
        <v>807</v>
      </c>
      <c r="B739" s="16" t="s">
        <v>64</v>
      </c>
      <c r="C739" s="16" t="s">
        <v>65</v>
      </c>
      <c r="D739" s="17">
        <v>12.730999755859376</v>
      </c>
      <c r="E739" s="18">
        <v>7272</v>
      </c>
      <c r="F739" s="18">
        <v>2884</v>
      </c>
      <c r="G739" s="18">
        <v>2757</v>
      </c>
      <c r="H739" s="18">
        <v>571.20415831074854</v>
      </c>
      <c r="I739" s="19">
        <v>226.53366234436177</v>
      </c>
      <c r="J739" s="17">
        <v>3595</v>
      </c>
      <c r="K739" s="18">
        <v>2130</v>
      </c>
      <c r="L739" s="18">
        <v>210</v>
      </c>
      <c r="M739" s="18">
        <v>1150</v>
      </c>
      <c r="N739" s="20">
        <f t="shared" si="6"/>
        <v>0.31988873435326842</v>
      </c>
      <c r="O739" s="18">
        <v>65</v>
      </c>
      <c r="P739" s="18">
        <v>25</v>
      </c>
      <c r="Q739" s="18">
        <f t="shared" si="7"/>
        <v>90</v>
      </c>
      <c r="R739" s="20">
        <f t="shared" si="8"/>
        <v>2.5034770514603615E-2</v>
      </c>
      <c r="S739" s="18">
        <v>0</v>
      </c>
      <c r="T739" s="18">
        <v>0</v>
      </c>
      <c r="U739" s="19">
        <v>15</v>
      </c>
      <c r="V739" s="21" t="s">
        <v>66</v>
      </c>
      <c r="W739" s="4"/>
      <c r="X739" s="4"/>
      <c r="Y739" s="4"/>
      <c r="Z739" s="4"/>
    </row>
    <row r="740" spans="1:26" ht="12.75" customHeight="1" x14ac:dyDescent="0.25">
      <c r="A740" s="15" t="s">
        <v>808</v>
      </c>
      <c r="B740" s="16" t="s">
        <v>64</v>
      </c>
      <c r="C740" s="16" t="s">
        <v>65</v>
      </c>
      <c r="D740" s="17">
        <v>0.9372000122070312</v>
      </c>
      <c r="E740" s="18">
        <v>3901</v>
      </c>
      <c r="F740" s="18">
        <v>1587</v>
      </c>
      <c r="G740" s="18">
        <v>1542</v>
      </c>
      <c r="H740" s="18">
        <v>4162.3985800143737</v>
      </c>
      <c r="I740" s="19">
        <v>1693.3418473424276</v>
      </c>
      <c r="J740" s="17">
        <v>1850</v>
      </c>
      <c r="K740" s="18">
        <v>1130</v>
      </c>
      <c r="L740" s="18">
        <v>135</v>
      </c>
      <c r="M740" s="18">
        <v>515</v>
      </c>
      <c r="N740" s="20">
        <f t="shared" si="6"/>
        <v>0.27837837837837837</v>
      </c>
      <c r="O740" s="18">
        <v>35</v>
      </c>
      <c r="P740" s="18">
        <v>25</v>
      </c>
      <c r="Q740" s="18">
        <f t="shared" si="7"/>
        <v>60</v>
      </c>
      <c r="R740" s="20">
        <f t="shared" si="8"/>
        <v>3.2432432432432434E-2</v>
      </c>
      <c r="S740" s="18">
        <v>0</v>
      </c>
      <c r="T740" s="18">
        <v>0</v>
      </c>
      <c r="U740" s="19">
        <v>10</v>
      </c>
      <c r="V740" s="21" t="s">
        <v>66</v>
      </c>
      <c r="W740" s="4"/>
      <c r="X740" s="4"/>
      <c r="Y740" s="4"/>
      <c r="Z740" s="4"/>
    </row>
    <row r="741" spans="1:26" ht="12.75" customHeight="1" x14ac:dyDescent="0.25">
      <c r="A741" s="15" t="s">
        <v>809</v>
      </c>
      <c r="B741" s="16" t="s">
        <v>64</v>
      </c>
      <c r="C741" s="16" t="s">
        <v>65</v>
      </c>
      <c r="D741" s="17">
        <v>1.3252999877929688</v>
      </c>
      <c r="E741" s="18">
        <v>5662</v>
      </c>
      <c r="F741" s="18">
        <v>2497</v>
      </c>
      <c r="G741" s="18">
        <v>2415</v>
      </c>
      <c r="H741" s="18">
        <v>4272.2402868417494</v>
      </c>
      <c r="I741" s="19">
        <v>1884.1017301737634</v>
      </c>
      <c r="J741" s="17">
        <v>2615</v>
      </c>
      <c r="K741" s="18">
        <v>1635</v>
      </c>
      <c r="L741" s="18">
        <v>130</v>
      </c>
      <c r="M741" s="18">
        <v>575</v>
      </c>
      <c r="N741" s="20">
        <f t="shared" si="6"/>
        <v>0.21988527724665391</v>
      </c>
      <c r="O741" s="18">
        <v>225</v>
      </c>
      <c r="P741" s="18">
        <v>30</v>
      </c>
      <c r="Q741" s="18">
        <f t="shared" si="7"/>
        <v>255</v>
      </c>
      <c r="R741" s="20">
        <f t="shared" si="8"/>
        <v>9.7514340344168254E-2</v>
      </c>
      <c r="S741" s="18">
        <v>0</v>
      </c>
      <c r="T741" s="18">
        <v>15</v>
      </c>
      <c r="U741" s="19">
        <v>0</v>
      </c>
      <c r="V741" s="21" t="s">
        <v>66</v>
      </c>
      <c r="W741" s="4"/>
      <c r="X741" s="4"/>
      <c r="Y741" s="4"/>
      <c r="Z741" s="4"/>
    </row>
    <row r="742" spans="1:26" ht="12.75" customHeight="1" x14ac:dyDescent="0.25">
      <c r="A742" s="15" t="s">
        <v>810</v>
      </c>
      <c r="B742" s="16" t="s">
        <v>64</v>
      </c>
      <c r="C742" s="16" t="s">
        <v>65</v>
      </c>
      <c r="D742" s="17">
        <v>1.7313999938964844</v>
      </c>
      <c r="E742" s="18">
        <v>5298</v>
      </c>
      <c r="F742" s="18">
        <v>2132</v>
      </c>
      <c r="G742" s="18">
        <v>2079</v>
      </c>
      <c r="H742" s="18">
        <v>3059.9514951348401</v>
      </c>
      <c r="I742" s="19">
        <v>1231.373459348335</v>
      </c>
      <c r="J742" s="17">
        <v>2480</v>
      </c>
      <c r="K742" s="18">
        <v>1415</v>
      </c>
      <c r="L742" s="18">
        <v>130</v>
      </c>
      <c r="M742" s="18">
        <v>750</v>
      </c>
      <c r="N742" s="20">
        <f t="shared" si="6"/>
        <v>0.30241935483870969</v>
      </c>
      <c r="O742" s="18">
        <v>165</v>
      </c>
      <c r="P742" s="18">
        <v>15</v>
      </c>
      <c r="Q742" s="18">
        <f t="shared" si="7"/>
        <v>180</v>
      </c>
      <c r="R742" s="20">
        <f t="shared" si="8"/>
        <v>7.2580645161290328E-2</v>
      </c>
      <c r="S742" s="18">
        <v>0</v>
      </c>
      <c r="T742" s="18">
        <v>0</v>
      </c>
      <c r="U742" s="19">
        <v>10</v>
      </c>
      <c r="V742" s="21" t="s">
        <v>66</v>
      </c>
      <c r="W742" s="4"/>
      <c r="X742" s="4"/>
      <c r="Y742" s="4"/>
      <c r="Z742" s="4"/>
    </row>
    <row r="743" spans="1:26" ht="12.75" customHeight="1" x14ac:dyDescent="0.25">
      <c r="A743" s="15" t="s">
        <v>811</v>
      </c>
      <c r="B743" s="16" t="s">
        <v>64</v>
      </c>
      <c r="C743" s="16" t="s">
        <v>65</v>
      </c>
      <c r="D743" s="17">
        <v>1.7324999999999999</v>
      </c>
      <c r="E743" s="18">
        <v>4816</v>
      </c>
      <c r="F743" s="18">
        <v>2062</v>
      </c>
      <c r="G743" s="18">
        <v>1975</v>
      </c>
      <c r="H743" s="18">
        <v>2779.7979797979801</v>
      </c>
      <c r="I743" s="19">
        <v>1190.1875901875903</v>
      </c>
      <c r="J743" s="17">
        <v>2215</v>
      </c>
      <c r="K743" s="18">
        <v>1295</v>
      </c>
      <c r="L743" s="18">
        <v>90</v>
      </c>
      <c r="M743" s="18">
        <v>615</v>
      </c>
      <c r="N743" s="20">
        <f t="shared" si="6"/>
        <v>0.27765237020316025</v>
      </c>
      <c r="O743" s="18">
        <v>160</v>
      </c>
      <c r="P743" s="18">
        <v>30</v>
      </c>
      <c r="Q743" s="18">
        <f t="shared" si="7"/>
        <v>190</v>
      </c>
      <c r="R743" s="20">
        <f t="shared" si="8"/>
        <v>8.5778781038374718E-2</v>
      </c>
      <c r="S743" s="18">
        <v>10</v>
      </c>
      <c r="T743" s="18">
        <v>0</v>
      </c>
      <c r="U743" s="19">
        <v>15</v>
      </c>
      <c r="V743" s="21" t="s">
        <v>66</v>
      </c>
      <c r="W743" s="4"/>
      <c r="X743" s="4"/>
      <c r="Y743" s="4"/>
      <c r="Z743" s="4"/>
    </row>
    <row r="744" spans="1:26" ht="12.75" customHeight="1" x14ac:dyDescent="0.25">
      <c r="A744" s="15" t="s">
        <v>812</v>
      </c>
      <c r="B744" s="16" t="s">
        <v>64</v>
      </c>
      <c r="C744" s="16" t="s">
        <v>65</v>
      </c>
      <c r="D744" s="17">
        <v>1.6875</v>
      </c>
      <c r="E744" s="18">
        <v>4775</v>
      </c>
      <c r="F744" s="18">
        <v>1758</v>
      </c>
      <c r="G744" s="18">
        <v>1737</v>
      </c>
      <c r="H744" s="18">
        <v>2829.6296296296296</v>
      </c>
      <c r="I744" s="19">
        <v>1041.7777777777778</v>
      </c>
      <c r="J744" s="17">
        <v>2100</v>
      </c>
      <c r="K744" s="18">
        <v>1275</v>
      </c>
      <c r="L744" s="18">
        <v>100</v>
      </c>
      <c r="M744" s="18">
        <v>600</v>
      </c>
      <c r="N744" s="20">
        <f t="shared" si="6"/>
        <v>0.2857142857142857</v>
      </c>
      <c r="O744" s="18">
        <v>70</v>
      </c>
      <c r="P744" s="18">
        <v>15</v>
      </c>
      <c r="Q744" s="18">
        <f t="shared" si="7"/>
        <v>85</v>
      </c>
      <c r="R744" s="20">
        <f t="shared" si="8"/>
        <v>4.0476190476190478E-2</v>
      </c>
      <c r="S744" s="18">
        <v>0</v>
      </c>
      <c r="T744" s="18">
        <v>0</v>
      </c>
      <c r="U744" s="19">
        <v>35</v>
      </c>
      <c r="V744" s="21" t="s">
        <v>66</v>
      </c>
      <c r="W744" s="4"/>
      <c r="X744" s="4"/>
      <c r="Y744" s="4"/>
      <c r="Z744" s="4"/>
    </row>
    <row r="745" spans="1:26" ht="12.75" customHeight="1" x14ac:dyDescent="0.25">
      <c r="A745" s="15" t="s">
        <v>813</v>
      </c>
      <c r="B745" s="16" t="s">
        <v>64</v>
      </c>
      <c r="C745" s="16" t="s">
        <v>65</v>
      </c>
      <c r="D745" s="17">
        <v>1.5377999877929687</v>
      </c>
      <c r="E745" s="18">
        <v>3947</v>
      </c>
      <c r="F745" s="18">
        <v>1538</v>
      </c>
      <c r="G745" s="18">
        <v>1388</v>
      </c>
      <c r="H745" s="18">
        <v>2566.653681448317</v>
      </c>
      <c r="I745" s="19">
        <v>1000.1300638630635</v>
      </c>
      <c r="J745" s="17">
        <v>1950</v>
      </c>
      <c r="K745" s="18">
        <v>1170</v>
      </c>
      <c r="L745" s="18">
        <v>165</v>
      </c>
      <c r="M745" s="18">
        <v>570</v>
      </c>
      <c r="N745" s="20">
        <f t="shared" si="6"/>
        <v>0.29230769230769232</v>
      </c>
      <c r="O745" s="18">
        <v>40</v>
      </c>
      <c r="P745" s="18">
        <v>0</v>
      </c>
      <c r="Q745" s="18">
        <f t="shared" si="7"/>
        <v>40</v>
      </c>
      <c r="R745" s="20">
        <f t="shared" si="8"/>
        <v>2.0512820512820513E-2</v>
      </c>
      <c r="S745" s="18">
        <v>0</v>
      </c>
      <c r="T745" s="18">
        <v>0</v>
      </c>
      <c r="U745" s="19">
        <v>0</v>
      </c>
      <c r="V745" s="21" t="s">
        <v>66</v>
      </c>
      <c r="W745" s="4"/>
      <c r="X745" s="4"/>
      <c r="Y745" s="4"/>
      <c r="Z745" s="4"/>
    </row>
    <row r="746" spans="1:26" ht="12.75" customHeight="1" x14ac:dyDescent="0.25">
      <c r="A746" s="15" t="s">
        <v>814</v>
      </c>
      <c r="B746" s="16" t="s">
        <v>64</v>
      </c>
      <c r="C746" s="16" t="s">
        <v>65</v>
      </c>
      <c r="D746" s="17">
        <v>1.1294000244140625</v>
      </c>
      <c r="E746" s="18">
        <v>4102</v>
      </c>
      <c r="F746" s="18">
        <v>1505</v>
      </c>
      <c r="G746" s="18">
        <v>1473</v>
      </c>
      <c r="H746" s="18">
        <v>3632.0169216643453</v>
      </c>
      <c r="I746" s="19">
        <v>1332.5659354229253</v>
      </c>
      <c r="J746" s="17">
        <v>1955</v>
      </c>
      <c r="K746" s="18">
        <v>1100</v>
      </c>
      <c r="L746" s="18">
        <v>135</v>
      </c>
      <c r="M746" s="18">
        <v>585</v>
      </c>
      <c r="N746" s="20">
        <f t="shared" si="6"/>
        <v>0.29923273657289001</v>
      </c>
      <c r="O746" s="18">
        <v>90</v>
      </c>
      <c r="P746" s="18">
        <v>20</v>
      </c>
      <c r="Q746" s="18">
        <f t="shared" si="7"/>
        <v>110</v>
      </c>
      <c r="R746" s="20">
        <f t="shared" si="8"/>
        <v>5.6265984654731455E-2</v>
      </c>
      <c r="S746" s="18">
        <v>0</v>
      </c>
      <c r="T746" s="18">
        <v>0</v>
      </c>
      <c r="U746" s="19">
        <v>25</v>
      </c>
      <c r="V746" s="21" t="s">
        <v>66</v>
      </c>
      <c r="W746" s="4"/>
      <c r="X746" s="4"/>
      <c r="Y746" s="4"/>
      <c r="Z746" s="4"/>
    </row>
    <row r="747" spans="1:26" ht="12.75" customHeight="1" x14ac:dyDescent="0.25">
      <c r="A747" s="15" t="s">
        <v>815</v>
      </c>
      <c r="B747" s="16" t="s">
        <v>64</v>
      </c>
      <c r="C747" s="16" t="s">
        <v>65</v>
      </c>
      <c r="D747" s="17">
        <v>0.85</v>
      </c>
      <c r="E747" s="18">
        <v>3658</v>
      </c>
      <c r="F747" s="18">
        <v>1510</v>
      </c>
      <c r="G747" s="18">
        <v>1462</v>
      </c>
      <c r="H747" s="18">
        <v>4303.5294117647063</v>
      </c>
      <c r="I747" s="19">
        <v>1776.4705882352941</v>
      </c>
      <c r="J747" s="17">
        <v>1620</v>
      </c>
      <c r="K747" s="18">
        <v>1080</v>
      </c>
      <c r="L747" s="18">
        <v>125</v>
      </c>
      <c r="M747" s="18">
        <v>335</v>
      </c>
      <c r="N747" s="20">
        <f t="shared" si="6"/>
        <v>0.20679012345679013</v>
      </c>
      <c r="O747" s="18">
        <v>50</v>
      </c>
      <c r="P747" s="18">
        <v>10</v>
      </c>
      <c r="Q747" s="18">
        <f t="shared" si="7"/>
        <v>60</v>
      </c>
      <c r="R747" s="20">
        <f t="shared" si="8"/>
        <v>3.7037037037037035E-2</v>
      </c>
      <c r="S747" s="18">
        <v>0</v>
      </c>
      <c r="T747" s="18">
        <v>0</v>
      </c>
      <c r="U747" s="19">
        <v>10</v>
      </c>
      <c r="V747" s="21" t="s">
        <v>66</v>
      </c>
      <c r="W747" s="4"/>
      <c r="X747" s="4"/>
      <c r="Y747" s="4"/>
      <c r="Z747" s="4"/>
    </row>
    <row r="748" spans="1:26" ht="12.75" customHeight="1" x14ac:dyDescent="0.25">
      <c r="A748" s="15" t="s">
        <v>816</v>
      </c>
      <c r="B748" s="16" t="s">
        <v>64</v>
      </c>
      <c r="C748" s="16" t="s">
        <v>65</v>
      </c>
      <c r="D748" s="17">
        <v>1.2326999664306642</v>
      </c>
      <c r="E748" s="18">
        <v>3495</v>
      </c>
      <c r="F748" s="18">
        <v>1253</v>
      </c>
      <c r="G748" s="18">
        <v>1234</v>
      </c>
      <c r="H748" s="18">
        <v>2835.2397949031533</v>
      </c>
      <c r="I748" s="19">
        <v>1016.4679436376683</v>
      </c>
      <c r="J748" s="17">
        <v>1775</v>
      </c>
      <c r="K748" s="18">
        <v>1175</v>
      </c>
      <c r="L748" s="18">
        <v>120</v>
      </c>
      <c r="M748" s="18">
        <v>395</v>
      </c>
      <c r="N748" s="20">
        <f t="shared" si="6"/>
        <v>0.22253521126760564</v>
      </c>
      <c r="O748" s="18">
        <v>65</v>
      </c>
      <c r="P748" s="18">
        <v>10</v>
      </c>
      <c r="Q748" s="18">
        <f t="shared" si="7"/>
        <v>75</v>
      </c>
      <c r="R748" s="20">
        <f t="shared" si="8"/>
        <v>4.2253521126760563E-2</v>
      </c>
      <c r="S748" s="18">
        <v>0</v>
      </c>
      <c r="T748" s="18">
        <v>10</v>
      </c>
      <c r="U748" s="19">
        <v>10</v>
      </c>
      <c r="V748" s="21" t="s">
        <v>66</v>
      </c>
      <c r="W748" s="4"/>
      <c r="X748" s="4"/>
      <c r="Y748" s="4"/>
      <c r="Z748" s="4"/>
    </row>
    <row r="749" spans="1:26" ht="12.75" customHeight="1" x14ac:dyDescent="0.25">
      <c r="A749" s="15" t="s">
        <v>817</v>
      </c>
      <c r="B749" s="16" t="s">
        <v>64</v>
      </c>
      <c r="C749" s="16" t="s">
        <v>65</v>
      </c>
      <c r="D749" s="17">
        <v>1.2683999633789063</v>
      </c>
      <c r="E749" s="18">
        <v>3694</v>
      </c>
      <c r="F749" s="18">
        <v>1090</v>
      </c>
      <c r="G749" s="18">
        <v>1073</v>
      </c>
      <c r="H749" s="18">
        <v>2912.3305791964135</v>
      </c>
      <c r="I749" s="19">
        <v>859.350387472683</v>
      </c>
      <c r="J749" s="17">
        <v>1700</v>
      </c>
      <c r="K749" s="18">
        <v>1130</v>
      </c>
      <c r="L749" s="18">
        <v>135</v>
      </c>
      <c r="M749" s="18">
        <v>365</v>
      </c>
      <c r="N749" s="20">
        <f t="shared" si="6"/>
        <v>0.21470588235294116</v>
      </c>
      <c r="O749" s="18">
        <v>15</v>
      </c>
      <c r="P749" s="18">
        <v>15</v>
      </c>
      <c r="Q749" s="18">
        <f t="shared" si="7"/>
        <v>30</v>
      </c>
      <c r="R749" s="20">
        <f t="shared" si="8"/>
        <v>1.7647058823529412E-2</v>
      </c>
      <c r="S749" s="18">
        <v>0</v>
      </c>
      <c r="T749" s="18">
        <v>0</v>
      </c>
      <c r="U749" s="19">
        <v>25</v>
      </c>
      <c r="V749" s="21" t="s">
        <v>66</v>
      </c>
      <c r="W749" s="4"/>
      <c r="X749" s="4"/>
      <c r="Y749" s="4"/>
      <c r="Z749" s="4"/>
    </row>
    <row r="750" spans="1:26" ht="12.75" customHeight="1" x14ac:dyDescent="0.25">
      <c r="A750" s="15" t="s">
        <v>818</v>
      </c>
      <c r="B750" s="16" t="s">
        <v>64</v>
      </c>
      <c r="C750" s="16" t="s">
        <v>65</v>
      </c>
      <c r="D750" s="17">
        <v>2.0082000732421874</v>
      </c>
      <c r="E750" s="18">
        <v>6075</v>
      </c>
      <c r="F750" s="18">
        <v>2212</v>
      </c>
      <c r="G750" s="18">
        <v>2163</v>
      </c>
      <c r="H750" s="18">
        <v>3025.0969915522751</v>
      </c>
      <c r="I750" s="19">
        <v>1101.4838757717914</v>
      </c>
      <c r="J750" s="17">
        <v>3015</v>
      </c>
      <c r="K750" s="18">
        <v>2185</v>
      </c>
      <c r="L750" s="18">
        <v>190</v>
      </c>
      <c r="M750" s="18">
        <v>545</v>
      </c>
      <c r="N750" s="20">
        <f t="shared" si="6"/>
        <v>0.18076285240464346</v>
      </c>
      <c r="O750" s="18">
        <v>50</v>
      </c>
      <c r="P750" s="18">
        <v>25</v>
      </c>
      <c r="Q750" s="18">
        <f t="shared" si="7"/>
        <v>75</v>
      </c>
      <c r="R750" s="20">
        <f t="shared" si="8"/>
        <v>2.4875621890547265E-2</v>
      </c>
      <c r="S750" s="18">
        <v>0</v>
      </c>
      <c r="T750" s="18">
        <v>0</v>
      </c>
      <c r="U750" s="19">
        <v>15</v>
      </c>
      <c r="V750" s="21" t="s">
        <v>66</v>
      </c>
      <c r="W750" s="4"/>
      <c r="X750" s="4"/>
      <c r="Y750" s="4"/>
      <c r="Z750" s="4"/>
    </row>
    <row r="751" spans="1:26" ht="12.75" customHeight="1" x14ac:dyDescent="0.25">
      <c r="A751" s="15" t="s">
        <v>819</v>
      </c>
      <c r="B751" s="16" t="s">
        <v>64</v>
      </c>
      <c r="C751" s="16" t="s">
        <v>65</v>
      </c>
      <c r="D751" s="17">
        <v>1.0637000274658204</v>
      </c>
      <c r="E751" s="18">
        <v>4255</v>
      </c>
      <c r="F751" s="18">
        <v>1831</v>
      </c>
      <c r="G751" s="18">
        <v>1815</v>
      </c>
      <c r="H751" s="18">
        <v>4000.1879196498612</v>
      </c>
      <c r="I751" s="19">
        <v>1721.3499602535594</v>
      </c>
      <c r="J751" s="17">
        <v>2025</v>
      </c>
      <c r="K751" s="18">
        <v>1210</v>
      </c>
      <c r="L751" s="18">
        <v>90</v>
      </c>
      <c r="M751" s="18">
        <v>560</v>
      </c>
      <c r="N751" s="20">
        <f t="shared" si="6"/>
        <v>0.27654320987654318</v>
      </c>
      <c r="O751" s="18">
        <v>130</v>
      </c>
      <c r="P751" s="18">
        <v>20</v>
      </c>
      <c r="Q751" s="18">
        <f t="shared" si="7"/>
        <v>150</v>
      </c>
      <c r="R751" s="20">
        <f t="shared" si="8"/>
        <v>7.407407407407407E-2</v>
      </c>
      <c r="S751" s="18">
        <v>0</v>
      </c>
      <c r="T751" s="18">
        <v>0</v>
      </c>
      <c r="U751" s="19">
        <v>10</v>
      </c>
      <c r="V751" s="21" t="s">
        <v>66</v>
      </c>
      <c r="W751" s="4"/>
      <c r="X751" s="4"/>
      <c r="Y751" s="4"/>
      <c r="Z751" s="4"/>
    </row>
    <row r="752" spans="1:26" ht="12.75" customHeight="1" x14ac:dyDescent="0.25">
      <c r="A752" s="15" t="s">
        <v>820</v>
      </c>
      <c r="B752" s="16" t="s">
        <v>64</v>
      </c>
      <c r="C752" s="16" t="s">
        <v>65</v>
      </c>
      <c r="D752" s="17">
        <v>15.222399902343749</v>
      </c>
      <c r="E752" s="18">
        <v>7592</v>
      </c>
      <c r="F752" s="18">
        <v>2599</v>
      </c>
      <c r="G752" s="18">
        <v>2521</v>
      </c>
      <c r="H752" s="18">
        <v>498.73870406144579</v>
      </c>
      <c r="I752" s="19">
        <v>170.73523338457554</v>
      </c>
      <c r="J752" s="17">
        <v>3870</v>
      </c>
      <c r="K752" s="18">
        <v>2545</v>
      </c>
      <c r="L752" s="18">
        <v>255</v>
      </c>
      <c r="M752" s="18">
        <v>995</v>
      </c>
      <c r="N752" s="20">
        <f t="shared" si="6"/>
        <v>0.25710594315245477</v>
      </c>
      <c r="O752" s="18">
        <v>45</v>
      </c>
      <c r="P752" s="18">
        <v>15</v>
      </c>
      <c r="Q752" s="18">
        <f t="shared" si="7"/>
        <v>60</v>
      </c>
      <c r="R752" s="20">
        <f t="shared" si="8"/>
        <v>1.5503875968992248E-2</v>
      </c>
      <c r="S752" s="18">
        <v>0</v>
      </c>
      <c r="T752" s="18">
        <v>0</v>
      </c>
      <c r="U752" s="19">
        <v>10</v>
      </c>
      <c r="V752" s="21" t="s">
        <v>66</v>
      </c>
      <c r="W752" s="4"/>
      <c r="X752" s="4"/>
      <c r="Y752" s="4"/>
      <c r="Z752" s="4"/>
    </row>
    <row r="753" spans="1:26" ht="12.75" customHeight="1" x14ac:dyDescent="0.25">
      <c r="A753" s="15" t="s">
        <v>821</v>
      </c>
      <c r="B753" s="16" t="s">
        <v>64</v>
      </c>
      <c r="C753" s="16" t="s">
        <v>65</v>
      </c>
      <c r="D753" s="17">
        <v>3.3485000610351561</v>
      </c>
      <c r="E753" s="18">
        <v>7410</v>
      </c>
      <c r="F753" s="18">
        <v>3653</v>
      </c>
      <c r="G753" s="18">
        <v>3552</v>
      </c>
      <c r="H753" s="18">
        <v>2212.931122870958</v>
      </c>
      <c r="I753" s="19">
        <v>1090.9362202223497</v>
      </c>
      <c r="J753" s="17">
        <v>3465</v>
      </c>
      <c r="K753" s="18">
        <v>2720</v>
      </c>
      <c r="L753" s="18">
        <v>130</v>
      </c>
      <c r="M753" s="18">
        <v>295</v>
      </c>
      <c r="N753" s="20">
        <f t="shared" si="6"/>
        <v>8.5137085137085136E-2</v>
      </c>
      <c r="O753" s="18">
        <v>230</v>
      </c>
      <c r="P753" s="18">
        <v>90</v>
      </c>
      <c r="Q753" s="18">
        <f t="shared" si="7"/>
        <v>320</v>
      </c>
      <c r="R753" s="20">
        <f t="shared" si="8"/>
        <v>9.2352092352092352E-2</v>
      </c>
      <c r="S753" s="18">
        <v>0</v>
      </c>
      <c r="T753" s="18">
        <v>0</v>
      </c>
      <c r="U753" s="19">
        <v>0</v>
      </c>
      <c r="V753" s="21" t="s">
        <v>66</v>
      </c>
      <c r="W753" s="4"/>
      <c r="X753" s="4"/>
      <c r="Y753" s="4"/>
      <c r="Z753" s="4"/>
    </row>
    <row r="754" spans="1:26" ht="12.75" customHeight="1" x14ac:dyDescent="0.25">
      <c r="A754" s="15" t="s">
        <v>822</v>
      </c>
      <c r="B754" s="16" t="s">
        <v>64</v>
      </c>
      <c r="C754" s="16" t="s">
        <v>65</v>
      </c>
      <c r="D754" s="17">
        <v>4.2608999633789066</v>
      </c>
      <c r="E754" s="18">
        <v>7288</v>
      </c>
      <c r="F754" s="18">
        <v>2395</v>
      </c>
      <c r="G754" s="18">
        <v>2370</v>
      </c>
      <c r="H754" s="18">
        <v>1710.4367768870579</v>
      </c>
      <c r="I754" s="19">
        <v>562.08782665264869</v>
      </c>
      <c r="J754" s="17">
        <v>3920</v>
      </c>
      <c r="K754" s="18">
        <v>3030</v>
      </c>
      <c r="L754" s="18">
        <v>185</v>
      </c>
      <c r="M754" s="18">
        <v>525</v>
      </c>
      <c r="N754" s="20">
        <f t="shared" si="6"/>
        <v>0.13392857142857142</v>
      </c>
      <c r="O754" s="18">
        <v>110</v>
      </c>
      <c r="P754" s="18">
        <v>40</v>
      </c>
      <c r="Q754" s="18">
        <f t="shared" si="7"/>
        <v>150</v>
      </c>
      <c r="R754" s="20">
        <f t="shared" si="8"/>
        <v>3.826530612244898E-2</v>
      </c>
      <c r="S754" s="18">
        <v>10</v>
      </c>
      <c r="T754" s="18">
        <v>0</v>
      </c>
      <c r="U754" s="19">
        <v>10</v>
      </c>
      <c r="V754" s="21" t="s">
        <v>66</v>
      </c>
      <c r="W754" s="4"/>
      <c r="X754" s="4"/>
      <c r="Y754" s="4"/>
      <c r="Z754" s="4"/>
    </row>
    <row r="755" spans="1:26" ht="12.75" customHeight="1" x14ac:dyDescent="0.25">
      <c r="A755" s="15" t="s">
        <v>823</v>
      </c>
      <c r="B755" s="16" t="s">
        <v>64</v>
      </c>
      <c r="C755" s="16" t="s">
        <v>65</v>
      </c>
      <c r="D755" s="17">
        <v>35.669699707031249</v>
      </c>
      <c r="E755" s="18">
        <v>7065</v>
      </c>
      <c r="F755" s="18">
        <v>2710</v>
      </c>
      <c r="G755" s="18">
        <v>2638</v>
      </c>
      <c r="H755" s="18">
        <v>198.0672688031444</v>
      </c>
      <c r="I755" s="19">
        <v>75.974847623003726</v>
      </c>
      <c r="J755" s="17">
        <v>3725</v>
      </c>
      <c r="K755" s="18">
        <v>2980</v>
      </c>
      <c r="L755" s="18">
        <v>180</v>
      </c>
      <c r="M755" s="18">
        <v>430</v>
      </c>
      <c r="N755" s="20">
        <f t="shared" si="6"/>
        <v>0.11543624161073826</v>
      </c>
      <c r="O755" s="18">
        <v>90</v>
      </c>
      <c r="P755" s="18">
        <v>40</v>
      </c>
      <c r="Q755" s="18">
        <f t="shared" si="7"/>
        <v>130</v>
      </c>
      <c r="R755" s="20">
        <f t="shared" si="8"/>
        <v>3.4899328859060399E-2</v>
      </c>
      <c r="S755" s="18">
        <v>0</v>
      </c>
      <c r="T755" s="18">
        <v>0</v>
      </c>
      <c r="U755" s="19">
        <v>0</v>
      </c>
      <c r="V755" s="21" t="s">
        <v>66</v>
      </c>
      <c r="W755" s="4"/>
      <c r="X755" s="4"/>
      <c r="Y755" s="4"/>
      <c r="Z755" s="4"/>
    </row>
    <row r="756" spans="1:26" ht="12.75" customHeight="1" x14ac:dyDescent="0.25">
      <c r="A756" s="15" t="s">
        <v>824</v>
      </c>
      <c r="B756" s="16" t="s">
        <v>64</v>
      </c>
      <c r="C756" s="16" t="s">
        <v>65</v>
      </c>
      <c r="D756" s="17">
        <v>11.611899414062499</v>
      </c>
      <c r="E756" s="18">
        <v>8427</v>
      </c>
      <c r="F756" s="18">
        <v>2944</v>
      </c>
      <c r="G756" s="18">
        <v>2878</v>
      </c>
      <c r="H756" s="18">
        <v>725.72106418649719</v>
      </c>
      <c r="I756" s="19">
        <v>253.53302633974698</v>
      </c>
      <c r="J756" s="17">
        <v>4150</v>
      </c>
      <c r="K756" s="18">
        <v>3575</v>
      </c>
      <c r="L756" s="18">
        <v>180</v>
      </c>
      <c r="M756" s="18">
        <v>320</v>
      </c>
      <c r="N756" s="20">
        <f t="shared" si="6"/>
        <v>7.7108433734939766E-2</v>
      </c>
      <c r="O756" s="18">
        <v>25</v>
      </c>
      <c r="P756" s="18">
        <v>10</v>
      </c>
      <c r="Q756" s="18">
        <f t="shared" si="7"/>
        <v>35</v>
      </c>
      <c r="R756" s="20">
        <f t="shared" si="8"/>
        <v>8.4337349397590362E-3</v>
      </c>
      <c r="S756" s="18">
        <v>10</v>
      </c>
      <c r="T756" s="18">
        <v>0</v>
      </c>
      <c r="U756" s="19">
        <v>25</v>
      </c>
      <c r="V756" s="21" t="s">
        <v>66</v>
      </c>
      <c r="W756" s="4"/>
      <c r="X756" s="4"/>
      <c r="Y756" s="4"/>
      <c r="Z756" s="4"/>
    </row>
    <row r="757" spans="1:26" ht="12.75" customHeight="1" x14ac:dyDescent="0.25">
      <c r="A757" s="15" t="s">
        <v>825</v>
      </c>
      <c r="B757" s="16" t="s">
        <v>64</v>
      </c>
      <c r="C757" s="16" t="s">
        <v>65</v>
      </c>
      <c r="D757" s="17">
        <v>2.8919000244140625</v>
      </c>
      <c r="E757" s="18">
        <v>3757</v>
      </c>
      <c r="F757" s="18">
        <v>1500</v>
      </c>
      <c r="G757" s="18">
        <v>1461</v>
      </c>
      <c r="H757" s="18">
        <v>1299.1458792774893</v>
      </c>
      <c r="I757" s="19">
        <v>518.69013013474421</v>
      </c>
      <c r="J757" s="17">
        <v>1920</v>
      </c>
      <c r="K757" s="18">
        <v>1575</v>
      </c>
      <c r="L757" s="18">
        <v>100</v>
      </c>
      <c r="M757" s="18">
        <v>150</v>
      </c>
      <c r="N757" s="20">
        <f t="shared" si="6"/>
        <v>7.8125E-2</v>
      </c>
      <c r="O757" s="18">
        <v>35</v>
      </c>
      <c r="P757" s="18">
        <v>50</v>
      </c>
      <c r="Q757" s="18">
        <f t="shared" si="7"/>
        <v>85</v>
      </c>
      <c r="R757" s="20">
        <f t="shared" si="8"/>
        <v>4.4270833333333336E-2</v>
      </c>
      <c r="S757" s="18">
        <v>0</v>
      </c>
      <c r="T757" s="18">
        <v>0</v>
      </c>
      <c r="U757" s="19">
        <v>0</v>
      </c>
      <c r="V757" s="21" t="s">
        <v>66</v>
      </c>
      <c r="W757" s="4"/>
      <c r="X757" s="4"/>
      <c r="Y757" s="4"/>
      <c r="Z757" s="4"/>
    </row>
    <row r="758" spans="1:26" ht="12.75" customHeight="1" x14ac:dyDescent="0.25">
      <c r="A758" s="15" t="s">
        <v>826</v>
      </c>
      <c r="B758" s="16" t="s">
        <v>64</v>
      </c>
      <c r="C758" s="16" t="s">
        <v>65</v>
      </c>
      <c r="D758" s="17">
        <v>2.9175</v>
      </c>
      <c r="E758" s="18">
        <v>3763</v>
      </c>
      <c r="F758" s="18">
        <v>1671</v>
      </c>
      <c r="G758" s="18">
        <v>1631</v>
      </c>
      <c r="H758" s="18">
        <v>1289.802913453299</v>
      </c>
      <c r="I758" s="19">
        <v>572.75064267352184</v>
      </c>
      <c r="J758" s="17">
        <v>2040</v>
      </c>
      <c r="K758" s="18">
        <v>1715</v>
      </c>
      <c r="L758" s="18">
        <v>105</v>
      </c>
      <c r="M758" s="18">
        <v>160</v>
      </c>
      <c r="N758" s="20">
        <f t="shared" si="6"/>
        <v>7.8431372549019607E-2</v>
      </c>
      <c r="O758" s="18">
        <v>40</v>
      </c>
      <c r="P758" s="18">
        <v>0</v>
      </c>
      <c r="Q758" s="18">
        <f t="shared" si="7"/>
        <v>40</v>
      </c>
      <c r="R758" s="20">
        <f t="shared" si="8"/>
        <v>1.9607843137254902E-2</v>
      </c>
      <c r="S758" s="18">
        <v>0</v>
      </c>
      <c r="T758" s="18">
        <v>0</v>
      </c>
      <c r="U758" s="19">
        <v>10</v>
      </c>
      <c r="V758" s="21" t="s">
        <v>66</v>
      </c>
      <c r="W758" s="4"/>
      <c r="X758" s="4"/>
      <c r="Y758" s="4"/>
      <c r="Z758" s="4"/>
    </row>
    <row r="759" spans="1:26" ht="12.75" customHeight="1" x14ac:dyDescent="0.25">
      <c r="A759" s="15" t="s">
        <v>827</v>
      </c>
      <c r="B759" s="16" t="s">
        <v>64</v>
      </c>
      <c r="C759" s="16" t="s">
        <v>65</v>
      </c>
      <c r="D759" s="17">
        <v>7.1310998535156251</v>
      </c>
      <c r="E759" s="18">
        <v>7322</v>
      </c>
      <c r="F759" s="18">
        <v>2782</v>
      </c>
      <c r="G759" s="18">
        <v>2742</v>
      </c>
      <c r="H759" s="18">
        <v>1026.7700846160865</v>
      </c>
      <c r="I759" s="19">
        <v>390.1221490579012</v>
      </c>
      <c r="J759" s="17">
        <v>4030</v>
      </c>
      <c r="K759" s="18">
        <v>3230</v>
      </c>
      <c r="L759" s="18">
        <v>235</v>
      </c>
      <c r="M759" s="18">
        <v>330</v>
      </c>
      <c r="N759" s="20">
        <f t="shared" si="6"/>
        <v>8.1885856079404462E-2</v>
      </c>
      <c r="O759" s="18">
        <v>160</v>
      </c>
      <c r="P759" s="18">
        <v>45</v>
      </c>
      <c r="Q759" s="18">
        <f t="shared" si="7"/>
        <v>205</v>
      </c>
      <c r="R759" s="20">
        <f t="shared" si="8"/>
        <v>5.0868486352357321E-2</v>
      </c>
      <c r="S759" s="18">
        <v>0</v>
      </c>
      <c r="T759" s="18">
        <v>10</v>
      </c>
      <c r="U759" s="19">
        <v>15</v>
      </c>
      <c r="V759" s="21" t="s">
        <v>66</v>
      </c>
      <c r="W759" s="4"/>
      <c r="X759" s="4"/>
      <c r="Y759" s="4"/>
      <c r="Z759" s="4"/>
    </row>
    <row r="760" spans="1:26" ht="12.75" customHeight="1" x14ac:dyDescent="0.25">
      <c r="A760" s="15" t="s">
        <v>828</v>
      </c>
      <c r="B760" s="16" t="s">
        <v>64</v>
      </c>
      <c r="C760" s="16" t="s">
        <v>65</v>
      </c>
      <c r="D760" s="17">
        <v>6.6510998535156247</v>
      </c>
      <c r="E760" s="18">
        <v>7160</v>
      </c>
      <c r="F760" s="18">
        <v>2812</v>
      </c>
      <c r="G760" s="18">
        <v>2766</v>
      </c>
      <c r="H760" s="18">
        <v>1076.5136831039129</v>
      </c>
      <c r="I760" s="19">
        <v>422.78721744248639</v>
      </c>
      <c r="J760" s="17">
        <v>4035</v>
      </c>
      <c r="K760" s="18">
        <v>3400</v>
      </c>
      <c r="L760" s="18">
        <v>190</v>
      </c>
      <c r="M760" s="18">
        <v>265</v>
      </c>
      <c r="N760" s="20">
        <f t="shared" si="6"/>
        <v>6.5675340768277565E-2</v>
      </c>
      <c r="O760" s="18">
        <v>110</v>
      </c>
      <c r="P760" s="18">
        <v>45</v>
      </c>
      <c r="Q760" s="18">
        <f t="shared" si="7"/>
        <v>155</v>
      </c>
      <c r="R760" s="20">
        <f t="shared" si="8"/>
        <v>3.8413878562577448E-2</v>
      </c>
      <c r="S760" s="18">
        <v>15</v>
      </c>
      <c r="T760" s="18">
        <v>10</v>
      </c>
      <c r="U760" s="19">
        <v>0</v>
      </c>
      <c r="V760" s="21" t="s">
        <v>66</v>
      </c>
      <c r="W760" s="4"/>
      <c r="X760" s="4"/>
      <c r="Y760" s="4"/>
      <c r="Z760" s="4"/>
    </row>
    <row r="761" spans="1:26" ht="12.75" customHeight="1" x14ac:dyDescent="0.25">
      <c r="A761" s="15" t="s">
        <v>829</v>
      </c>
      <c r="B761" s="16" t="s">
        <v>64</v>
      </c>
      <c r="C761" s="16" t="s">
        <v>65</v>
      </c>
      <c r="D761" s="17">
        <v>1.5157000732421875</v>
      </c>
      <c r="E761" s="18">
        <v>5048</v>
      </c>
      <c r="F761" s="18">
        <v>1871</v>
      </c>
      <c r="G761" s="18">
        <v>1836</v>
      </c>
      <c r="H761" s="18">
        <v>3330.4742073423395</v>
      </c>
      <c r="I761" s="19">
        <v>1234.4130827926936</v>
      </c>
      <c r="J761" s="17">
        <v>2720</v>
      </c>
      <c r="K761" s="18">
        <v>2230</v>
      </c>
      <c r="L761" s="18">
        <v>170</v>
      </c>
      <c r="M761" s="18">
        <v>175</v>
      </c>
      <c r="N761" s="20">
        <f t="shared" si="6"/>
        <v>6.4338235294117641E-2</v>
      </c>
      <c r="O761" s="18">
        <v>65</v>
      </c>
      <c r="P761" s="18">
        <v>15</v>
      </c>
      <c r="Q761" s="18">
        <f t="shared" si="7"/>
        <v>80</v>
      </c>
      <c r="R761" s="20">
        <f t="shared" si="8"/>
        <v>2.9411764705882353E-2</v>
      </c>
      <c r="S761" s="18">
        <v>0</v>
      </c>
      <c r="T761" s="18">
        <v>15</v>
      </c>
      <c r="U761" s="19">
        <v>50</v>
      </c>
      <c r="V761" s="21" t="s">
        <v>66</v>
      </c>
      <c r="W761" s="4"/>
      <c r="X761" s="4"/>
      <c r="Y761" s="4"/>
      <c r="Z761" s="4"/>
    </row>
    <row r="762" spans="1:26" ht="12.75" customHeight="1" x14ac:dyDescent="0.25">
      <c r="A762" s="15" t="s">
        <v>830</v>
      </c>
      <c r="B762" s="16" t="s">
        <v>64</v>
      </c>
      <c r="C762" s="16" t="s">
        <v>65</v>
      </c>
      <c r="D762" s="17">
        <v>1.335</v>
      </c>
      <c r="E762" s="18">
        <v>4003</v>
      </c>
      <c r="F762" s="18">
        <v>1487</v>
      </c>
      <c r="G762" s="18">
        <v>1466</v>
      </c>
      <c r="H762" s="18">
        <v>2998.5018726591761</v>
      </c>
      <c r="I762" s="19">
        <v>1113.8576779026218</v>
      </c>
      <c r="J762" s="17">
        <v>2285</v>
      </c>
      <c r="K762" s="18">
        <v>1965</v>
      </c>
      <c r="L762" s="18">
        <v>130</v>
      </c>
      <c r="M762" s="18">
        <v>145</v>
      </c>
      <c r="N762" s="20">
        <f t="shared" si="6"/>
        <v>6.3457330415754923E-2</v>
      </c>
      <c r="O762" s="18">
        <v>25</v>
      </c>
      <c r="P762" s="18">
        <v>10</v>
      </c>
      <c r="Q762" s="18">
        <f t="shared" si="7"/>
        <v>35</v>
      </c>
      <c r="R762" s="20">
        <f t="shared" si="8"/>
        <v>1.5317286652078774E-2</v>
      </c>
      <c r="S762" s="18">
        <v>0</v>
      </c>
      <c r="T762" s="18">
        <v>0</v>
      </c>
      <c r="U762" s="19">
        <v>0</v>
      </c>
      <c r="V762" s="21" t="s">
        <v>66</v>
      </c>
      <c r="W762" s="4"/>
      <c r="X762" s="4"/>
      <c r="Y762" s="4"/>
      <c r="Z762" s="4"/>
    </row>
    <row r="763" spans="1:26" ht="12.75" customHeight="1" x14ac:dyDescent="0.25">
      <c r="A763" s="15" t="s">
        <v>831</v>
      </c>
      <c r="B763" s="16" t="s">
        <v>64</v>
      </c>
      <c r="C763" s="16" t="s">
        <v>65</v>
      </c>
      <c r="D763" s="17">
        <v>2.0744000244140626</v>
      </c>
      <c r="E763" s="18">
        <v>4497</v>
      </c>
      <c r="F763" s="18">
        <v>1755</v>
      </c>
      <c r="G763" s="18">
        <v>1720</v>
      </c>
      <c r="H763" s="18">
        <v>2167.8557400085974</v>
      </c>
      <c r="I763" s="19">
        <v>846.02775710809169</v>
      </c>
      <c r="J763" s="17">
        <v>2280</v>
      </c>
      <c r="K763" s="18">
        <v>1990</v>
      </c>
      <c r="L763" s="18">
        <v>85</v>
      </c>
      <c r="M763" s="18">
        <v>95</v>
      </c>
      <c r="N763" s="20">
        <f t="shared" si="6"/>
        <v>4.1666666666666664E-2</v>
      </c>
      <c r="O763" s="18">
        <v>80</v>
      </c>
      <c r="P763" s="18">
        <v>30</v>
      </c>
      <c r="Q763" s="18">
        <f t="shared" si="7"/>
        <v>110</v>
      </c>
      <c r="R763" s="20">
        <f t="shared" si="8"/>
        <v>4.8245614035087717E-2</v>
      </c>
      <c r="S763" s="18">
        <v>0</v>
      </c>
      <c r="T763" s="18">
        <v>0</v>
      </c>
      <c r="U763" s="19">
        <v>0</v>
      </c>
      <c r="V763" s="21" t="s">
        <v>66</v>
      </c>
      <c r="W763" s="4"/>
      <c r="X763" s="4"/>
      <c r="Y763" s="4"/>
      <c r="Z763" s="4"/>
    </row>
    <row r="764" spans="1:26" ht="12.75" customHeight="1" x14ac:dyDescent="0.25">
      <c r="A764" s="15" t="s">
        <v>832</v>
      </c>
      <c r="B764" s="16" t="s">
        <v>64</v>
      </c>
      <c r="C764" s="16" t="s">
        <v>65</v>
      </c>
      <c r="D764" s="17">
        <v>1.7255999755859375</v>
      </c>
      <c r="E764" s="18">
        <v>5072</v>
      </c>
      <c r="F764" s="18">
        <v>1843</v>
      </c>
      <c r="G764" s="18">
        <v>1815</v>
      </c>
      <c r="H764" s="18">
        <v>2939.2675427442405</v>
      </c>
      <c r="I764" s="19">
        <v>1068.0343220184614</v>
      </c>
      <c r="J764" s="17">
        <v>2765</v>
      </c>
      <c r="K764" s="18">
        <v>2255</v>
      </c>
      <c r="L764" s="18">
        <v>140</v>
      </c>
      <c r="M764" s="18">
        <v>260</v>
      </c>
      <c r="N764" s="20">
        <f t="shared" si="6"/>
        <v>9.403254972875226E-2</v>
      </c>
      <c r="O764" s="18">
        <v>50</v>
      </c>
      <c r="P764" s="18">
        <v>40</v>
      </c>
      <c r="Q764" s="18">
        <f t="shared" si="7"/>
        <v>90</v>
      </c>
      <c r="R764" s="20">
        <f t="shared" si="8"/>
        <v>3.25497287522604E-2</v>
      </c>
      <c r="S764" s="18">
        <v>0</v>
      </c>
      <c r="T764" s="18">
        <v>25</v>
      </c>
      <c r="U764" s="19">
        <v>0</v>
      </c>
      <c r="V764" s="21" t="s">
        <v>66</v>
      </c>
      <c r="W764" s="4"/>
      <c r="X764" s="4"/>
      <c r="Y764" s="4"/>
      <c r="Z764" s="4"/>
    </row>
    <row r="765" spans="1:26" ht="12.75" customHeight="1" x14ac:dyDescent="0.25">
      <c r="A765" s="15" t="s">
        <v>833</v>
      </c>
      <c r="B765" s="16" t="s">
        <v>64</v>
      </c>
      <c r="C765" s="16" t="s">
        <v>65</v>
      </c>
      <c r="D765" s="17">
        <v>1.9036000061035157</v>
      </c>
      <c r="E765" s="18">
        <v>4545</v>
      </c>
      <c r="F765" s="18">
        <v>1509</v>
      </c>
      <c r="G765" s="18">
        <v>1499</v>
      </c>
      <c r="H765" s="18">
        <v>2387.5814170137419</v>
      </c>
      <c r="I765" s="19">
        <v>792.7085496751896</v>
      </c>
      <c r="J765" s="17">
        <v>2505</v>
      </c>
      <c r="K765" s="18">
        <v>2010</v>
      </c>
      <c r="L765" s="18">
        <v>130</v>
      </c>
      <c r="M765" s="18">
        <v>250</v>
      </c>
      <c r="N765" s="20">
        <f t="shared" si="6"/>
        <v>9.9800399201596807E-2</v>
      </c>
      <c r="O765" s="18">
        <v>40</v>
      </c>
      <c r="P765" s="18">
        <v>60</v>
      </c>
      <c r="Q765" s="18">
        <f t="shared" si="7"/>
        <v>100</v>
      </c>
      <c r="R765" s="20">
        <f t="shared" si="8"/>
        <v>3.9920159680638723E-2</v>
      </c>
      <c r="S765" s="18">
        <v>0</v>
      </c>
      <c r="T765" s="18">
        <v>10</v>
      </c>
      <c r="U765" s="19">
        <v>10</v>
      </c>
      <c r="V765" s="21" t="s">
        <v>66</v>
      </c>
      <c r="W765" s="4"/>
      <c r="X765" s="4"/>
      <c r="Y765" s="4"/>
      <c r="Z765" s="4"/>
    </row>
    <row r="766" spans="1:26" ht="12.75" customHeight="1" x14ac:dyDescent="0.25">
      <c r="A766" s="15" t="s">
        <v>834</v>
      </c>
      <c r="B766" s="16" t="s">
        <v>64</v>
      </c>
      <c r="C766" s="16" t="s">
        <v>65</v>
      </c>
      <c r="D766" s="17">
        <v>6.1627001953124996</v>
      </c>
      <c r="E766" s="18">
        <v>9090</v>
      </c>
      <c r="F766" s="18">
        <v>3069</v>
      </c>
      <c r="G766" s="18">
        <v>3040</v>
      </c>
      <c r="H766" s="18">
        <v>1475.0027929176363</v>
      </c>
      <c r="I766" s="19">
        <v>497.9959924603109</v>
      </c>
      <c r="J766" s="17">
        <v>4930</v>
      </c>
      <c r="K766" s="18">
        <v>4175</v>
      </c>
      <c r="L766" s="18">
        <v>305</v>
      </c>
      <c r="M766" s="18">
        <v>345</v>
      </c>
      <c r="N766" s="20">
        <f t="shared" si="6"/>
        <v>6.9979716024340777E-2</v>
      </c>
      <c r="O766" s="18">
        <v>70</v>
      </c>
      <c r="P766" s="18">
        <v>20</v>
      </c>
      <c r="Q766" s="18">
        <f t="shared" si="7"/>
        <v>90</v>
      </c>
      <c r="R766" s="20">
        <f t="shared" si="8"/>
        <v>1.8255578093306288E-2</v>
      </c>
      <c r="S766" s="18">
        <v>0</v>
      </c>
      <c r="T766" s="18">
        <v>0</v>
      </c>
      <c r="U766" s="19">
        <v>10</v>
      </c>
      <c r="V766" s="21" t="s">
        <v>66</v>
      </c>
      <c r="W766" s="4"/>
      <c r="X766" s="4"/>
      <c r="Y766" s="4"/>
      <c r="Z766" s="4"/>
    </row>
    <row r="767" spans="1:26" ht="12.75" customHeight="1" x14ac:dyDescent="0.25">
      <c r="A767" s="43" t="s">
        <v>835</v>
      </c>
      <c r="B767" s="44" t="s">
        <v>64</v>
      </c>
      <c r="C767" s="44" t="s">
        <v>65</v>
      </c>
      <c r="D767" s="45">
        <v>77.023701171875004</v>
      </c>
      <c r="E767" s="4">
        <v>2647</v>
      </c>
      <c r="F767" s="4">
        <v>1058</v>
      </c>
      <c r="G767" s="4">
        <v>1037</v>
      </c>
      <c r="H767" s="4">
        <v>34.366045252659774</v>
      </c>
      <c r="I767" s="46">
        <v>13.736031687689476</v>
      </c>
      <c r="J767" s="45">
        <v>1165</v>
      </c>
      <c r="K767" s="4">
        <v>955</v>
      </c>
      <c r="L767" s="4">
        <v>80</v>
      </c>
      <c r="M767" s="4">
        <v>55</v>
      </c>
      <c r="N767" s="47">
        <f t="shared" ref="N767:N879" si="9">M767/J767</f>
        <v>4.7210300429184553E-2</v>
      </c>
      <c r="O767" s="4">
        <v>45</v>
      </c>
      <c r="P767" s="4">
        <v>0</v>
      </c>
      <c r="Q767" s="4">
        <f t="shared" ref="Q767:Q879" si="10">O767+P767</f>
        <v>45</v>
      </c>
      <c r="R767" s="47">
        <f t="shared" ref="R767:R879" si="11">Q767/J767</f>
        <v>3.8626609442060089E-2</v>
      </c>
      <c r="S767" s="4">
        <v>0</v>
      </c>
      <c r="T767" s="4">
        <v>0</v>
      </c>
      <c r="U767" s="46">
        <v>20</v>
      </c>
      <c r="V767" s="48" t="s">
        <v>504</v>
      </c>
      <c r="W767" s="4"/>
      <c r="X767" s="4"/>
      <c r="Y767" s="4"/>
      <c r="Z767" s="4"/>
    </row>
    <row r="768" spans="1:26" ht="12.75" customHeight="1" x14ac:dyDescent="0.25">
      <c r="A768" s="36" t="s">
        <v>836</v>
      </c>
      <c r="B768" s="37" t="s">
        <v>64</v>
      </c>
      <c r="C768" s="37" t="s">
        <v>65</v>
      </c>
      <c r="D768" s="38">
        <v>50.412202148437501</v>
      </c>
      <c r="E768" s="39">
        <v>0</v>
      </c>
      <c r="F768" s="39">
        <v>0</v>
      </c>
      <c r="G768" s="39">
        <v>0</v>
      </c>
      <c r="H768" s="39">
        <v>0</v>
      </c>
      <c r="I768" s="40">
        <v>0</v>
      </c>
      <c r="J768" s="38">
        <v>0</v>
      </c>
      <c r="K768" s="39">
        <v>0</v>
      </c>
      <c r="L768" s="39">
        <v>0</v>
      </c>
      <c r="M768" s="39">
        <v>0</v>
      </c>
      <c r="N768" s="41" t="e">
        <f t="shared" si="9"/>
        <v>#DIV/0!</v>
      </c>
      <c r="O768" s="39">
        <v>0</v>
      </c>
      <c r="P768" s="39">
        <v>0</v>
      </c>
      <c r="Q768" s="39">
        <f t="shared" si="10"/>
        <v>0</v>
      </c>
      <c r="R768" s="41" t="e">
        <f t="shared" si="11"/>
        <v>#DIV/0!</v>
      </c>
      <c r="S768" s="39">
        <v>0</v>
      </c>
      <c r="T768" s="39">
        <v>0</v>
      </c>
      <c r="U768" s="40">
        <v>0</v>
      </c>
      <c r="V768" s="42" t="s">
        <v>84</v>
      </c>
      <c r="W768" s="4"/>
      <c r="X768" s="4"/>
      <c r="Y768" s="4"/>
      <c r="Z768" s="4"/>
    </row>
    <row r="769" spans="1:26" ht="12.75" customHeight="1" x14ac:dyDescent="0.25">
      <c r="A769" s="43" t="s">
        <v>837</v>
      </c>
      <c r="B769" s="44" t="s">
        <v>64</v>
      </c>
      <c r="C769" s="44" t="s">
        <v>65</v>
      </c>
      <c r="D769" s="45">
        <v>62.2218017578125</v>
      </c>
      <c r="E769" s="4">
        <v>5121</v>
      </c>
      <c r="F769" s="4">
        <v>1968</v>
      </c>
      <c r="G769" s="4">
        <v>1927</v>
      </c>
      <c r="H769" s="4">
        <v>82.302341869375596</v>
      </c>
      <c r="I769" s="46">
        <v>31.628785158939891</v>
      </c>
      <c r="J769" s="45">
        <v>2800</v>
      </c>
      <c r="K769" s="4">
        <v>2445</v>
      </c>
      <c r="L769" s="4">
        <v>125</v>
      </c>
      <c r="M769" s="4">
        <v>140</v>
      </c>
      <c r="N769" s="47">
        <f t="shared" si="9"/>
        <v>0.05</v>
      </c>
      <c r="O769" s="4">
        <v>55</v>
      </c>
      <c r="P769" s="4">
        <v>10</v>
      </c>
      <c r="Q769" s="4">
        <f t="shared" si="10"/>
        <v>65</v>
      </c>
      <c r="R769" s="47">
        <f t="shared" si="11"/>
        <v>2.3214285714285715E-2</v>
      </c>
      <c r="S769" s="4">
        <v>0</v>
      </c>
      <c r="T769" s="4">
        <v>0</v>
      </c>
      <c r="U769" s="46">
        <v>25</v>
      </c>
      <c r="V769" s="48" t="s">
        <v>504</v>
      </c>
      <c r="W769" s="4"/>
      <c r="X769" s="4"/>
      <c r="Y769" s="4"/>
      <c r="Z769" s="4"/>
    </row>
    <row r="770" spans="1:26" ht="12.75" customHeight="1" x14ac:dyDescent="0.25">
      <c r="A770" s="43" t="s">
        <v>838</v>
      </c>
      <c r="B770" s="44" t="s">
        <v>64</v>
      </c>
      <c r="C770" s="44" t="s">
        <v>65</v>
      </c>
      <c r="D770" s="45">
        <v>51.944399414062502</v>
      </c>
      <c r="E770" s="4">
        <v>2489</v>
      </c>
      <c r="F770" s="4">
        <v>932</v>
      </c>
      <c r="G770" s="4">
        <v>917</v>
      </c>
      <c r="H770" s="4">
        <v>47.916619078787008</v>
      </c>
      <c r="I770" s="46">
        <v>17.942261543362591</v>
      </c>
      <c r="J770" s="45">
        <v>1165</v>
      </c>
      <c r="K770" s="4">
        <v>985</v>
      </c>
      <c r="L770" s="4">
        <v>50</v>
      </c>
      <c r="M770" s="4">
        <v>25</v>
      </c>
      <c r="N770" s="47">
        <f t="shared" si="9"/>
        <v>2.1459227467811159E-2</v>
      </c>
      <c r="O770" s="4">
        <v>75</v>
      </c>
      <c r="P770" s="4">
        <v>10</v>
      </c>
      <c r="Q770" s="4">
        <f t="shared" si="10"/>
        <v>85</v>
      </c>
      <c r="R770" s="47">
        <f t="shared" si="11"/>
        <v>7.2961373390557943E-2</v>
      </c>
      <c r="S770" s="4">
        <v>0</v>
      </c>
      <c r="T770" s="4">
        <v>0</v>
      </c>
      <c r="U770" s="46">
        <v>10</v>
      </c>
      <c r="V770" s="48" t="s">
        <v>504</v>
      </c>
      <c r="W770" s="4"/>
      <c r="X770" s="4"/>
      <c r="Y770" s="4"/>
      <c r="Z770" s="4"/>
    </row>
    <row r="771" spans="1:26" ht="12.75" customHeight="1" x14ac:dyDescent="0.25">
      <c r="A771" s="15" t="s">
        <v>839</v>
      </c>
      <c r="B771" s="16" t="s">
        <v>64</v>
      </c>
      <c r="C771" s="16" t="s">
        <v>65</v>
      </c>
      <c r="D771" s="17">
        <v>4.1758999633789067</v>
      </c>
      <c r="E771" s="18">
        <v>6600</v>
      </c>
      <c r="F771" s="18">
        <v>2367</v>
      </c>
      <c r="G771" s="18">
        <v>2323</v>
      </c>
      <c r="H771" s="18">
        <v>1580.4976311404851</v>
      </c>
      <c r="I771" s="19">
        <v>566.82392316811024</v>
      </c>
      <c r="J771" s="17">
        <v>3550</v>
      </c>
      <c r="K771" s="18">
        <v>2780</v>
      </c>
      <c r="L771" s="18">
        <v>185</v>
      </c>
      <c r="M771" s="18">
        <v>380</v>
      </c>
      <c r="N771" s="20">
        <f t="shared" si="9"/>
        <v>0.10704225352112676</v>
      </c>
      <c r="O771" s="18">
        <v>125</v>
      </c>
      <c r="P771" s="18">
        <v>60</v>
      </c>
      <c r="Q771" s="18">
        <f t="shared" si="10"/>
        <v>185</v>
      </c>
      <c r="R771" s="20">
        <f t="shared" si="11"/>
        <v>5.2112676056338028E-2</v>
      </c>
      <c r="S771" s="18">
        <v>10</v>
      </c>
      <c r="T771" s="18">
        <v>10</v>
      </c>
      <c r="U771" s="19">
        <v>0</v>
      </c>
      <c r="V771" s="21" t="s">
        <v>66</v>
      </c>
      <c r="W771" s="4"/>
      <c r="X771" s="4"/>
      <c r="Y771" s="4"/>
      <c r="Z771" s="4"/>
    </row>
    <row r="772" spans="1:26" ht="12.75" customHeight="1" x14ac:dyDescent="0.25">
      <c r="A772" s="15" t="s">
        <v>840</v>
      </c>
      <c r="B772" s="16" t="s">
        <v>64</v>
      </c>
      <c r="C772" s="16" t="s">
        <v>65</v>
      </c>
      <c r="D772" s="17">
        <v>1.5086999511718751</v>
      </c>
      <c r="E772" s="18">
        <v>4435</v>
      </c>
      <c r="F772" s="18">
        <v>1843</v>
      </c>
      <c r="G772" s="18">
        <v>1803</v>
      </c>
      <c r="H772" s="18">
        <v>2939.6169838509877</v>
      </c>
      <c r="I772" s="19">
        <v>1221.5815335371749</v>
      </c>
      <c r="J772" s="17">
        <v>2300</v>
      </c>
      <c r="K772" s="18">
        <v>1855</v>
      </c>
      <c r="L772" s="18">
        <v>85</v>
      </c>
      <c r="M772" s="18">
        <v>220</v>
      </c>
      <c r="N772" s="20">
        <f t="shared" si="9"/>
        <v>9.5652173913043481E-2</v>
      </c>
      <c r="O772" s="18">
        <v>90</v>
      </c>
      <c r="P772" s="18">
        <v>35</v>
      </c>
      <c r="Q772" s="18">
        <f t="shared" si="10"/>
        <v>125</v>
      </c>
      <c r="R772" s="20">
        <f t="shared" si="11"/>
        <v>5.434782608695652E-2</v>
      </c>
      <c r="S772" s="18">
        <v>0</v>
      </c>
      <c r="T772" s="18">
        <v>10</v>
      </c>
      <c r="U772" s="19">
        <v>10</v>
      </c>
      <c r="V772" s="21" t="s">
        <v>66</v>
      </c>
      <c r="W772" s="4"/>
      <c r="X772" s="4"/>
      <c r="Y772" s="4"/>
      <c r="Z772" s="4"/>
    </row>
    <row r="773" spans="1:26" ht="12.75" customHeight="1" x14ac:dyDescent="0.25">
      <c r="A773" s="15" t="s">
        <v>841</v>
      </c>
      <c r="B773" s="16" t="s">
        <v>64</v>
      </c>
      <c r="C773" s="16" t="s">
        <v>65</v>
      </c>
      <c r="D773" s="17">
        <v>8.3642999267578126</v>
      </c>
      <c r="E773" s="18">
        <v>3491</v>
      </c>
      <c r="F773" s="18">
        <v>1180</v>
      </c>
      <c r="G773" s="18">
        <v>1160</v>
      </c>
      <c r="H773" s="18">
        <v>417.36906024042929</v>
      </c>
      <c r="I773" s="19">
        <v>141.07576370200704</v>
      </c>
      <c r="J773" s="17">
        <v>1935</v>
      </c>
      <c r="K773" s="18">
        <v>1520</v>
      </c>
      <c r="L773" s="18">
        <v>120</v>
      </c>
      <c r="M773" s="18">
        <v>225</v>
      </c>
      <c r="N773" s="20">
        <f t="shared" si="9"/>
        <v>0.11627906976744186</v>
      </c>
      <c r="O773" s="18">
        <v>40</v>
      </c>
      <c r="P773" s="18">
        <v>15</v>
      </c>
      <c r="Q773" s="18">
        <f t="shared" si="10"/>
        <v>55</v>
      </c>
      <c r="R773" s="20">
        <f t="shared" si="11"/>
        <v>2.8423772609819122E-2</v>
      </c>
      <c r="S773" s="18">
        <v>0</v>
      </c>
      <c r="T773" s="18">
        <v>0</v>
      </c>
      <c r="U773" s="19">
        <v>0</v>
      </c>
      <c r="V773" s="21" t="s">
        <v>66</v>
      </c>
      <c r="W773" s="4"/>
      <c r="X773" s="4"/>
      <c r="Y773" s="4"/>
      <c r="Z773" s="4"/>
    </row>
    <row r="774" spans="1:26" ht="12.75" customHeight="1" x14ac:dyDescent="0.25">
      <c r="A774" s="15" t="s">
        <v>842</v>
      </c>
      <c r="B774" s="16" t="s">
        <v>64</v>
      </c>
      <c r="C774" s="16" t="s">
        <v>65</v>
      </c>
      <c r="D774" s="17">
        <v>7.7219000244140625</v>
      </c>
      <c r="E774" s="18">
        <v>3213</v>
      </c>
      <c r="F774" s="18">
        <v>1167</v>
      </c>
      <c r="G774" s="18">
        <v>1141</v>
      </c>
      <c r="H774" s="18">
        <v>416.08930313026195</v>
      </c>
      <c r="I774" s="19">
        <v>151.12860776626695</v>
      </c>
      <c r="J774" s="17">
        <v>1710</v>
      </c>
      <c r="K774" s="18">
        <v>1380</v>
      </c>
      <c r="L774" s="18">
        <v>100</v>
      </c>
      <c r="M774" s="18">
        <v>185</v>
      </c>
      <c r="N774" s="20">
        <f t="shared" si="9"/>
        <v>0.10818713450292397</v>
      </c>
      <c r="O774" s="18">
        <v>25</v>
      </c>
      <c r="P774" s="18">
        <v>0</v>
      </c>
      <c r="Q774" s="18">
        <f t="shared" si="10"/>
        <v>25</v>
      </c>
      <c r="R774" s="20">
        <f t="shared" si="11"/>
        <v>1.4619883040935672E-2</v>
      </c>
      <c r="S774" s="18">
        <v>0</v>
      </c>
      <c r="T774" s="18">
        <v>0</v>
      </c>
      <c r="U774" s="19">
        <v>15</v>
      </c>
      <c r="V774" s="21" t="s">
        <v>66</v>
      </c>
      <c r="W774" s="4"/>
      <c r="X774" s="4"/>
      <c r="Y774" s="4"/>
      <c r="Z774" s="4"/>
    </row>
    <row r="775" spans="1:26" ht="12.75" customHeight="1" x14ac:dyDescent="0.25">
      <c r="A775" s="15" t="s">
        <v>843</v>
      </c>
      <c r="B775" s="16" t="s">
        <v>64</v>
      </c>
      <c r="C775" s="16" t="s">
        <v>65</v>
      </c>
      <c r="D775" s="17">
        <v>3.3433999633789062</v>
      </c>
      <c r="E775" s="18">
        <v>4869</v>
      </c>
      <c r="F775" s="18">
        <v>2183</v>
      </c>
      <c r="G775" s="18">
        <v>2115</v>
      </c>
      <c r="H775" s="18">
        <v>1456.3019840077081</v>
      </c>
      <c r="I775" s="19">
        <v>652.92816411764773</v>
      </c>
      <c r="J775" s="17">
        <v>2135</v>
      </c>
      <c r="K775" s="18">
        <v>1660</v>
      </c>
      <c r="L775" s="18">
        <v>115</v>
      </c>
      <c r="M775" s="18">
        <v>120</v>
      </c>
      <c r="N775" s="20">
        <f t="shared" si="9"/>
        <v>5.6206088992974239E-2</v>
      </c>
      <c r="O775" s="18">
        <v>125</v>
      </c>
      <c r="P775" s="18">
        <v>85</v>
      </c>
      <c r="Q775" s="18">
        <f t="shared" si="10"/>
        <v>210</v>
      </c>
      <c r="R775" s="20">
        <f t="shared" si="11"/>
        <v>9.8360655737704916E-2</v>
      </c>
      <c r="S775" s="18">
        <v>0</v>
      </c>
      <c r="T775" s="18">
        <v>25</v>
      </c>
      <c r="U775" s="19">
        <v>0</v>
      </c>
      <c r="V775" s="21" t="s">
        <v>66</v>
      </c>
      <c r="W775" s="4"/>
      <c r="X775" s="4"/>
      <c r="Y775" s="4"/>
      <c r="Z775" s="4"/>
    </row>
    <row r="776" spans="1:26" ht="12.75" customHeight="1" x14ac:dyDescent="0.25">
      <c r="A776" s="43" t="s">
        <v>844</v>
      </c>
      <c r="B776" s="44" t="s">
        <v>64</v>
      </c>
      <c r="C776" s="44" t="s">
        <v>65</v>
      </c>
      <c r="D776" s="45">
        <v>54.521098632812503</v>
      </c>
      <c r="E776" s="4">
        <v>6669</v>
      </c>
      <c r="F776" s="4">
        <v>2366</v>
      </c>
      <c r="G776" s="4">
        <v>2322</v>
      </c>
      <c r="H776" s="4">
        <v>122.31961877573734</v>
      </c>
      <c r="I776" s="46">
        <v>43.396044088078355</v>
      </c>
      <c r="J776" s="45">
        <v>3380</v>
      </c>
      <c r="K776" s="4">
        <v>2880</v>
      </c>
      <c r="L776" s="4">
        <v>185</v>
      </c>
      <c r="M776" s="4">
        <v>255</v>
      </c>
      <c r="N776" s="47">
        <f t="shared" si="9"/>
        <v>7.5443786982248517E-2</v>
      </c>
      <c r="O776" s="4">
        <v>15</v>
      </c>
      <c r="P776" s="4">
        <v>20</v>
      </c>
      <c r="Q776" s="4">
        <f t="shared" si="10"/>
        <v>35</v>
      </c>
      <c r="R776" s="47">
        <f t="shared" si="11"/>
        <v>1.0355029585798817E-2</v>
      </c>
      <c r="S776" s="4">
        <v>0</v>
      </c>
      <c r="T776" s="4">
        <v>0</v>
      </c>
      <c r="U776" s="46">
        <v>25</v>
      </c>
      <c r="V776" s="48" t="s">
        <v>504</v>
      </c>
      <c r="W776" s="4"/>
      <c r="X776" s="4"/>
      <c r="Y776" s="4"/>
      <c r="Z776" s="4"/>
    </row>
    <row r="777" spans="1:26" ht="12.75" customHeight="1" x14ac:dyDescent="0.25">
      <c r="A777" s="43" t="s">
        <v>845</v>
      </c>
      <c r="B777" s="44" t="s">
        <v>64</v>
      </c>
      <c r="C777" s="44" t="s">
        <v>65</v>
      </c>
      <c r="D777" s="45">
        <v>7.7917999267578129</v>
      </c>
      <c r="E777" s="4">
        <v>757</v>
      </c>
      <c r="F777" s="4">
        <v>331</v>
      </c>
      <c r="G777" s="4">
        <v>319</v>
      </c>
      <c r="H777" s="4">
        <v>97.153418608759068</v>
      </c>
      <c r="I777" s="46">
        <v>42.480556881769154</v>
      </c>
      <c r="J777" s="45">
        <v>315</v>
      </c>
      <c r="K777" s="4">
        <v>275</v>
      </c>
      <c r="L777" s="4">
        <v>10</v>
      </c>
      <c r="M777" s="4">
        <v>20</v>
      </c>
      <c r="N777" s="47">
        <f t="shared" si="9"/>
        <v>6.3492063492063489E-2</v>
      </c>
      <c r="O777" s="4">
        <v>15</v>
      </c>
      <c r="P777" s="4">
        <v>0</v>
      </c>
      <c r="Q777" s="4">
        <f t="shared" si="10"/>
        <v>15</v>
      </c>
      <c r="R777" s="47">
        <f t="shared" si="11"/>
        <v>4.7619047619047616E-2</v>
      </c>
      <c r="S777" s="4">
        <v>0</v>
      </c>
      <c r="T777" s="4">
        <v>0</v>
      </c>
      <c r="U777" s="46">
        <v>0</v>
      </c>
      <c r="V777" s="48" t="s">
        <v>504</v>
      </c>
      <c r="W777" s="4"/>
      <c r="X777" s="4"/>
      <c r="Y777" s="4"/>
      <c r="Z777" s="4"/>
    </row>
    <row r="778" spans="1:26" ht="12.75" customHeight="1" x14ac:dyDescent="0.25">
      <c r="A778" s="15" t="s">
        <v>846</v>
      </c>
      <c r="B778" s="16" t="s">
        <v>64</v>
      </c>
      <c r="C778" s="16" t="s">
        <v>65</v>
      </c>
      <c r="D778" s="17">
        <v>20.123000488281249</v>
      </c>
      <c r="E778" s="18">
        <v>5377</v>
      </c>
      <c r="F778" s="18">
        <v>2081</v>
      </c>
      <c r="G778" s="18">
        <v>2050</v>
      </c>
      <c r="H778" s="18">
        <v>267.20667244088816</v>
      </c>
      <c r="I778" s="19">
        <v>103.41400136683805</v>
      </c>
      <c r="J778" s="17">
        <v>2830</v>
      </c>
      <c r="K778" s="18">
        <v>2165</v>
      </c>
      <c r="L778" s="18">
        <v>170</v>
      </c>
      <c r="M778" s="18">
        <v>365</v>
      </c>
      <c r="N778" s="20">
        <f t="shared" si="9"/>
        <v>0.12897526501766785</v>
      </c>
      <c r="O778" s="18">
        <v>80</v>
      </c>
      <c r="P778" s="18">
        <v>10</v>
      </c>
      <c r="Q778" s="18">
        <f t="shared" si="10"/>
        <v>90</v>
      </c>
      <c r="R778" s="20">
        <f t="shared" si="11"/>
        <v>3.1802120141342753E-2</v>
      </c>
      <c r="S778" s="18">
        <v>10</v>
      </c>
      <c r="T778" s="18">
        <v>10</v>
      </c>
      <c r="U778" s="19">
        <v>25</v>
      </c>
      <c r="V778" s="21" t="s">
        <v>66</v>
      </c>
      <c r="W778" s="4"/>
      <c r="X778" s="4"/>
      <c r="Y778" s="4"/>
      <c r="Z778" s="4"/>
    </row>
    <row r="779" spans="1:26" ht="12.75" customHeight="1" x14ac:dyDescent="0.25">
      <c r="A779" s="15" t="s">
        <v>847</v>
      </c>
      <c r="B779" s="16" t="s">
        <v>64</v>
      </c>
      <c r="C779" s="16" t="s">
        <v>65</v>
      </c>
      <c r="D779" s="17">
        <v>3.0769000244140625</v>
      </c>
      <c r="E779" s="18">
        <v>4754</v>
      </c>
      <c r="F779" s="18">
        <v>1852</v>
      </c>
      <c r="G779" s="18">
        <v>1818</v>
      </c>
      <c r="H779" s="18">
        <v>1545.0615757024179</v>
      </c>
      <c r="I779" s="19">
        <v>601.90450950796765</v>
      </c>
      <c r="J779" s="17">
        <v>2745</v>
      </c>
      <c r="K779" s="18">
        <v>2025</v>
      </c>
      <c r="L779" s="18">
        <v>145</v>
      </c>
      <c r="M779" s="18">
        <v>425</v>
      </c>
      <c r="N779" s="20">
        <f t="shared" si="9"/>
        <v>0.15482695810564662</v>
      </c>
      <c r="O779" s="18">
        <v>125</v>
      </c>
      <c r="P779" s="18">
        <v>10</v>
      </c>
      <c r="Q779" s="18">
        <f t="shared" si="10"/>
        <v>135</v>
      </c>
      <c r="R779" s="20">
        <f t="shared" si="11"/>
        <v>4.9180327868852458E-2</v>
      </c>
      <c r="S779" s="18">
        <v>0</v>
      </c>
      <c r="T779" s="18">
        <v>10</v>
      </c>
      <c r="U779" s="19">
        <v>0</v>
      </c>
      <c r="V779" s="21" t="s">
        <v>66</v>
      </c>
      <c r="W779" s="4"/>
      <c r="X779" s="4"/>
      <c r="Y779" s="4"/>
      <c r="Z779" s="4"/>
    </row>
    <row r="780" spans="1:26" ht="12.75" customHeight="1" x14ac:dyDescent="0.25">
      <c r="A780" s="15" t="s">
        <v>848</v>
      </c>
      <c r="B780" s="16" t="s">
        <v>64</v>
      </c>
      <c r="C780" s="16" t="s">
        <v>65</v>
      </c>
      <c r="D780" s="17">
        <v>12.901400146484375</v>
      </c>
      <c r="E780" s="18">
        <v>5474</v>
      </c>
      <c r="F780" s="18">
        <v>1883</v>
      </c>
      <c r="G780" s="18">
        <v>1869</v>
      </c>
      <c r="H780" s="18">
        <v>424.29503293033372</v>
      </c>
      <c r="I780" s="19">
        <v>145.95315071388717</v>
      </c>
      <c r="J780" s="17">
        <v>2805</v>
      </c>
      <c r="K780" s="18">
        <v>2250</v>
      </c>
      <c r="L780" s="18">
        <v>115</v>
      </c>
      <c r="M780" s="18">
        <v>355</v>
      </c>
      <c r="N780" s="20">
        <f t="shared" si="9"/>
        <v>0.12655971479500891</v>
      </c>
      <c r="O780" s="18">
        <v>40</v>
      </c>
      <c r="P780" s="18">
        <v>45</v>
      </c>
      <c r="Q780" s="18">
        <f t="shared" si="10"/>
        <v>85</v>
      </c>
      <c r="R780" s="20">
        <f t="shared" si="11"/>
        <v>3.0303030303030304E-2</v>
      </c>
      <c r="S780" s="18">
        <v>0</v>
      </c>
      <c r="T780" s="18">
        <v>0</v>
      </c>
      <c r="U780" s="19">
        <v>0</v>
      </c>
      <c r="V780" s="21" t="s">
        <v>66</v>
      </c>
      <c r="W780" s="4"/>
      <c r="X780" s="4"/>
      <c r="Y780" s="4"/>
      <c r="Z780" s="4"/>
    </row>
    <row r="781" spans="1:26" ht="12.75" customHeight="1" x14ac:dyDescent="0.25">
      <c r="A781" s="15" t="s">
        <v>849</v>
      </c>
      <c r="B781" s="16" t="s">
        <v>64</v>
      </c>
      <c r="C781" s="16" t="s">
        <v>65</v>
      </c>
      <c r="D781" s="17">
        <v>2.7969000244140627</v>
      </c>
      <c r="E781" s="18">
        <v>5510</v>
      </c>
      <c r="F781" s="18">
        <v>1971</v>
      </c>
      <c r="G781" s="18">
        <v>1952</v>
      </c>
      <c r="H781" s="18">
        <v>1970.038239444872</v>
      </c>
      <c r="I781" s="19">
        <v>704.7087785745631</v>
      </c>
      <c r="J781" s="17">
        <v>2345</v>
      </c>
      <c r="K781" s="18">
        <v>1835</v>
      </c>
      <c r="L781" s="18">
        <v>105</v>
      </c>
      <c r="M781" s="18">
        <v>225</v>
      </c>
      <c r="N781" s="20">
        <f t="shared" si="9"/>
        <v>9.5948827292110878E-2</v>
      </c>
      <c r="O781" s="18">
        <v>85</v>
      </c>
      <c r="P781" s="18">
        <v>80</v>
      </c>
      <c r="Q781" s="18">
        <f t="shared" si="10"/>
        <v>165</v>
      </c>
      <c r="R781" s="20">
        <f t="shared" si="11"/>
        <v>7.0362473347547971E-2</v>
      </c>
      <c r="S781" s="18">
        <v>0</v>
      </c>
      <c r="T781" s="18">
        <v>0</v>
      </c>
      <c r="U781" s="19">
        <v>10</v>
      </c>
      <c r="V781" s="21" t="s">
        <v>66</v>
      </c>
      <c r="W781" s="4"/>
      <c r="X781" s="4"/>
      <c r="Y781" s="4"/>
      <c r="Z781" s="4"/>
    </row>
    <row r="782" spans="1:26" ht="12.75" customHeight="1" x14ac:dyDescent="0.25">
      <c r="A782" s="15" t="s">
        <v>850</v>
      </c>
      <c r="B782" s="16" t="s">
        <v>64</v>
      </c>
      <c r="C782" s="16" t="s">
        <v>65</v>
      </c>
      <c r="D782" s="17">
        <v>20.359100341796875</v>
      </c>
      <c r="E782" s="18">
        <v>5987</v>
      </c>
      <c r="F782" s="18">
        <v>2151</v>
      </c>
      <c r="G782" s="18">
        <v>2124</v>
      </c>
      <c r="H782" s="18">
        <v>294.06996868662191</v>
      </c>
      <c r="I782" s="19">
        <v>105.65299860446362</v>
      </c>
      <c r="J782" s="17">
        <v>3060</v>
      </c>
      <c r="K782" s="18">
        <v>2320</v>
      </c>
      <c r="L782" s="18">
        <v>140</v>
      </c>
      <c r="M782" s="18">
        <v>420</v>
      </c>
      <c r="N782" s="20">
        <f t="shared" si="9"/>
        <v>0.13725490196078433</v>
      </c>
      <c r="O782" s="18">
        <v>110</v>
      </c>
      <c r="P782" s="18">
        <v>30</v>
      </c>
      <c r="Q782" s="18">
        <f t="shared" si="10"/>
        <v>140</v>
      </c>
      <c r="R782" s="20">
        <f t="shared" si="11"/>
        <v>4.5751633986928102E-2</v>
      </c>
      <c r="S782" s="18">
        <v>0</v>
      </c>
      <c r="T782" s="18">
        <v>0</v>
      </c>
      <c r="U782" s="19">
        <v>35</v>
      </c>
      <c r="V782" s="21" t="s">
        <v>66</v>
      </c>
      <c r="W782" s="4"/>
      <c r="X782" s="4"/>
      <c r="Y782" s="4"/>
      <c r="Z782" s="4"/>
    </row>
    <row r="783" spans="1:26" ht="12.75" customHeight="1" x14ac:dyDescent="0.25">
      <c r="A783" s="15" t="s">
        <v>851</v>
      </c>
      <c r="B783" s="16" t="s">
        <v>64</v>
      </c>
      <c r="C783" s="16" t="s">
        <v>65</v>
      </c>
      <c r="D783" s="17">
        <v>7.9315002441406248</v>
      </c>
      <c r="E783" s="18">
        <v>5072</v>
      </c>
      <c r="F783" s="18">
        <v>1890</v>
      </c>
      <c r="G783" s="18">
        <v>1861</v>
      </c>
      <c r="H783" s="18">
        <v>639.47548936242254</v>
      </c>
      <c r="I783" s="19">
        <v>238.29035388307938</v>
      </c>
      <c r="J783" s="17">
        <v>2555</v>
      </c>
      <c r="K783" s="18">
        <v>1915</v>
      </c>
      <c r="L783" s="18">
        <v>110</v>
      </c>
      <c r="M783" s="18">
        <v>360</v>
      </c>
      <c r="N783" s="20">
        <f t="shared" si="9"/>
        <v>0.14090019569471623</v>
      </c>
      <c r="O783" s="18">
        <v>120</v>
      </c>
      <c r="P783" s="18">
        <v>50</v>
      </c>
      <c r="Q783" s="18">
        <f t="shared" si="10"/>
        <v>170</v>
      </c>
      <c r="R783" s="20">
        <f t="shared" si="11"/>
        <v>6.6536203522504889E-2</v>
      </c>
      <c r="S783" s="18">
        <v>0</v>
      </c>
      <c r="T783" s="18">
        <v>0</v>
      </c>
      <c r="U783" s="19">
        <v>0</v>
      </c>
      <c r="V783" s="21" t="s">
        <v>66</v>
      </c>
      <c r="W783" s="4"/>
      <c r="X783" s="4"/>
      <c r="Y783" s="4"/>
      <c r="Z783" s="4"/>
    </row>
    <row r="784" spans="1:26" ht="12.75" customHeight="1" x14ac:dyDescent="0.25">
      <c r="A784" s="15" t="s">
        <v>852</v>
      </c>
      <c r="B784" s="16" t="s">
        <v>64</v>
      </c>
      <c r="C784" s="16" t="s">
        <v>65</v>
      </c>
      <c r="D784" s="17">
        <v>12.1875</v>
      </c>
      <c r="E784" s="18">
        <v>7819</v>
      </c>
      <c r="F784" s="18">
        <v>3379</v>
      </c>
      <c r="G784" s="18">
        <v>3294</v>
      </c>
      <c r="H784" s="18">
        <v>641.55897435897441</v>
      </c>
      <c r="I784" s="19">
        <v>277.25128205128203</v>
      </c>
      <c r="J784" s="17">
        <v>3660</v>
      </c>
      <c r="K784" s="18">
        <v>2615</v>
      </c>
      <c r="L784" s="18">
        <v>170</v>
      </c>
      <c r="M784" s="18">
        <v>515</v>
      </c>
      <c r="N784" s="20">
        <f t="shared" si="9"/>
        <v>0.14071038251366119</v>
      </c>
      <c r="O784" s="18">
        <v>270</v>
      </c>
      <c r="P784" s="18">
        <v>65</v>
      </c>
      <c r="Q784" s="18">
        <f t="shared" si="10"/>
        <v>335</v>
      </c>
      <c r="R784" s="20">
        <f t="shared" si="11"/>
        <v>9.1530054644808748E-2</v>
      </c>
      <c r="S784" s="18">
        <v>0</v>
      </c>
      <c r="T784" s="18">
        <v>10</v>
      </c>
      <c r="U784" s="19">
        <v>15</v>
      </c>
      <c r="V784" s="21" t="s">
        <v>66</v>
      </c>
      <c r="W784" s="4"/>
      <c r="X784" s="4"/>
      <c r="Y784" s="4"/>
      <c r="Z784" s="4"/>
    </row>
    <row r="785" spans="1:26" ht="12.75" customHeight="1" x14ac:dyDescent="0.25">
      <c r="A785" s="43" t="s">
        <v>853</v>
      </c>
      <c r="B785" s="44" t="s">
        <v>64</v>
      </c>
      <c r="C785" s="44" t="s">
        <v>65</v>
      </c>
      <c r="D785" s="45">
        <v>15.893900146484375</v>
      </c>
      <c r="E785" s="4">
        <v>1752</v>
      </c>
      <c r="F785" s="4">
        <v>861</v>
      </c>
      <c r="G785" s="4">
        <v>766</v>
      </c>
      <c r="H785" s="4">
        <v>110.23096809800523</v>
      </c>
      <c r="I785" s="46">
        <v>54.171725760492301</v>
      </c>
      <c r="J785" s="45">
        <v>965</v>
      </c>
      <c r="K785" s="4">
        <v>700</v>
      </c>
      <c r="L785" s="4">
        <v>35</v>
      </c>
      <c r="M785" s="4">
        <v>155</v>
      </c>
      <c r="N785" s="47">
        <f t="shared" si="9"/>
        <v>0.16062176165803108</v>
      </c>
      <c r="O785" s="4">
        <v>45</v>
      </c>
      <c r="P785" s="4">
        <v>15</v>
      </c>
      <c r="Q785" s="4">
        <f t="shared" si="10"/>
        <v>60</v>
      </c>
      <c r="R785" s="47">
        <f t="shared" si="11"/>
        <v>6.2176165803108807E-2</v>
      </c>
      <c r="S785" s="4">
        <v>0</v>
      </c>
      <c r="T785" s="4">
        <v>0</v>
      </c>
      <c r="U785" s="46">
        <v>0</v>
      </c>
      <c r="V785" s="48" t="s">
        <v>504</v>
      </c>
      <c r="W785" s="4"/>
      <c r="X785" s="4"/>
      <c r="Y785" s="4"/>
      <c r="Z785" s="4"/>
    </row>
    <row r="786" spans="1:26" ht="12.75" customHeight="1" x14ac:dyDescent="0.25">
      <c r="A786" s="15" t="s">
        <v>854</v>
      </c>
      <c r="B786" s="16" t="s">
        <v>64</v>
      </c>
      <c r="C786" s="16" t="s">
        <v>65</v>
      </c>
      <c r="D786" s="17">
        <v>1.5180999755859375</v>
      </c>
      <c r="E786" s="18">
        <v>4989</v>
      </c>
      <c r="F786" s="18">
        <v>1957</v>
      </c>
      <c r="G786" s="18">
        <v>1928</v>
      </c>
      <c r="H786" s="18">
        <v>3286.3448259225534</v>
      </c>
      <c r="I786" s="19">
        <v>1289.1114099680169</v>
      </c>
      <c r="J786" s="17">
        <v>2505</v>
      </c>
      <c r="K786" s="18">
        <v>1630</v>
      </c>
      <c r="L786" s="18">
        <v>195</v>
      </c>
      <c r="M786" s="18">
        <v>555</v>
      </c>
      <c r="N786" s="20">
        <f t="shared" si="9"/>
        <v>0.22155688622754491</v>
      </c>
      <c r="O786" s="18">
        <v>80</v>
      </c>
      <c r="P786" s="18">
        <v>25</v>
      </c>
      <c r="Q786" s="18">
        <f t="shared" si="10"/>
        <v>105</v>
      </c>
      <c r="R786" s="20">
        <f t="shared" si="11"/>
        <v>4.1916167664670656E-2</v>
      </c>
      <c r="S786" s="18">
        <v>0</v>
      </c>
      <c r="T786" s="18">
        <v>10</v>
      </c>
      <c r="U786" s="19">
        <v>15</v>
      </c>
      <c r="V786" s="21" t="s">
        <v>66</v>
      </c>
      <c r="W786" s="4"/>
      <c r="X786" s="4"/>
      <c r="Y786" s="4"/>
      <c r="Z786" s="4"/>
    </row>
    <row r="787" spans="1:26" ht="12.75" customHeight="1" x14ac:dyDescent="0.25">
      <c r="A787" s="15" t="s">
        <v>855</v>
      </c>
      <c r="B787" s="16" t="s">
        <v>64</v>
      </c>
      <c r="C787" s="16" t="s">
        <v>65</v>
      </c>
      <c r="D787" s="17">
        <v>1.1775</v>
      </c>
      <c r="E787" s="18">
        <v>4251</v>
      </c>
      <c r="F787" s="18">
        <v>1628</v>
      </c>
      <c r="G787" s="18">
        <v>1596</v>
      </c>
      <c r="H787" s="18">
        <v>3610.191082802548</v>
      </c>
      <c r="I787" s="19">
        <v>1382.5902335456476</v>
      </c>
      <c r="J787" s="17">
        <v>1990</v>
      </c>
      <c r="K787" s="18">
        <v>1415</v>
      </c>
      <c r="L787" s="18">
        <v>60</v>
      </c>
      <c r="M787" s="18">
        <v>400</v>
      </c>
      <c r="N787" s="20">
        <f t="shared" si="9"/>
        <v>0.20100502512562815</v>
      </c>
      <c r="O787" s="18">
        <v>80</v>
      </c>
      <c r="P787" s="18">
        <v>25</v>
      </c>
      <c r="Q787" s="18">
        <f t="shared" si="10"/>
        <v>105</v>
      </c>
      <c r="R787" s="20">
        <f t="shared" si="11"/>
        <v>5.2763819095477386E-2</v>
      </c>
      <c r="S787" s="18">
        <v>0</v>
      </c>
      <c r="T787" s="18">
        <v>0</v>
      </c>
      <c r="U787" s="19">
        <v>10</v>
      </c>
      <c r="V787" s="21" t="s">
        <v>66</v>
      </c>
      <c r="W787" s="4"/>
      <c r="X787" s="4"/>
      <c r="Y787" s="4"/>
      <c r="Z787" s="4"/>
    </row>
    <row r="788" spans="1:26" ht="12.75" customHeight="1" x14ac:dyDescent="0.25">
      <c r="A788" s="15" t="s">
        <v>856</v>
      </c>
      <c r="B788" s="16" t="s">
        <v>64</v>
      </c>
      <c r="C788" s="16" t="s">
        <v>65</v>
      </c>
      <c r="D788" s="17">
        <v>1.4478999328613282</v>
      </c>
      <c r="E788" s="18">
        <v>5820</v>
      </c>
      <c r="F788" s="18">
        <v>2171</v>
      </c>
      <c r="G788" s="18">
        <v>2137</v>
      </c>
      <c r="H788" s="18">
        <v>4019.6148006572266</v>
      </c>
      <c r="I788" s="19">
        <v>1499.4130124101098</v>
      </c>
      <c r="J788" s="17">
        <v>3110</v>
      </c>
      <c r="K788" s="18">
        <v>2175</v>
      </c>
      <c r="L788" s="18">
        <v>195</v>
      </c>
      <c r="M788" s="18">
        <v>595</v>
      </c>
      <c r="N788" s="20">
        <f t="shared" si="9"/>
        <v>0.19131832797427653</v>
      </c>
      <c r="O788" s="18">
        <v>100</v>
      </c>
      <c r="P788" s="18">
        <v>20</v>
      </c>
      <c r="Q788" s="18">
        <f t="shared" si="10"/>
        <v>120</v>
      </c>
      <c r="R788" s="20">
        <f t="shared" si="11"/>
        <v>3.8585209003215437E-2</v>
      </c>
      <c r="S788" s="18">
        <v>0</v>
      </c>
      <c r="T788" s="18">
        <v>0</v>
      </c>
      <c r="U788" s="19">
        <v>15</v>
      </c>
      <c r="V788" s="21" t="s">
        <v>66</v>
      </c>
      <c r="W788" s="4"/>
      <c r="X788" s="4"/>
      <c r="Y788" s="4"/>
      <c r="Z788" s="4"/>
    </row>
    <row r="789" spans="1:26" ht="12.75" customHeight="1" x14ac:dyDescent="0.25">
      <c r="A789" s="15" t="s">
        <v>857</v>
      </c>
      <c r="B789" s="16" t="s">
        <v>64</v>
      </c>
      <c r="C789" s="16" t="s">
        <v>65</v>
      </c>
      <c r="D789" s="17">
        <v>9.9909002685546877</v>
      </c>
      <c r="E789" s="18">
        <v>6741</v>
      </c>
      <c r="F789" s="18">
        <v>2290</v>
      </c>
      <c r="G789" s="18">
        <v>2269</v>
      </c>
      <c r="H789" s="18">
        <v>674.71397159439096</v>
      </c>
      <c r="I789" s="19">
        <v>229.20857364651462</v>
      </c>
      <c r="J789" s="17">
        <v>3755</v>
      </c>
      <c r="K789" s="18">
        <v>2740</v>
      </c>
      <c r="L789" s="18">
        <v>230</v>
      </c>
      <c r="M789" s="18">
        <v>650</v>
      </c>
      <c r="N789" s="20">
        <f t="shared" si="9"/>
        <v>0.17310252996005326</v>
      </c>
      <c r="O789" s="18">
        <v>95</v>
      </c>
      <c r="P789" s="18">
        <v>10</v>
      </c>
      <c r="Q789" s="18">
        <f t="shared" si="10"/>
        <v>105</v>
      </c>
      <c r="R789" s="20">
        <f t="shared" si="11"/>
        <v>2.7962716378162451E-2</v>
      </c>
      <c r="S789" s="18">
        <v>15</v>
      </c>
      <c r="T789" s="18">
        <v>10</v>
      </c>
      <c r="U789" s="19">
        <v>10</v>
      </c>
      <c r="V789" s="21" t="s">
        <v>66</v>
      </c>
      <c r="W789" s="4"/>
      <c r="X789" s="4"/>
      <c r="Y789" s="4"/>
      <c r="Z789" s="4"/>
    </row>
    <row r="790" spans="1:26" ht="12.75" customHeight="1" x14ac:dyDescent="0.25">
      <c r="A790" s="15" t="s">
        <v>858</v>
      </c>
      <c r="B790" s="16" t="s">
        <v>64</v>
      </c>
      <c r="C790" s="16" t="s">
        <v>65</v>
      </c>
      <c r="D790" s="17">
        <v>3.9058999633789062</v>
      </c>
      <c r="E790" s="18">
        <v>4646</v>
      </c>
      <c r="F790" s="18">
        <v>2348</v>
      </c>
      <c r="G790" s="18">
        <v>2290</v>
      </c>
      <c r="H790" s="18">
        <v>1189.4825887913551</v>
      </c>
      <c r="I790" s="19">
        <v>601.14186794707302</v>
      </c>
      <c r="J790" s="17">
        <v>2295</v>
      </c>
      <c r="K790" s="18">
        <v>1570</v>
      </c>
      <c r="L790" s="18">
        <v>135</v>
      </c>
      <c r="M790" s="18">
        <v>420</v>
      </c>
      <c r="N790" s="20">
        <f t="shared" si="9"/>
        <v>0.18300653594771241</v>
      </c>
      <c r="O790" s="18">
        <v>125</v>
      </c>
      <c r="P790" s="18">
        <v>30</v>
      </c>
      <c r="Q790" s="18">
        <f t="shared" si="10"/>
        <v>155</v>
      </c>
      <c r="R790" s="20">
        <f t="shared" si="11"/>
        <v>6.7538126361655779E-2</v>
      </c>
      <c r="S790" s="18">
        <v>0</v>
      </c>
      <c r="T790" s="18">
        <v>0</v>
      </c>
      <c r="U790" s="19">
        <v>0</v>
      </c>
      <c r="V790" s="21" t="s">
        <v>66</v>
      </c>
      <c r="W790" s="4"/>
      <c r="X790" s="4"/>
      <c r="Y790" s="4"/>
      <c r="Z790" s="4"/>
    </row>
    <row r="791" spans="1:26" ht="12.75" customHeight="1" x14ac:dyDescent="0.25">
      <c r="A791" s="15" t="s">
        <v>859</v>
      </c>
      <c r="B791" s="16" t="s">
        <v>64</v>
      </c>
      <c r="C791" s="16" t="s">
        <v>65</v>
      </c>
      <c r="D791" s="17">
        <v>2.3558999633789064</v>
      </c>
      <c r="E791" s="18">
        <v>4187</v>
      </c>
      <c r="F791" s="18">
        <v>1464</v>
      </c>
      <c r="G791" s="18">
        <v>1445</v>
      </c>
      <c r="H791" s="18">
        <v>1777.2401481745735</v>
      </c>
      <c r="I791" s="19">
        <v>621.41857581265242</v>
      </c>
      <c r="J791" s="17">
        <v>2225</v>
      </c>
      <c r="K791" s="18">
        <v>1505</v>
      </c>
      <c r="L791" s="18">
        <v>175</v>
      </c>
      <c r="M791" s="18">
        <v>480</v>
      </c>
      <c r="N791" s="20">
        <f t="shared" si="9"/>
        <v>0.21573033707865169</v>
      </c>
      <c r="O791" s="18">
        <v>35</v>
      </c>
      <c r="P791" s="18">
        <v>15</v>
      </c>
      <c r="Q791" s="18">
        <f t="shared" si="10"/>
        <v>50</v>
      </c>
      <c r="R791" s="20">
        <f t="shared" si="11"/>
        <v>2.247191011235955E-2</v>
      </c>
      <c r="S791" s="18">
        <v>10</v>
      </c>
      <c r="T791" s="18">
        <v>0</v>
      </c>
      <c r="U791" s="19">
        <v>0</v>
      </c>
      <c r="V791" s="21" t="s">
        <v>66</v>
      </c>
      <c r="W791" s="4"/>
      <c r="X791" s="4"/>
      <c r="Y791" s="4"/>
      <c r="Z791" s="4"/>
    </row>
    <row r="792" spans="1:26" ht="12.75" customHeight="1" x14ac:dyDescent="0.25">
      <c r="A792" s="15" t="s">
        <v>860</v>
      </c>
      <c r="B792" s="16" t="s">
        <v>64</v>
      </c>
      <c r="C792" s="16" t="s">
        <v>65</v>
      </c>
      <c r="D792" s="17">
        <v>6.4826000976562499</v>
      </c>
      <c r="E792" s="18">
        <v>3728</v>
      </c>
      <c r="F792" s="18">
        <v>1320</v>
      </c>
      <c r="G792" s="18">
        <v>1286</v>
      </c>
      <c r="H792" s="18">
        <v>575.07789217907157</v>
      </c>
      <c r="I792" s="19">
        <v>203.62200044967128</v>
      </c>
      <c r="J792" s="17">
        <v>1865</v>
      </c>
      <c r="K792" s="18">
        <v>1450</v>
      </c>
      <c r="L792" s="18">
        <v>75</v>
      </c>
      <c r="M792" s="18">
        <v>295</v>
      </c>
      <c r="N792" s="20">
        <f t="shared" si="9"/>
        <v>0.1581769436997319</v>
      </c>
      <c r="O792" s="18">
        <v>30</v>
      </c>
      <c r="P792" s="18">
        <v>0</v>
      </c>
      <c r="Q792" s="18">
        <f t="shared" si="10"/>
        <v>30</v>
      </c>
      <c r="R792" s="20">
        <f t="shared" si="11"/>
        <v>1.6085790884718499E-2</v>
      </c>
      <c r="S792" s="18">
        <v>0</v>
      </c>
      <c r="T792" s="18">
        <v>0</v>
      </c>
      <c r="U792" s="19">
        <v>0</v>
      </c>
      <c r="V792" s="21" t="s">
        <v>66</v>
      </c>
      <c r="W792" s="4"/>
      <c r="X792" s="4"/>
      <c r="Y792" s="4"/>
      <c r="Z792" s="4"/>
    </row>
    <row r="793" spans="1:26" ht="12.75" customHeight="1" x14ac:dyDescent="0.25">
      <c r="A793" s="15" t="s">
        <v>861</v>
      </c>
      <c r="B793" s="16" t="s">
        <v>64</v>
      </c>
      <c r="C793" s="16" t="s">
        <v>65</v>
      </c>
      <c r="D793" s="17">
        <v>2.1427000427246092</v>
      </c>
      <c r="E793" s="18">
        <v>3145</v>
      </c>
      <c r="F793" s="18">
        <v>1191</v>
      </c>
      <c r="G793" s="18">
        <v>1176</v>
      </c>
      <c r="H793" s="18">
        <v>1467.7742741820682</v>
      </c>
      <c r="I793" s="19">
        <v>555.8407505726052</v>
      </c>
      <c r="J793" s="17">
        <v>1665</v>
      </c>
      <c r="K793" s="18">
        <v>1140</v>
      </c>
      <c r="L793" s="18">
        <v>80</v>
      </c>
      <c r="M793" s="18">
        <v>365</v>
      </c>
      <c r="N793" s="20">
        <f t="shared" si="9"/>
        <v>0.21921921921921922</v>
      </c>
      <c r="O793" s="18">
        <v>35</v>
      </c>
      <c r="P793" s="18">
        <v>45</v>
      </c>
      <c r="Q793" s="18">
        <f t="shared" si="10"/>
        <v>80</v>
      </c>
      <c r="R793" s="20">
        <f t="shared" si="11"/>
        <v>4.8048048048048048E-2</v>
      </c>
      <c r="S793" s="18">
        <v>0</v>
      </c>
      <c r="T793" s="18">
        <v>0</v>
      </c>
      <c r="U793" s="19">
        <v>0</v>
      </c>
      <c r="V793" s="21" t="s">
        <v>66</v>
      </c>
      <c r="W793" s="4"/>
      <c r="X793" s="4"/>
      <c r="Y793" s="4"/>
      <c r="Z793" s="4"/>
    </row>
    <row r="794" spans="1:26" ht="12.75" customHeight="1" x14ac:dyDescent="0.25">
      <c r="A794" s="15" t="s">
        <v>862</v>
      </c>
      <c r="B794" s="16" t="s">
        <v>64</v>
      </c>
      <c r="C794" s="16" t="s">
        <v>65</v>
      </c>
      <c r="D794" s="17">
        <v>1.1013999938964845</v>
      </c>
      <c r="E794" s="18">
        <v>3871</v>
      </c>
      <c r="F794" s="18">
        <v>1422</v>
      </c>
      <c r="G794" s="18">
        <v>1414</v>
      </c>
      <c r="H794" s="18">
        <v>3514.6177786921412</v>
      </c>
      <c r="I794" s="19">
        <v>1291.0840819685416</v>
      </c>
      <c r="J794" s="17">
        <v>2015</v>
      </c>
      <c r="K794" s="18">
        <v>1355</v>
      </c>
      <c r="L794" s="18">
        <v>135</v>
      </c>
      <c r="M794" s="18">
        <v>405</v>
      </c>
      <c r="N794" s="20">
        <f t="shared" si="9"/>
        <v>0.20099255583126552</v>
      </c>
      <c r="O794" s="18">
        <v>75</v>
      </c>
      <c r="P794" s="18">
        <v>45</v>
      </c>
      <c r="Q794" s="18">
        <f t="shared" si="10"/>
        <v>120</v>
      </c>
      <c r="R794" s="20">
        <f t="shared" si="11"/>
        <v>5.9553349875930521E-2</v>
      </c>
      <c r="S794" s="18">
        <v>0</v>
      </c>
      <c r="T794" s="18">
        <v>0</v>
      </c>
      <c r="U794" s="19">
        <v>0</v>
      </c>
      <c r="V794" s="21" t="s">
        <v>66</v>
      </c>
      <c r="W794" s="4"/>
      <c r="X794" s="4"/>
      <c r="Y794" s="4"/>
      <c r="Z794" s="4"/>
    </row>
    <row r="795" spans="1:26" ht="12.75" customHeight="1" x14ac:dyDescent="0.25">
      <c r="A795" s="15" t="s">
        <v>863</v>
      </c>
      <c r="B795" s="16" t="s">
        <v>64</v>
      </c>
      <c r="C795" s="16" t="s">
        <v>65</v>
      </c>
      <c r="D795" s="17">
        <v>1.5232000732421875</v>
      </c>
      <c r="E795" s="18">
        <v>4594</v>
      </c>
      <c r="F795" s="18">
        <v>1707</v>
      </c>
      <c r="G795" s="18">
        <v>1685</v>
      </c>
      <c r="H795" s="18">
        <v>3016.0187625395142</v>
      </c>
      <c r="I795" s="19">
        <v>1120.6669629201026</v>
      </c>
      <c r="J795" s="17">
        <v>2250</v>
      </c>
      <c r="K795" s="18">
        <v>1610</v>
      </c>
      <c r="L795" s="18">
        <v>90</v>
      </c>
      <c r="M795" s="18">
        <v>475</v>
      </c>
      <c r="N795" s="20">
        <f t="shared" si="9"/>
        <v>0.21111111111111111</v>
      </c>
      <c r="O795" s="18">
        <v>40</v>
      </c>
      <c r="P795" s="18">
        <v>15</v>
      </c>
      <c r="Q795" s="18">
        <f t="shared" si="10"/>
        <v>55</v>
      </c>
      <c r="R795" s="20">
        <f t="shared" si="11"/>
        <v>2.4444444444444446E-2</v>
      </c>
      <c r="S795" s="18">
        <v>0</v>
      </c>
      <c r="T795" s="18">
        <v>10</v>
      </c>
      <c r="U795" s="19">
        <v>0</v>
      </c>
      <c r="V795" s="21" t="s">
        <v>66</v>
      </c>
      <c r="W795" s="4"/>
      <c r="X795" s="4"/>
      <c r="Y795" s="4"/>
      <c r="Z795" s="4"/>
    </row>
    <row r="796" spans="1:26" ht="12.75" customHeight="1" x14ac:dyDescent="0.25">
      <c r="A796" s="15" t="s">
        <v>864</v>
      </c>
      <c r="B796" s="16" t="s">
        <v>64</v>
      </c>
      <c r="C796" s="16" t="s">
        <v>65</v>
      </c>
      <c r="D796" s="17">
        <v>1.1994999694824218</v>
      </c>
      <c r="E796" s="18">
        <v>4017</v>
      </c>
      <c r="F796" s="18">
        <v>1544</v>
      </c>
      <c r="G796" s="18">
        <v>1526</v>
      </c>
      <c r="H796" s="18">
        <v>3348.8954582744304</v>
      </c>
      <c r="I796" s="19">
        <v>1287.2030339994326</v>
      </c>
      <c r="J796" s="17">
        <v>1900</v>
      </c>
      <c r="K796" s="18">
        <v>1275</v>
      </c>
      <c r="L796" s="18">
        <v>105</v>
      </c>
      <c r="M796" s="18">
        <v>415</v>
      </c>
      <c r="N796" s="20">
        <f t="shared" si="9"/>
        <v>0.21842105263157896</v>
      </c>
      <c r="O796" s="18">
        <v>50</v>
      </c>
      <c r="P796" s="18">
        <v>25</v>
      </c>
      <c r="Q796" s="18">
        <f t="shared" si="10"/>
        <v>75</v>
      </c>
      <c r="R796" s="20">
        <f t="shared" si="11"/>
        <v>3.9473684210526314E-2</v>
      </c>
      <c r="S796" s="18">
        <v>10</v>
      </c>
      <c r="T796" s="18">
        <v>0</v>
      </c>
      <c r="U796" s="19">
        <v>25</v>
      </c>
      <c r="V796" s="21" t="s">
        <v>66</v>
      </c>
      <c r="W796" s="4"/>
      <c r="X796" s="4"/>
      <c r="Y796" s="4"/>
      <c r="Z796" s="4"/>
    </row>
    <row r="797" spans="1:26" ht="12.75" customHeight="1" x14ac:dyDescent="0.25">
      <c r="A797" s="15" t="s">
        <v>865</v>
      </c>
      <c r="B797" s="16" t="s">
        <v>64</v>
      </c>
      <c r="C797" s="16" t="s">
        <v>65</v>
      </c>
      <c r="D797" s="17">
        <v>12.902199707031251</v>
      </c>
      <c r="E797" s="18">
        <v>7775</v>
      </c>
      <c r="F797" s="18">
        <v>2693</v>
      </c>
      <c r="G797" s="18">
        <v>2654</v>
      </c>
      <c r="H797" s="18">
        <v>602.61042121080288</v>
      </c>
      <c r="I797" s="19">
        <v>208.72409830491219</v>
      </c>
      <c r="J797" s="17">
        <v>4280</v>
      </c>
      <c r="K797" s="18">
        <v>3045</v>
      </c>
      <c r="L797" s="18">
        <v>315</v>
      </c>
      <c r="M797" s="18">
        <v>810</v>
      </c>
      <c r="N797" s="20">
        <f t="shared" si="9"/>
        <v>0.18925233644859812</v>
      </c>
      <c r="O797" s="18">
        <v>70</v>
      </c>
      <c r="P797" s="18">
        <v>20</v>
      </c>
      <c r="Q797" s="18">
        <f t="shared" si="10"/>
        <v>90</v>
      </c>
      <c r="R797" s="20">
        <f t="shared" si="11"/>
        <v>2.1028037383177569E-2</v>
      </c>
      <c r="S797" s="18">
        <v>0</v>
      </c>
      <c r="T797" s="18">
        <v>0</v>
      </c>
      <c r="U797" s="19">
        <v>15</v>
      </c>
      <c r="V797" s="21" t="s">
        <v>66</v>
      </c>
      <c r="W797" s="4"/>
      <c r="X797" s="4"/>
      <c r="Y797" s="4"/>
      <c r="Z797" s="4"/>
    </row>
    <row r="798" spans="1:26" ht="12.75" customHeight="1" x14ac:dyDescent="0.25">
      <c r="A798" s="15" t="s">
        <v>866</v>
      </c>
      <c r="B798" s="16" t="s">
        <v>64</v>
      </c>
      <c r="C798" s="16" t="s">
        <v>65</v>
      </c>
      <c r="D798" s="17">
        <v>0.73949996948242191</v>
      </c>
      <c r="E798" s="18">
        <v>2612</v>
      </c>
      <c r="F798" s="18">
        <v>1072</v>
      </c>
      <c r="G798" s="18">
        <v>1028</v>
      </c>
      <c r="H798" s="18">
        <v>3532.1164405566456</v>
      </c>
      <c r="I798" s="19">
        <v>1449.6281869359586</v>
      </c>
      <c r="J798" s="17">
        <v>1290</v>
      </c>
      <c r="K798" s="18">
        <v>820</v>
      </c>
      <c r="L798" s="18">
        <v>90</v>
      </c>
      <c r="M798" s="18">
        <v>270</v>
      </c>
      <c r="N798" s="20">
        <f t="shared" si="9"/>
        <v>0.20930232558139536</v>
      </c>
      <c r="O798" s="18">
        <v>80</v>
      </c>
      <c r="P798" s="18">
        <v>15</v>
      </c>
      <c r="Q798" s="18">
        <f t="shared" si="10"/>
        <v>95</v>
      </c>
      <c r="R798" s="20">
        <f t="shared" si="11"/>
        <v>7.3643410852713184E-2</v>
      </c>
      <c r="S798" s="18">
        <v>0</v>
      </c>
      <c r="T798" s="18">
        <v>10</v>
      </c>
      <c r="U798" s="19">
        <v>0</v>
      </c>
      <c r="V798" s="21" t="s">
        <v>66</v>
      </c>
      <c r="W798" s="4"/>
      <c r="X798" s="4"/>
      <c r="Y798" s="4"/>
      <c r="Z798" s="4"/>
    </row>
    <row r="799" spans="1:26" ht="12.75" customHeight="1" x14ac:dyDescent="0.25">
      <c r="A799" s="15" t="s">
        <v>867</v>
      </c>
      <c r="B799" s="16" t="s">
        <v>64</v>
      </c>
      <c r="C799" s="16" t="s">
        <v>65</v>
      </c>
      <c r="D799" s="17">
        <v>1.6780999755859376</v>
      </c>
      <c r="E799" s="18">
        <v>6431</v>
      </c>
      <c r="F799" s="18">
        <v>2408</v>
      </c>
      <c r="G799" s="18">
        <v>2364</v>
      </c>
      <c r="H799" s="18">
        <v>3832.3104067470745</v>
      </c>
      <c r="I799" s="19">
        <v>1434.956221341464</v>
      </c>
      <c r="J799" s="17">
        <v>3070</v>
      </c>
      <c r="K799" s="18">
        <v>2090</v>
      </c>
      <c r="L799" s="18">
        <v>160</v>
      </c>
      <c r="M799" s="18">
        <v>690</v>
      </c>
      <c r="N799" s="20">
        <f t="shared" si="9"/>
        <v>0.22475570032573289</v>
      </c>
      <c r="O799" s="18">
        <v>85</v>
      </c>
      <c r="P799" s="18">
        <v>30</v>
      </c>
      <c r="Q799" s="18">
        <f t="shared" si="10"/>
        <v>115</v>
      </c>
      <c r="R799" s="20">
        <f t="shared" si="11"/>
        <v>3.7459283387622153E-2</v>
      </c>
      <c r="S799" s="18">
        <v>0</v>
      </c>
      <c r="T799" s="18">
        <v>10</v>
      </c>
      <c r="U799" s="19">
        <v>10</v>
      </c>
      <c r="V799" s="21" t="s">
        <v>66</v>
      </c>
      <c r="W799" s="4"/>
      <c r="X799" s="4"/>
      <c r="Y799" s="4"/>
      <c r="Z799" s="4"/>
    </row>
    <row r="800" spans="1:26" ht="12.75" customHeight="1" x14ac:dyDescent="0.25">
      <c r="A800" s="29" t="s">
        <v>868</v>
      </c>
      <c r="B800" s="30" t="s">
        <v>64</v>
      </c>
      <c r="C800" s="30" t="s">
        <v>65</v>
      </c>
      <c r="D800" s="31">
        <v>1.1933999633789063</v>
      </c>
      <c r="E800" s="32">
        <v>3995</v>
      </c>
      <c r="F800" s="32">
        <v>1606</v>
      </c>
      <c r="G800" s="32">
        <v>1568</v>
      </c>
      <c r="H800" s="32">
        <v>3347.5784503033215</v>
      </c>
      <c r="I800" s="33">
        <v>1345.7349164423365</v>
      </c>
      <c r="J800" s="31">
        <v>1810</v>
      </c>
      <c r="K800" s="32">
        <v>1005</v>
      </c>
      <c r="L800" s="32">
        <v>110</v>
      </c>
      <c r="M800" s="32">
        <v>465</v>
      </c>
      <c r="N800" s="34">
        <f t="shared" si="9"/>
        <v>0.25690607734806631</v>
      </c>
      <c r="O800" s="32">
        <v>180</v>
      </c>
      <c r="P800" s="32">
        <v>20</v>
      </c>
      <c r="Q800" s="32">
        <f t="shared" si="10"/>
        <v>200</v>
      </c>
      <c r="R800" s="34">
        <f t="shared" si="11"/>
        <v>0.11049723756906077</v>
      </c>
      <c r="S800" s="32">
        <v>15</v>
      </c>
      <c r="T800" s="32">
        <v>10</v>
      </c>
      <c r="U800" s="33">
        <v>0</v>
      </c>
      <c r="V800" s="35" t="s">
        <v>79</v>
      </c>
      <c r="W800" s="4"/>
      <c r="X800" s="4"/>
      <c r="Y800" s="4"/>
      <c r="Z800" s="4"/>
    </row>
    <row r="801" spans="1:26" ht="12.75" customHeight="1" x14ac:dyDescent="0.25">
      <c r="A801" s="15" t="s">
        <v>869</v>
      </c>
      <c r="B801" s="16" t="s">
        <v>64</v>
      </c>
      <c r="C801" s="16" t="s">
        <v>65</v>
      </c>
      <c r="D801" s="17">
        <v>1.9042999267578125</v>
      </c>
      <c r="E801" s="18">
        <v>6658</v>
      </c>
      <c r="F801" s="18">
        <v>3329</v>
      </c>
      <c r="G801" s="18">
        <v>3211</v>
      </c>
      <c r="H801" s="18">
        <v>3496.2979867019444</v>
      </c>
      <c r="I801" s="19">
        <v>1748.1489933509722</v>
      </c>
      <c r="J801" s="17">
        <v>3055</v>
      </c>
      <c r="K801" s="18">
        <v>1960</v>
      </c>
      <c r="L801" s="18">
        <v>155</v>
      </c>
      <c r="M801" s="18">
        <v>695</v>
      </c>
      <c r="N801" s="20">
        <f t="shared" si="9"/>
        <v>0.22749590834697217</v>
      </c>
      <c r="O801" s="18">
        <v>140</v>
      </c>
      <c r="P801" s="18">
        <v>70</v>
      </c>
      <c r="Q801" s="18">
        <f t="shared" si="10"/>
        <v>210</v>
      </c>
      <c r="R801" s="20">
        <f t="shared" si="11"/>
        <v>6.8739770867430439E-2</v>
      </c>
      <c r="S801" s="18">
        <v>15</v>
      </c>
      <c r="T801" s="18">
        <v>10</v>
      </c>
      <c r="U801" s="19">
        <v>20</v>
      </c>
      <c r="V801" s="21" t="s">
        <v>66</v>
      </c>
      <c r="W801" s="4"/>
      <c r="X801" s="4"/>
      <c r="Y801" s="4"/>
      <c r="Z801" s="4"/>
    </row>
    <row r="802" spans="1:26" ht="12.75" customHeight="1" x14ac:dyDescent="0.25">
      <c r="A802" s="15" t="s">
        <v>870</v>
      </c>
      <c r="B802" s="16" t="s">
        <v>64</v>
      </c>
      <c r="C802" s="16" t="s">
        <v>65</v>
      </c>
      <c r="D802" s="17">
        <v>2.2488000488281248</v>
      </c>
      <c r="E802" s="18">
        <v>7079</v>
      </c>
      <c r="F802" s="18">
        <v>3722</v>
      </c>
      <c r="G802" s="18">
        <v>3597</v>
      </c>
      <c r="H802" s="18">
        <v>3147.9010344601102</v>
      </c>
      <c r="I802" s="19">
        <v>1655.104908922239</v>
      </c>
      <c r="J802" s="17">
        <v>2685</v>
      </c>
      <c r="K802" s="18">
        <v>1795</v>
      </c>
      <c r="L802" s="18">
        <v>65</v>
      </c>
      <c r="M802" s="18">
        <v>740</v>
      </c>
      <c r="N802" s="20">
        <f t="shared" si="9"/>
        <v>0.27560521415270017</v>
      </c>
      <c r="O802" s="18">
        <v>55</v>
      </c>
      <c r="P802" s="18">
        <v>10</v>
      </c>
      <c r="Q802" s="18">
        <f t="shared" si="10"/>
        <v>65</v>
      </c>
      <c r="R802" s="20">
        <f t="shared" si="11"/>
        <v>2.4208566108007448E-2</v>
      </c>
      <c r="S802" s="18">
        <v>0</v>
      </c>
      <c r="T802" s="18">
        <v>0</v>
      </c>
      <c r="U802" s="19">
        <v>25</v>
      </c>
      <c r="V802" s="21" t="s">
        <v>66</v>
      </c>
      <c r="W802" s="4"/>
      <c r="X802" s="4"/>
      <c r="Y802" s="4"/>
      <c r="Z802" s="4"/>
    </row>
    <row r="803" spans="1:26" ht="12.75" customHeight="1" x14ac:dyDescent="0.25">
      <c r="A803" s="15" t="s">
        <v>871</v>
      </c>
      <c r="B803" s="16" t="s">
        <v>64</v>
      </c>
      <c r="C803" s="16" t="s">
        <v>65</v>
      </c>
      <c r="D803" s="17">
        <v>1.3902000427246093</v>
      </c>
      <c r="E803" s="18">
        <v>3392</v>
      </c>
      <c r="F803" s="18">
        <v>1548</v>
      </c>
      <c r="G803" s="18">
        <v>1496</v>
      </c>
      <c r="H803" s="18">
        <v>2439.9366247695734</v>
      </c>
      <c r="I803" s="19">
        <v>1113.5088134266803</v>
      </c>
      <c r="J803" s="17">
        <v>1390</v>
      </c>
      <c r="K803" s="18">
        <v>845</v>
      </c>
      <c r="L803" s="18">
        <v>75</v>
      </c>
      <c r="M803" s="18">
        <v>365</v>
      </c>
      <c r="N803" s="20">
        <f t="shared" si="9"/>
        <v>0.26258992805755393</v>
      </c>
      <c r="O803" s="18">
        <v>65</v>
      </c>
      <c r="P803" s="18">
        <v>15</v>
      </c>
      <c r="Q803" s="18">
        <f t="shared" si="10"/>
        <v>80</v>
      </c>
      <c r="R803" s="20">
        <f t="shared" si="11"/>
        <v>5.7553956834532377E-2</v>
      </c>
      <c r="S803" s="18">
        <v>0</v>
      </c>
      <c r="T803" s="18">
        <v>15</v>
      </c>
      <c r="U803" s="19">
        <v>10</v>
      </c>
      <c r="V803" s="21" t="s">
        <v>66</v>
      </c>
      <c r="W803" s="4"/>
      <c r="X803" s="4"/>
      <c r="Y803" s="4"/>
      <c r="Z803" s="4"/>
    </row>
    <row r="804" spans="1:26" ht="12.75" customHeight="1" x14ac:dyDescent="0.25">
      <c r="A804" s="15" t="s">
        <v>872</v>
      </c>
      <c r="B804" s="16" t="s">
        <v>64</v>
      </c>
      <c r="C804" s="16" t="s">
        <v>65</v>
      </c>
      <c r="D804" s="17">
        <v>1.9194000244140625</v>
      </c>
      <c r="E804" s="18">
        <v>5904</v>
      </c>
      <c r="F804" s="18">
        <v>3125</v>
      </c>
      <c r="G804" s="18">
        <v>2998</v>
      </c>
      <c r="H804" s="18">
        <v>3075.9611987617436</v>
      </c>
      <c r="I804" s="19">
        <v>1628.1129312551573</v>
      </c>
      <c r="J804" s="17">
        <v>2340</v>
      </c>
      <c r="K804" s="18">
        <v>1415</v>
      </c>
      <c r="L804" s="18">
        <v>125</v>
      </c>
      <c r="M804" s="18">
        <v>560</v>
      </c>
      <c r="N804" s="20">
        <f t="shared" si="9"/>
        <v>0.23931623931623933</v>
      </c>
      <c r="O804" s="18">
        <v>155</v>
      </c>
      <c r="P804" s="18">
        <v>70</v>
      </c>
      <c r="Q804" s="18">
        <f t="shared" si="10"/>
        <v>225</v>
      </c>
      <c r="R804" s="20">
        <f t="shared" si="11"/>
        <v>9.6153846153846159E-2</v>
      </c>
      <c r="S804" s="18">
        <v>0</v>
      </c>
      <c r="T804" s="18">
        <v>10</v>
      </c>
      <c r="U804" s="19">
        <v>0</v>
      </c>
      <c r="V804" s="21" t="s">
        <v>66</v>
      </c>
      <c r="W804" s="4"/>
      <c r="X804" s="4"/>
      <c r="Y804" s="4"/>
      <c r="Z804" s="4"/>
    </row>
    <row r="805" spans="1:26" ht="12.75" customHeight="1" x14ac:dyDescent="0.25">
      <c r="A805" s="15" t="s">
        <v>873</v>
      </c>
      <c r="B805" s="16" t="s">
        <v>64</v>
      </c>
      <c r="C805" s="16" t="s">
        <v>65</v>
      </c>
      <c r="D805" s="17">
        <v>1.9955000305175781</v>
      </c>
      <c r="E805" s="18">
        <v>5224</v>
      </c>
      <c r="F805" s="18">
        <v>2177</v>
      </c>
      <c r="G805" s="18">
        <v>2135</v>
      </c>
      <c r="H805" s="18">
        <v>2617.8902130334909</v>
      </c>
      <c r="I805" s="19">
        <v>1090.9546312737193</v>
      </c>
      <c r="J805" s="17">
        <v>2385</v>
      </c>
      <c r="K805" s="18">
        <v>1440</v>
      </c>
      <c r="L805" s="18">
        <v>85</v>
      </c>
      <c r="M805" s="18">
        <v>610</v>
      </c>
      <c r="N805" s="20">
        <f t="shared" si="9"/>
        <v>0.25576519916142559</v>
      </c>
      <c r="O805" s="18">
        <v>150</v>
      </c>
      <c r="P805" s="18">
        <v>80</v>
      </c>
      <c r="Q805" s="18">
        <f t="shared" si="10"/>
        <v>230</v>
      </c>
      <c r="R805" s="20">
        <f t="shared" si="11"/>
        <v>9.6436058700209645E-2</v>
      </c>
      <c r="S805" s="18">
        <v>10</v>
      </c>
      <c r="T805" s="18">
        <v>10</v>
      </c>
      <c r="U805" s="19">
        <v>10</v>
      </c>
      <c r="V805" s="21" t="s">
        <v>66</v>
      </c>
      <c r="W805" s="4"/>
      <c r="X805" s="4"/>
      <c r="Y805" s="4"/>
      <c r="Z805" s="4"/>
    </row>
    <row r="806" spans="1:26" ht="12.75" customHeight="1" x14ac:dyDescent="0.25">
      <c r="A806" s="15" t="s">
        <v>874</v>
      </c>
      <c r="B806" s="16" t="s">
        <v>64</v>
      </c>
      <c r="C806" s="16" t="s">
        <v>65</v>
      </c>
      <c r="D806" s="17">
        <v>0.50459999084472651</v>
      </c>
      <c r="E806" s="18">
        <v>1937</v>
      </c>
      <c r="F806" s="18">
        <v>1048</v>
      </c>
      <c r="G806" s="18">
        <v>1000</v>
      </c>
      <c r="H806" s="18">
        <v>3838.6841758703995</v>
      </c>
      <c r="I806" s="19">
        <v>2076.8926258710267</v>
      </c>
      <c r="J806" s="17">
        <v>875</v>
      </c>
      <c r="K806" s="18">
        <v>555</v>
      </c>
      <c r="L806" s="18">
        <v>50</v>
      </c>
      <c r="M806" s="18">
        <v>170</v>
      </c>
      <c r="N806" s="20">
        <f t="shared" si="9"/>
        <v>0.19428571428571428</v>
      </c>
      <c r="O806" s="18">
        <v>65</v>
      </c>
      <c r="P806" s="18">
        <v>20</v>
      </c>
      <c r="Q806" s="18">
        <f t="shared" si="10"/>
        <v>85</v>
      </c>
      <c r="R806" s="20">
        <f t="shared" si="11"/>
        <v>9.7142857142857142E-2</v>
      </c>
      <c r="S806" s="18">
        <v>0</v>
      </c>
      <c r="T806" s="18">
        <v>0</v>
      </c>
      <c r="U806" s="19">
        <v>15</v>
      </c>
      <c r="V806" s="21" t="s">
        <v>66</v>
      </c>
      <c r="W806" s="4"/>
      <c r="X806" s="4"/>
      <c r="Y806" s="4"/>
      <c r="Z806" s="4"/>
    </row>
    <row r="807" spans="1:26" ht="12.75" customHeight="1" x14ac:dyDescent="0.25">
      <c r="A807" s="29" t="s">
        <v>875</v>
      </c>
      <c r="B807" s="30" t="s">
        <v>64</v>
      </c>
      <c r="C807" s="30" t="s">
        <v>65</v>
      </c>
      <c r="D807" s="31">
        <v>0.49569999694824218</v>
      </c>
      <c r="E807" s="32">
        <v>3212</v>
      </c>
      <c r="F807" s="32">
        <v>1766</v>
      </c>
      <c r="G807" s="32">
        <v>1689</v>
      </c>
      <c r="H807" s="32">
        <v>6479.7256804005519</v>
      </c>
      <c r="I807" s="33">
        <v>3562.6387146909633</v>
      </c>
      <c r="J807" s="31">
        <v>1675</v>
      </c>
      <c r="K807" s="32">
        <v>1015</v>
      </c>
      <c r="L807" s="32">
        <v>85</v>
      </c>
      <c r="M807" s="32">
        <v>340</v>
      </c>
      <c r="N807" s="34">
        <f t="shared" si="9"/>
        <v>0.20298507462686566</v>
      </c>
      <c r="O807" s="32">
        <v>170</v>
      </c>
      <c r="P807" s="32">
        <v>35</v>
      </c>
      <c r="Q807" s="32">
        <f t="shared" si="10"/>
        <v>205</v>
      </c>
      <c r="R807" s="34">
        <f t="shared" si="11"/>
        <v>0.12238805970149254</v>
      </c>
      <c r="S807" s="32">
        <v>10</v>
      </c>
      <c r="T807" s="32">
        <v>0</v>
      </c>
      <c r="U807" s="33">
        <v>25</v>
      </c>
      <c r="V807" s="35" t="s">
        <v>79</v>
      </c>
      <c r="W807" s="4"/>
      <c r="X807" s="4"/>
      <c r="Y807" s="4"/>
      <c r="Z807" s="4"/>
    </row>
    <row r="808" spans="1:26" ht="12.75" customHeight="1" x14ac:dyDescent="0.25">
      <c r="A808" s="15" t="s">
        <v>876</v>
      </c>
      <c r="B808" s="16" t="s">
        <v>64</v>
      </c>
      <c r="C808" s="16" t="s">
        <v>65</v>
      </c>
      <c r="D808" s="17">
        <v>1.5146000671386719</v>
      </c>
      <c r="E808" s="18">
        <v>6229</v>
      </c>
      <c r="F808" s="18">
        <v>3078</v>
      </c>
      <c r="G808" s="18">
        <v>2974</v>
      </c>
      <c r="H808" s="18">
        <v>4112.6368175643902</v>
      </c>
      <c r="I808" s="19">
        <v>2032.2196378974465</v>
      </c>
      <c r="J808" s="17">
        <v>3170</v>
      </c>
      <c r="K808" s="18">
        <v>2140</v>
      </c>
      <c r="L808" s="18">
        <v>180</v>
      </c>
      <c r="M808" s="18">
        <v>565</v>
      </c>
      <c r="N808" s="20">
        <f t="shared" si="9"/>
        <v>0.17823343848580442</v>
      </c>
      <c r="O808" s="18">
        <v>205</v>
      </c>
      <c r="P808" s="18">
        <v>55</v>
      </c>
      <c r="Q808" s="18">
        <f t="shared" si="10"/>
        <v>260</v>
      </c>
      <c r="R808" s="20">
        <f t="shared" si="11"/>
        <v>8.2018927444794956E-2</v>
      </c>
      <c r="S808" s="18">
        <v>0</v>
      </c>
      <c r="T808" s="18">
        <v>10</v>
      </c>
      <c r="U808" s="19">
        <v>0</v>
      </c>
      <c r="V808" s="21" t="s">
        <v>66</v>
      </c>
      <c r="W808" s="4"/>
      <c r="X808" s="4"/>
      <c r="Y808" s="4"/>
      <c r="Z808" s="4"/>
    </row>
    <row r="809" spans="1:26" ht="12.75" customHeight="1" x14ac:dyDescent="0.25">
      <c r="A809" s="15" t="s">
        <v>877</v>
      </c>
      <c r="B809" s="16" t="s">
        <v>64</v>
      </c>
      <c r="C809" s="16" t="s">
        <v>65</v>
      </c>
      <c r="D809" s="17">
        <v>1.5933000183105468</v>
      </c>
      <c r="E809" s="18">
        <v>5696</v>
      </c>
      <c r="F809" s="18">
        <v>2155</v>
      </c>
      <c r="G809" s="18">
        <v>2121</v>
      </c>
      <c r="H809" s="18">
        <v>3574.9701465765029</v>
      </c>
      <c r="I809" s="19">
        <v>1352.5387404972548</v>
      </c>
      <c r="J809" s="17">
        <v>2710</v>
      </c>
      <c r="K809" s="18">
        <v>1810</v>
      </c>
      <c r="L809" s="18">
        <v>190</v>
      </c>
      <c r="M809" s="18">
        <v>535</v>
      </c>
      <c r="N809" s="20">
        <f t="shared" si="9"/>
        <v>0.19741697416974169</v>
      </c>
      <c r="O809" s="18">
        <v>120</v>
      </c>
      <c r="P809" s="18">
        <v>50</v>
      </c>
      <c r="Q809" s="18">
        <f t="shared" si="10"/>
        <v>170</v>
      </c>
      <c r="R809" s="20">
        <f t="shared" si="11"/>
        <v>6.273062730627306E-2</v>
      </c>
      <c r="S809" s="18">
        <v>0</v>
      </c>
      <c r="T809" s="18">
        <v>0</v>
      </c>
      <c r="U809" s="19">
        <v>10</v>
      </c>
      <c r="V809" s="21" t="s">
        <v>66</v>
      </c>
      <c r="W809" s="4"/>
      <c r="X809" s="4"/>
      <c r="Y809" s="4"/>
      <c r="Z809" s="4"/>
    </row>
    <row r="810" spans="1:26" ht="12.75" customHeight="1" x14ac:dyDescent="0.25">
      <c r="A810" s="15" t="s">
        <v>878</v>
      </c>
      <c r="B810" s="16" t="s">
        <v>64</v>
      </c>
      <c r="C810" s="16" t="s">
        <v>65</v>
      </c>
      <c r="D810" s="17">
        <v>1.2295999908447266</v>
      </c>
      <c r="E810" s="18">
        <v>5587</v>
      </c>
      <c r="F810" s="18">
        <v>2455</v>
      </c>
      <c r="G810" s="18">
        <v>2364</v>
      </c>
      <c r="H810" s="18">
        <v>4543.7541001946247</v>
      </c>
      <c r="I810" s="19">
        <v>1996.5842699083237</v>
      </c>
      <c r="J810" s="17">
        <v>2655</v>
      </c>
      <c r="K810" s="18">
        <v>1815</v>
      </c>
      <c r="L810" s="18">
        <v>175</v>
      </c>
      <c r="M810" s="18">
        <v>475</v>
      </c>
      <c r="N810" s="20">
        <f t="shared" si="9"/>
        <v>0.17890772128060264</v>
      </c>
      <c r="O810" s="18">
        <v>105</v>
      </c>
      <c r="P810" s="18">
        <v>75</v>
      </c>
      <c r="Q810" s="18">
        <f t="shared" si="10"/>
        <v>180</v>
      </c>
      <c r="R810" s="20">
        <f t="shared" si="11"/>
        <v>6.7796610169491525E-2</v>
      </c>
      <c r="S810" s="18">
        <v>0</v>
      </c>
      <c r="T810" s="18">
        <v>10</v>
      </c>
      <c r="U810" s="19">
        <v>0</v>
      </c>
      <c r="V810" s="21" t="s">
        <v>66</v>
      </c>
      <c r="W810" s="4"/>
      <c r="X810" s="4"/>
      <c r="Y810" s="4"/>
      <c r="Z810" s="4"/>
    </row>
    <row r="811" spans="1:26" ht="12.75" customHeight="1" x14ac:dyDescent="0.25">
      <c r="A811" s="15" t="s">
        <v>879</v>
      </c>
      <c r="B811" s="16" t="s">
        <v>64</v>
      </c>
      <c r="C811" s="16" t="s">
        <v>65</v>
      </c>
      <c r="D811" s="17">
        <v>1.0773999786376953</v>
      </c>
      <c r="E811" s="18">
        <v>3131</v>
      </c>
      <c r="F811" s="18">
        <v>1289</v>
      </c>
      <c r="G811" s="18">
        <v>1274</v>
      </c>
      <c r="H811" s="18">
        <v>2906.0702265457189</v>
      </c>
      <c r="I811" s="19">
        <v>1196.3987614236448</v>
      </c>
      <c r="J811" s="17">
        <v>1305</v>
      </c>
      <c r="K811" s="18">
        <v>910</v>
      </c>
      <c r="L811" s="18">
        <v>40</v>
      </c>
      <c r="M811" s="18">
        <v>295</v>
      </c>
      <c r="N811" s="20">
        <f t="shared" si="9"/>
        <v>0.22605363984674329</v>
      </c>
      <c r="O811" s="18">
        <v>20</v>
      </c>
      <c r="P811" s="18">
        <v>25</v>
      </c>
      <c r="Q811" s="18">
        <f t="shared" si="10"/>
        <v>45</v>
      </c>
      <c r="R811" s="20">
        <f t="shared" si="11"/>
        <v>3.4482758620689655E-2</v>
      </c>
      <c r="S811" s="18">
        <v>10</v>
      </c>
      <c r="T811" s="18">
        <v>0</v>
      </c>
      <c r="U811" s="19">
        <v>0</v>
      </c>
      <c r="V811" s="21" t="s">
        <v>66</v>
      </c>
      <c r="W811" s="4"/>
      <c r="X811" s="4"/>
      <c r="Y811" s="4"/>
      <c r="Z811" s="4"/>
    </row>
    <row r="812" spans="1:26" ht="12.75" customHeight="1" x14ac:dyDescent="0.25">
      <c r="A812" s="15" t="s">
        <v>880</v>
      </c>
      <c r="B812" s="16" t="s">
        <v>64</v>
      </c>
      <c r="C812" s="16" t="s">
        <v>65</v>
      </c>
      <c r="D812" s="17">
        <v>1.0487999725341797</v>
      </c>
      <c r="E812" s="18">
        <v>3836</v>
      </c>
      <c r="F812" s="18">
        <v>1648</v>
      </c>
      <c r="G812" s="18">
        <v>1579</v>
      </c>
      <c r="H812" s="18">
        <v>3657.5134443712882</v>
      </c>
      <c r="I812" s="19">
        <v>1571.3196445057047</v>
      </c>
      <c r="J812" s="17">
        <v>1765</v>
      </c>
      <c r="K812" s="18">
        <v>1235</v>
      </c>
      <c r="L812" s="18">
        <v>85</v>
      </c>
      <c r="M812" s="18">
        <v>375</v>
      </c>
      <c r="N812" s="20">
        <f t="shared" si="9"/>
        <v>0.21246458923512748</v>
      </c>
      <c r="O812" s="18">
        <v>25</v>
      </c>
      <c r="P812" s="18">
        <v>10</v>
      </c>
      <c r="Q812" s="18">
        <f t="shared" si="10"/>
        <v>35</v>
      </c>
      <c r="R812" s="20">
        <f t="shared" si="11"/>
        <v>1.9830028328611898E-2</v>
      </c>
      <c r="S812" s="18">
        <v>0</v>
      </c>
      <c r="T812" s="18">
        <v>0</v>
      </c>
      <c r="U812" s="19">
        <v>30</v>
      </c>
      <c r="V812" s="21" t="s">
        <v>66</v>
      </c>
      <c r="W812" s="4"/>
      <c r="X812" s="4"/>
      <c r="Y812" s="4"/>
      <c r="Z812" s="4"/>
    </row>
    <row r="813" spans="1:26" ht="12.75" customHeight="1" x14ac:dyDescent="0.25">
      <c r="A813" s="15" t="s">
        <v>881</v>
      </c>
      <c r="B813" s="16" t="s">
        <v>64</v>
      </c>
      <c r="C813" s="16" t="s">
        <v>65</v>
      </c>
      <c r="D813" s="17">
        <v>0.5936000061035156</v>
      </c>
      <c r="E813" s="18">
        <v>2329</v>
      </c>
      <c r="F813" s="18">
        <v>1053</v>
      </c>
      <c r="G813" s="18">
        <v>1025</v>
      </c>
      <c r="H813" s="18">
        <v>3923.517479873231</v>
      </c>
      <c r="I813" s="19">
        <v>1773.9218146442731</v>
      </c>
      <c r="J813" s="17">
        <v>1115</v>
      </c>
      <c r="K813" s="18">
        <v>770</v>
      </c>
      <c r="L813" s="18">
        <v>70</v>
      </c>
      <c r="M813" s="18">
        <v>240</v>
      </c>
      <c r="N813" s="20">
        <f t="shared" si="9"/>
        <v>0.21524663677130046</v>
      </c>
      <c r="O813" s="18">
        <v>30</v>
      </c>
      <c r="P813" s="18">
        <v>0</v>
      </c>
      <c r="Q813" s="18">
        <f t="shared" si="10"/>
        <v>30</v>
      </c>
      <c r="R813" s="20">
        <f t="shared" si="11"/>
        <v>2.6905829596412557E-2</v>
      </c>
      <c r="S813" s="18">
        <v>0</v>
      </c>
      <c r="T813" s="18">
        <v>0</v>
      </c>
      <c r="U813" s="19">
        <v>0</v>
      </c>
      <c r="V813" s="21" t="s">
        <v>66</v>
      </c>
      <c r="W813" s="4"/>
      <c r="X813" s="4"/>
      <c r="Y813" s="4"/>
      <c r="Z813" s="4"/>
    </row>
    <row r="814" spans="1:26" ht="12.75" customHeight="1" x14ac:dyDescent="0.25">
      <c r="A814" s="15" t="s">
        <v>882</v>
      </c>
      <c r="B814" s="16" t="s">
        <v>64</v>
      </c>
      <c r="C814" s="16" t="s">
        <v>65</v>
      </c>
      <c r="D814" s="17">
        <v>0.72760002136230473</v>
      </c>
      <c r="E814" s="18">
        <v>3785</v>
      </c>
      <c r="F814" s="18">
        <v>1834</v>
      </c>
      <c r="G814" s="18">
        <v>1800</v>
      </c>
      <c r="H814" s="18">
        <v>5202.0339319304094</v>
      </c>
      <c r="I814" s="19">
        <v>2520.6156489195168</v>
      </c>
      <c r="J814" s="17">
        <v>1640</v>
      </c>
      <c r="K814" s="18">
        <v>1065</v>
      </c>
      <c r="L814" s="18">
        <v>100</v>
      </c>
      <c r="M814" s="18">
        <v>375</v>
      </c>
      <c r="N814" s="20">
        <f t="shared" si="9"/>
        <v>0.22865853658536586</v>
      </c>
      <c r="O814" s="18">
        <v>70</v>
      </c>
      <c r="P814" s="18">
        <v>30</v>
      </c>
      <c r="Q814" s="18">
        <f t="shared" si="10"/>
        <v>100</v>
      </c>
      <c r="R814" s="20">
        <f t="shared" si="11"/>
        <v>6.097560975609756E-2</v>
      </c>
      <c r="S814" s="18">
        <v>0</v>
      </c>
      <c r="T814" s="18">
        <v>0</v>
      </c>
      <c r="U814" s="19">
        <v>10</v>
      </c>
      <c r="V814" s="21" t="s">
        <v>66</v>
      </c>
      <c r="W814" s="4"/>
      <c r="X814" s="4"/>
      <c r="Y814" s="4"/>
      <c r="Z814" s="4"/>
    </row>
    <row r="815" spans="1:26" ht="12.75" customHeight="1" x14ac:dyDescent="0.25">
      <c r="A815" s="15" t="s">
        <v>883</v>
      </c>
      <c r="B815" s="16" t="s">
        <v>64</v>
      </c>
      <c r="C815" s="16" t="s">
        <v>65</v>
      </c>
      <c r="D815" s="17">
        <v>0.47130001068115235</v>
      </c>
      <c r="E815" s="18">
        <v>2011</v>
      </c>
      <c r="F815" s="18">
        <v>833</v>
      </c>
      <c r="G815" s="18">
        <v>812</v>
      </c>
      <c r="H815" s="18">
        <v>4266.9211848596751</v>
      </c>
      <c r="I815" s="19">
        <v>1767.4516892034358</v>
      </c>
      <c r="J815" s="17">
        <v>975</v>
      </c>
      <c r="K815" s="18">
        <v>660</v>
      </c>
      <c r="L815" s="18">
        <v>50</v>
      </c>
      <c r="M815" s="18">
        <v>215</v>
      </c>
      <c r="N815" s="20">
        <f t="shared" si="9"/>
        <v>0.22051282051282051</v>
      </c>
      <c r="O815" s="18">
        <v>35</v>
      </c>
      <c r="P815" s="18">
        <v>0</v>
      </c>
      <c r="Q815" s="18">
        <f t="shared" si="10"/>
        <v>35</v>
      </c>
      <c r="R815" s="20">
        <f t="shared" si="11"/>
        <v>3.5897435897435895E-2</v>
      </c>
      <c r="S815" s="18">
        <v>0</v>
      </c>
      <c r="T815" s="18">
        <v>0</v>
      </c>
      <c r="U815" s="19">
        <v>10</v>
      </c>
      <c r="V815" s="21" t="s">
        <v>66</v>
      </c>
      <c r="W815" s="4"/>
      <c r="X815" s="4"/>
      <c r="Y815" s="4"/>
      <c r="Z815" s="4"/>
    </row>
    <row r="816" spans="1:26" ht="12.75" customHeight="1" x14ac:dyDescent="0.25">
      <c r="A816" s="15" t="s">
        <v>884</v>
      </c>
      <c r="B816" s="16" t="s">
        <v>64</v>
      </c>
      <c r="C816" s="16" t="s">
        <v>65</v>
      </c>
      <c r="D816" s="17">
        <v>1.7250000000000001</v>
      </c>
      <c r="E816" s="18">
        <v>6395</v>
      </c>
      <c r="F816" s="18">
        <v>3027</v>
      </c>
      <c r="G816" s="18">
        <v>2919</v>
      </c>
      <c r="H816" s="18">
        <v>3707.246376811594</v>
      </c>
      <c r="I816" s="19">
        <v>1754.782608695652</v>
      </c>
      <c r="J816" s="17">
        <v>2995</v>
      </c>
      <c r="K816" s="18">
        <v>1935</v>
      </c>
      <c r="L816" s="18">
        <v>170</v>
      </c>
      <c r="M816" s="18">
        <v>710</v>
      </c>
      <c r="N816" s="20">
        <f t="shared" si="9"/>
        <v>0.23706176961602671</v>
      </c>
      <c r="O816" s="18">
        <v>95</v>
      </c>
      <c r="P816" s="18">
        <v>55</v>
      </c>
      <c r="Q816" s="18">
        <f t="shared" si="10"/>
        <v>150</v>
      </c>
      <c r="R816" s="20">
        <f t="shared" si="11"/>
        <v>5.0083472454090151E-2</v>
      </c>
      <c r="S816" s="18">
        <v>15</v>
      </c>
      <c r="T816" s="18">
        <v>0</v>
      </c>
      <c r="U816" s="19">
        <v>10</v>
      </c>
      <c r="V816" s="21" t="s">
        <v>66</v>
      </c>
      <c r="W816" s="4"/>
      <c r="X816" s="4"/>
      <c r="Y816" s="4"/>
      <c r="Z816" s="4"/>
    </row>
    <row r="817" spans="1:26" ht="12.75" customHeight="1" x14ac:dyDescent="0.25">
      <c r="A817" s="15" t="s">
        <v>885</v>
      </c>
      <c r="B817" s="16" t="s">
        <v>64</v>
      </c>
      <c r="C817" s="16" t="s">
        <v>65</v>
      </c>
      <c r="D817" s="17">
        <v>0.42249999999999999</v>
      </c>
      <c r="E817" s="18">
        <v>4253</v>
      </c>
      <c r="F817" s="18">
        <v>2018</v>
      </c>
      <c r="G817" s="18">
        <v>1940</v>
      </c>
      <c r="H817" s="18">
        <v>10066.272189349113</v>
      </c>
      <c r="I817" s="19">
        <v>4776.3313609467459</v>
      </c>
      <c r="J817" s="17">
        <v>1965</v>
      </c>
      <c r="K817" s="18">
        <v>1160</v>
      </c>
      <c r="L817" s="18">
        <v>140</v>
      </c>
      <c r="M817" s="18">
        <v>455</v>
      </c>
      <c r="N817" s="20">
        <f t="shared" si="9"/>
        <v>0.23155216284987276</v>
      </c>
      <c r="O817" s="18">
        <v>100</v>
      </c>
      <c r="P817" s="18">
        <v>70</v>
      </c>
      <c r="Q817" s="18">
        <f t="shared" si="10"/>
        <v>170</v>
      </c>
      <c r="R817" s="20">
        <f t="shared" si="11"/>
        <v>8.6513994910941472E-2</v>
      </c>
      <c r="S817" s="18">
        <v>0</v>
      </c>
      <c r="T817" s="18">
        <v>0</v>
      </c>
      <c r="U817" s="19">
        <v>30</v>
      </c>
      <c r="V817" s="21" t="s">
        <v>66</v>
      </c>
      <c r="W817" s="4"/>
      <c r="X817" s="4"/>
      <c r="Y817" s="4"/>
      <c r="Z817" s="4"/>
    </row>
    <row r="818" spans="1:26" ht="12.75" customHeight="1" x14ac:dyDescent="0.25">
      <c r="A818" s="15" t="s">
        <v>886</v>
      </c>
      <c r="B818" s="16" t="s">
        <v>64</v>
      </c>
      <c r="C818" s="16" t="s">
        <v>65</v>
      </c>
      <c r="D818" s="17">
        <v>0.65580001831054691</v>
      </c>
      <c r="E818" s="18">
        <v>4422</v>
      </c>
      <c r="F818" s="18">
        <v>2213</v>
      </c>
      <c r="G818" s="18">
        <v>2126</v>
      </c>
      <c r="H818" s="18">
        <v>6742.9092353364504</v>
      </c>
      <c r="I818" s="19">
        <v>3374.5043278605981</v>
      </c>
      <c r="J818" s="17">
        <v>1955</v>
      </c>
      <c r="K818" s="18">
        <v>1195</v>
      </c>
      <c r="L818" s="18">
        <v>75</v>
      </c>
      <c r="M818" s="18">
        <v>560</v>
      </c>
      <c r="N818" s="20">
        <f t="shared" si="9"/>
        <v>0.28644501278772377</v>
      </c>
      <c r="O818" s="18">
        <v>65</v>
      </c>
      <c r="P818" s="18">
        <v>40</v>
      </c>
      <c r="Q818" s="18">
        <f t="shared" si="10"/>
        <v>105</v>
      </c>
      <c r="R818" s="20">
        <f t="shared" si="11"/>
        <v>5.3708439897698211E-2</v>
      </c>
      <c r="S818" s="18">
        <v>10</v>
      </c>
      <c r="T818" s="18">
        <v>15</v>
      </c>
      <c r="U818" s="19">
        <v>10</v>
      </c>
      <c r="V818" s="21" t="s">
        <v>66</v>
      </c>
      <c r="W818" s="4"/>
      <c r="X818" s="4"/>
      <c r="Y818" s="4"/>
      <c r="Z818" s="4"/>
    </row>
    <row r="819" spans="1:26" ht="12.75" customHeight="1" x14ac:dyDescent="0.25">
      <c r="A819" s="15" t="s">
        <v>887</v>
      </c>
      <c r="B819" s="16" t="s">
        <v>64</v>
      </c>
      <c r="C819" s="16" t="s">
        <v>65</v>
      </c>
      <c r="D819" s="17">
        <v>0.86029998779296879</v>
      </c>
      <c r="E819" s="18">
        <v>5066</v>
      </c>
      <c r="F819" s="18">
        <v>2344</v>
      </c>
      <c r="G819" s="18">
        <v>2277</v>
      </c>
      <c r="H819" s="18">
        <v>5888.6435800102936</v>
      </c>
      <c r="I819" s="19">
        <v>2724.6309813549406</v>
      </c>
      <c r="J819" s="17">
        <v>2440</v>
      </c>
      <c r="K819" s="18">
        <v>1585</v>
      </c>
      <c r="L819" s="18">
        <v>100</v>
      </c>
      <c r="M819" s="18">
        <v>570</v>
      </c>
      <c r="N819" s="20">
        <f t="shared" si="9"/>
        <v>0.23360655737704919</v>
      </c>
      <c r="O819" s="18">
        <v>90</v>
      </c>
      <c r="P819" s="18">
        <v>50</v>
      </c>
      <c r="Q819" s="18">
        <f t="shared" si="10"/>
        <v>140</v>
      </c>
      <c r="R819" s="20">
        <f t="shared" si="11"/>
        <v>5.737704918032787E-2</v>
      </c>
      <c r="S819" s="18">
        <v>0</v>
      </c>
      <c r="T819" s="18">
        <v>10</v>
      </c>
      <c r="U819" s="19">
        <v>35</v>
      </c>
      <c r="V819" s="21" t="s">
        <v>66</v>
      </c>
      <c r="W819" s="4"/>
      <c r="X819" s="4"/>
      <c r="Y819" s="4"/>
      <c r="Z819" s="4"/>
    </row>
    <row r="820" spans="1:26" ht="12.75" customHeight="1" x14ac:dyDescent="0.25">
      <c r="A820" s="15" t="s">
        <v>888</v>
      </c>
      <c r="B820" s="16" t="s">
        <v>64</v>
      </c>
      <c r="C820" s="16" t="s">
        <v>65</v>
      </c>
      <c r="D820" s="17">
        <v>0.72300003051757811</v>
      </c>
      <c r="E820" s="18">
        <v>5025</v>
      </c>
      <c r="F820" s="18">
        <v>2625</v>
      </c>
      <c r="G820" s="18">
        <v>2513</v>
      </c>
      <c r="H820" s="18">
        <v>6950.207175513845</v>
      </c>
      <c r="I820" s="19">
        <v>3630.7052409400681</v>
      </c>
      <c r="J820" s="17">
        <v>2330</v>
      </c>
      <c r="K820" s="18">
        <v>1460</v>
      </c>
      <c r="L820" s="18">
        <v>140</v>
      </c>
      <c r="M820" s="18">
        <v>500</v>
      </c>
      <c r="N820" s="20">
        <f t="shared" si="9"/>
        <v>0.21459227467811159</v>
      </c>
      <c r="O820" s="18">
        <v>120</v>
      </c>
      <c r="P820" s="18">
        <v>95</v>
      </c>
      <c r="Q820" s="18">
        <f t="shared" si="10"/>
        <v>215</v>
      </c>
      <c r="R820" s="20">
        <f t="shared" si="11"/>
        <v>9.2274678111587988E-2</v>
      </c>
      <c r="S820" s="18">
        <v>0</v>
      </c>
      <c r="T820" s="18">
        <v>0</v>
      </c>
      <c r="U820" s="19">
        <v>15</v>
      </c>
      <c r="V820" s="21" t="s">
        <v>66</v>
      </c>
      <c r="W820" s="4"/>
      <c r="X820" s="4"/>
      <c r="Y820" s="4"/>
      <c r="Z820" s="4"/>
    </row>
    <row r="821" spans="1:26" ht="12.75" customHeight="1" x14ac:dyDescent="0.25">
      <c r="A821" s="15" t="s">
        <v>889</v>
      </c>
      <c r="B821" s="16" t="s">
        <v>64</v>
      </c>
      <c r="C821" s="16" t="s">
        <v>65</v>
      </c>
      <c r="D821" s="17">
        <v>0.7448999786376953</v>
      </c>
      <c r="E821" s="18">
        <v>4203</v>
      </c>
      <c r="F821" s="18">
        <v>1766</v>
      </c>
      <c r="G821" s="18">
        <v>1685</v>
      </c>
      <c r="H821" s="18">
        <v>5642.368264913398</v>
      </c>
      <c r="I821" s="19">
        <v>2370.7880932279468</v>
      </c>
      <c r="J821" s="17">
        <v>1725</v>
      </c>
      <c r="K821" s="18">
        <v>960</v>
      </c>
      <c r="L821" s="18">
        <v>130</v>
      </c>
      <c r="M821" s="18">
        <v>455</v>
      </c>
      <c r="N821" s="20">
        <f t="shared" si="9"/>
        <v>0.26376811594202898</v>
      </c>
      <c r="O821" s="18">
        <v>100</v>
      </c>
      <c r="P821" s="18">
        <v>55</v>
      </c>
      <c r="Q821" s="18">
        <f t="shared" si="10"/>
        <v>155</v>
      </c>
      <c r="R821" s="20">
        <f t="shared" si="11"/>
        <v>8.9855072463768115E-2</v>
      </c>
      <c r="S821" s="18">
        <v>0</v>
      </c>
      <c r="T821" s="18">
        <v>20</v>
      </c>
      <c r="U821" s="19">
        <v>10</v>
      </c>
      <c r="V821" s="21" t="s">
        <v>66</v>
      </c>
      <c r="W821" s="4"/>
      <c r="X821" s="4"/>
      <c r="Y821" s="4"/>
      <c r="Z821" s="4"/>
    </row>
    <row r="822" spans="1:26" ht="12.75" customHeight="1" x14ac:dyDescent="0.25">
      <c r="A822" s="15" t="s">
        <v>890</v>
      </c>
      <c r="B822" s="16" t="s">
        <v>64</v>
      </c>
      <c r="C822" s="16" t="s">
        <v>65</v>
      </c>
      <c r="D822" s="17">
        <v>1.9978999328613281</v>
      </c>
      <c r="E822" s="18">
        <v>7736</v>
      </c>
      <c r="F822" s="18">
        <v>3127</v>
      </c>
      <c r="G822" s="18">
        <v>3057</v>
      </c>
      <c r="H822" s="18">
        <v>3872.0657990717032</v>
      </c>
      <c r="I822" s="19">
        <v>1565.1434531666514</v>
      </c>
      <c r="J822" s="17">
        <v>4190</v>
      </c>
      <c r="K822" s="18">
        <v>2725</v>
      </c>
      <c r="L822" s="18">
        <v>285</v>
      </c>
      <c r="M822" s="18">
        <v>1010</v>
      </c>
      <c r="N822" s="20">
        <f t="shared" si="9"/>
        <v>0.24105011933174225</v>
      </c>
      <c r="O822" s="18">
        <v>95</v>
      </c>
      <c r="P822" s="18">
        <v>45</v>
      </c>
      <c r="Q822" s="18">
        <f t="shared" si="10"/>
        <v>140</v>
      </c>
      <c r="R822" s="20">
        <f t="shared" si="11"/>
        <v>3.3412887828162291E-2</v>
      </c>
      <c r="S822" s="18">
        <v>0</v>
      </c>
      <c r="T822" s="18">
        <v>15</v>
      </c>
      <c r="U822" s="19">
        <v>0</v>
      </c>
      <c r="V822" s="21" t="s">
        <v>66</v>
      </c>
      <c r="W822" s="4"/>
      <c r="X822" s="4"/>
      <c r="Y822" s="4"/>
      <c r="Z822" s="4"/>
    </row>
    <row r="823" spans="1:26" ht="12.75" customHeight="1" x14ac:dyDescent="0.25">
      <c r="A823" s="15" t="s">
        <v>891</v>
      </c>
      <c r="B823" s="16" t="s">
        <v>64</v>
      </c>
      <c r="C823" s="16" t="s">
        <v>65</v>
      </c>
      <c r="D823" s="17">
        <v>2.2624000549316405</v>
      </c>
      <c r="E823" s="18">
        <v>6171</v>
      </c>
      <c r="F823" s="18">
        <v>2140</v>
      </c>
      <c r="G823" s="18">
        <v>2116</v>
      </c>
      <c r="H823" s="18">
        <v>2727.6343043522688</v>
      </c>
      <c r="I823" s="19">
        <v>945.89813827805142</v>
      </c>
      <c r="J823" s="17">
        <v>3235</v>
      </c>
      <c r="K823" s="18">
        <v>2320</v>
      </c>
      <c r="L823" s="18">
        <v>160</v>
      </c>
      <c r="M823" s="18">
        <v>620</v>
      </c>
      <c r="N823" s="20">
        <f t="shared" si="9"/>
        <v>0.19165378670788252</v>
      </c>
      <c r="O823" s="18">
        <v>65</v>
      </c>
      <c r="P823" s="18">
        <v>40</v>
      </c>
      <c r="Q823" s="18">
        <f t="shared" si="10"/>
        <v>105</v>
      </c>
      <c r="R823" s="20">
        <f t="shared" si="11"/>
        <v>3.2457496136012363E-2</v>
      </c>
      <c r="S823" s="18">
        <v>0</v>
      </c>
      <c r="T823" s="18">
        <v>10</v>
      </c>
      <c r="U823" s="19">
        <v>20</v>
      </c>
      <c r="V823" s="21" t="s">
        <v>66</v>
      </c>
      <c r="W823" s="4"/>
      <c r="X823" s="4"/>
      <c r="Y823" s="4"/>
      <c r="Z823" s="4"/>
    </row>
    <row r="824" spans="1:26" ht="12.75" customHeight="1" x14ac:dyDescent="0.25">
      <c r="A824" s="15" t="s">
        <v>892</v>
      </c>
      <c r="B824" s="16" t="s">
        <v>64</v>
      </c>
      <c r="C824" s="16" t="s">
        <v>65</v>
      </c>
      <c r="D824" s="17">
        <v>4.8210998535156246</v>
      </c>
      <c r="E824" s="18">
        <v>6576</v>
      </c>
      <c r="F824" s="18">
        <v>2742</v>
      </c>
      <c r="G824" s="18">
        <v>2684</v>
      </c>
      <c r="H824" s="18">
        <v>1364.0041069061604</v>
      </c>
      <c r="I824" s="19">
        <v>568.74988764244097</v>
      </c>
      <c r="J824" s="17">
        <v>3515</v>
      </c>
      <c r="K824" s="18">
        <v>2320</v>
      </c>
      <c r="L824" s="18">
        <v>285</v>
      </c>
      <c r="M824" s="18">
        <v>655</v>
      </c>
      <c r="N824" s="20">
        <f t="shared" si="9"/>
        <v>0.18634423897581792</v>
      </c>
      <c r="O824" s="18">
        <v>175</v>
      </c>
      <c r="P824" s="18">
        <v>55</v>
      </c>
      <c r="Q824" s="18">
        <f t="shared" si="10"/>
        <v>230</v>
      </c>
      <c r="R824" s="20">
        <f t="shared" si="11"/>
        <v>6.5433854907539113E-2</v>
      </c>
      <c r="S824" s="18">
        <v>0</v>
      </c>
      <c r="T824" s="18">
        <v>0</v>
      </c>
      <c r="U824" s="19">
        <v>0</v>
      </c>
      <c r="V824" s="21" t="s">
        <v>66</v>
      </c>
      <c r="W824" s="4"/>
      <c r="X824" s="4"/>
      <c r="Y824" s="4"/>
      <c r="Z824" s="4"/>
    </row>
    <row r="825" spans="1:26" ht="12.75" customHeight="1" x14ac:dyDescent="0.25">
      <c r="A825" s="15" t="s">
        <v>893</v>
      </c>
      <c r="B825" s="16" t="s">
        <v>64</v>
      </c>
      <c r="C825" s="16" t="s">
        <v>65</v>
      </c>
      <c r="D825" s="17">
        <v>5.0648001098632811</v>
      </c>
      <c r="E825" s="18">
        <v>6470</v>
      </c>
      <c r="F825" s="18">
        <v>2797</v>
      </c>
      <c r="G825" s="18">
        <v>2740</v>
      </c>
      <c r="H825" s="18">
        <v>1277.4442938824393</v>
      </c>
      <c r="I825" s="19">
        <v>552.24291962738528</v>
      </c>
      <c r="J825" s="17">
        <v>3365</v>
      </c>
      <c r="K825" s="18">
        <v>2600</v>
      </c>
      <c r="L825" s="18">
        <v>130</v>
      </c>
      <c r="M825" s="18">
        <v>545</v>
      </c>
      <c r="N825" s="20">
        <f t="shared" si="9"/>
        <v>0.16196136701337296</v>
      </c>
      <c r="O825" s="18">
        <v>25</v>
      </c>
      <c r="P825" s="18">
        <v>50</v>
      </c>
      <c r="Q825" s="18">
        <f t="shared" si="10"/>
        <v>75</v>
      </c>
      <c r="R825" s="20">
        <f t="shared" si="11"/>
        <v>2.2288261515601784E-2</v>
      </c>
      <c r="S825" s="18">
        <v>0</v>
      </c>
      <c r="T825" s="18">
        <v>0</v>
      </c>
      <c r="U825" s="19">
        <v>20</v>
      </c>
      <c r="V825" s="21" t="s">
        <v>66</v>
      </c>
      <c r="W825" s="4"/>
      <c r="X825" s="4"/>
      <c r="Y825" s="4"/>
      <c r="Z825" s="4"/>
    </row>
    <row r="826" spans="1:26" ht="12.75" customHeight="1" x14ac:dyDescent="0.25">
      <c r="A826" s="15" t="s">
        <v>894</v>
      </c>
      <c r="B826" s="16" t="s">
        <v>64</v>
      </c>
      <c r="C826" s="16" t="s">
        <v>65</v>
      </c>
      <c r="D826" s="17">
        <v>1.5003999328613282</v>
      </c>
      <c r="E826" s="18">
        <v>5610</v>
      </c>
      <c r="F826" s="18">
        <v>2464</v>
      </c>
      <c r="G826" s="18">
        <v>2388</v>
      </c>
      <c r="H826" s="18">
        <v>3739.0030998611714</v>
      </c>
      <c r="I826" s="19">
        <v>1642.228812488044</v>
      </c>
      <c r="J826" s="17">
        <v>2700</v>
      </c>
      <c r="K826" s="18">
        <v>1650</v>
      </c>
      <c r="L826" s="18">
        <v>140</v>
      </c>
      <c r="M826" s="18">
        <v>645</v>
      </c>
      <c r="N826" s="20">
        <f t="shared" si="9"/>
        <v>0.2388888888888889</v>
      </c>
      <c r="O826" s="18">
        <v>120</v>
      </c>
      <c r="P826" s="18">
        <v>120</v>
      </c>
      <c r="Q826" s="18">
        <f t="shared" si="10"/>
        <v>240</v>
      </c>
      <c r="R826" s="20">
        <f t="shared" si="11"/>
        <v>8.8888888888888892E-2</v>
      </c>
      <c r="S826" s="18">
        <v>0</v>
      </c>
      <c r="T826" s="18">
        <v>0</v>
      </c>
      <c r="U826" s="19">
        <v>25</v>
      </c>
      <c r="V826" s="21" t="s">
        <v>66</v>
      </c>
      <c r="W826" s="4"/>
      <c r="X826" s="4"/>
      <c r="Y826" s="4"/>
      <c r="Z826" s="4"/>
    </row>
    <row r="827" spans="1:26" ht="12.75" customHeight="1" x14ac:dyDescent="0.25">
      <c r="A827" s="15" t="s">
        <v>895</v>
      </c>
      <c r="B827" s="16" t="s">
        <v>64</v>
      </c>
      <c r="C827" s="16" t="s">
        <v>65</v>
      </c>
      <c r="D827" s="17">
        <v>1.081500015258789</v>
      </c>
      <c r="E827" s="18">
        <v>5135</v>
      </c>
      <c r="F827" s="18">
        <v>2675</v>
      </c>
      <c r="G827" s="18">
        <v>2571</v>
      </c>
      <c r="H827" s="18">
        <v>4748.0350693950386</v>
      </c>
      <c r="I827" s="19">
        <v>2473.4165161892365</v>
      </c>
      <c r="J827" s="17">
        <v>2435</v>
      </c>
      <c r="K827" s="18">
        <v>1545</v>
      </c>
      <c r="L827" s="18">
        <v>120</v>
      </c>
      <c r="M827" s="18">
        <v>490</v>
      </c>
      <c r="N827" s="20">
        <f t="shared" si="9"/>
        <v>0.20123203285420946</v>
      </c>
      <c r="O827" s="18">
        <v>160</v>
      </c>
      <c r="P827" s="18">
        <v>85</v>
      </c>
      <c r="Q827" s="18">
        <f t="shared" si="10"/>
        <v>245</v>
      </c>
      <c r="R827" s="20">
        <f t="shared" si="11"/>
        <v>0.10061601642710473</v>
      </c>
      <c r="S827" s="18">
        <v>0</v>
      </c>
      <c r="T827" s="18">
        <v>15</v>
      </c>
      <c r="U827" s="19">
        <v>10</v>
      </c>
      <c r="V827" s="21" t="s">
        <v>66</v>
      </c>
      <c r="W827" s="4"/>
      <c r="X827" s="4"/>
      <c r="Y827" s="4"/>
      <c r="Z827" s="4"/>
    </row>
    <row r="828" spans="1:26" ht="12.75" customHeight="1" x14ac:dyDescent="0.25">
      <c r="A828" s="15" t="s">
        <v>896</v>
      </c>
      <c r="B828" s="16" t="s">
        <v>64</v>
      </c>
      <c r="C828" s="16" t="s">
        <v>65</v>
      </c>
      <c r="D828" s="17">
        <v>0.62020000457763669</v>
      </c>
      <c r="E828" s="18">
        <v>3195</v>
      </c>
      <c r="F828" s="18">
        <v>1666</v>
      </c>
      <c r="G828" s="18">
        <v>1602</v>
      </c>
      <c r="H828" s="18">
        <v>5151.5639735859586</v>
      </c>
      <c r="I828" s="19">
        <v>2686.2302284801904</v>
      </c>
      <c r="J828" s="17">
        <v>1620</v>
      </c>
      <c r="K828" s="18">
        <v>1020</v>
      </c>
      <c r="L828" s="18">
        <v>50</v>
      </c>
      <c r="M828" s="18">
        <v>420</v>
      </c>
      <c r="N828" s="20">
        <f t="shared" si="9"/>
        <v>0.25925925925925924</v>
      </c>
      <c r="O828" s="18">
        <v>95</v>
      </c>
      <c r="P828" s="18">
        <v>10</v>
      </c>
      <c r="Q828" s="18">
        <f t="shared" si="10"/>
        <v>105</v>
      </c>
      <c r="R828" s="20">
        <f t="shared" si="11"/>
        <v>6.4814814814814811E-2</v>
      </c>
      <c r="S828" s="18">
        <v>15</v>
      </c>
      <c r="T828" s="18">
        <v>0</v>
      </c>
      <c r="U828" s="19">
        <v>10</v>
      </c>
      <c r="V828" s="21" t="s">
        <v>66</v>
      </c>
      <c r="W828" s="4"/>
      <c r="X828" s="4"/>
      <c r="Y828" s="4"/>
      <c r="Z828" s="4"/>
    </row>
    <row r="829" spans="1:26" ht="12.75" customHeight="1" x14ac:dyDescent="0.25">
      <c r="A829" s="15" t="s">
        <v>897</v>
      </c>
      <c r="B829" s="16" t="s">
        <v>64</v>
      </c>
      <c r="C829" s="16" t="s">
        <v>65</v>
      </c>
      <c r="D829" s="17">
        <v>0.76489997863769532</v>
      </c>
      <c r="E829" s="18">
        <v>3843</v>
      </c>
      <c r="F829" s="18">
        <v>2057</v>
      </c>
      <c r="G829" s="18">
        <v>1994</v>
      </c>
      <c r="H829" s="18">
        <v>5024.1863084431934</v>
      </c>
      <c r="I829" s="19">
        <v>2689.2404986905149</v>
      </c>
      <c r="J829" s="17">
        <v>1905</v>
      </c>
      <c r="K829" s="18">
        <v>1195</v>
      </c>
      <c r="L829" s="18">
        <v>70</v>
      </c>
      <c r="M829" s="18">
        <v>440</v>
      </c>
      <c r="N829" s="20">
        <f t="shared" si="9"/>
        <v>0.23097112860892388</v>
      </c>
      <c r="O829" s="18">
        <v>130</v>
      </c>
      <c r="P829" s="18">
        <v>50</v>
      </c>
      <c r="Q829" s="18">
        <f t="shared" si="10"/>
        <v>180</v>
      </c>
      <c r="R829" s="20">
        <f t="shared" si="11"/>
        <v>9.4488188976377951E-2</v>
      </c>
      <c r="S829" s="18">
        <v>0</v>
      </c>
      <c r="T829" s="18">
        <v>10</v>
      </c>
      <c r="U829" s="19">
        <v>15</v>
      </c>
      <c r="V829" s="21" t="s">
        <v>66</v>
      </c>
      <c r="W829" s="4"/>
      <c r="X829" s="4"/>
      <c r="Y829" s="4"/>
      <c r="Z829" s="4"/>
    </row>
    <row r="830" spans="1:26" ht="12.75" customHeight="1" x14ac:dyDescent="0.25">
      <c r="A830" s="15" t="s">
        <v>898</v>
      </c>
      <c r="B830" s="16" t="s">
        <v>64</v>
      </c>
      <c r="C830" s="16" t="s">
        <v>65</v>
      </c>
      <c r="D830" s="17">
        <v>0.90279998779296877</v>
      </c>
      <c r="E830" s="18">
        <v>4182</v>
      </c>
      <c r="F830" s="18">
        <v>2220</v>
      </c>
      <c r="G830" s="18">
        <v>2144</v>
      </c>
      <c r="H830" s="18">
        <v>4632.2552686598192</v>
      </c>
      <c r="I830" s="19">
        <v>2459.0164266917259</v>
      </c>
      <c r="J830" s="17">
        <v>2090</v>
      </c>
      <c r="K830" s="18">
        <v>1290</v>
      </c>
      <c r="L830" s="18">
        <v>85</v>
      </c>
      <c r="M830" s="18">
        <v>515</v>
      </c>
      <c r="N830" s="20">
        <f t="shared" si="9"/>
        <v>0.24641148325358853</v>
      </c>
      <c r="O830" s="18">
        <v>80</v>
      </c>
      <c r="P830" s="18">
        <v>100</v>
      </c>
      <c r="Q830" s="18">
        <f t="shared" si="10"/>
        <v>180</v>
      </c>
      <c r="R830" s="20">
        <f t="shared" si="11"/>
        <v>8.6124401913875603E-2</v>
      </c>
      <c r="S830" s="18">
        <v>0</v>
      </c>
      <c r="T830" s="18">
        <v>10</v>
      </c>
      <c r="U830" s="19">
        <v>0</v>
      </c>
      <c r="V830" s="21" t="s">
        <v>66</v>
      </c>
      <c r="W830" s="4"/>
      <c r="X830" s="4"/>
      <c r="Y830" s="4"/>
      <c r="Z830" s="4"/>
    </row>
    <row r="831" spans="1:26" ht="12.75" customHeight="1" x14ac:dyDescent="0.25">
      <c r="A831" s="15" t="s">
        <v>899</v>
      </c>
      <c r="B831" s="16" t="s">
        <v>64</v>
      </c>
      <c r="C831" s="16" t="s">
        <v>65</v>
      </c>
      <c r="D831" s="17">
        <v>0.53919998168945316</v>
      </c>
      <c r="E831" s="18">
        <v>3604</v>
      </c>
      <c r="F831" s="18">
        <v>1768</v>
      </c>
      <c r="G831" s="18">
        <v>1713</v>
      </c>
      <c r="H831" s="18">
        <v>6683.976488106945</v>
      </c>
      <c r="I831" s="19">
        <v>3278.9318620901995</v>
      </c>
      <c r="J831" s="17">
        <v>1770</v>
      </c>
      <c r="K831" s="18">
        <v>1080</v>
      </c>
      <c r="L831" s="18">
        <v>70</v>
      </c>
      <c r="M831" s="18">
        <v>455</v>
      </c>
      <c r="N831" s="20">
        <f t="shared" si="9"/>
        <v>0.25706214689265539</v>
      </c>
      <c r="O831" s="18">
        <v>80</v>
      </c>
      <c r="P831" s="18">
        <v>40</v>
      </c>
      <c r="Q831" s="18">
        <f t="shared" si="10"/>
        <v>120</v>
      </c>
      <c r="R831" s="20">
        <f t="shared" si="11"/>
        <v>6.7796610169491525E-2</v>
      </c>
      <c r="S831" s="18">
        <v>15</v>
      </c>
      <c r="T831" s="18">
        <v>0</v>
      </c>
      <c r="U831" s="19">
        <v>20</v>
      </c>
      <c r="V831" s="21" t="s">
        <v>66</v>
      </c>
      <c r="W831" s="4"/>
      <c r="X831" s="4"/>
      <c r="Y831" s="4"/>
      <c r="Z831" s="4"/>
    </row>
    <row r="832" spans="1:26" ht="12.75" customHeight="1" x14ac:dyDescent="0.25">
      <c r="A832" s="15" t="s">
        <v>900</v>
      </c>
      <c r="B832" s="16" t="s">
        <v>64</v>
      </c>
      <c r="C832" s="16" t="s">
        <v>65</v>
      </c>
      <c r="D832" s="17">
        <v>0.61220001220703124</v>
      </c>
      <c r="E832" s="18">
        <v>3756</v>
      </c>
      <c r="F832" s="18">
        <v>1900</v>
      </c>
      <c r="G832" s="18">
        <v>1835</v>
      </c>
      <c r="H832" s="18">
        <v>6135.249795992836</v>
      </c>
      <c r="I832" s="19">
        <v>3103.5608659175687</v>
      </c>
      <c r="J832" s="17">
        <v>1780</v>
      </c>
      <c r="K832" s="18">
        <v>1105</v>
      </c>
      <c r="L832" s="18">
        <v>75</v>
      </c>
      <c r="M832" s="18">
        <v>395</v>
      </c>
      <c r="N832" s="20">
        <f t="shared" si="9"/>
        <v>0.22191011235955055</v>
      </c>
      <c r="O832" s="18">
        <v>135</v>
      </c>
      <c r="P832" s="18">
        <v>35</v>
      </c>
      <c r="Q832" s="18">
        <f t="shared" si="10"/>
        <v>170</v>
      </c>
      <c r="R832" s="20">
        <f t="shared" si="11"/>
        <v>9.5505617977528087E-2</v>
      </c>
      <c r="S832" s="18">
        <v>10</v>
      </c>
      <c r="T832" s="18">
        <v>15</v>
      </c>
      <c r="U832" s="19">
        <v>10</v>
      </c>
      <c r="V832" s="21" t="s">
        <v>66</v>
      </c>
      <c r="W832" s="4"/>
      <c r="X832" s="4"/>
      <c r="Y832" s="4"/>
      <c r="Z832" s="4"/>
    </row>
    <row r="833" spans="1:26" ht="12.75" customHeight="1" x14ac:dyDescent="0.25">
      <c r="A833" s="15" t="s">
        <v>901</v>
      </c>
      <c r="B833" s="16" t="s">
        <v>64</v>
      </c>
      <c r="C833" s="16" t="s">
        <v>65</v>
      </c>
      <c r="D833" s="17">
        <v>0.71569999694824216</v>
      </c>
      <c r="E833" s="18">
        <v>2612</v>
      </c>
      <c r="F833" s="18">
        <v>1369</v>
      </c>
      <c r="G833" s="18">
        <v>1312</v>
      </c>
      <c r="H833" s="18">
        <v>3649.5738593511464</v>
      </c>
      <c r="I833" s="19">
        <v>1912.8126391469066</v>
      </c>
      <c r="J833" s="17">
        <v>1290</v>
      </c>
      <c r="K833" s="18">
        <v>835</v>
      </c>
      <c r="L833" s="18">
        <v>20</v>
      </c>
      <c r="M833" s="18">
        <v>325</v>
      </c>
      <c r="N833" s="20">
        <f t="shared" si="9"/>
        <v>0.25193798449612403</v>
      </c>
      <c r="O833" s="18">
        <v>70</v>
      </c>
      <c r="P833" s="18">
        <v>20</v>
      </c>
      <c r="Q833" s="18">
        <f t="shared" si="10"/>
        <v>90</v>
      </c>
      <c r="R833" s="20">
        <f t="shared" si="11"/>
        <v>6.9767441860465115E-2</v>
      </c>
      <c r="S833" s="18">
        <v>10</v>
      </c>
      <c r="T833" s="18">
        <v>0</v>
      </c>
      <c r="U833" s="19">
        <v>10</v>
      </c>
      <c r="V833" s="21" t="s">
        <v>66</v>
      </c>
      <c r="W833" s="4"/>
      <c r="X833" s="4"/>
      <c r="Y833" s="4"/>
      <c r="Z833" s="4"/>
    </row>
    <row r="834" spans="1:26" ht="12.75" customHeight="1" x14ac:dyDescent="0.25">
      <c r="A834" s="22" t="s">
        <v>902</v>
      </c>
      <c r="B834" s="23" t="s">
        <v>64</v>
      </c>
      <c r="C834" s="23" t="s">
        <v>65</v>
      </c>
      <c r="D834" s="24">
        <v>0.99099998474121098</v>
      </c>
      <c r="E834" s="25">
        <v>2671</v>
      </c>
      <c r="F834" s="25">
        <v>1498</v>
      </c>
      <c r="G834" s="25">
        <v>1393</v>
      </c>
      <c r="H834" s="25">
        <v>2695.2573573424452</v>
      </c>
      <c r="I834" s="26">
        <v>1511.6044632343628</v>
      </c>
      <c r="J834" s="24">
        <v>1295</v>
      </c>
      <c r="K834" s="25">
        <v>705</v>
      </c>
      <c r="L834" s="25">
        <v>70</v>
      </c>
      <c r="M834" s="25">
        <v>425</v>
      </c>
      <c r="N834" s="27">
        <f t="shared" si="9"/>
        <v>0.3281853281853282</v>
      </c>
      <c r="O834" s="25">
        <v>55</v>
      </c>
      <c r="P834" s="25">
        <v>30</v>
      </c>
      <c r="Q834" s="25">
        <f t="shared" si="10"/>
        <v>85</v>
      </c>
      <c r="R834" s="27">
        <f t="shared" si="11"/>
        <v>6.5637065637065631E-2</v>
      </c>
      <c r="S834" s="25">
        <v>0</v>
      </c>
      <c r="T834" s="25">
        <v>0</v>
      </c>
      <c r="U834" s="26">
        <v>10</v>
      </c>
      <c r="V834" s="28" t="s">
        <v>68</v>
      </c>
      <c r="W834" s="4"/>
      <c r="X834" s="4"/>
      <c r="Y834" s="4"/>
      <c r="Z834" s="4"/>
    </row>
    <row r="835" spans="1:26" ht="12.75" customHeight="1" x14ac:dyDescent="0.25">
      <c r="A835" s="22" t="s">
        <v>903</v>
      </c>
      <c r="B835" s="23" t="s">
        <v>64</v>
      </c>
      <c r="C835" s="23" t="s">
        <v>65</v>
      </c>
      <c r="D835" s="24">
        <v>0.72150001525878904</v>
      </c>
      <c r="E835" s="25">
        <v>3001</v>
      </c>
      <c r="F835" s="25">
        <v>1667</v>
      </c>
      <c r="G835" s="25">
        <v>1597</v>
      </c>
      <c r="H835" s="25">
        <v>4159.3900714244555</v>
      </c>
      <c r="I835" s="26">
        <v>2310.4642616009887</v>
      </c>
      <c r="J835" s="24">
        <v>1380</v>
      </c>
      <c r="K835" s="25">
        <v>405</v>
      </c>
      <c r="L835" s="25">
        <v>30</v>
      </c>
      <c r="M835" s="25">
        <v>790</v>
      </c>
      <c r="N835" s="27">
        <f t="shared" si="9"/>
        <v>0.57246376811594202</v>
      </c>
      <c r="O835" s="25">
        <v>115</v>
      </c>
      <c r="P835" s="25">
        <v>0</v>
      </c>
      <c r="Q835" s="25">
        <f t="shared" si="10"/>
        <v>115</v>
      </c>
      <c r="R835" s="27">
        <f t="shared" si="11"/>
        <v>8.3333333333333329E-2</v>
      </c>
      <c r="S835" s="25">
        <v>15</v>
      </c>
      <c r="T835" s="25">
        <v>0</v>
      </c>
      <c r="U835" s="26">
        <v>20</v>
      </c>
      <c r="V835" s="28" t="s">
        <v>68</v>
      </c>
      <c r="W835" s="4"/>
      <c r="X835" s="4"/>
      <c r="Y835" s="4"/>
      <c r="Z835" s="4"/>
    </row>
    <row r="836" spans="1:26" ht="12.75" customHeight="1" x14ac:dyDescent="0.25">
      <c r="A836" s="29" t="s">
        <v>904</v>
      </c>
      <c r="B836" s="30" t="s">
        <v>64</v>
      </c>
      <c r="C836" s="30" t="s">
        <v>65</v>
      </c>
      <c r="D836" s="31">
        <v>1.9207000732421875</v>
      </c>
      <c r="E836" s="32">
        <v>7344</v>
      </c>
      <c r="F836" s="32">
        <v>4370</v>
      </c>
      <c r="G836" s="32">
        <v>4202</v>
      </c>
      <c r="H836" s="32">
        <v>3823.6058311817278</v>
      </c>
      <c r="I836" s="33">
        <v>2275.212075471698</v>
      </c>
      <c r="J836" s="31">
        <v>2870</v>
      </c>
      <c r="K836" s="32">
        <v>1465</v>
      </c>
      <c r="L836" s="32">
        <v>55</v>
      </c>
      <c r="M836" s="32">
        <v>940</v>
      </c>
      <c r="N836" s="34">
        <f t="shared" si="9"/>
        <v>0.32752613240418116</v>
      </c>
      <c r="O836" s="32">
        <v>340</v>
      </c>
      <c r="P836" s="32">
        <v>35</v>
      </c>
      <c r="Q836" s="32">
        <f t="shared" si="10"/>
        <v>375</v>
      </c>
      <c r="R836" s="34">
        <f t="shared" si="11"/>
        <v>0.13066202090592335</v>
      </c>
      <c r="S836" s="32">
        <v>0</v>
      </c>
      <c r="T836" s="32">
        <v>0</v>
      </c>
      <c r="U836" s="33">
        <v>45</v>
      </c>
      <c r="V836" s="35" t="s">
        <v>79</v>
      </c>
      <c r="W836" s="4"/>
      <c r="X836" s="4"/>
      <c r="Y836" s="4"/>
      <c r="Z836" s="4"/>
    </row>
    <row r="837" spans="1:26" ht="12.75" customHeight="1" x14ac:dyDescent="0.25">
      <c r="A837" s="15" t="s">
        <v>905</v>
      </c>
      <c r="B837" s="16" t="s">
        <v>64</v>
      </c>
      <c r="C837" s="16" t="s">
        <v>65</v>
      </c>
      <c r="D837" s="17">
        <v>1.6144000244140626</v>
      </c>
      <c r="E837" s="18">
        <v>3879</v>
      </c>
      <c r="F837" s="18">
        <v>1889</v>
      </c>
      <c r="G837" s="18">
        <v>1800</v>
      </c>
      <c r="H837" s="18">
        <v>2402.750211434035</v>
      </c>
      <c r="I837" s="19">
        <v>1170.0941349313978</v>
      </c>
      <c r="J837" s="17">
        <v>1620</v>
      </c>
      <c r="K837" s="18">
        <v>1005</v>
      </c>
      <c r="L837" s="18">
        <v>70</v>
      </c>
      <c r="M837" s="18">
        <v>420</v>
      </c>
      <c r="N837" s="20">
        <f t="shared" si="9"/>
        <v>0.25925925925925924</v>
      </c>
      <c r="O837" s="18">
        <v>55</v>
      </c>
      <c r="P837" s="18">
        <v>70</v>
      </c>
      <c r="Q837" s="18">
        <f t="shared" si="10"/>
        <v>125</v>
      </c>
      <c r="R837" s="20">
        <f t="shared" si="11"/>
        <v>7.716049382716049E-2</v>
      </c>
      <c r="S837" s="18">
        <v>0</v>
      </c>
      <c r="T837" s="18">
        <v>0</v>
      </c>
      <c r="U837" s="19">
        <v>0</v>
      </c>
      <c r="V837" s="21" t="s">
        <v>66</v>
      </c>
      <c r="W837" s="4"/>
      <c r="X837" s="4"/>
      <c r="Y837" s="4"/>
      <c r="Z837" s="4"/>
    </row>
    <row r="838" spans="1:26" ht="12.75" customHeight="1" x14ac:dyDescent="0.25">
      <c r="A838" s="15" t="s">
        <v>906</v>
      </c>
      <c r="B838" s="16" t="s">
        <v>64</v>
      </c>
      <c r="C838" s="16" t="s">
        <v>65</v>
      </c>
      <c r="D838" s="17">
        <v>4.39739990234375</v>
      </c>
      <c r="E838" s="18">
        <v>3275</v>
      </c>
      <c r="F838" s="18">
        <v>1535</v>
      </c>
      <c r="G838" s="18">
        <v>1509</v>
      </c>
      <c r="H838" s="18">
        <v>744.75828278762469</v>
      </c>
      <c r="I838" s="19">
        <v>349.06991269587905</v>
      </c>
      <c r="J838" s="17">
        <v>1835</v>
      </c>
      <c r="K838" s="18">
        <v>1255</v>
      </c>
      <c r="L838" s="18">
        <v>75</v>
      </c>
      <c r="M838" s="18">
        <v>370</v>
      </c>
      <c r="N838" s="20">
        <f t="shared" si="9"/>
        <v>0.20163487738419619</v>
      </c>
      <c r="O838" s="18">
        <v>85</v>
      </c>
      <c r="P838" s="18">
        <v>45</v>
      </c>
      <c r="Q838" s="18">
        <f t="shared" si="10"/>
        <v>130</v>
      </c>
      <c r="R838" s="20">
        <f t="shared" si="11"/>
        <v>7.0844686648501368E-2</v>
      </c>
      <c r="S838" s="18">
        <v>0</v>
      </c>
      <c r="T838" s="18">
        <v>0</v>
      </c>
      <c r="U838" s="19">
        <v>0</v>
      </c>
      <c r="V838" s="21" t="s">
        <v>66</v>
      </c>
      <c r="W838" s="4"/>
      <c r="X838" s="4"/>
      <c r="Y838" s="4"/>
      <c r="Z838" s="4"/>
    </row>
    <row r="839" spans="1:26" ht="12.75" customHeight="1" x14ac:dyDescent="0.25">
      <c r="A839" s="15" t="s">
        <v>907</v>
      </c>
      <c r="B839" s="16" t="s">
        <v>64</v>
      </c>
      <c r="C839" s="16" t="s">
        <v>65</v>
      </c>
      <c r="D839" s="17">
        <v>2.1277000427246096</v>
      </c>
      <c r="E839" s="18">
        <v>3229</v>
      </c>
      <c r="F839" s="18">
        <v>1264</v>
      </c>
      <c r="G839" s="18">
        <v>1250</v>
      </c>
      <c r="H839" s="18">
        <v>1517.6011351041425</v>
      </c>
      <c r="I839" s="19">
        <v>594.06870076544942</v>
      </c>
      <c r="J839" s="17">
        <v>1770</v>
      </c>
      <c r="K839" s="18">
        <v>1335</v>
      </c>
      <c r="L839" s="18">
        <v>110</v>
      </c>
      <c r="M839" s="18">
        <v>265</v>
      </c>
      <c r="N839" s="20">
        <f t="shared" si="9"/>
        <v>0.14971751412429379</v>
      </c>
      <c r="O839" s="18">
        <v>35</v>
      </c>
      <c r="P839" s="18">
        <v>20</v>
      </c>
      <c r="Q839" s="18">
        <f t="shared" si="10"/>
        <v>55</v>
      </c>
      <c r="R839" s="20">
        <f t="shared" si="11"/>
        <v>3.1073446327683617E-2</v>
      </c>
      <c r="S839" s="18">
        <v>0</v>
      </c>
      <c r="T839" s="18">
        <v>0</v>
      </c>
      <c r="U839" s="19">
        <v>0</v>
      </c>
      <c r="V839" s="21" t="s">
        <v>66</v>
      </c>
      <c r="W839" s="4"/>
      <c r="X839" s="4"/>
      <c r="Y839" s="4"/>
      <c r="Z839" s="4"/>
    </row>
    <row r="840" spans="1:26" ht="12.75" customHeight="1" x14ac:dyDescent="0.25">
      <c r="A840" s="15" t="s">
        <v>908</v>
      </c>
      <c r="B840" s="16" t="s">
        <v>64</v>
      </c>
      <c r="C840" s="16" t="s">
        <v>65</v>
      </c>
      <c r="D840" s="17">
        <v>2.1291000366210939</v>
      </c>
      <c r="E840" s="18">
        <v>3324</v>
      </c>
      <c r="F840" s="18">
        <v>1507</v>
      </c>
      <c r="G840" s="18">
        <v>1466</v>
      </c>
      <c r="H840" s="18">
        <v>1561.2230251403432</v>
      </c>
      <c r="I840" s="19">
        <v>707.81079990568514</v>
      </c>
      <c r="J840" s="17">
        <v>1685</v>
      </c>
      <c r="K840" s="18">
        <v>1185</v>
      </c>
      <c r="L840" s="18">
        <v>80</v>
      </c>
      <c r="M840" s="18">
        <v>240</v>
      </c>
      <c r="N840" s="20">
        <f t="shared" si="9"/>
        <v>0.14243323442136499</v>
      </c>
      <c r="O840" s="18">
        <v>140</v>
      </c>
      <c r="P840" s="18">
        <v>15</v>
      </c>
      <c r="Q840" s="18">
        <f t="shared" si="10"/>
        <v>155</v>
      </c>
      <c r="R840" s="20">
        <f t="shared" si="11"/>
        <v>9.1988130563798218E-2</v>
      </c>
      <c r="S840" s="18">
        <v>0</v>
      </c>
      <c r="T840" s="18">
        <v>0</v>
      </c>
      <c r="U840" s="19">
        <v>0</v>
      </c>
      <c r="V840" s="21" t="s">
        <v>66</v>
      </c>
      <c r="W840" s="4"/>
      <c r="X840" s="4"/>
      <c r="Y840" s="4"/>
      <c r="Z840" s="4"/>
    </row>
    <row r="841" spans="1:26" ht="12.75" customHeight="1" x14ac:dyDescent="0.25">
      <c r="A841" s="15" t="s">
        <v>909</v>
      </c>
      <c r="B841" s="16" t="s">
        <v>64</v>
      </c>
      <c r="C841" s="16" t="s">
        <v>65</v>
      </c>
      <c r="D841" s="17">
        <v>11.473800048828124</v>
      </c>
      <c r="E841" s="18">
        <v>3762</v>
      </c>
      <c r="F841" s="18">
        <v>1313</v>
      </c>
      <c r="G841" s="18">
        <v>1301</v>
      </c>
      <c r="H841" s="18">
        <v>327.87742369488404</v>
      </c>
      <c r="I841" s="19">
        <v>114.43462448468441</v>
      </c>
      <c r="J841" s="17">
        <v>1895</v>
      </c>
      <c r="K841" s="18">
        <v>1400</v>
      </c>
      <c r="L841" s="18">
        <v>100</v>
      </c>
      <c r="M841" s="18">
        <v>295</v>
      </c>
      <c r="N841" s="20">
        <f t="shared" si="9"/>
        <v>0.15567282321899736</v>
      </c>
      <c r="O841" s="18">
        <v>45</v>
      </c>
      <c r="P841" s="18">
        <v>40</v>
      </c>
      <c r="Q841" s="18">
        <f t="shared" si="10"/>
        <v>85</v>
      </c>
      <c r="R841" s="20">
        <f t="shared" si="11"/>
        <v>4.4854881266490766E-2</v>
      </c>
      <c r="S841" s="18">
        <v>0</v>
      </c>
      <c r="T841" s="18">
        <v>0</v>
      </c>
      <c r="U841" s="19">
        <v>10</v>
      </c>
      <c r="V841" s="21" t="s">
        <v>66</v>
      </c>
      <c r="W841" s="4"/>
      <c r="X841" s="4"/>
      <c r="Y841" s="4"/>
      <c r="Z841" s="4"/>
    </row>
    <row r="842" spans="1:26" ht="12.75" customHeight="1" x14ac:dyDescent="0.25">
      <c r="A842" s="15" t="s">
        <v>910</v>
      </c>
      <c r="B842" s="16" t="s">
        <v>64</v>
      </c>
      <c r="C842" s="16" t="s">
        <v>65</v>
      </c>
      <c r="D842" s="17">
        <v>1.9521000671386719</v>
      </c>
      <c r="E842" s="18">
        <v>5306</v>
      </c>
      <c r="F842" s="18">
        <v>2356</v>
      </c>
      <c r="G842" s="18">
        <v>2321</v>
      </c>
      <c r="H842" s="18">
        <v>2718.0983645871038</v>
      </c>
      <c r="I842" s="19">
        <v>1206.9053424363394</v>
      </c>
      <c r="J842" s="17">
        <v>2635</v>
      </c>
      <c r="K842" s="18">
        <v>1915</v>
      </c>
      <c r="L842" s="18">
        <v>135</v>
      </c>
      <c r="M842" s="18">
        <v>420</v>
      </c>
      <c r="N842" s="20">
        <f t="shared" si="9"/>
        <v>0.15939278937381404</v>
      </c>
      <c r="O842" s="18">
        <v>115</v>
      </c>
      <c r="P842" s="18">
        <v>45</v>
      </c>
      <c r="Q842" s="18">
        <f t="shared" si="10"/>
        <v>160</v>
      </c>
      <c r="R842" s="20">
        <f t="shared" si="11"/>
        <v>6.0721062618595827E-2</v>
      </c>
      <c r="S842" s="18">
        <v>0</v>
      </c>
      <c r="T842" s="18">
        <v>0</v>
      </c>
      <c r="U842" s="19">
        <v>0</v>
      </c>
      <c r="V842" s="21" t="s">
        <v>66</v>
      </c>
      <c r="W842" s="4"/>
      <c r="X842" s="4"/>
      <c r="Y842" s="4"/>
      <c r="Z842" s="4"/>
    </row>
    <row r="843" spans="1:26" ht="12.75" customHeight="1" x14ac:dyDescent="0.25">
      <c r="A843" s="15" t="s">
        <v>911</v>
      </c>
      <c r="B843" s="16" t="s">
        <v>64</v>
      </c>
      <c r="C843" s="16" t="s">
        <v>65</v>
      </c>
      <c r="D843" s="17">
        <v>1.9875999450683595</v>
      </c>
      <c r="E843" s="18">
        <v>4954</v>
      </c>
      <c r="F843" s="18">
        <v>1887</v>
      </c>
      <c r="G843" s="18">
        <v>1875</v>
      </c>
      <c r="H843" s="18">
        <v>2492.4532787857456</v>
      </c>
      <c r="I843" s="19">
        <v>949.386220643662</v>
      </c>
      <c r="J843" s="17">
        <v>2630</v>
      </c>
      <c r="K843" s="18">
        <v>1985</v>
      </c>
      <c r="L843" s="18">
        <v>85</v>
      </c>
      <c r="M843" s="18">
        <v>425</v>
      </c>
      <c r="N843" s="20">
        <f t="shared" si="9"/>
        <v>0.16159695817490494</v>
      </c>
      <c r="O843" s="18">
        <v>65</v>
      </c>
      <c r="P843" s="18">
        <v>40</v>
      </c>
      <c r="Q843" s="18">
        <f t="shared" si="10"/>
        <v>105</v>
      </c>
      <c r="R843" s="20">
        <f t="shared" si="11"/>
        <v>3.9923954372623575E-2</v>
      </c>
      <c r="S843" s="18">
        <v>0</v>
      </c>
      <c r="T843" s="18">
        <v>0</v>
      </c>
      <c r="U843" s="19">
        <v>30</v>
      </c>
      <c r="V843" s="21" t="s">
        <v>66</v>
      </c>
      <c r="W843" s="4"/>
      <c r="X843" s="4"/>
      <c r="Y843" s="4"/>
      <c r="Z843" s="4"/>
    </row>
    <row r="844" spans="1:26" ht="12.75" customHeight="1" x14ac:dyDescent="0.25">
      <c r="A844" s="15" t="s">
        <v>912</v>
      </c>
      <c r="B844" s="16" t="s">
        <v>64</v>
      </c>
      <c r="C844" s="16" t="s">
        <v>65</v>
      </c>
      <c r="D844" s="17">
        <v>1.7952999877929687</v>
      </c>
      <c r="E844" s="18">
        <v>4620</v>
      </c>
      <c r="F844" s="18">
        <v>1665</v>
      </c>
      <c r="G844" s="18">
        <v>1656</v>
      </c>
      <c r="H844" s="18">
        <v>2573.3860811081181</v>
      </c>
      <c r="I844" s="19">
        <v>927.42160715260104</v>
      </c>
      <c r="J844" s="17">
        <v>2530</v>
      </c>
      <c r="K844" s="18">
        <v>2075</v>
      </c>
      <c r="L844" s="18">
        <v>105</v>
      </c>
      <c r="M844" s="18">
        <v>275</v>
      </c>
      <c r="N844" s="20">
        <f t="shared" si="9"/>
        <v>0.10869565217391304</v>
      </c>
      <c r="O844" s="18">
        <v>25</v>
      </c>
      <c r="P844" s="18">
        <v>35</v>
      </c>
      <c r="Q844" s="18">
        <f t="shared" si="10"/>
        <v>60</v>
      </c>
      <c r="R844" s="20">
        <f t="shared" si="11"/>
        <v>2.3715415019762844E-2</v>
      </c>
      <c r="S844" s="18">
        <v>0</v>
      </c>
      <c r="T844" s="18">
        <v>15</v>
      </c>
      <c r="U844" s="19">
        <v>0</v>
      </c>
      <c r="V844" s="21" t="s">
        <v>66</v>
      </c>
      <c r="W844" s="4"/>
      <c r="X844" s="4"/>
      <c r="Y844" s="4"/>
      <c r="Z844" s="4"/>
    </row>
    <row r="845" spans="1:26" ht="12.75" customHeight="1" x14ac:dyDescent="0.25">
      <c r="A845" s="36" t="s">
        <v>913</v>
      </c>
      <c r="B845" s="37" t="s">
        <v>64</v>
      </c>
      <c r="C845" s="37" t="s">
        <v>65</v>
      </c>
      <c r="D845" s="38">
        <v>9.9476000976562506</v>
      </c>
      <c r="E845" s="39">
        <v>25</v>
      </c>
      <c r="F845" s="39">
        <v>13</v>
      </c>
      <c r="G845" s="39">
        <v>12</v>
      </c>
      <c r="H845" s="39">
        <v>2.513168980917341</v>
      </c>
      <c r="I845" s="40">
        <v>1.3068478700770172</v>
      </c>
      <c r="J845" s="38">
        <v>0</v>
      </c>
      <c r="K845" s="39">
        <v>0</v>
      </c>
      <c r="L845" s="39">
        <v>0</v>
      </c>
      <c r="M845" s="39">
        <v>0</v>
      </c>
      <c r="N845" s="41" t="e">
        <f t="shared" si="9"/>
        <v>#DIV/0!</v>
      </c>
      <c r="O845" s="39">
        <v>0</v>
      </c>
      <c r="P845" s="39">
        <v>0</v>
      </c>
      <c r="Q845" s="39">
        <f t="shared" si="10"/>
        <v>0</v>
      </c>
      <c r="R845" s="41" t="e">
        <f t="shared" si="11"/>
        <v>#DIV/0!</v>
      </c>
      <c r="S845" s="39">
        <v>0</v>
      </c>
      <c r="T845" s="39">
        <v>0</v>
      </c>
      <c r="U845" s="40">
        <v>0</v>
      </c>
      <c r="V845" s="42" t="s">
        <v>84</v>
      </c>
      <c r="W845" s="4"/>
      <c r="X845" s="4"/>
      <c r="Y845" s="4"/>
      <c r="Z845" s="4"/>
    </row>
    <row r="846" spans="1:26" ht="12.75" customHeight="1" x14ac:dyDescent="0.25">
      <c r="A846" s="15" t="s">
        <v>914</v>
      </c>
      <c r="B846" s="16" t="s">
        <v>64</v>
      </c>
      <c r="C846" s="16" t="s">
        <v>65</v>
      </c>
      <c r="D846" s="17">
        <v>34.935300292968748</v>
      </c>
      <c r="E846" s="18">
        <v>10164</v>
      </c>
      <c r="F846" s="18">
        <v>3601</v>
      </c>
      <c r="G846" s="18">
        <v>3509</v>
      </c>
      <c r="H846" s="18">
        <v>290.93781690050787</v>
      </c>
      <c r="I846" s="19">
        <v>103.07625724702173</v>
      </c>
      <c r="J846" s="17">
        <v>4830</v>
      </c>
      <c r="K846" s="18">
        <v>3800</v>
      </c>
      <c r="L846" s="18">
        <v>195</v>
      </c>
      <c r="M846" s="18">
        <v>610</v>
      </c>
      <c r="N846" s="20">
        <f t="shared" si="9"/>
        <v>0.12629399585921325</v>
      </c>
      <c r="O846" s="18">
        <v>140</v>
      </c>
      <c r="P846" s="18">
        <v>50</v>
      </c>
      <c r="Q846" s="18">
        <f t="shared" si="10"/>
        <v>190</v>
      </c>
      <c r="R846" s="20">
        <f t="shared" si="11"/>
        <v>3.9337474120082816E-2</v>
      </c>
      <c r="S846" s="18">
        <v>10</v>
      </c>
      <c r="T846" s="18">
        <v>0</v>
      </c>
      <c r="U846" s="19">
        <v>15</v>
      </c>
      <c r="V846" s="21" t="s">
        <v>66</v>
      </c>
      <c r="W846" s="4"/>
      <c r="X846" s="4"/>
      <c r="Y846" s="4"/>
      <c r="Z846" s="4"/>
    </row>
    <row r="847" spans="1:26" ht="12.75" customHeight="1" x14ac:dyDescent="0.25">
      <c r="A847" s="15" t="s">
        <v>915</v>
      </c>
      <c r="B847" s="16" t="s">
        <v>64</v>
      </c>
      <c r="C847" s="16" t="s">
        <v>65</v>
      </c>
      <c r="D847" s="17">
        <v>1.3725000000000001</v>
      </c>
      <c r="E847" s="18">
        <v>2849</v>
      </c>
      <c r="F847" s="18">
        <v>1288</v>
      </c>
      <c r="G847" s="18">
        <v>1260</v>
      </c>
      <c r="H847" s="18">
        <v>2075.774134790528</v>
      </c>
      <c r="I847" s="19">
        <v>938.43351548269573</v>
      </c>
      <c r="J847" s="17">
        <v>1295</v>
      </c>
      <c r="K847" s="18">
        <v>945</v>
      </c>
      <c r="L847" s="18">
        <v>70</v>
      </c>
      <c r="M847" s="18">
        <v>175</v>
      </c>
      <c r="N847" s="20">
        <f t="shared" si="9"/>
        <v>0.13513513513513514</v>
      </c>
      <c r="O847" s="18">
        <v>75</v>
      </c>
      <c r="P847" s="18">
        <v>30</v>
      </c>
      <c r="Q847" s="18">
        <f t="shared" si="10"/>
        <v>105</v>
      </c>
      <c r="R847" s="20">
        <f t="shared" si="11"/>
        <v>8.1081081081081086E-2</v>
      </c>
      <c r="S847" s="18">
        <v>0</v>
      </c>
      <c r="T847" s="18">
        <v>0</v>
      </c>
      <c r="U847" s="19">
        <v>0</v>
      </c>
      <c r="V847" s="21" t="s">
        <v>66</v>
      </c>
      <c r="W847" s="4"/>
      <c r="X847" s="4"/>
      <c r="Y847" s="4"/>
      <c r="Z847" s="4"/>
    </row>
    <row r="848" spans="1:26" ht="12.75" customHeight="1" x14ac:dyDescent="0.25">
      <c r="A848" s="15" t="s">
        <v>916</v>
      </c>
      <c r="B848" s="16" t="s">
        <v>64</v>
      </c>
      <c r="C848" s="16" t="s">
        <v>65</v>
      </c>
      <c r="D848" s="17">
        <v>4.0129000854492185</v>
      </c>
      <c r="E848" s="18">
        <v>2713</v>
      </c>
      <c r="F848" s="18">
        <v>1108</v>
      </c>
      <c r="G848" s="18">
        <v>1101</v>
      </c>
      <c r="H848" s="18">
        <v>676.0696609011876</v>
      </c>
      <c r="I848" s="19">
        <v>276.10954083247913</v>
      </c>
      <c r="J848" s="17">
        <v>1365</v>
      </c>
      <c r="K848" s="18">
        <v>1065</v>
      </c>
      <c r="L848" s="18">
        <v>35</v>
      </c>
      <c r="M848" s="18">
        <v>195</v>
      </c>
      <c r="N848" s="20">
        <f t="shared" si="9"/>
        <v>0.14285714285714285</v>
      </c>
      <c r="O848" s="18">
        <v>35</v>
      </c>
      <c r="P848" s="18">
        <v>10</v>
      </c>
      <c r="Q848" s="18">
        <f t="shared" si="10"/>
        <v>45</v>
      </c>
      <c r="R848" s="20">
        <f t="shared" si="11"/>
        <v>3.2967032967032968E-2</v>
      </c>
      <c r="S848" s="18">
        <v>20</v>
      </c>
      <c r="T848" s="18">
        <v>0</v>
      </c>
      <c r="U848" s="19">
        <v>0</v>
      </c>
      <c r="V848" s="21" t="s">
        <v>66</v>
      </c>
      <c r="W848" s="4"/>
      <c r="X848" s="4"/>
      <c r="Y848" s="4"/>
      <c r="Z848" s="4"/>
    </row>
    <row r="849" spans="1:26" ht="12.75" customHeight="1" x14ac:dyDescent="0.25">
      <c r="A849" s="15" t="s">
        <v>917</v>
      </c>
      <c r="B849" s="16" t="s">
        <v>64</v>
      </c>
      <c r="C849" s="16" t="s">
        <v>65</v>
      </c>
      <c r="D849" s="17">
        <v>3.3307000732421876</v>
      </c>
      <c r="E849" s="18">
        <v>4669</v>
      </c>
      <c r="F849" s="18">
        <v>1948</v>
      </c>
      <c r="G849" s="18">
        <v>1920</v>
      </c>
      <c r="H849" s="18">
        <v>1401.8073970422313</v>
      </c>
      <c r="I849" s="19">
        <v>584.86202815126717</v>
      </c>
      <c r="J849" s="17">
        <v>2195</v>
      </c>
      <c r="K849" s="18">
        <v>1615</v>
      </c>
      <c r="L849" s="18">
        <v>120</v>
      </c>
      <c r="M849" s="18">
        <v>335</v>
      </c>
      <c r="N849" s="20">
        <f t="shared" si="9"/>
        <v>0.15261958997722094</v>
      </c>
      <c r="O849" s="18">
        <v>75</v>
      </c>
      <c r="P849" s="18">
        <v>35</v>
      </c>
      <c r="Q849" s="18">
        <f t="shared" si="10"/>
        <v>110</v>
      </c>
      <c r="R849" s="20">
        <f t="shared" si="11"/>
        <v>5.011389521640091E-2</v>
      </c>
      <c r="S849" s="18">
        <v>10</v>
      </c>
      <c r="T849" s="18">
        <v>0</v>
      </c>
      <c r="U849" s="19">
        <v>0</v>
      </c>
      <c r="V849" s="21" t="s">
        <v>66</v>
      </c>
      <c r="W849" s="4"/>
      <c r="X849" s="4"/>
      <c r="Y849" s="4"/>
      <c r="Z849" s="4"/>
    </row>
    <row r="850" spans="1:26" ht="12.75" customHeight="1" x14ac:dyDescent="0.25">
      <c r="A850" s="15" t="s">
        <v>918</v>
      </c>
      <c r="B850" s="16" t="s">
        <v>64</v>
      </c>
      <c r="C850" s="16" t="s">
        <v>65</v>
      </c>
      <c r="D850" s="17">
        <v>2.2558000183105467</v>
      </c>
      <c r="E850" s="18">
        <v>4673</v>
      </c>
      <c r="F850" s="18">
        <v>2015</v>
      </c>
      <c r="G850" s="18">
        <v>1970</v>
      </c>
      <c r="H850" s="18">
        <v>2071.5488793637769</v>
      </c>
      <c r="I850" s="19">
        <v>893.25294070575865</v>
      </c>
      <c r="J850" s="17">
        <v>2210</v>
      </c>
      <c r="K850" s="18">
        <v>1725</v>
      </c>
      <c r="L850" s="18">
        <v>160</v>
      </c>
      <c r="M850" s="18">
        <v>145</v>
      </c>
      <c r="N850" s="20">
        <f t="shared" si="9"/>
        <v>6.561085972850679E-2</v>
      </c>
      <c r="O850" s="18">
        <v>170</v>
      </c>
      <c r="P850" s="18">
        <v>0</v>
      </c>
      <c r="Q850" s="18">
        <f t="shared" si="10"/>
        <v>170</v>
      </c>
      <c r="R850" s="20">
        <f t="shared" si="11"/>
        <v>7.6923076923076927E-2</v>
      </c>
      <c r="S850" s="18">
        <v>0</v>
      </c>
      <c r="T850" s="18">
        <v>0</v>
      </c>
      <c r="U850" s="19">
        <v>10</v>
      </c>
      <c r="V850" s="21" t="s">
        <v>66</v>
      </c>
      <c r="W850" s="4"/>
      <c r="X850" s="4"/>
      <c r="Y850" s="4"/>
      <c r="Z850" s="4"/>
    </row>
    <row r="851" spans="1:26" ht="12.75" customHeight="1" x14ac:dyDescent="0.25">
      <c r="A851" s="15" t="s">
        <v>919</v>
      </c>
      <c r="B851" s="16" t="s">
        <v>64</v>
      </c>
      <c r="C851" s="16" t="s">
        <v>65</v>
      </c>
      <c r="D851" s="17">
        <v>2.4408000183105467</v>
      </c>
      <c r="E851" s="18">
        <v>5107</v>
      </c>
      <c r="F851" s="18">
        <v>2226</v>
      </c>
      <c r="G851" s="18">
        <v>2176</v>
      </c>
      <c r="H851" s="18">
        <v>2092.3467558538132</v>
      </c>
      <c r="I851" s="19">
        <v>911.99606002165422</v>
      </c>
      <c r="J851" s="17">
        <v>2535</v>
      </c>
      <c r="K851" s="18">
        <v>2080</v>
      </c>
      <c r="L851" s="18">
        <v>75</v>
      </c>
      <c r="M851" s="18">
        <v>175</v>
      </c>
      <c r="N851" s="20">
        <f t="shared" si="9"/>
        <v>6.9033530571992116E-2</v>
      </c>
      <c r="O851" s="18">
        <v>165</v>
      </c>
      <c r="P851" s="18">
        <v>25</v>
      </c>
      <c r="Q851" s="18">
        <f t="shared" si="10"/>
        <v>190</v>
      </c>
      <c r="R851" s="20">
        <f t="shared" si="11"/>
        <v>7.4950690335305714E-2</v>
      </c>
      <c r="S851" s="18">
        <v>0</v>
      </c>
      <c r="T851" s="18">
        <v>0</v>
      </c>
      <c r="U851" s="19">
        <v>15</v>
      </c>
      <c r="V851" s="21" t="s">
        <v>66</v>
      </c>
      <c r="W851" s="4"/>
      <c r="X851" s="4"/>
      <c r="Y851" s="4"/>
      <c r="Z851" s="4"/>
    </row>
    <row r="852" spans="1:26" ht="12.75" customHeight="1" x14ac:dyDescent="0.25">
      <c r="A852" s="15" t="s">
        <v>920</v>
      </c>
      <c r="B852" s="16" t="s">
        <v>64</v>
      </c>
      <c r="C852" s="16" t="s">
        <v>65</v>
      </c>
      <c r="D852" s="17">
        <v>1.6636000061035157</v>
      </c>
      <c r="E852" s="18">
        <v>4607</v>
      </c>
      <c r="F852" s="18">
        <v>1759</v>
      </c>
      <c r="G852" s="18">
        <v>1741</v>
      </c>
      <c r="H852" s="18">
        <v>2769.2954935666999</v>
      </c>
      <c r="I852" s="19">
        <v>1057.3455118697254</v>
      </c>
      <c r="J852" s="17">
        <v>2250</v>
      </c>
      <c r="K852" s="18">
        <v>1885</v>
      </c>
      <c r="L852" s="18">
        <v>75</v>
      </c>
      <c r="M852" s="18">
        <v>155</v>
      </c>
      <c r="N852" s="20">
        <f t="shared" si="9"/>
        <v>6.8888888888888888E-2</v>
      </c>
      <c r="O852" s="18">
        <v>70</v>
      </c>
      <c r="P852" s="18">
        <v>55</v>
      </c>
      <c r="Q852" s="18">
        <f t="shared" si="10"/>
        <v>125</v>
      </c>
      <c r="R852" s="20">
        <f t="shared" si="11"/>
        <v>5.5555555555555552E-2</v>
      </c>
      <c r="S852" s="18">
        <v>0</v>
      </c>
      <c r="T852" s="18">
        <v>0</v>
      </c>
      <c r="U852" s="19">
        <v>10</v>
      </c>
      <c r="V852" s="21" t="s">
        <v>66</v>
      </c>
      <c r="W852" s="4"/>
      <c r="X852" s="4"/>
      <c r="Y852" s="4"/>
      <c r="Z852" s="4"/>
    </row>
    <row r="853" spans="1:26" ht="12.75" customHeight="1" x14ac:dyDescent="0.25">
      <c r="A853" s="15" t="s">
        <v>921</v>
      </c>
      <c r="B853" s="16" t="s">
        <v>64</v>
      </c>
      <c r="C853" s="16" t="s">
        <v>65</v>
      </c>
      <c r="D853" s="17">
        <v>17.727700195312501</v>
      </c>
      <c r="E853" s="18">
        <v>4540</v>
      </c>
      <c r="F853" s="18">
        <v>1626</v>
      </c>
      <c r="G853" s="18">
        <v>1578</v>
      </c>
      <c r="H853" s="18">
        <v>256.09638870136416</v>
      </c>
      <c r="I853" s="19">
        <v>91.7208652044974</v>
      </c>
      <c r="J853" s="17">
        <v>2510</v>
      </c>
      <c r="K853" s="18">
        <v>2015</v>
      </c>
      <c r="L853" s="18">
        <v>165</v>
      </c>
      <c r="M853" s="18">
        <v>230</v>
      </c>
      <c r="N853" s="20">
        <f t="shared" si="9"/>
        <v>9.1633466135458169E-2</v>
      </c>
      <c r="O853" s="18">
        <v>65</v>
      </c>
      <c r="P853" s="18">
        <v>15</v>
      </c>
      <c r="Q853" s="18">
        <f t="shared" si="10"/>
        <v>80</v>
      </c>
      <c r="R853" s="20">
        <f t="shared" si="11"/>
        <v>3.1872509960159362E-2</v>
      </c>
      <c r="S853" s="18">
        <v>10</v>
      </c>
      <c r="T853" s="18">
        <v>0</v>
      </c>
      <c r="U853" s="19">
        <v>0</v>
      </c>
      <c r="V853" s="21" t="s">
        <v>66</v>
      </c>
      <c r="W853" s="4"/>
      <c r="X853" s="4"/>
      <c r="Y853" s="4"/>
      <c r="Z853" s="4"/>
    </row>
    <row r="854" spans="1:26" ht="12.75" customHeight="1" x14ac:dyDescent="0.25">
      <c r="A854" s="15" t="s">
        <v>922</v>
      </c>
      <c r="B854" s="16" t="s">
        <v>64</v>
      </c>
      <c r="C854" s="16" t="s">
        <v>65</v>
      </c>
      <c r="D854" s="17">
        <v>3.1016000366210936</v>
      </c>
      <c r="E854" s="18">
        <v>5234</v>
      </c>
      <c r="F854" s="18">
        <v>2109</v>
      </c>
      <c r="G854" s="18">
        <v>2067</v>
      </c>
      <c r="H854" s="18">
        <v>1687.5161007871147</v>
      </c>
      <c r="I854" s="19">
        <v>679.97161951853741</v>
      </c>
      <c r="J854" s="17">
        <v>2840</v>
      </c>
      <c r="K854" s="18">
        <v>2335</v>
      </c>
      <c r="L854" s="18">
        <v>135</v>
      </c>
      <c r="M854" s="18">
        <v>245</v>
      </c>
      <c r="N854" s="20">
        <f t="shared" si="9"/>
        <v>8.6267605633802813E-2</v>
      </c>
      <c r="O854" s="18">
        <v>70</v>
      </c>
      <c r="P854" s="18">
        <v>15</v>
      </c>
      <c r="Q854" s="18">
        <f t="shared" si="10"/>
        <v>85</v>
      </c>
      <c r="R854" s="20">
        <f t="shared" si="11"/>
        <v>2.9929577464788731E-2</v>
      </c>
      <c r="S854" s="18">
        <v>0</v>
      </c>
      <c r="T854" s="18">
        <v>25</v>
      </c>
      <c r="U854" s="19">
        <v>10</v>
      </c>
      <c r="V854" s="21" t="s">
        <v>66</v>
      </c>
      <c r="W854" s="4"/>
      <c r="X854" s="4"/>
      <c r="Y854" s="4"/>
      <c r="Z854" s="4"/>
    </row>
    <row r="855" spans="1:26" ht="12.75" customHeight="1" x14ac:dyDescent="0.25">
      <c r="A855" s="15" t="s">
        <v>923</v>
      </c>
      <c r="B855" s="16" t="s">
        <v>64</v>
      </c>
      <c r="C855" s="16" t="s">
        <v>65</v>
      </c>
      <c r="D855" s="17">
        <v>10.044600219726563</v>
      </c>
      <c r="E855" s="18">
        <v>6804</v>
      </c>
      <c r="F855" s="18">
        <v>2786</v>
      </c>
      <c r="G855" s="18">
        <v>2716</v>
      </c>
      <c r="H855" s="18">
        <v>677.3788753322051</v>
      </c>
      <c r="I855" s="19">
        <v>277.36295512573832</v>
      </c>
      <c r="J855" s="17">
        <v>3575</v>
      </c>
      <c r="K855" s="18">
        <v>2915</v>
      </c>
      <c r="L855" s="18">
        <v>175</v>
      </c>
      <c r="M855" s="18">
        <v>325</v>
      </c>
      <c r="N855" s="20">
        <f t="shared" si="9"/>
        <v>9.0909090909090912E-2</v>
      </c>
      <c r="O855" s="18">
        <v>115</v>
      </c>
      <c r="P855" s="18">
        <v>15</v>
      </c>
      <c r="Q855" s="18">
        <f t="shared" si="10"/>
        <v>130</v>
      </c>
      <c r="R855" s="20">
        <f t="shared" si="11"/>
        <v>3.6363636363636362E-2</v>
      </c>
      <c r="S855" s="18">
        <v>0</v>
      </c>
      <c r="T855" s="18">
        <v>10</v>
      </c>
      <c r="U855" s="19">
        <v>15</v>
      </c>
      <c r="V855" s="21" t="s">
        <v>66</v>
      </c>
      <c r="W855" s="4"/>
      <c r="X855" s="4"/>
      <c r="Y855" s="4"/>
      <c r="Z855" s="4"/>
    </row>
    <row r="856" spans="1:26" ht="12.75" customHeight="1" x14ac:dyDescent="0.25">
      <c r="A856" s="15" t="s">
        <v>924</v>
      </c>
      <c r="B856" s="16" t="s">
        <v>64</v>
      </c>
      <c r="C856" s="16" t="s">
        <v>65</v>
      </c>
      <c r="D856" s="17">
        <v>1.4133000183105469</v>
      </c>
      <c r="E856" s="18">
        <v>4261</v>
      </c>
      <c r="F856" s="18">
        <v>1517</v>
      </c>
      <c r="G856" s="18">
        <v>1503</v>
      </c>
      <c r="H856" s="18">
        <v>3014.9295583350959</v>
      </c>
      <c r="I856" s="19">
        <v>1073.3743581305657</v>
      </c>
      <c r="J856" s="17">
        <v>2315</v>
      </c>
      <c r="K856" s="18">
        <v>1835</v>
      </c>
      <c r="L856" s="18">
        <v>120</v>
      </c>
      <c r="M856" s="18">
        <v>165</v>
      </c>
      <c r="N856" s="20">
        <f t="shared" si="9"/>
        <v>7.1274298056155511E-2</v>
      </c>
      <c r="O856" s="18">
        <v>135</v>
      </c>
      <c r="P856" s="18">
        <v>40</v>
      </c>
      <c r="Q856" s="18">
        <f t="shared" si="10"/>
        <v>175</v>
      </c>
      <c r="R856" s="20">
        <f t="shared" si="11"/>
        <v>7.5593952483801297E-2</v>
      </c>
      <c r="S856" s="18">
        <v>0</v>
      </c>
      <c r="T856" s="18">
        <v>0</v>
      </c>
      <c r="U856" s="19">
        <v>15</v>
      </c>
      <c r="V856" s="21" t="s">
        <v>66</v>
      </c>
      <c r="W856" s="4"/>
      <c r="X856" s="4"/>
      <c r="Y856" s="4"/>
      <c r="Z856" s="4"/>
    </row>
    <row r="857" spans="1:26" ht="12.75" customHeight="1" x14ac:dyDescent="0.25">
      <c r="A857" s="15" t="s">
        <v>925</v>
      </c>
      <c r="B857" s="16" t="s">
        <v>64</v>
      </c>
      <c r="C857" s="16" t="s">
        <v>65</v>
      </c>
      <c r="D857" s="17">
        <v>1.1401000213623047</v>
      </c>
      <c r="E857" s="18">
        <v>3859</v>
      </c>
      <c r="F857" s="18">
        <v>1406</v>
      </c>
      <c r="G857" s="18">
        <v>1387</v>
      </c>
      <c r="H857" s="18">
        <v>3384.7907444023058</v>
      </c>
      <c r="I857" s="19">
        <v>1233.2251325808868</v>
      </c>
      <c r="J857" s="17">
        <v>2105</v>
      </c>
      <c r="K857" s="18">
        <v>1740</v>
      </c>
      <c r="L857" s="18">
        <v>100</v>
      </c>
      <c r="M857" s="18">
        <v>130</v>
      </c>
      <c r="N857" s="20">
        <f t="shared" si="9"/>
        <v>6.1757719714964368E-2</v>
      </c>
      <c r="O857" s="18">
        <v>85</v>
      </c>
      <c r="P857" s="18">
        <v>40</v>
      </c>
      <c r="Q857" s="18">
        <f t="shared" si="10"/>
        <v>125</v>
      </c>
      <c r="R857" s="20">
        <f t="shared" si="11"/>
        <v>5.9382422802850353E-2</v>
      </c>
      <c r="S857" s="18">
        <v>0</v>
      </c>
      <c r="T857" s="18">
        <v>0</v>
      </c>
      <c r="U857" s="19">
        <v>10</v>
      </c>
      <c r="V857" s="21" t="s">
        <v>66</v>
      </c>
      <c r="W857" s="4"/>
      <c r="X857" s="4"/>
      <c r="Y857" s="4"/>
      <c r="Z857" s="4"/>
    </row>
    <row r="858" spans="1:26" ht="12.75" customHeight="1" x14ac:dyDescent="0.25">
      <c r="A858" s="15" t="s">
        <v>926</v>
      </c>
      <c r="B858" s="16" t="s">
        <v>64</v>
      </c>
      <c r="C858" s="16" t="s">
        <v>65</v>
      </c>
      <c r="D858" s="17">
        <v>5.8058001708984373</v>
      </c>
      <c r="E858" s="18">
        <v>9360</v>
      </c>
      <c r="F858" s="18">
        <v>3103</v>
      </c>
      <c r="G858" s="18">
        <v>3075</v>
      </c>
      <c r="H858" s="18">
        <v>1612.180875069897</v>
      </c>
      <c r="I858" s="19">
        <v>534.46551873310796</v>
      </c>
      <c r="J858" s="17">
        <v>5130</v>
      </c>
      <c r="K858" s="18">
        <v>4375</v>
      </c>
      <c r="L858" s="18">
        <v>195</v>
      </c>
      <c r="M858" s="18">
        <v>400</v>
      </c>
      <c r="N858" s="20">
        <f t="shared" si="9"/>
        <v>7.7972709551656916E-2</v>
      </c>
      <c r="O858" s="18">
        <v>120</v>
      </c>
      <c r="P858" s="18">
        <v>20</v>
      </c>
      <c r="Q858" s="18">
        <f t="shared" si="10"/>
        <v>140</v>
      </c>
      <c r="R858" s="20">
        <f t="shared" si="11"/>
        <v>2.7290448343079921E-2</v>
      </c>
      <c r="S858" s="18">
        <v>15</v>
      </c>
      <c r="T858" s="18">
        <v>0</v>
      </c>
      <c r="U858" s="19">
        <v>0</v>
      </c>
      <c r="V858" s="21" t="s">
        <v>66</v>
      </c>
      <c r="W858" s="4"/>
      <c r="X858" s="4"/>
      <c r="Y858" s="4"/>
      <c r="Z858" s="4"/>
    </row>
    <row r="859" spans="1:26" ht="12.75" customHeight="1" x14ac:dyDescent="0.25">
      <c r="A859" s="43" t="s">
        <v>927</v>
      </c>
      <c r="B859" s="44" t="s">
        <v>64</v>
      </c>
      <c r="C859" s="44" t="s">
        <v>65</v>
      </c>
      <c r="D859" s="45">
        <v>70.228598632812506</v>
      </c>
      <c r="E859" s="4">
        <v>4152</v>
      </c>
      <c r="F859" s="4">
        <v>1444</v>
      </c>
      <c r="G859" s="4">
        <v>1431</v>
      </c>
      <c r="H859" s="4">
        <v>59.121213876252469</v>
      </c>
      <c r="I859" s="46">
        <v>20.561424093764106</v>
      </c>
      <c r="J859" s="45">
        <v>2115</v>
      </c>
      <c r="K859" s="4">
        <v>1815</v>
      </c>
      <c r="L859" s="4">
        <v>100</v>
      </c>
      <c r="M859" s="4">
        <v>110</v>
      </c>
      <c r="N859" s="47">
        <f t="shared" si="9"/>
        <v>5.2009456264775412E-2</v>
      </c>
      <c r="O859" s="4">
        <v>50</v>
      </c>
      <c r="P859" s="4">
        <v>25</v>
      </c>
      <c r="Q859" s="4">
        <f t="shared" si="10"/>
        <v>75</v>
      </c>
      <c r="R859" s="47">
        <f t="shared" si="11"/>
        <v>3.5460992907801421E-2</v>
      </c>
      <c r="S859" s="4">
        <v>0</v>
      </c>
      <c r="T859" s="4">
        <v>0</v>
      </c>
      <c r="U859" s="46">
        <v>10</v>
      </c>
      <c r="V859" s="48" t="s">
        <v>504</v>
      </c>
      <c r="W859" s="4"/>
      <c r="X859" s="4"/>
      <c r="Y859" s="4"/>
      <c r="Z859" s="4"/>
    </row>
    <row r="860" spans="1:26" ht="12.75" customHeight="1" x14ac:dyDescent="0.25">
      <c r="A860" s="15" t="s">
        <v>928</v>
      </c>
      <c r="B860" s="16" t="s">
        <v>64</v>
      </c>
      <c r="C860" s="16" t="s">
        <v>65</v>
      </c>
      <c r="D860" s="17">
        <v>0.74699996948242187</v>
      </c>
      <c r="E860" s="18">
        <v>2931</v>
      </c>
      <c r="F860" s="18">
        <v>1036</v>
      </c>
      <c r="G860" s="18">
        <v>1028</v>
      </c>
      <c r="H860" s="18">
        <v>3923.6949394132089</v>
      </c>
      <c r="I860" s="19">
        <v>1386.8809134193395</v>
      </c>
      <c r="J860" s="17">
        <v>1745</v>
      </c>
      <c r="K860" s="18">
        <v>1465</v>
      </c>
      <c r="L860" s="18">
        <v>105</v>
      </c>
      <c r="M860" s="18">
        <v>110</v>
      </c>
      <c r="N860" s="20">
        <f t="shared" si="9"/>
        <v>6.3037249283667621E-2</v>
      </c>
      <c r="O860" s="18">
        <v>45</v>
      </c>
      <c r="P860" s="18">
        <v>20</v>
      </c>
      <c r="Q860" s="18">
        <f t="shared" si="10"/>
        <v>65</v>
      </c>
      <c r="R860" s="20">
        <f t="shared" si="11"/>
        <v>3.7249283667621778E-2</v>
      </c>
      <c r="S860" s="18">
        <v>0</v>
      </c>
      <c r="T860" s="18">
        <v>0</v>
      </c>
      <c r="U860" s="19">
        <v>10</v>
      </c>
      <c r="V860" s="21" t="s">
        <v>66</v>
      </c>
      <c r="W860" s="4"/>
      <c r="X860" s="4"/>
      <c r="Y860" s="4"/>
      <c r="Z860" s="4"/>
    </row>
    <row r="861" spans="1:26" ht="12.75" customHeight="1" x14ac:dyDescent="0.25">
      <c r="A861" s="15" t="s">
        <v>929</v>
      </c>
      <c r="B861" s="16" t="s">
        <v>64</v>
      </c>
      <c r="C861" s="16" t="s">
        <v>65</v>
      </c>
      <c r="D861" s="17">
        <v>13.754799804687501</v>
      </c>
      <c r="E861" s="18">
        <v>4400</v>
      </c>
      <c r="F861" s="18">
        <v>1565</v>
      </c>
      <c r="G861" s="18">
        <v>1543</v>
      </c>
      <c r="H861" s="18">
        <v>319.88833443439307</v>
      </c>
      <c r="I861" s="19">
        <v>113.77846440677845</v>
      </c>
      <c r="J861" s="17">
        <v>2320</v>
      </c>
      <c r="K861" s="18">
        <v>1995</v>
      </c>
      <c r="L861" s="18">
        <v>155</v>
      </c>
      <c r="M861" s="18">
        <v>70</v>
      </c>
      <c r="N861" s="20">
        <f t="shared" si="9"/>
        <v>3.017241379310345E-2</v>
      </c>
      <c r="O861" s="18">
        <v>75</v>
      </c>
      <c r="P861" s="18">
        <v>10</v>
      </c>
      <c r="Q861" s="18">
        <f t="shared" si="10"/>
        <v>85</v>
      </c>
      <c r="R861" s="20">
        <f t="shared" si="11"/>
        <v>3.6637931034482756E-2</v>
      </c>
      <c r="S861" s="18">
        <v>0</v>
      </c>
      <c r="T861" s="18">
        <v>0</v>
      </c>
      <c r="U861" s="19">
        <v>10</v>
      </c>
      <c r="V861" s="21" t="s">
        <v>66</v>
      </c>
      <c r="W861" s="4"/>
      <c r="X861" s="4"/>
      <c r="Y861" s="4"/>
      <c r="Z861" s="4"/>
    </row>
    <row r="862" spans="1:26" ht="12.75" customHeight="1" x14ac:dyDescent="0.25">
      <c r="A862" s="15" t="s">
        <v>930</v>
      </c>
      <c r="B862" s="16" t="s">
        <v>64</v>
      </c>
      <c r="C862" s="16" t="s">
        <v>65</v>
      </c>
      <c r="D862" s="17">
        <v>22.92679931640625</v>
      </c>
      <c r="E862" s="18">
        <v>3998</v>
      </c>
      <c r="F862" s="18">
        <v>1489</v>
      </c>
      <c r="G862" s="18">
        <v>1446</v>
      </c>
      <c r="H862" s="18">
        <v>174.38107887737564</v>
      </c>
      <c r="I862" s="19">
        <v>64.945829526866518</v>
      </c>
      <c r="J862" s="17">
        <v>2145</v>
      </c>
      <c r="K862" s="18">
        <v>1870</v>
      </c>
      <c r="L862" s="18">
        <v>110</v>
      </c>
      <c r="M862" s="18">
        <v>30</v>
      </c>
      <c r="N862" s="20">
        <f t="shared" si="9"/>
        <v>1.3986013986013986E-2</v>
      </c>
      <c r="O862" s="18">
        <v>115</v>
      </c>
      <c r="P862" s="18">
        <v>20</v>
      </c>
      <c r="Q862" s="18">
        <f t="shared" si="10"/>
        <v>135</v>
      </c>
      <c r="R862" s="20">
        <f t="shared" si="11"/>
        <v>6.2937062937062943E-2</v>
      </c>
      <c r="S862" s="18">
        <v>10</v>
      </c>
      <c r="T862" s="18">
        <v>0</v>
      </c>
      <c r="U862" s="19">
        <v>0</v>
      </c>
      <c r="V862" s="21" t="s">
        <v>66</v>
      </c>
      <c r="W862" s="4"/>
      <c r="X862" s="4"/>
      <c r="Y862" s="4"/>
      <c r="Z862" s="4"/>
    </row>
    <row r="863" spans="1:26" ht="12.75" customHeight="1" x14ac:dyDescent="0.25">
      <c r="A863" s="15" t="s">
        <v>931</v>
      </c>
      <c r="B863" s="16" t="s">
        <v>64</v>
      </c>
      <c r="C863" s="16" t="s">
        <v>65</v>
      </c>
      <c r="D863" s="17">
        <v>17.061600341796876</v>
      </c>
      <c r="E863" s="18">
        <v>4230</v>
      </c>
      <c r="F863" s="18">
        <v>1822</v>
      </c>
      <c r="G863" s="18">
        <v>1785</v>
      </c>
      <c r="H863" s="18">
        <v>247.92516031673202</v>
      </c>
      <c r="I863" s="19">
        <v>106.78951349812901</v>
      </c>
      <c r="J863" s="17">
        <v>2135</v>
      </c>
      <c r="K863" s="18">
        <v>1735</v>
      </c>
      <c r="L863" s="18">
        <v>65</v>
      </c>
      <c r="M863" s="18">
        <v>110</v>
      </c>
      <c r="N863" s="20">
        <f t="shared" si="9"/>
        <v>5.1522248243559721E-2</v>
      </c>
      <c r="O863" s="18">
        <v>170</v>
      </c>
      <c r="P863" s="18">
        <v>45</v>
      </c>
      <c r="Q863" s="18">
        <f t="shared" si="10"/>
        <v>215</v>
      </c>
      <c r="R863" s="20">
        <f t="shared" si="11"/>
        <v>0.10070257611241218</v>
      </c>
      <c r="S863" s="18">
        <v>0</v>
      </c>
      <c r="T863" s="18">
        <v>0</v>
      </c>
      <c r="U863" s="19">
        <v>10</v>
      </c>
      <c r="V863" s="21" t="s">
        <v>66</v>
      </c>
      <c r="W863" s="4"/>
      <c r="X863" s="4"/>
      <c r="Y863" s="4"/>
      <c r="Z863" s="4"/>
    </row>
    <row r="864" spans="1:26" ht="12.75" customHeight="1" x14ac:dyDescent="0.25">
      <c r="A864" s="43" t="s">
        <v>932</v>
      </c>
      <c r="B864" s="44" t="s">
        <v>64</v>
      </c>
      <c r="C864" s="44" t="s">
        <v>65</v>
      </c>
      <c r="D864" s="45">
        <v>71.585800781250001</v>
      </c>
      <c r="E864" s="4">
        <v>4867</v>
      </c>
      <c r="F864" s="4">
        <v>1830</v>
      </c>
      <c r="G864" s="4">
        <v>1808</v>
      </c>
      <c r="H864" s="4">
        <v>67.988343315072356</v>
      </c>
      <c r="I864" s="46">
        <v>25.563728840473065</v>
      </c>
      <c r="J864" s="45">
        <v>2665</v>
      </c>
      <c r="K864" s="4">
        <v>2325</v>
      </c>
      <c r="L864" s="4">
        <v>120</v>
      </c>
      <c r="M864" s="4">
        <v>155</v>
      </c>
      <c r="N864" s="47">
        <f t="shared" si="9"/>
        <v>5.8161350844277676E-2</v>
      </c>
      <c r="O864" s="4">
        <v>50</v>
      </c>
      <c r="P864" s="4">
        <v>10</v>
      </c>
      <c r="Q864" s="4">
        <f t="shared" si="10"/>
        <v>60</v>
      </c>
      <c r="R864" s="47">
        <f t="shared" si="11"/>
        <v>2.2514071294559099E-2</v>
      </c>
      <c r="S864" s="4">
        <v>10</v>
      </c>
      <c r="T864" s="4">
        <v>0</v>
      </c>
      <c r="U864" s="46">
        <v>0</v>
      </c>
      <c r="V864" s="48" t="s">
        <v>504</v>
      </c>
      <c r="W864" s="4"/>
      <c r="X864" s="4"/>
      <c r="Y864" s="4"/>
      <c r="Z864" s="4"/>
    </row>
    <row r="865" spans="1:26" ht="12.75" customHeight="1" x14ac:dyDescent="0.25">
      <c r="A865" s="15" t="s">
        <v>933</v>
      </c>
      <c r="B865" s="16" t="s">
        <v>64</v>
      </c>
      <c r="C865" s="16" t="s">
        <v>65</v>
      </c>
      <c r="D865" s="17">
        <v>1.3511000061035157</v>
      </c>
      <c r="E865" s="18">
        <v>3804</v>
      </c>
      <c r="F865" s="18">
        <v>1282</v>
      </c>
      <c r="G865" s="18">
        <v>1278</v>
      </c>
      <c r="H865" s="18">
        <v>2815.4836672456895</v>
      </c>
      <c r="I865" s="19">
        <v>948.85648302023503</v>
      </c>
      <c r="J865" s="17">
        <v>2105</v>
      </c>
      <c r="K865" s="18">
        <v>1780</v>
      </c>
      <c r="L865" s="18">
        <v>120</v>
      </c>
      <c r="M865" s="18">
        <v>125</v>
      </c>
      <c r="N865" s="20">
        <f t="shared" si="9"/>
        <v>5.9382422802850353E-2</v>
      </c>
      <c r="O865" s="18">
        <v>50</v>
      </c>
      <c r="P865" s="18">
        <v>25</v>
      </c>
      <c r="Q865" s="18">
        <f t="shared" si="10"/>
        <v>75</v>
      </c>
      <c r="R865" s="20">
        <f t="shared" si="11"/>
        <v>3.5629453681710214E-2</v>
      </c>
      <c r="S865" s="18">
        <v>0</v>
      </c>
      <c r="T865" s="18">
        <v>0</v>
      </c>
      <c r="U865" s="19">
        <v>10</v>
      </c>
      <c r="V865" s="21" t="s">
        <v>66</v>
      </c>
      <c r="W865" s="4"/>
      <c r="X865" s="4"/>
      <c r="Y865" s="4"/>
      <c r="Z865" s="4"/>
    </row>
    <row r="866" spans="1:26" ht="12.75" customHeight="1" x14ac:dyDescent="0.25">
      <c r="A866" s="15" t="s">
        <v>934</v>
      </c>
      <c r="B866" s="16" t="s">
        <v>64</v>
      </c>
      <c r="C866" s="16" t="s">
        <v>65</v>
      </c>
      <c r="D866" s="17">
        <v>1.3544000244140626</v>
      </c>
      <c r="E866" s="18">
        <v>3609</v>
      </c>
      <c r="F866" s="18">
        <v>1329</v>
      </c>
      <c r="G866" s="18">
        <v>1318</v>
      </c>
      <c r="H866" s="18">
        <v>2664.6485048324753</v>
      </c>
      <c r="I866" s="19">
        <v>981.2462906407203</v>
      </c>
      <c r="J866" s="17">
        <v>2015</v>
      </c>
      <c r="K866" s="18">
        <v>1600</v>
      </c>
      <c r="L866" s="18">
        <v>150</v>
      </c>
      <c r="M866" s="18">
        <v>130</v>
      </c>
      <c r="N866" s="20">
        <f t="shared" si="9"/>
        <v>6.4516129032258063E-2</v>
      </c>
      <c r="O866" s="18">
        <v>90</v>
      </c>
      <c r="P866" s="18">
        <v>25</v>
      </c>
      <c r="Q866" s="18">
        <f t="shared" si="10"/>
        <v>115</v>
      </c>
      <c r="R866" s="20">
        <f t="shared" si="11"/>
        <v>5.7071960297766747E-2</v>
      </c>
      <c r="S866" s="18">
        <v>0</v>
      </c>
      <c r="T866" s="18">
        <v>10</v>
      </c>
      <c r="U866" s="19">
        <v>10</v>
      </c>
      <c r="V866" s="21" t="s">
        <v>66</v>
      </c>
      <c r="W866" s="4"/>
      <c r="X866" s="4"/>
      <c r="Y866" s="4"/>
      <c r="Z866" s="4"/>
    </row>
    <row r="867" spans="1:26" ht="12.75" customHeight="1" x14ac:dyDescent="0.25">
      <c r="A867" s="15" t="s">
        <v>935</v>
      </c>
      <c r="B867" s="16" t="s">
        <v>64</v>
      </c>
      <c r="C867" s="16" t="s">
        <v>65</v>
      </c>
      <c r="D867" s="17">
        <v>1.1794000244140626</v>
      </c>
      <c r="E867" s="18">
        <v>4440</v>
      </c>
      <c r="F867" s="18">
        <v>1448</v>
      </c>
      <c r="G867" s="18">
        <v>1435</v>
      </c>
      <c r="H867" s="18">
        <v>3764.6260031288666</v>
      </c>
      <c r="I867" s="19">
        <v>1227.7428947140988</v>
      </c>
      <c r="J867" s="17">
        <v>2485</v>
      </c>
      <c r="K867" s="18">
        <v>2170</v>
      </c>
      <c r="L867" s="18">
        <v>115</v>
      </c>
      <c r="M867" s="18">
        <v>130</v>
      </c>
      <c r="N867" s="20">
        <f t="shared" si="9"/>
        <v>5.2313883299798795E-2</v>
      </c>
      <c r="O867" s="18">
        <v>40</v>
      </c>
      <c r="P867" s="18">
        <v>25</v>
      </c>
      <c r="Q867" s="18">
        <f t="shared" si="10"/>
        <v>65</v>
      </c>
      <c r="R867" s="20">
        <f t="shared" si="11"/>
        <v>2.6156941649899398E-2</v>
      </c>
      <c r="S867" s="18">
        <v>10</v>
      </c>
      <c r="T867" s="18">
        <v>0</v>
      </c>
      <c r="U867" s="19">
        <v>0</v>
      </c>
      <c r="V867" s="21" t="s">
        <v>66</v>
      </c>
      <c r="W867" s="4"/>
      <c r="X867" s="4"/>
      <c r="Y867" s="4"/>
      <c r="Z867" s="4"/>
    </row>
    <row r="868" spans="1:26" ht="12.75" customHeight="1" x14ac:dyDescent="0.25">
      <c r="A868" s="15" t="s">
        <v>936</v>
      </c>
      <c r="B868" s="16" t="s">
        <v>64</v>
      </c>
      <c r="C868" s="16" t="s">
        <v>65</v>
      </c>
      <c r="D868" s="17">
        <v>31.022199707031248</v>
      </c>
      <c r="E868" s="18">
        <v>5208</v>
      </c>
      <c r="F868" s="18">
        <v>2122</v>
      </c>
      <c r="G868" s="18">
        <v>2069</v>
      </c>
      <c r="H868" s="18">
        <v>167.87977800360804</v>
      </c>
      <c r="I868" s="19">
        <v>68.402628441562257</v>
      </c>
      <c r="J868" s="17">
        <v>2480</v>
      </c>
      <c r="K868" s="18">
        <v>2060</v>
      </c>
      <c r="L868" s="18">
        <v>90</v>
      </c>
      <c r="M868" s="18">
        <v>165</v>
      </c>
      <c r="N868" s="20">
        <f t="shared" si="9"/>
        <v>6.6532258064516125E-2</v>
      </c>
      <c r="O868" s="18">
        <v>95</v>
      </c>
      <c r="P868" s="18">
        <v>35</v>
      </c>
      <c r="Q868" s="18">
        <f t="shared" si="10"/>
        <v>130</v>
      </c>
      <c r="R868" s="20">
        <f t="shared" si="11"/>
        <v>5.2419354838709679E-2</v>
      </c>
      <c r="S868" s="18">
        <v>10</v>
      </c>
      <c r="T868" s="18">
        <v>0</v>
      </c>
      <c r="U868" s="19">
        <v>10</v>
      </c>
      <c r="V868" s="21" t="s">
        <v>66</v>
      </c>
      <c r="W868" s="4"/>
      <c r="X868" s="4"/>
      <c r="Y868" s="4"/>
      <c r="Z868" s="4"/>
    </row>
    <row r="869" spans="1:26" ht="12.75" customHeight="1" x14ac:dyDescent="0.25">
      <c r="A869" s="43" t="s">
        <v>937</v>
      </c>
      <c r="B869" s="44" t="s">
        <v>64</v>
      </c>
      <c r="C869" s="44" t="s">
        <v>65</v>
      </c>
      <c r="D869" s="45">
        <v>47.195400390624997</v>
      </c>
      <c r="E869" s="4">
        <v>4506</v>
      </c>
      <c r="F869" s="4">
        <v>1815</v>
      </c>
      <c r="G869" s="4">
        <v>1765</v>
      </c>
      <c r="H869" s="4">
        <v>95.475405711254069</v>
      </c>
      <c r="I869" s="46">
        <v>38.457137453601007</v>
      </c>
      <c r="J869" s="45">
        <v>2215</v>
      </c>
      <c r="K869" s="4">
        <v>1935</v>
      </c>
      <c r="L869" s="4">
        <v>140</v>
      </c>
      <c r="M869" s="4">
        <v>80</v>
      </c>
      <c r="N869" s="47">
        <f t="shared" si="9"/>
        <v>3.6117381489841983E-2</v>
      </c>
      <c r="O869" s="4">
        <v>40</v>
      </c>
      <c r="P869" s="4">
        <v>0</v>
      </c>
      <c r="Q869" s="4">
        <f t="shared" si="10"/>
        <v>40</v>
      </c>
      <c r="R869" s="47">
        <f t="shared" si="11"/>
        <v>1.8058690744920992E-2</v>
      </c>
      <c r="S869" s="4">
        <v>0</v>
      </c>
      <c r="T869" s="4">
        <v>0</v>
      </c>
      <c r="U869" s="46">
        <v>15</v>
      </c>
      <c r="V869" s="48" t="s">
        <v>504</v>
      </c>
      <c r="W869" s="4"/>
      <c r="X869" s="4"/>
      <c r="Y869" s="4"/>
      <c r="Z869" s="4"/>
    </row>
    <row r="870" spans="1:26" ht="12.75" customHeight="1" x14ac:dyDescent="0.25">
      <c r="A870" s="15" t="s">
        <v>938</v>
      </c>
      <c r="B870" s="16" t="s">
        <v>64</v>
      </c>
      <c r="C870" s="16" t="s">
        <v>65</v>
      </c>
      <c r="D870" s="17">
        <v>5.346199951171875</v>
      </c>
      <c r="E870" s="18">
        <v>8464</v>
      </c>
      <c r="F870" s="18">
        <v>3140</v>
      </c>
      <c r="G870" s="18">
        <v>3091</v>
      </c>
      <c r="H870" s="18">
        <v>1583.1805913178969</v>
      </c>
      <c r="I870" s="19">
        <v>587.33306435942768</v>
      </c>
      <c r="J870" s="17">
        <v>4175</v>
      </c>
      <c r="K870" s="18">
        <v>3415</v>
      </c>
      <c r="L870" s="18">
        <v>215</v>
      </c>
      <c r="M870" s="18">
        <v>395</v>
      </c>
      <c r="N870" s="20">
        <f t="shared" si="9"/>
        <v>9.4610778443113774E-2</v>
      </c>
      <c r="O870" s="18">
        <v>95</v>
      </c>
      <c r="P870" s="18">
        <v>30</v>
      </c>
      <c r="Q870" s="18">
        <f t="shared" si="10"/>
        <v>125</v>
      </c>
      <c r="R870" s="20">
        <f t="shared" si="11"/>
        <v>2.9940119760479042E-2</v>
      </c>
      <c r="S870" s="18">
        <v>10</v>
      </c>
      <c r="T870" s="18">
        <v>0</v>
      </c>
      <c r="U870" s="19">
        <v>10</v>
      </c>
      <c r="V870" s="21" t="s">
        <v>66</v>
      </c>
      <c r="W870" s="4"/>
      <c r="X870" s="4"/>
      <c r="Y870" s="4"/>
      <c r="Z870" s="4"/>
    </row>
    <row r="871" spans="1:26" ht="12.75" customHeight="1" x14ac:dyDescent="0.25">
      <c r="A871" s="15" t="s">
        <v>939</v>
      </c>
      <c r="B871" s="16" t="s">
        <v>64</v>
      </c>
      <c r="C871" s="16" t="s">
        <v>65</v>
      </c>
      <c r="D871" s="17">
        <v>15.6856005859375</v>
      </c>
      <c r="E871" s="18">
        <v>6512</v>
      </c>
      <c r="F871" s="18">
        <v>2861</v>
      </c>
      <c r="G871" s="18">
        <v>2772</v>
      </c>
      <c r="H871" s="18">
        <v>415.15783627935531</v>
      </c>
      <c r="I871" s="19">
        <v>182.39658624005457</v>
      </c>
      <c r="J871" s="17">
        <v>3555</v>
      </c>
      <c r="K871" s="18">
        <v>2850</v>
      </c>
      <c r="L871" s="18">
        <v>175</v>
      </c>
      <c r="M871" s="18">
        <v>325</v>
      </c>
      <c r="N871" s="20">
        <f t="shared" si="9"/>
        <v>9.1420534458509145E-2</v>
      </c>
      <c r="O871" s="18">
        <v>135</v>
      </c>
      <c r="P871" s="18">
        <v>40</v>
      </c>
      <c r="Q871" s="18">
        <f t="shared" si="10"/>
        <v>175</v>
      </c>
      <c r="R871" s="20">
        <f t="shared" si="11"/>
        <v>4.9226441631504921E-2</v>
      </c>
      <c r="S871" s="18">
        <v>10</v>
      </c>
      <c r="T871" s="18">
        <v>0</v>
      </c>
      <c r="U871" s="19">
        <v>15</v>
      </c>
      <c r="V871" s="21" t="s">
        <v>66</v>
      </c>
      <c r="W871" s="4"/>
      <c r="X871" s="4"/>
      <c r="Y871" s="4"/>
      <c r="Z871" s="4"/>
    </row>
    <row r="872" spans="1:26" ht="12.75" customHeight="1" x14ac:dyDescent="0.25">
      <c r="A872" s="15" t="s">
        <v>940</v>
      </c>
      <c r="B872" s="16" t="s">
        <v>64</v>
      </c>
      <c r="C872" s="16" t="s">
        <v>65</v>
      </c>
      <c r="D872" s="17">
        <v>7.6009002685546871</v>
      </c>
      <c r="E872" s="18">
        <v>2769</v>
      </c>
      <c r="F872" s="18">
        <v>972</v>
      </c>
      <c r="G872" s="18">
        <v>949</v>
      </c>
      <c r="H872" s="18">
        <v>364.29895172490217</v>
      </c>
      <c r="I872" s="19">
        <v>127.87958868783132</v>
      </c>
      <c r="J872" s="17">
        <v>1360</v>
      </c>
      <c r="K872" s="18">
        <v>1100</v>
      </c>
      <c r="L872" s="18">
        <v>60</v>
      </c>
      <c r="M872" s="18">
        <v>165</v>
      </c>
      <c r="N872" s="20">
        <f t="shared" si="9"/>
        <v>0.12132352941176471</v>
      </c>
      <c r="O872" s="18">
        <v>25</v>
      </c>
      <c r="P872" s="18">
        <v>0</v>
      </c>
      <c r="Q872" s="18">
        <f t="shared" si="10"/>
        <v>25</v>
      </c>
      <c r="R872" s="20">
        <f t="shared" si="11"/>
        <v>1.8382352941176471E-2</v>
      </c>
      <c r="S872" s="18">
        <v>0</v>
      </c>
      <c r="T872" s="18">
        <v>0</v>
      </c>
      <c r="U872" s="19">
        <v>0</v>
      </c>
      <c r="V872" s="21" t="s">
        <v>66</v>
      </c>
      <c r="W872" s="4"/>
      <c r="X872" s="4"/>
      <c r="Y872" s="4"/>
      <c r="Z872" s="4"/>
    </row>
    <row r="873" spans="1:26" ht="12.75" customHeight="1" x14ac:dyDescent="0.25">
      <c r="A873" s="15" t="s">
        <v>941</v>
      </c>
      <c r="B873" s="16" t="s">
        <v>64</v>
      </c>
      <c r="C873" s="16" t="s">
        <v>65</v>
      </c>
      <c r="D873" s="17">
        <v>21.004799804687501</v>
      </c>
      <c r="E873" s="18">
        <v>6439</v>
      </c>
      <c r="F873" s="18">
        <v>2492</v>
      </c>
      <c r="G873" s="18">
        <v>2446</v>
      </c>
      <c r="H873" s="18">
        <v>306.54898213136272</v>
      </c>
      <c r="I873" s="19">
        <v>118.63955015862027</v>
      </c>
      <c r="J873" s="17">
        <v>2820</v>
      </c>
      <c r="K873" s="18">
        <v>2280</v>
      </c>
      <c r="L873" s="18">
        <v>160</v>
      </c>
      <c r="M873" s="18">
        <v>205</v>
      </c>
      <c r="N873" s="20">
        <f t="shared" si="9"/>
        <v>7.2695035460992902E-2</v>
      </c>
      <c r="O873" s="18">
        <v>140</v>
      </c>
      <c r="P873" s="18">
        <v>10</v>
      </c>
      <c r="Q873" s="18">
        <f t="shared" si="10"/>
        <v>150</v>
      </c>
      <c r="R873" s="20">
        <f t="shared" si="11"/>
        <v>5.3191489361702128E-2</v>
      </c>
      <c r="S873" s="18">
        <v>0</v>
      </c>
      <c r="T873" s="18">
        <v>0</v>
      </c>
      <c r="U873" s="19">
        <v>30</v>
      </c>
      <c r="V873" s="21" t="s">
        <v>66</v>
      </c>
      <c r="W873" s="4"/>
      <c r="X873" s="4"/>
      <c r="Y873" s="4"/>
      <c r="Z873" s="4"/>
    </row>
    <row r="874" spans="1:26" ht="12.75" customHeight="1" x14ac:dyDescent="0.25">
      <c r="A874" s="15" t="s">
        <v>942</v>
      </c>
      <c r="B874" s="16" t="s">
        <v>64</v>
      </c>
      <c r="C874" s="16" t="s">
        <v>65</v>
      </c>
      <c r="D874" s="17">
        <v>2.2605999755859374</v>
      </c>
      <c r="E874" s="18">
        <v>4606</v>
      </c>
      <c r="F874" s="18">
        <v>1791</v>
      </c>
      <c r="G874" s="18">
        <v>1752</v>
      </c>
      <c r="H874" s="18">
        <v>2037.5121869167258</v>
      </c>
      <c r="I874" s="19">
        <v>792.26754814760216</v>
      </c>
      <c r="J874" s="17">
        <v>2090</v>
      </c>
      <c r="K874" s="18">
        <v>1780</v>
      </c>
      <c r="L874" s="18">
        <v>135</v>
      </c>
      <c r="M874" s="18">
        <v>30</v>
      </c>
      <c r="N874" s="20">
        <f t="shared" si="9"/>
        <v>1.4354066985645933E-2</v>
      </c>
      <c r="O874" s="18">
        <v>120</v>
      </c>
      <c r="P874" s="18">
        <v>20</v>
      </c>
      <c r="Q874" s="18">
        <f t="shared" si="10"/>
        <v>140</v>
      </c>
      <c r="R874" s="20">
        <f t="shared" si="11"/>
        <v>6.6985645933014357E-2</v>
      </c>
      <c r="S874" s="18">
        <v>0</v>
      </c>
      <c r="T874" s="18">
        <v>0</v>
      </c>
      <c r="U874" s="19">
        <v>10</v>
      </c>
      <c r="V874" s="21" t="s">
        <v>66</v>
      </c>
      <c r="W874" s="4"/>
      <c r="X874" s="4"/>
      <c r="Y874" s="4"/>
      <c r="Z874" s="4"/>
    </row>
    <row r="875" spans="1:26" ht="12.75" customHeight="1" x14ac:dyDescent="0.25">
      <c r="A875" s="43" t="s">
        <v>943</v>
      </c>
      <c r="B875" s="44" t="s">
        <v>64</v>
      </c>
      <c r="C875" s="44" t="s">
        <v>65</v>
      </c>
      <c r="D875" s="45">
        <v>54.22</v>
      </c>
      <c r="E875" s="4">
        <v>3129</v>
      </c>
      <c r="F875" s="4">
        <v>1161</v>
      </c>
      <c r="G875" s="4">
        <v>1132</v>
      </c>
      <c r="H875" s="4">
        <v>57.709332349686463</v>
      </c>
      <c r="I875" s="46">
        <v>21.412762818148284</v>
      </c>
      <c r="J875" s="45">
        <v>1480</v>
      </c>
      <c r="K875" s="4">
        <v>1365</v>
      </c>
      <c r="L875" s="4">
        <v>50</v>
      </c>
      <c r="M875" s="4">
        <v>10</v>
      </c>
      <c r="N875" s="47">
        <f t="shared" si="9"/>
        <v>6.7567567567567571E-3</v>
      </c>
      <c r="O875" s="4">
        <v>25</v>
      </c>
      <c r="P875" s="4">
        <v>10</v>
      </c>
      <c r="Q875" s="4">
        <f t="shared" si="10"/>
        <v>35</v>
      </c>
      <c r="R875" s="47">
        <f t="shared" si="11"/>
        <v>2.364864864864865E-2</v>
      </c>
      <c r="S875" s="4">
        <v>0</v>
      </c>
      <c r="T875" s="4">
        <v>0</v>
      </c>
      <c r="U875" s="46">
        <v>20</v>
      </c>
      <c r="V875" s="48" t="s">
        <v>504</v>
      </c>
      <c r="W875" s="4"/>
      <c r="X875" s="4"/>
      <c r="Y875" s="4"/>
      <c r="Z875" s="4"/>
    </row>
    <row r="876" spans="1:26" ht="12.75" customHeight="1" x14ac:dyDescent="0.25">
      <c r="A876" s="43" t="s">
        <v>944</v>
      </c>
      <c r="B876" s="44" t="s">
        <v>64</v>
      </c>
      <c r="C876" s="44" t="s">
        <v>65</v>
      </c>
      <c r="D876" s="45">
        <v>73.241201171875005</v>
      </c>
      <c r="E876" s="4">
        <v>5243</v>
      </c>
      <c r="F876" s="4">
        <v>2162</v>
      </c>
      <c r="G876" s="4">
        <v>2115</v>
      </c>
      <c r="H876" s="4">
        <v>71.585390683261195</v>
      </c>
      <c r="I876" s="46">
        <v>29.51890418790973</v>
      </c>
      <c r="J876" s="45">
        <v>2715</v>
      </c>
      <c r="K876" s="4">
        <v>2325</v>
      </c>
      <c r="L876" s="4">
        <v>115</v>
      </c>
      <c r="M876" s="4">
        <v>115</v>
      </c>
      <c r="N876" s="47">
        <f t="shared" si="9"/>
        <v>4.2357274401473299E-2</v>
      </c>
      <c r="O876" s="4">
        <v>105</v>
      </c>
      <c r="P876" s="4">
        <v>30</v>
      </c>
      <c r="Q876" s="4">
        <f t="shared" si="10"/>
        <v>135</v>
      </c>
      <c r="R876" s="47">
        <f t="shared" si="11"/>
        <v>4.9723756906077346E-2</v>
      </c>
      <c r="S876" s="4">
        <v>0</v>
      </c>
      <c r="T876" s="4">
        <v>0</v>
      </c>
      <c r="U876" s="46">
        <v>15</v>
      </c>
      <c r="V876" s="48" t="s">
        <v>504</v>
      </c>
      <c r="W876" s="4"/>
      <c r="X876" s="4"/>
      <c r="Y876" s="4"/>
      <c r="Z876" s="4"/>
    </row>
    <row r="877" spans="1:26" ht="12.75" customHeight="1" x14ac:dyDescent="0.25">
      <c r="A877" s="43" t="s">
        <v>945</v>
      </c>
      <c r="B877" s="44" t="s">
        <v>64</v>
      </c>
      <c r="C877" s="44" t="s">
        <v>65</v>
      </c>
      <c r="D877" s="45">
        <v>47.056201171875003</v>
      </c>
      <c r="E877" s="4">
        <v>6346</v>
      </c>
      <c r="F877" s="4">
        <v>2407</v>
      </c>
      <c r="G877" s="4">
        <v>2341</v>
      </c>
      <c r="H877" s="4">
        <v>134.86001508751067</v>
      </c>
      <c r="I877" s="46">
        <v>51.151600427929118</v>
      </c>
      <c r="J877" s="45">
        <v>3345</v>
      </c>
      <c r="K877" s="4">
        <v>3010</v>
      </c>
      <c r="L877" s="4">
        <v>185</v>
      </c>
      <c r="M877" s="4">
        <v>55</v>
      </c>
      <c r="N877" s="47">
        <f t="shared" si="9"/>
        <v>1.6442451420029897E-2</v>
      </c>
      <c r="O877" s="4">
        <v>80</v>
      </c>
      <c r="P877" s="4">
        <v>0</v>
      </c>
      <c r="Q877" s="4">
        <f t="shared" si="10"/>
        <v>80</v>
      </c>
      <c r="R877" s="47">
        <f t="shared" si="11"/>
        <v>2.391629297458894E-2</v>
      </c>
      <c r="S877" s="4">
        <v>0</v>
      </c>
      <c r="T877" s="4">
        <v>0</v>
      </c>
      <c r="U877" s="46">
        <v>10</v>
      </c>
      <c r="V877" s="48" t="s">
        <v>504</v>
      </c>
      <c r="W877" s="4"/>
      <c r="X877" s="4"/>
      <c r="Y877" s="4"/>
      <c r="Z877" s="4"/>
    </row>
    <row r="878" spans="1:26" ht="12.75" customHeight="1" x14ac:dyDescent="0.25">
      <c r="A878" s="15" t="s">
        <v>946</v>
      </c>
      <c r="B878" s="16" t="s">
        <v>64</v>
      </c>
      <c r="C878" s="16" t="s">
        <v>65</v>
      </c>
      <c r="D878" s="17">
        <v>11.617199707031251</v>
      </c>
      <c r="E878" s="18">
        <v>3764</v>
      </c>
      <c r="F878" s="18">
        <v>1509</v>
      </c>
      <c r="G878" s="18">
        <v>1476</v>
      </c>
      <c r="H878" s="18">
        <v>324.00234952678471</v>
      </c>
      <c r="I878" s="19">
        <v>129.89360930816102</v>
      </c>
      <c r="J878" s="17">
        <v>1935</v>
      </c>
      <c r="K878" s="18">
        <v>1715</v>
      </c>
      <c r="L878" s="18">
        <v>70</v>
      </c>
      <c r="M878" s="18">
        <v>10</v>
      </c>
      <c r="N878" s="20">
        <f t="shared" si="9"/>
        <v>5.1679586563307496E-3</v>
      </c>
      <c r="O878" s="18">
        <v>125</v>
      </c>
      <c r="P878" s="18">
        <v>20</v>
      </c>
      <c r="Q878" s="18">
        <f t="shared" si="10"/>
        <v>145</v>
      </c>
      <c r="R878" s="20">
        <f t="shared" si="11"/>
        <v>7.4935400516795869E-2</v>
      </c>
      <c r="S878" s="18">
        <v>0</v>
      </c>
      <c r="T878" s="18">
        <v>0</v>
      </c>
      <c r="U878" s="19">
        <v>0</v>
      </c>
      <c r="V878" s="21" t="s">
        <v>66</v>
      </c>
      <c r="W878" s="4"/>
      <c r="X878" s="4"/>
      <c r="Y878" s="4"/>
      <c r="Z878" s="4"/>
    </row>
    <row r="879" spans="1:26" ht="12.75" customHeight="1" x14ac:dyDescent="0.25">
      <c r="A879" s="15" t="s">
        <v>947</v>
      </c>
      <c r="B879" s="16" t="s">
        <v>64</v>
      </c>
      <c r="C879" s="16" t="s">
        <v>65</v>
      </c>
      <c r="D879" s="17">
        <v>25.19340087890625</v>
      </c>
      <c r="E879" s="18">
        <v>5251</v>
      </c>
      <c r="F879" s="18">
        <v>2267</v>
      </c>
      <c r="G879" s="18">
        <v>2131</v>
      </c>
      <c r="H879" s="18">
        <v>208.42759678374821</v>
      </c>
      <c r="I879" s="19">
        <v>89.983881528995852</v>
      </c>
      <c r="J879" s="17">
        <v>2695</v>
      </c>
      <c r="K879" s="18">
        <v>2515</v>
      </c>
      <c r="L879" s="18">
        <v>85</v>
      </c>
      <c r="M879" s="18">
        <v>25</v>
      </c>
      <c r="N879" s="20">
        <f t="shared" si="9"/>
        <v>9.2764378478664197E-3</v>
      </c>
      <c r="O879" s="18">
        <v>40</v>
      </c>
      <c r="P879" s="18">
        <v>15</v>
      </c>
      <c r="Q879" s="18">
        <f t="shared" si="10"/>
        <v>55</v>
      </c>
      <c r="R879" s="20">
        <f t="shared" si="11"/>
        <v>2.0408163265306121E-2</v>
      </c>
      <c r="S879" s="18">
        <v>0</v>
      </c>
      <c r="T879" s="18">
        <v>0</v>
      </c>
      <c r="U879" s="19">
        <v>15</v>
      </c>
      <c r="V879" s="21" t="s">
        <v>66</v>
      </c>
      <c r="W879" s="4"/>
      <c r="X879" s="4"/>
      <c r="Y879" s="4"/>
      <c r="Z879" s="4"/>
    </row>
    <row r="880" spans="1:26" ht="12.75" customHeight="1" x14ac:dyDescent="0.25">
      <c r="A880" s="4"/>
      <c r="B880" s="4"/>
      <c r="C880" s="4"/>
      <c r="D880" s="4"/>
      <c r="E880" s="4"/>
      <c r="F880" s="4"/>
      <c r="G880" s="4"/>
      <c r="H880" s="4"/>
      <c r="I880" s="4"/>
      <c r="J880" s="4"/>
      <c r="K880" s="49"/>
      <c r="L880" s="49"/>
      <c r="M880" s="50"/>
      <c r="N880" s="50"/>
      <c r="O880" s="48"/>
      <c r="P880" s="48"/>
      <c r="Q880" s="48"/>
      <c r="R880" s="48"/>
      <c r="S880" s="48"/>
      <c r="T880" s="48"/>
      <c r="U880" s="48"/>
      <c r="V880" s="4"/>
      <c r="W880" s="4"/>
      <c r="X880" s="4"/>
      <c r="Y880" s="4"/>
      <c r="Z880" s="4"/>
    </row>
    <row r="881" spans="1:26" ht="12.75" customHeight="1" x14ac:dyDescent="0.25">
      <c r="A881" s="4"/>
      <c r="B881" s="4"/>
      <c r="C881" s="4"/>
      <c r="D881" s="4"/>
      <c r="E881" s="4"/>
      <c r="F881" s="4"/>
      <c r="G881" s="4"/>
      <c r="H881" s="4"/>
      <c r="I881" s="4"/>
      <c r="J881" s="4"/>
      <c r="K881" s="49"/>
      <c r="L881" s="49"/>
      <c r="M881" s="50"/>
      <c r="N881" s="50"/>
      <c r="O881" s="48"/>
      <c r="P881" s="48"/>
      <c r="Q881" s="48"/>
      <c r="R881" s="48"/>
      <c r="S881" s="48"/>
      <c r="T881" s="48"/>
      <c r="U881" s="48"/>
      <c r="V881" s="4"/>
      <c r="W881" s="4"/>
      <c r="X881" s="4"/>
      <c r="Y881" s="4"/>
      <c r="Z881" s="4"/>
    </row>
    <row r="882" spans="1:26" ht="12.75" customHeight="1" x14ac:dyDescent="0.25">
      <c r="A882" s="4"/>
      <c r="B882" s="4"/>
      <c r="C882" s="4"/>
      <c r="D882" s="4"/>
      <c r="E882" s="4"/>
      <c r="F882" s="4"/>
      <c r="G882" s="4"/>
      <c r="H882" s="4"/>
      <c r="I882" s="4"/>
      <c r="J882" s="4"/>
      <c r="K882" s="49"/>
      <c r="L882" s="49"/>
      <c r="M882" s="50"/>
      <c r="N882" s="50"/>
      <c r="O882" s="48"/>
      <c r="P882" s="48"/>
      <c r="Q882" s="48"/>
      <c r="R882" s="48"/>
      <c r="S882" s="48"/>
      <c r="T882" s="48"/>
      <c r="U882" s="48"/>
      <c r="V882" s="4"/>
      <c r="W882" s="4"/>
      <c r="X882" s="4"/>
      <c r="Y882" s="4"/>
      <c r="Z882" s="4"/>
    </row>
    <row r="883" spans="1:26" ht="12.75" customHeight="1" x14ac:dyDescent="0.25">
      <c r="A883" s="4"/>
      <c r="B883" s="4"/>
      <c r="C883" s="4"/>
      <c r="D883" s="4"/>
      <c r="E883" s="4"/>
      <c r="F883" s="4"/>
      <c r="G883" s="4"/>
      <c r="H883" s="4"/>
      <c r="I883" s="4"/>
      <c r="J883" s="4"/>
      <c r="K883" s="49"/>
      <c r="L883" s="49"/>
      <c r="M883" s="50"/>
      <c r="N883" s="50"/>
      <c r="O883" s="48"/>
      <c r="P883" s="48"/>
      <c r="Q883" s="48"/>
      <c r="R883" s="48"/>
      <c r="S883" s="48"/>
      <c r="T883" s="48"/>
      <c r="U883" s="48"/>
      <c r="V883" s="4"/>
      <c r="W883" s="4"/>
      <c r="X883" s="4"/>
      <c r="Y883" s="4"/>
      <c r="Z883" s="4"/>
    </row>
    <row r="884" spans="1:26" ht="12.75" customHeight="1" x14ac:dyDescent="0.25">
      <c r="A884" s="4"/>
      <c r="B884" s="4"/>
      <c r="C884" s="4"/>
      <c r="D884" s="4"/>
      <c r="E884" s="4"/>
      <c r="F884" s="4"/>
      <c r="G884" s="4"/>
      <c r="H884" s="4"/>
      <c r="I884" s="4"/>
      <c r="J884" s="4"/>
      <c r="K884" s="49"/>
      <c r="L884" s="49"/>
      <c r="M884" s="50"/>
      <c r="N884" s="50"/>
      <c r="O884" s="48"/>
      <c r="P884" s="48"/>
      <c r="Q884" s="48"/>
      <c r="R884" s="48"/>
      <c r="S884" s="48"/>
      <c r="T884" s="48"/>
      <c r="U884" s="48"/>
      <c r="V884" s="4"/>
      <c r="W884" s="4"/>
      <c r="X884" s="4"/>
      <c r="Y884" s="4"/>
      <c r="Z884" s="4"/>
    </row>
    <row r="885" spans="1:26" ht="12.75" customHeight="1" x14ac:dyDescent="0.25">
      <c r="A885" s="4"/>
      <c r="B885" s="4"/>
      <c r="C885" s="4"/>
      <c r="D885" s="4"/>
      <c r="E885" s="4"/>
      <c r="F885" s="4"/>
      <c r="G885" s="4"/>
      <c r="H885" s="4"/>
      <c r="I885" s="4"/>
      <c r="J885" s="4"/>
      <c r="K885" s="49"/>
      <c r="L885" s="49"/>
      <c r="M885" s="50"/>
      <c r="N885" s="50"/>
      <c r="O885" s="48"/>
      <c r="P885" s="48"/>
      <c r="Q885" s="48"/>
      <c r="R885" s="48"/>
      <c r="S885" s="48"/>
      <c r="T885" s="48"/>
      <c r="U885" s="48"/>
      <c r="V885" s="4"/>
      <c r="W885" s="4"/>
      <c r="X885" s="4"/>
      <c r="Y885" s="4"/>
      <c r="Z885" s="4"/>
    </row>
    <row r="886" spans="1:26" ht="12.75" customHeight="1" x14ac:dyDescent="0.25">
      <c r="A886" s="4"/>
      <c r="B886" s="4"/>
      <c r="C886" s="4"/>
      <c r="D886" s="4"/>
      <c r="E886" s="4"/>
      <c r="F886" s="4"/>
      <c r="G886" s="4"/>
      <c r="H886" s="4"/>
      <c r="I886" s="4"/>
      <c r="J886" s="4"/>
      <c r="K886" s="49"/>
      <c r="L886" s="49"/>
      <c r="M886" s="50"/>
      <c r="N886" s="50"/>
      <c r="O886" s="48"/>
      <c r="P886" s="48"/>
      <c r="Q886" s="48"/>
      <c r="R886" s="48"/>
      <c r="S886" s="48"/>
      <c r="T886" s="48"/>
      <c r="U886" s="48"/>
      <c r="V886" s="4"/>
      <c r="W886" s="4"/>
      <c r="X886" s="4"/>
      <c r="Y886" s="4"/>
      <c r="Z886" s="4"/>
    </row>
    <row r="887" spans="1:26" ht="12.75" customHeight="1" x14ac:dyDescent="0.25">
      <c r="A887" s="4"/>
      <c r="B887" s="4"/>
      <c r="C887" s="4"/>
      <c r="D887" s="4"/>
      <c r="E887" s="4"/>
      <c r="F887" s="4"/>
      <c r="G887" s="4"/>
      <c r="H887" s="4"/>
      <c r="I887" s="4"/>
      <c r="J887" s="4"/>
      <c r="K887" s="49"/>
      <c r="L887" s="49"/>
      <c r="M887" s="50"/>
      <c r="N887" s="50"/>
      <c r="O887" s="48"/>
      <c r="P887" s="48"/>
      <c r="Q887" s="48"/>
      <c r="R887" s="48"/>
      <c r="S887" s="48"/>
      <c r="T887" s="48"/>
      <c r="U887" s="48"/>
      <c r="V887" s="4"/>
      <c r="W887" s="4"/>
      <c r="X887" s="4"/>
      <c r="Y887" s="4"/>
      <c r="Z887" s="4"/>
    </row>
    <row r="888" spans="1:26" ht="12.75" customHeight="1" x14ac:dyDescent="0.25">
      <c r="A888" s="4"/>
      <c r="B888" s="4"/>
      <c r="C888" s="4"/>
      <c r="D888" s="4"/>
      <c r="E888" s="4"/>
      <c r="F888" s="4"/>
      <c r="G888" s="4"/>
      <c r="H888" s="4"/>
      <c r="I888" s="4"/>
      <c r="J888" s="4"/>
      <c r="K888" s="49"/>
      <c r="L888" s="49"/>
      <c r="M888" s="50"/>
      <c r="N888" s="50"/>
      <c r="O888" s="48"/>
      <c r="P888" s="48"/>
      <c r="Q888" s="48"/>
      <c r="R888" s="48"/>
      <c r="S888" s="48"/>
      <c r="T888" s="48"/>
      <c r="U888" s="48"/>
      <c r="V888" s="4"/>
      <c r="W888" s="4"/>
      <c r="X888" s="4"/>
      <c r="Y888" s="4"/>
      <c r="Z888" s="4"/>
    </row>
    <row r="889" spans="1:26" ht="12.75" customHeight="1" x14ac:dyDescent="0.25">
      <c r="A889" s="4"/>
      <c r="B889" s="4"/>
      <c r="C889" s="4"/>
      <c r="D889" s="4"/>
      <c r="E889" s="4"/>
      <c r="F889" s="4"/>
      <c r="G889" s="4"/>
      <c r="H889" s="4"/>
      <c r="I889" s="4"/>
      <c r="J889" s="4"/>
      <c r="K889" s="49"/>
      <c r="L889" s="49"/>
      <c r="M889" s="50"/>
      <c r="N889" s="50"/>
      <c r="O889" s="48"/>
      <c r="P889" s="48"/>
      <c r="Q889" s="48"/>
      <c r="R889" s="48"/>
      <c r="S889" s="48"/>
      <c r="T889" s="48"/>
      <c r="U889" s="48"/>
      <c r="V889" s="4"/>
      <c r="W889" s="4"/>
      <c r="X889" s="4"/>
      <c r="Y889" s="4"/>
      <c r="Z889" s="4"/>
    </row>
    <row r="890" spans="1:26" ht="12.75" customHeight="1" x14ac:dyDescent="0.25">
      <c r="A890" s="4"/>
      <c r="B890" s="4"/>
      <c r="C890" s="4"/>
      <c r="D890" s="4"/>
      <c r="E890" s="4"/>
      <c r="F890" s="4"/>
      <c r="G890" s="4"/>
      <c r="H890" s="4"/>
      <c r="I890" s="4"/>
      <c r="J890" s="4"/>
      <c r="K890" s="49"/>
      <c r="L890" s="49"/>
      <c r="M890" s="50"/>
      <c r="N890" s="50"/>
      <c r="O890" s="48"/>
      <c r="P890" s="48"/>
      <c r="Q890" s="48"/>
      <c r="R890" s="48"/>
      <c r="S890" s="48"/>
      <c r="T890" s="48"/>
      <c r="U890" s="48"/>
      <c r="V890" s="4"/>
      <c r="W890" s="4"/>
      <c r="X890" s="4"/>
      <c r="Y890" s="4"/>
      <c r="Z890" s="4"/>
    </row>
    <row r="891" spans="1:26" ht="12.75" customHeight="1" x14ac:dyDescent="0.25">
      <c r="A891" s="4"/>
      <c r="B891" s="4"/>
      <c r="C891" s="4"/>
      <c r="D891" s="4"/>
      <c r="E891" s="4"/>
      <c r="F891" s="4"/>
      <c r="G891" s="4"/>
      <c r="H891" s="4"/>
      <c r="I891" s="4"/>
      <c r="J891" s="4"/>
      <c r="K891" s="49"/>
      <c r="L891" s="49"/>
      <c r="M891" s="50"/>
      <c r="N891" s="50"/>
      <c r="O891" s="48"/>
      <c r="P891" s="48"/>
      <c r="Q891" s="48"/>
      <c r="R891" s="48"/>
      <c r="S891" s="48"/>
      <c r="T891" s="48"/>
      <c r="U891" s="48"/>
      <c r="V891" s="4"/>
      <c r="W891" s="4"/>
      <c r="X891" s="4"/>
      <c r="Y891" s="4"/>
      <c r="Z891" s="4"/>
    </row>
    <row r="892" spans="1:26" ht="12.75" customHeight="1" x14ac:dyDescent="0.25">
      <c r="A892" s="4"/>
      <c r="B892" s="4"/>
      <c r="C892" s="4"/>
      <c r="D892" s="4"/>
      <c r="E892" s="4"/>
      <c r="F892" s="4"/>
      <c r="G892" s="4"/>
      <c r="H892" s="4"/>
      <c r="I892" s="4"/>
      <c r="J892" s="4"/>
      <c r="K892" s="49"/>
      <c r="L892" s="49"/>
      <c r="M892" s="50"/>
      <c r="N892" s="50"/>
      <c r="O892" s="48"/>
      <c r="P892" s="48"/>
      <c r="Q892" s="48"/>
      <c r="R892" s="48"/>
      <c r="S892" s="48"/>
      <c r="T892" s="48"/>
      <c r="U892" s="48"/>
      <c r="V892" s="4"/>
      <c r="W892" s="4"/>
      <c r="X892" s="4"/>
      <c r="Y892" s="4"/>
      <c r="Z892" s="4"/>
    </row>
    <row r="893" spans="1:26" ht="12.75" customHeight="1" x14ac:dyDescent="0.25">
      <c r="A893" s="4"/>
      <c r="B893" s="4"/>
      <c r="C893" s="4"/>
      <c r="D893" s="4"/>
      <c r="E893" s="4"/>
      <c r="F893" s="4"/>
      <c r="G893" s="4"/>
      <c r="H893" s="4"/>
      <c r="I893" s="4"/>
      <c r="J893" s="4"/>
      <c r="K893" s="49"/>
      <c r="L893" s="49"/>
      <c r="M893" s="50"/>
      <c r="N893" s="50"/>
      <c r="O893" s="48"/>
      <c r="P893" s="48"/>
      <c r="Q893" s="48"/>
      <c r="R893" s="48"/>
      <c r="S893" s="48"/>
      <c r="T893" s="48"/>
      <c r="U893" s="48"/>
      <c r="V893" s="4"/>
      <c r="W893" s="4"/>
      <c r="X893" s="4"/>
      <c r="Y893" s="4"/>
      <c r="Z893" s="4"/>
    </row>
    <row r="894" spans="1:26" ht="12.75" customHeight="1" x14ac:dyDescent="0.25">
      <c r="A894" s="4"/>
      <c r="B894" s="4"/>
      <c r="C894" s="4"/>
      <c r="D894" s="4"/>
      <c r="E894" s="4"/>
      <c r="F894" s="4"/>
      <c r="G894" s="4"/>
      <c r="H894" s="4"/>
      <c r="I894" s="4"/>
      <c r="J894" s="4"/>
      <c r="K894" s="49"/>
      <c r="L894" s="49"/>
      <c r="M894" s="50"/>
      <c r="N894" s="50"/>
      <c r="O894" s="48"/>
      <c r="P894" s="48"/>
      <c r="Q894" s="48"/>
      <c r="R894" s="48"/>
      <c r="S894" s="48"/>
      <c r="T894" s="48"/>
      <c r="U894" s="48"/>
      <c r="V894" s="4"/>
      <c r="W894" s="4"/>
      <c r="X894" s="4"/>
      <c r="Y894" s="4"/>
      <c r="Z894" s="4"/>
    </row>
    <row r="895" spans="1:26" ht="12.75" customHeight="1" x14ac:dyDescent="0.25">
      <c r="A895" s="4"/>
      <c r="B895" s="4"/>
      <c r="C895" s="4"/>
      <c r="D895" s="4"/>
      <c r="E895" s="4"/>
      <c r="F895" s="4"/>
      <c r="G895" s="4"/>
      <c r="H895" s="4"/>
      <c r="I895" s="4"/>
      <c r="J895" s="4"/>
      <c r="K895" s="49"/>
      <c r="L895" s="49"/>
      <c r="M895" s="50"/>
      <c r="N895" s="50"/>
      <c r="O895" s="48"/>
      <c r="P895" s="48"/>
      <c r="Q895" s="48"/>
      <c r="R895" s="48"/>
      <c r="S895" s="48"/>
      <c r="T895" s="48"/>
      <c r="U895" s="48"/>
      <c r="V895" s="4"/>
      <c r="W895" s="4"/>
      <c r="X895" s="4"/>
      <c r="Y895" s="4"/>
      <c r="Z895" s="4"/>
    </row>
    <row r="896" spans="1:26" ht="12.75" customHeight="1" x14ac:dyDescent="0.25">
      <c r="A896" s="4"/>
      <c r="B896" s="4"/>
      <c r="C896" s="4"/>
      <c r="D896" s="4"/>
      <c r="E896" s="4"/>
      <c r="F896" s="4"/>
      <c r="G896" s="4"/>
      <c r="H896" s="4"/>
      <c r="I896" s="4"/>
      <c r="J896" s="4"/>
      <c r="K896" s="49"/>
      <c r="L896" s="49"/>
      <c r="M896" s="50"/>
      <c r="N896" s="50"/>
      <c r="O896" s="48"/>
      <c r="P896" s="48"/>
      <c r="Q896" s="48"/>
      <c r="R896" s="48"/>
      <c r="S896" s="48"/>
      <c r="T896" s="48"/>
      <c r="U896" s="48"/>
      <c r="V896" s="4"/>
      <c r="W896" s="4"/>
      <c r="X896" s="4"/>
      <c r="Y896" s="4"/>
      <c r="Z896" s="4"/>
    </row>
    <row r="897" spans="1:26" ht="12.75" customHeight="1" x14ac:dyDescent="0.25">
      <c r="A897" s="4"/>
      <c r="B897" s="4"/>
      <c r="C897" s="4"/>
      <c r="D897" s="4"/>
      <c r="E897" s="4"/>
      <c r="F897" s="4"/>
      <c r="G897" s="4"/>
      <c r="H897" s="4"/>
      <c r="I897" s="4"/>
      <c r="J897" s="4"/>
      <c r="K897" s="49"/>
      <c r="L897" s="49"/>
      <c r="M897" s="50"/>
      <c r="N897" s="50"/>
      <c r="O897" s="48"/>
      <c r="P897" s="48"/>
      <c r="Q897" s="48"/>
      <c r="R897" s="48"/>
      <c r="S897" s="48"/>
      <c r="T897" s="48"/>
      <c r="U897" s="48"/>
      <c r="V897" s="4"/>
      <c r="W897" s="4"/>
      <c r="X897" s="4"/>
      <c r="Y897" s="4"/>
      <c r="Z897" s="4"/>
    </row>
    <row r="898" spans="1:26" ht="12.75" customHeight="1" x14ac:dyDescent="0.25">
      <c r="A898" s="4"/>
      <c r="B898" s="4"/>
      <c r="C898" s="4"/>
      <c r="D898" s="4"/>
      <c r="E898" s="4"/>
      <c r="F898" s="4"/>
      <c r="G898" s="4"/>
      <c r="H898" s="4"/>
      <c r="I898" s="4"/>
      <c r="J898" s="4"/>
      <c r="K898" s="49"/>
      <c r="L898" s="49"/>
      <c r="M898" s="50"/>
      <c r="N898" s="50"/>
      <c r="O898" s="48"/>
      <c r="P898" s="48"/>
      <c r="Q898" s="48"/>
      <c r="R898" s="48"/>
      <c r="S898" s="48"/>
      <c r="T898" s="48"/>
      <c r="U898" s="48"/>
      <c r="V898" s="4"/>
      <c r="W898" s="4"/>
      <c r="X898" s="4"/>
      <c r="Y898" s="4"/>
      <c r="Z898" s="4"/>
    </row>
    <row r="899" spans="1:26" ht="12.75" customHeight="1" x14ac:dyDescent="0.25">
      <c r="A899" s="4"/>
      <c r="B899" s="4"/>
      <c r="C899" s="4"/>
      <c r="D899" s="4"/>
      <c r="E899" s="4"/>
      <c r="F899" s="4"/>
      <c r="G899" s="4"/>
      <c r="H899" s="4"/>
      <c r="I899" s="4"/>
      <c r="J899" s="4"/>
      <c r="K899" s="49"/>
      <c r="L899" s="49"/>
      <c r="M899" s="50"/>
      <c r="N899" s="50"/>
      <c r="O899" s="48"/>
      <c r="P899" s="48"/>
      <c r="Q899" s="48"/>
      <c r="R899" s="48"/>
      <c r="S899" s="48"/>
      <c r="T899" s="48"/>
      <c r="U899" s="48"/>
      <c r="V899" s="4"/>
      <c r="W899" s="4"/>
      <c r="X899" s="4"/>
      <c r="Y899" s="4"/>
      <c r="Z899" s="4"/>
    </row>
    <row r="900" spans="1:26" ht="12.75" customHeight="1" x14ac:dyDescent="0.25">
      <c r="A900" s="4"/>
      <c r="B900" s="4"/>
      <c r="C900" s="4"/>
      <c r="D900" s="4"/>
      <c r="E900" s="4"/>
      <c r="F900" s="4"/>
      <c r="G900" s="4"/>
      <c r="H900" s="4"/>
      <c r="I900" s="4"/>
      <c r="J900" s="4"/>
      <c r="K900" s="49"/>
      <c r="L900" s="49"/>
      <c r="M900" s="50"/>
      <c r="N900" s="50"/>
      <c r="O900" s="48"/>
      <c r="P900" s="48"/>
      <c r="Q900" s="48"/>
      <c r="R900" s="48"/>
      <c r="S900" s="48"/>
      <c r="T900" s="48"/>
      <c r="U900" s="48"/>
      <c r="V900" s="4"/>
      <c r="W900" s="4"/>
      <c r="X900" s="4"/>
      <c r="Y900" s="4"/>
      <c r="Z900" s="4"/>
    </row>
    <row r="901" spans="1:26" ht="12.75" customHeight="1" x14ac:dyDescent="0.25">
      <c r="A901" s="4"/>
      <c r="B901" s="4"/>
      <c r="C901" s="4"/>
      <c r="D901" s="4"/>
      <c r="E901" s="4"/>
      <c r="F901" s="4"/>
      <c r="G901" s="4"/>
      <c r="H901" s="4"/>
      <c r="I901" s="4"/>
      <c r="J901" s="4"/>
      <c r="K901" s="49"/>
      <c r="L901" s="49"/>
      <c r="M901" s="50"/>
      <c r="N901" s="50"/>
      <c r="O901" s="48"/>
      <c r="P901" s="48"/>
      <c r="Q901" s="48"/>
      <c r="R901" s="48"/>
      <c r="S901" s="48"/>
      <c r="T901" s="48"/>
      <c r="U901" s="48"/>
      <c r="V901" s="4"/>
      <c r="W901" s="4"/>
      <c r="X901" s="4"/>
      <c r="Y901" s="4"/>
      <c r="Z901" s="4"/>
    </row>
    <row r="902" spans="1:26" ht="12.75" customHeight="1" x14ac:dyDescent="0.25">
      <c r="A902" s="4"/>
      <c r="B902" s="4"/>
      <c r="C902" s="4"/>
      <c r="D902" s="4"/>
      <c r="E902" s="4"/>
      <c r="F902" s="4"/>
      <c r="G902" s="4"/>
      <c r="H902" s="4"/>
      <c r="I902" s="4"/>
      <c r="J902" s="4"/>
      <c r="K902" s="49"/>
      <c r="L902" s="49"/>
      <c r="M902" s="50"/>
      <c r="N902" s="50"/>
      <c r="O902" s="48"/>
      <c r="P902" s="48"/>
      <c r="Q902" s="48"/>
      <c r="R902" s="48"/>
      <c r="S902" s="48"/>
      <c r="T902" s="48"/>
      <c r="U902" s="48"/>
      <c r="V902" s="4"/>
      <c r="W902" s="4"/>
      <c r="X902" s="4"/>
      <c r="Y902" s="4"/>
      <c r="Z902" s="4"/>
    </row>
    <row r="903" spans="1:26" ht="12.75" customHeight="1" x14ac:dyDescent="0.25">
      <c r="A903" s="4"/>
      <c r="B903" s="4"/>
      <c r="C903" s="4"/>
      <c r="D903" s="4"/>
      <c r="E903" s="4"/>
      <c r="F903" s="4"/>
      <c r="G903" s="4"/>
      <c r="H903" s="4"/>
      <c r="I903" s="4"/>
      <c r="J903" s="4"/>
      <c r="K903" s="49"/>
      <c r="L903" s="49"/>
      <c r="M903" s="50"/>
      <c r="N903" s="50"/>
      <c r="O903" s="48"/>
      <c r="P903" s="48"/>
      <c r="Q903" s="48"/>
      <c r="R903" s="48"/>
      <c r="S903" s="48"/>
      <c r="T903" s="48"/>
      <c r="U903" s="48"/>
      <c r="V903" s="4"/>
      <c r="W903" s="4"/>
      <c r="X903" s="4"/>
      <c r="Y903" s="4"/>
      <c r="Z903" s="4"/>
    </row>
    <row r="904" spans="1:26" ht="12.75" customHeight="1" x14ac:dyDescent="0.25">
      <c r="A904" s="4"/>
      <c r="B904" s="4"/>
      <c r="C904" s="4"/>
      <c r="D904" s="4"/>
      <c r="E904" s="4"/>
      <c r="F904" s="4"/>
      <c r="G904" s="4"/>
      <c r="H904" s="4"/>
      <c r="I904" s="4"/>
      <c r="J904" s="4"/>
      <c r="K904" s="49"/>
      <c r="L904" s="49"/>
      <c r="M904" s="50"/>
      <c r="N904" s="50"/>
      <c r="O904" s="48"/>
      <c r="P904" s="48"/>
      <c r="Q904" s="48"/>
      <c r="R904" s="48"/>
      <c r="S904" s="48"/>
      <c r="T904" s="48"/>
      <c r="U904" s="48"/>
      <c r="V904" s="4"/>
      <c r="W904" s="4"/>
      <c r="X904" s="4"/>
      <c r="Y904" s="4"/>
      <c r="Z904" s="4"/>
    </row>
    <row r="905" spans="1:26" ht="12.75" customHeight="1" x14ac:dyDescent="0.25">
      <c r="A905" s="4"/>
      <c r="B905" s="4"/>
      <c r="C905" s="4"/>
      <c r="D905" s="4"/>
      <c r="E905" s="4"/>
      <c r="F905" s="4"/>
      <c r="G905" s="4"/>
      <c r="H905" s="4"/>
      <c r="I905" s="4"/>
      <c r="J905" s="4"/>
      <c r="K905" s="49"/>
      <c r="L905" s="49"/>
      <c r="M905" s="50"/>
      <c r="N905" s="50"/>
      <c r="O905" s="48"/>
      <c r="P905" s="48"/>
      <c r="Q905" s="48"/>
      <c r="R905" s="48"/>
      <c r="S905" s="48"/>
      <c r="T905" s="48"/>
      <c r="U905" s="48"/>
      <c r="V905" s="4"/>
      <c r="W905" s="4"/>
      <c r="X905" s="4"/>
      <c r="Y905" s="4"/>
      <c r="Z905" s="4"/>
    </row>
    <row r="906" spans="1:26" ht="12.75" customHeight="1" x14ac:dyDescent="0.25">
      <c r="A906" s="4"/>
      <c r="B906" s="4"/>
      <c r="C906" s="4"/>
      <c r="D906" s="4"/>
      <c r="E906" s="4"/>
      <c r="F906" s="4"/>
      <c r="G906" s="4"/>
      <c r="H906" s="4"/>
      <c r="I906" s="4"/>
      <c r="J906" s="4"/>
      <c r="K906" s="49"/>
      <c r="L906" s="49"/>
      <c r="M906" s="50"/>
      <c r="N906" s="50"/>
      <c r="O906" s="48"/>
      <c r="P906" s="48"/>
      <c r="Q906" s="48"/>
      <c r="R906" s="48"/>
      <c r="S906" s="48"/>
      <c r="T906" s="48"/>
      <c r="U906" s="48"/>
      <c r="V906" s="4"/>
      <c r="W906" s="4"/>
      <c r="X906" s="4"/>
      <c r="Y906" s="4"/>
      <c r="Z906" s="4"/>
    </row>
    <row r="907" spans="1:26" ht="12.75" customHeight="1" x14ac:dyDescent="0.25">
      <c r="A907" s="4"/>
      <c r="B907" s="4"/>
      <c r="C907" s="4"/>
      <c r="D907" s="4"/>
      <c r="E907" s="4"/>
      <c r="F907" s="4"/>
      <c r="G907" s="4"/>
      <c r="H907" s="4"/>
      <c r="I907" s="4"/>
      <c r="J907" s="4"/>
      <c r="K907" s="49"/>
      <c r="L907" s="49"/>
      <c r="M907" s="50"/>
      <c r="N907" s="50"/>
      <c r="O907" s="48"/>
      <c r="P907" s="48"/>
      <c r="Q907" s="48"/>
      <c r="R907" s="48"/>
      <c r="S907" s="48"/>
      <c r="T907" s="48"/>
      <c r="U907" s="48"/>
      <c r="V907" s="4"/>
      <c r="W907" s="4"/>
      <c r="X907" s="4"/>
      <c r="Y907" s="4"/>
      <c r="Z907" s="4"/>
    </row>
    <row r="908" spans="1:26" ht="12.75" customHeight="1" x14ac:dyDescent="0.25">
      <c r="A908" s="4"/>
      <c r="B908" s="4"/>
      <c r="C908" s="4"/>
      <c r="D908" s="4"/>
      <c r="E908" s="4"/>
      <c r="F908" s="4"/>
      <c r="G908" s="4"/>
      <c r="H908" s="4"/>
      <c r="I908" s="4"/>
      <c r="J908" s="4"/>
      <c r="K908" s="49"/>
      <c r="L908" s="49"/>
      <c r="M908" s="50"/>
      <c r="N908" s="50"/>
      <c r="O908" s="48"/>
      <c r="P908" s="48"/>
      <c r="Q908" s="48"/>
      <c r="R908" s="48"/>
      <c r="S908" s="48"/>
      <c r="T908" s="48"/>
      <c r="U908" s="48"/>
      <c r="V908" s="4"/>
      <c r="W908" s="4"/>
      <c r="X908" s="4"/>
      <c r="Y908" s="4"/>
      <c r="Z908" s="4"/>
    </row>
    <row r="909" spans="1:26" ht="12.75" customHeight="1" x14ac:dyDescent="0.25">
      <c r="A909" s="4"/>
      <c r="B909" s="4"/>
      <c r="C909" s="4"/>
      <c r="D909" s="4"/>
      <c r="E909" s="4"/>
      <c r="F909" s="4"/>
      <c r="G909" s="4"/>
      <c r="H909" s="4"/>
      <c r="I909" s="4"/>
      <c r="J909" s="4"/>
      <c r="K909" s="49"/>
      <c r="L909" s="49"/>
      <c r="M909" s="50"/>
      <c r="N909" s="50"/>
      <c r="O909" s="48"/>
      <c r="P909" s="48"/>
      <c r="Q909" s="48"/>
      <c r="R909" s="48"/>
      <c r="S909" s="48"/>
      <c r="T909" s="48"/>
      <c r="U909" s="48"/>
      <c r="V909" s="4"/>
      <c r="W909" s="4"/>
      <c r="X909" s="4"/>
      <c r="Y909" s="4"/>
      <c r="Z909" s="4"/>
    </row>
    <row r="910" spans="1:26" ht="12.75" customHeight="1" x14ac:dyDescent="0.25">
      <c r="A910" s="4"/>
      <c r="B910" s="4"/>
      <c r="C910" s="4"/>
      <c r="D910" s="4"/>
      <c r="E910" s="4"/>
      <c r="F910" s="4"/>
      <c r="G910" s="4"/>
      <c r="H910" s="4"/>
      <c r="I910" s="4"/>
      <c r="J910" s="4"/>
      <c r="K910" s="49"/>
      <c r="L910" s="49"/>
      <c r="M910" s="50"/>
      <c r="N910" s="50"/>
      <c r="O910" s="48"/>
      <c r="P910" s="48"/>
      <c r="Q910" s="48"/>
      <c r="R910" s="48"/>
      <c r="S910" s="48"/>
      <c r="T910" s="48"/>
      <c r="U910" s="48"/>
      <c r="V910" s="4"/>
      <c r="W910" s="4"/>
      <c r="X910" s="4"/>
      <c r="Y910" s="4"/>
      <c r="Z910" s="4"/>
    </row>
    <row r="911" spans="1:26" ht="12.75" customHeight="1" x14ac:dyDescent="0.25">
      <c r="A911" s="4"/>
      <c r="B911" s="4"/>
      <c r="C911" s="4"/>
      <c r="D911" s="4"/>
      <c r="E911" s="4"/>
      <c r="F911" s="4"/>
      <c r="G911" s="4"/>
      <c r="H911" s="4"/>
      <c r="I911" s="4"/>
      <c r="J911" s="4"/>
      <c r="K911" s="49"/>
      <c r="L911" s="49"/>
      <c r="M911" s="50"/>
      <c r="N911" s="50"/>
      <c r="O911" s="48"/>
      <c r="P911" s="48"/>
      <c r="Q911" s="48"/>
      <c r="R911" s="48"/>
      <c r="S911" s="48"/>
      <c r="T911" s="48"/>
      <c r="U911" s="48"/>
      <c r="V911" s="4"/>
      <c r="W911" s="4"/>
      <c r="X911" s="4"/>
      <c r="Y911" s="4"/>
      <c r="Z911" s="4"/>
    </row>
    <row r="912" spans="1:26" ht="12.75" customHeight="1" x14ac:dyDescent="0.25">
      <c r="A912" s="4"/>
      <c r="B912" s="4"/>
      <c r="C912" s="4"/>
      <c r="D912" s="4"/>
      <c r="E912" s="4"/>
      <c r="F912" s="4"/>
      <c r="G912" s="4"/>
      <c r="H912" s="4"/>
      <c r="I912" s="4"/>
      <c r="J912" s="4"/>
      <c r="K912" s="49"/>
      <c r="L912" s="49"/>
      <c r="M912" s="50"/>
      <c r="N912" s="50"/>
      <c r="O912" s="48"/>
      <c r="P912" s="48"/>
      <c r="Q912" s="48"/>
      <c r="R912" s="48"/>
      <c r="S912" s="48"/>
      <c r="T912" s="48"/>
      <c r="U912" s="48"/>
      <c r="V912" s="4"/>
      <c r="W912" s="4"/>
      <c r="X912" s="4"/>
      <c r="Y912" s="4"/>
      <c r="Z912" s="4"/>
    </row>
    <row r="913" spans="1:26" ht="12.75" customHeight="1" x14ac:dyDescent="0.25">
      <c r="A913" s="4"/>
      <c r="B913" s="4"/>
      <c r="C913" s="4"/>
      <c r="D913" s="4"/>
      <c r="E913" s="4"/>
      <c r="F913" s="4"/>
      <c r="G913" s="4"/>
      <c r="H913" s="4"/>
      <c r="I913" s="4"/>
      <c r="J913" s="4"/>
      <c r="K913" s="49"/>
      <c r="L913" s="49"/>
      <c r="M913" s="50"/>
      <c r="N913" s="50"/>
      <c r="O913" s="48"/>
      <c r="P913" s="48"/>
      <c r="Q913" s="48"/>
      <c r="R913" s="48"/>
      <c r="S913" s="48"/>
      <c r="T913" s="48"/>
      <c r="U913" s="48"/>
      <c r="V913" s="4"/>
      <c r="W913" s="4"/>
      <c r="X913" s="4"/>
      <c r="Y913" s="4"/>
      <c r="Z913" s="4"/>
    </row>
    <row r="914" spans="1:26" ht="12.75" customHeight="1" x14ac:dyDescent="0.25">
      <c r="A914" s="4"/>
      <c r="B914" s="4"/>
      <c r="C914" s="4"/>
      <c r="D914" s="4"/>
      <c r="E914" s="4"/>
      <c r="F914" s="4"/>
      <c r="G914" s="4"/>
      <c r="H914" s="4"/>
      <c r="I914" s="4"/>
      <c r="J914" s="4"/>
      <c r="K914" s="49"/>
      <c r="L914" s="49"/>
      <c r="M914" s="50"/>
      <c r="N914" s="50"/>
      <c r="O914" s="48"/>
      <c r="P914" s="48"/>
      <c r="Q914" s="48"/>
      <c r="R914" s="48"/>
      <c r="S914" s="48"/>
      <c r="T914" s="48"/>
      <c r="U914" s="48"/>
      <c r="V914" s="4"/>
      <c r="W914" s="4"/>
      <c r="X914" s="4"/>
      <c r="Y914" s="4"/>
      <c r="Z914" s="4"/>
    </row>
    <row r="915" spans="1:26" ht="12.75" customHeight="1" x14ac:dyDescent="0.25">
      <c r="A915" s="4"/>
      <c r="B915" s="4"/>
      <c r="C915" s="4"/>
      <c r="D915" s="4"/>
      <c r="E915" s="4"/>
      <c r="F915" s="4"/>
      <c r="G915" s="4"/>
      <c r="H915" s="4"/>
      <c r="I915" s="4"/>
      <c r="J915" s="4"/>
      <c r="K915" s="49"/>
      <c r="L915" s="49"/>
      <c r="M915" s="50"/>
      <c r="N915" s="50"/>
      <c r="O915" s="48"/>
      <c r="P915" s="48"/>
      <c r="Q915" s="48"/>
      <c r="R915" s="48"/>
      <c r="S915" s="48"/>
      <c r="T915" s="48"/>
      <c r="U915" s="48"/>
      <c r="V915" s="4"/>
      <c r="W915" s="4"/>
      <c r="X915" s="4"/>
      <c r="Y915" s="4"/>
      <c r="Z915" s="4"/>
    </row>
    <row r="916" spans="1:26" ht="12.75" customHeight="1" x14ac:dyDescent="0.25">
      <c r="A916" s="4"/>
      <c r="B916" s="4"/>
      <c r="C916" s="4"/>
      <c r="D916" s="4"/>
      <c r="E916" s="4"/>
      <c r="F916" s="4"/>
      <c r="G916" s="4"/>
      <c r="H916" s="4"/>
      <c r="I916" s="4"/>
      <c r="J916" s="4"/>
      <c r="K916" s="49"/>
      <c r="L916" s="49"/>
      <c r="M916" s="50"/>
      <c r="N916" s="50"/>
      <c r="O916" s="48"/>
      <c r="P916" s="48"/>
      <c r="Q916" s="48"/>
      <c r="R916" s="48"/>
      <c r="S916" s="48"/>
      <c r="T916" s="48"/>
      <c r="U916" s="48"/>
      <c r="V916" s="4"/>
      <c r="W916" s="4"/>
      <c r="X916" s="4"/>
      <c r="Y916" s="4"/>
      <c r="Z916" s="4"/>
    </row>
    <row r="917" spans="1:26" ht="12.75" customHeight="1" x14ac:dyDescent="0.25">
      <c r="A917" s="4"/>
      <c r="B917" s="4"/>
      <c r="C917" s="4"/>
      <c r="D917" s="4"/>
      <c r="E917" s="4"/>
      <c r="F917" s="4"/>
      <c r="G917" s="4"/>
      <c r="H917" s="4"/>
      <c r="I917" s="4"/>
      <c r="J917" s="4"/>
      <c r="K917" s="49"/>
      <c r="L917" s="49"/>
      <c r="M917" s="50"/>
      <c r="N917" s="50"/>
      <c r="O917" s="48"/>
      <c r="P917" s="48"/>
      <c r="Q917" s="48"/>
      <c r="R917" s="48"/>
      <c r="S917" s="48"/>
      <c r="T917" s="48"/>
      <c r="U917" s="48"/>
      <c r="V917" s="4"/>
      <c r="W917" s="4"/>
      <c r="X917" s="4"/>
      <c r="Y917" s="4"/>
      <c r="Z917" s="4"/>
    </row>
    <row r="918" spans="1:26" ht="12.75" customHeight="1" x14ac:dyDescent="0.25">
      <c r="A918" s="4"/>
      <c r="B918" s="4"/>
      <c r="C918" s="4"/>
      <c r="D918" s="4"/>
      <c r="E918" s="4"/>
      <c r="F918" s="4"/>
      <c r="G918" s="4"/>
      <c r="H918" s="4"/>
      <c r="I918" s="4"/>
      <c r="J918" s="4"/>
      <c r="K918" s="49"/>
      <c r="L918" s="49"/>
      <c r="M918" s="50"/>
      <c r="N918" s="50"/>
      <c r="O918" s="48"/>
      <c r="P918" s="48"/>
      <c r="Q918" s="48"/>
      <c r="R918" s="48"/>
      <c r="S918" s="48"/>
      <c r="T918" s="48"/>
      <c r="U918" s="48"/>
      <c r="V918" s="4"/>
      <c r="W918" s="4"/>
      <c r="X918" s="4"/>
      <c r="Y918" s="4"/>
      <c r="Z918" s="4"/>
    </row>
    <row r="919" spans="1:26" ht="12.75" customHeight="1" x14ac:dyDescent="0.25">
      <c r="A919" s="4"/>
      <c r="B919" s="4"/>
      <c r="C919" s="4"/>
      <c r="D919" s="4"/>
      <c r="E919" s="4"/>
      <c r="F919" s="4"/>
      <c r="G919" s="4"/>
      <c r="H919" s="4"/>
      <c r="I919" s="4"/>
      <c r="J919" s="4"/>
      <c r="K919" s="49"/>
      <c r="L919" s="49"/>
      <c r="M919" s="50"/>
      <c r="N919" s="50"/>
      <c r="O919" s="48"/>
      <c r="P919" s="48"/>
      <c r="Q919" s="48"/>
      <c r="R919" s="48"/>
      <c r="S919" s="48"/>
      <c r="T919" s="48"/>
      <c r="U919" s="48"/>
      <c r="V919" s="4"/>
      <c r="W919" s="4"/>
      <c r="X919" s="4"/>
      <c r="Y919" s="4"/>
      <c r="Z919" s="4"/>
    </row>
    <row r="920" spans="1:26" ht="12.75" customHeight="1" x14ac:dyDescent="0.25">
      <c r="A920" s="4"/>
      <c r="B920" s="4"/>
      <c r="C920" s="4"/>
      <c r="D920" s="4"/>
      <c r="E920" s="4"/>
      <c r="F920" s="4"/>
      <c r="G920" s="4"/>
      <c r="H920" s="4"/>
      <c r="I920" s="4"/>
      <c r="J920" s="4"/>
      <c r="K920" s="49"/>
      <c r="L920" s="49"/>
      <c r="M920" s="50"/>
      <c r="N920" s="50"/>
      <c r="O920" s="48"/>
      <c r="P920" s="48"/>
      <c r="Q920" s="48"/>
      <c r="R920" s="48"/>
      <c r="S920" s="48"/>
      <c r="T920" s="48"/>
      <c r="U920" s="48"/>
      <c r="V920" s="4"/>
      <c r="W920" s="4"/>
      <c r="X920" s="4"/>
      <c r="Y920" s="4"/>
      <c r="Z920" s="4"/>
    </row>
    <row r="921" spans="1:26" ht="12.75" customHeight="1" x14ac:dyDescent="0.25">
      <c r="A921" s="4"/>
      <c r="B921" s="4"/>
      <c r="C921" s="4"/>
      <c r="D921" s="4"/>
      <c r="E921" s="4"/>
      <c r="F921" s="4"/>
      <c r="G921" s="4"/>
      <c r="H921" s="4"/>
      <c r="I921" s="4"/>
      <c r="J921" s="4"/>
      <c r="K921" s="49"/>
      <c r="L921" s="49"/>
      <c r="M921" s="50"/>
      <c r="N921" s="50"/>
      <c r="O921" s="48"/>
      <c r="P921" s="48"/>
      <c r="Q921" s="48"/>
      <c r="R921" s="48"/>
      <c r="S921" s="48"/>
      <c r="T921" s="48"/>
      <c r="U921" s="48"/>
      <c r="V921" s="4"/>
      <c r="W921" s="4"/>
      <c r="X921" s="4"/>
      <c r="Y921" s="4"/>
      <c r="Z921" s="4"/>
    </row>
    <row r="922" spans="1:26" ht="12.75" customHeight="1" x14ac:dyDescent="0.25">
      <c r="A922" s="4"/>
      <c r="B922" s="4"/>
      <c r="C922" s="4"/>
      <c r="D922" s="4"/>
      <c r="E922" s="4"/>
      <c r="F922" s="4"/>
      <c r="G922" s="4"/>
      <c r="H922" s="4"/>
      <c r="I922" s="4"/>
      <c r="J922" s="4"/>
      <c r="K922" s="49"/>
      <c r="L922" s="49"/>
      <c r="M922" s="50"/>
      <c r="N922" s="50"/>
      <c r="O922" s="48"/>
      <c r="P922" s="48"/>
      <c r="Q922" s="48"/>
      <c r="R922" s="48"/>
      <c r="S922" s="48"/>
      <c r="T922" s="48"/>
      <c r="U922" s="48"/>
      <c r="V922" s="4"/>
      <c r="W922" s="4"/>
      <c r="X922" s="4"/>
      <c r="Y922" s="4"/>
      <c r="Z922" s="4"/>
    </row>
    <row r="923" spans="1:26" ht="12.75" customHeight="1" x14ac:dyDescent="0.25">
      <c r="A923" s="4"/>
      <c r="B923" s="4"/>
      <c r="C923" s="4"/>
      <c r="D923" s="4"/>
      <c r="E923" s="4"/>
      <c r="F923" s="4"/>
      <c r="G923" s="4"/>
      <c r="H923" s="4"/>
      <c r="I923" s="4"/>
      <c r="J923" s="4"/>
      <c r="K923" s="49"/>
      <c r="L923" s="49"/>
      <c r="M923" s="50"/>
      <c r="N923" s="50"/>
      <c r="O923" s="48"/>
      <c r="P923" s="48"/>
      <c r="Q923" s="48"/>
      <c r="R923" s="48"/>
      <c r="S923" s="48"/>
      <c r="T923" s="48"/>
      <c r="U923" s="48"/>
      <c r="V923" s="4"/>
      <c r="W923" s="4"/>
      <c r="X923" s="4"/>
      <c r="Y923" s="4"/>
      <c r="Z923" s="4"/>
    </row>
    <row r="924" spans="1:26" ht="12.75" customHeight="1" x14ac:dyDescent="0.25">
      <c r="A924" s="4"/>
      <c r="B924" s="4"/>
      <c r="C924" s="4"/>
      <c r="D924" s="4"/>
      <c r="E924" s="4"/>
      <c r="F924" s="4"/>
      <c r="G924" s="4"/>
      <c r="H924" s="4"/>
      <c r="I924" s="4"/>
      <c r="J924" s="4"/>
      <c r="K924" s="49"/>
      <c r="L924" s="49"/>
      <c r="M924" s="50"/>
      <c r="N924" s="50"/>
      <c r="O924" s="48"/>
      <c r="P924" s="48"/>
      <c r="Q924" s="48"/>
      <c r="R924" s="48"/>
      <c r="S924" s="48"/>
      <c r="T924" s="48"/>
      <c r="U924" s="48"/>
      <c r="V924" s="4"/>
      <c r="W924" s="4"/>
      <c r="X924" s="4"/>
      <c r="Y924" s="4"/>
      <c r="Z924" s="4"/>
    </row>
    <row r="925" spans="1:26" ht="12.75" customHeight="1" x14ac:dyDescent="0.25">
      <c r="A925" s="4"/>
      <c r="B925" s="4"/>
      <c r="C925" s="4"/>
      <c r="D925" s="4"/>
      <c r="E925" s="4"/>
      <c r="F925" s="4"/>
      <c r="G925" s="4"/>
      <c r="H925" s="4"/>
      <c r="I925" s="4"/>
      <c r="J925" s="4"/>
      <c r="K925" s="49"/>
      <c r="L925" s="49"/>
      <c r="M925" s="50"/>
      <c r="N925" s="50"/>
      <c r="O925" s="48"/>
      <c r="P925" s="48"/>
      <c r="Q925" s="48"/>
      <c r="R925" s="48"/>
      <c r="S925" s="48"/>
      <c r="T925" s="48"/>
      <c r="U925" s="48"/>
      <c r="V925" s="4"/>
      <c r="W925" s="4"/>
      <c r="X925" s="4"/>
      <c r="Y925" s="4"/>
      <c r="Z925" s="4"/>
    </row>
    <row r="926" spans="1:26" ht="12.75" customHeight="1" x14ac:dyDescent="0.25">
      <c r="A926" s="4"/>
      <c r="B926" s="4"/>
      <c r="C926" s="4"/>
      <c r="D926" s="4"/>
      <c r="E926" s="4"/>
      <c r="F926" s="4"/>
      <c r="G926" s="4"/>
      <c r="H926" s="4"/>
      <c r="I926" s="4"/>
      <c r="J926" s="4"/>
      <c r="K926" s="49"/>
      <c r="L926" s="49"/>
      <c r="M926" s="50"/>
      <c r="N926" s="50"/>
      <c r="O926" s="48"/>
      <c r="P926" s="48"/>
      <c r="Q926" s="48"/>
      <c r="R926" s="48"/>
      <c r="S926" s="48"/>
      <c r="T926" s="48"/>
      <c r="U926" s="48"/>
      <c r="V926" s="4"/>
      <c r="W926" s="4"/>
      <c r="X926" s="4"/>
      <c r="Y926" s="4"/>
      <c r="Z926" s="4"/>
    </row>
    <row r="927" spans="1:26" ht="12.75" customHeight="1" x14ac:dyDescent="0.25">
      <c r="A927" s="4"/>
      <c r="B927" s="4"/>
      <c r="C927" s="4"/>
      <c r="D927" s="4"/>
      <c r="E927" s="4"/>
      <c r="F927" s="4"/>
      <c r="G927" s="4"/>
      <c r="H927" s="4"/>
      <c r="I927" s="4"/>
      <c r="J927" s="4"/>
      <c r="K927" s="49"/>
      <c r="L927" s="49"/>
      <c r="M927" s="50"/>
      <c r="N927" s="50"/>
      <c r="O927" s="48"/>
      <c r="P927" s="48"/>
      <c r="Q927" s="48"/>
      <c r="R927" s="48"/>
      <c r="S927" s="48"/>
      <c r="T927" s="48"/>
      <c r="U927" s="48"/>
      <c r="V927" s="4"/>
      <c r="W927" s="4"/>
      <c r="X927" s="4"/>
      <c r="Y927" s="4"/>
      <c r="Z927" s="4"/>
    </row>
    <row r="928" spans="1:26" ht="12.75" customHeight="1" x14ac:dyDescent="0.25">
      <c r="A928" s="4"/>
      <c r="B928" s="4"/>
      <c r="C928" s="4"/>
      <c r="D928" s="4"/>
      <c r="E928" s="4"/>
      <c r="F928" s="4"/>
      <c r="G928" s="4"/>
      <c r="H928" s="4"/>
      <c r="I928" s="4"/>
      <c r="J928" s="4"/>
      <c r="K928" s="49"/>
      <c r="L928" s="49"/>
      <c r="M928" s="50"/>
      <c r="N928" s="50"/>
      <c r="O928" s="48"/>
      <c r="P928" s="48"/>
      <c r="Q928" s="48"/>
      <c r="R928" s="48"/>
      <c r="S928" s="48"/>
      <c r="T928" s="48"/>
      <c r="U928" s="48"/>
      <c r="V928" s="4"/>
      <c r="W928" s="4"/>
      <c r="X928" s="4"/>
      <c r="Y928" s="4"/>
      <c r="Z928" s="4"/>
    </row>
    <row r="929" spans="1:26" ht="12.75" customHeight="1" x14ac:dyDescent="0.25">
      <c r="A929" s="4"/>
      <c r="B929" s="4"/>
      <c r="C929" s="4"/>
      <c r="D929" s="4"/>
      <c r="E929" s="4"/>
      <c r="F929" s="4"/>
      <c r="G929" s="4"/>
      <c r="H929" s="4"/>
      <c r="I929" s="4"/>
      <c r="J929" s="4"/>
      <c r="K929" s="49"/>
      <c r="L929" s="49"/>
      <c r="M929" s="50"/>
      <c r="N929" s="50"/>
      <c r="O929" s="48"/>
      <c r="P929" s="48"/>
      <c r="Q929" s="48"/>
      <c r="R929" s="48"/>
      <c r="S929" s="48"/>
      <c r="T929" s="48"/>
      <c r="U929" s="48"/>
      <c r="V929" s="4"/>
      <c r="W929" s="4"/>
      <c r="X929" s="4"/>
      <c r="Y929" s="4"/>
      <c r="Z929" s="4"/>
    </row>
    <row r="930" spans="1:26" ht="12.75" customHeight="1" x14ac:dyDescent="0.25">
      <c r="A930" s="4"/>
      <c r="B930" s="4"/>
      <c r="C930" s="4"/>
      <c r="D930" s="4"/>
      <c r="E930" s="4"/>
      <c r="F930" s="4"/>
      <c r="G930" s="4"/>
      <c r="H930" s="4"/>
      <c r="I930" s="4"/>
      <c r="J930" s="4"/>
      <c r="K930" s="49"/>
      <c r="L930" s="49"/>
      <c r="M930" s="50"/>
      <c r="N930" s="50"/>
      <c r="O930" s="48"/>
      <c r="P930" s="48"/>
      <c r="Q930" s="48"/>
      <c r="R930" s="48"/>
      <c r="S930" s="48"/>
      <c r="T930" s="48"/>
      <c r="U930" s="48"/>
      <c r="V930" s="4"/>
      <c r="W930" s="4"/>
      <c r="X930" s="4"/>
      <c r="Y930" s="4"/>
      <c r="Z930" s="4"/>
    </row>
    <row r="931" spans="1:26" ht="12.75" customHeight="1" x14ac:dyDescent="0.25">
      <c r="A931" s="4"/>
      <c r="B931" s="4"/>
      <c r="C931" s="4"/>
      <c r="D931" s="4"/>
      <c r="E931" s="4"/>
      <c r="F931" s="4"/>
      <c r="G931" s="4"/>
      <c r="H931" s="4"/>
      <c r="I931" s="4"/>
      <c r="J931" s="4"/>
      <c r="K931" s="49"/>
      <c r="L931" s="49"/>
      <c r="M931" s="50"/>
      <c r="N931" s="50"/>
      <c r="O931" s="48"/>
      <c r="P931" s="48"/>
      <c r="Q931" s="48"/>
      <c r="R931" s="48"/>
      <c r="S931" s="48"/>
      <c r="T931" s="48"/>
      <c r="U931" s="48"/>
      <c r="V931" s="4"/>
      <c r="W931" s="4"/>
      <c r="X931" s="4"/>
      <c r="Y931" s="4"/>
      <c r="Z931" s="4"/>
    </row>
    <row r="932" spans="1:26" ht="12.75" customHeight="1" x14ac:dyDescent="0.25">
      <c r="A932" s="4"/>
      <c r="B932" s="4"/>
      <c r="C932" s="4"/>
      <c r="D932" s="4"/>
      <c r="E932" s="4"/>
      <c r="F932" s="4"/>
      <c r="G932" s="4"/>
      <c r="H932" s="4"/>
      <c r="I932" s="4"/>
      <c r="J932" s="4"/>
      <c r="K932" s="49"/>
      <c r="L932" s="49"/>
      <c r="M932" s="50"/>
      <c r="N932" s="50"/>
      <c r="O932" s="48"/>
      <c r="P932" s="48"/>
      <c r="Q932" s="48"/>
      <c r="R932" s="48"/>
      <c r="S932" s="48"/>
      <c r="T932" s="48"/>
      <c r="U932" s="48"/>
      <c r="V932" s="4"/>
      <c r="W932" s="4"/>
      <c r="X932" s="4"/>
      <c r="Y932" s="4"/>
      <c r="Z932" s="4"/>
    </row>
    <row r="933" spans="1:26" ht="12.75" customHeight="1" x14ac:dyDescent="0.25">
      <c r="A933" s="4"/>
      <c r="B933" s="4"/>
      <c r="C933" s="4"/>
      <c r="D933" s="4"/>
      <c r="E933" s="4"/>
      <c r="F933" s="4"/>
      <c r="G933" s="4"/>
      <c r="H933" s="4"/>
      <c r="I933" s="4"/>
      <c r="J933" s="4"/>
      <c r="K933" s="49"/>
      <c r="L933" s="49"/>
      <c r="M933" s="50"/>
      <c r="N933" s="50"/>
      <c r="O933" s="48"/>
      <c r="P933" s="48"/>
      <c r="Q933" s="48"/>
      <c r="R933" s="48"/>
      <c r="S933" s="48"/>
      <c r="T933" s="48"/>
      <c r="U933" s="48"/>
      <c r="V933" s="4"/>
      <c r="W933" s="4"/>
      <c r="X933" s="4"/>
      <c r="Y933" s="4"/>
      <c r="Z933" s="4"/>
    </row>
    <row r="934" spans="1:26" ht="12.75" customHeight="1" x14ac:dyDescent="0.25">
      <c r="A934" s="4"/>
      <c r="B934" s="4"/>
      <c r="C934" s="4"/>
      <c r="D934" s="4"/>
      <c r="E934" s="4"/>
      <c r="F934" s="4"/>
      <c r="G934" s="4"/>
      <c r="H934" s="4"/>
      <c r="I934" s="4"/>
      <c r="J934" s="4"/>
      <c r="K934" s="49"/>
      <c r="L934" s="49"/>
      <c r="M934" s="50"/>
      <c r="N934" s="50"/>
      <c r="O934" s="48"/>
      <c r="P934" s="48"/>
      <c r="Q934" s="48"/>
      <c r="R934" s="48"/>
      <c r="S934" s="48"/>
      <c r="T934" s="48"/>
      <c r="U934" s="48"/>
      <c r="V934" s="4"/>
      <c r="W934" s="4"/>
      <c r="X934" s="4"/>
      <c r="Y934" s="4"/>
      <c r="Z934" s="4"/>
    </row>
    <row r="935" spans="1:26" ht="12.75" customHeight="1" x14ac:dyDescent="0.25">
      <c r="A935" s="4"/>
      <c r="B935" s="4"/>
      <c r="C935" s="4"/>
      <c r="D935" s="4"/>
      <c r="E935" s="4"/>
      <c r="F935" s="4"/>
      <c r="G935" s="4"/>
      <c r="H935" s="4"/>
      <c r="I935" s="4"/>
      <c r="J935" s="4"/>
      <c r="K935" s="49"/>
      <c r="L935" s="49"/>
      <c r="M935" s="50"/>
      <c r="N935" s="50"/>
      <c r="O935" s="48"/>
      <c r="P935" s="48"/>
      <c r="Q935" s="48"/>
      <c r="R935" s="48"/>
      <c r="S935" s="48"/>
      <c r="T935" s="48"/>
      <c r="U935" s="48"/>
      <c r="V935" s="4"/>
      <c r="W935" s="4"/>
      <c r="X935" s="4"/>
      <c r="Y935" s="4"/>
      <c r="Z935" s="4"/>
    </row>
    <row r="936" spans="1:26" ht="12.75" customHeight="1" x14ac:dyDescent="0.25">
      <c r="A936" s="4"/>
      <c r="B936" s="4"/>
      <c r="C936" s="4"/>
      <c r="D936" s="4"/>
      <c r="E936" s="4"/>
      <c r="F936" s="4"/>
      <c r="G936" s="4"/>
      <c r="H936" s="4"/>
      <c r="I936" s="4"/>
      <c r="J936" s="4"/>
      <c r="K936" s="49"/>
      <c r="L936" s="49"/>
      <c r="M936" s="50"/>
      <c r="N936" s="50"/>
      <c r="O936" s="48"/>
      <c r="P936" s="48"/>
      <c r="Q936" s="48"/>
      <c r="R936" s="48"/>
      <c r="S936" s="48"/>
      <c r="T936" s="48"/>
      <c r="U936" s="48"/>
      <c r="V936" s="4"/>
      <c r="W936" s="4"/>
      <c r="X936" s="4"/>
      <c r="Y936" s="4"/>
      <c r="Z936" s="4"/>
    </row>
    <row r="937" spans="1:26" ht="12.75" customHeight="1" x14ac:dyDescent="0.25">
      <c r="A937" s="4"/>
      <c r="B937" s="4"/>
      <c r="C937" s="4"/>
      <c r="D937" s="4"/>
      <c r="E937" s="4"/>
      <c r="F937" s="4"/>
      <c r="G937" s="4"/>
      <c r="H937" s="4"/>
      <c r="I937" s="4"/>
      <c r="J937" s="4"/>
      <c r="K937" s="49"/>
      <c r="L937" s="49"/>
      <c r="M937" s="50"/>
      <c r="N937" s="50"/>
      <c r="O937" s="48"/>
      <c r="P937" s="48"/>
      <c r="Q937" s="48"/>
      <c r="R937" s="48"/>
      <c r="S937" s="48"/>
      <c r="T937" s="48"/>
      <c r="U937" s="48"/>
      <c r="V937" s="4"/>
      <c r="W937" s="4"/>
      <c r="X937" s="4"/>
      <c r="Y937" s="4"/>
      <c r="Z937" s="4"/>
    </row>
    <row r="938" spans="1:26" ht="12.75" customHeight="1" x14ac:dyDescent="0.25">
      <c r="A938" s="4"/>
      <c r="B938" s="4"/>
      <c r="C938" s="4"/>
      <c r="D938" s="4"/>
      <c r="E938" s="4"/>
      <c r="F938" s="4"/>
      <c r="G938" s="4"/>
      <c r="H938" s="4"/>
      <c r="I938" s="4"/>
      <c r="J938" s="4"/>
      <c r="K938" s="49"/>
      <c r="L938" s="49"/>
      <c r="M938" s="50"/>
      <c r="N938" s="50"/>
      <c r="O938" s="48"/>
      <c r="P938" s="48"/>
      <c r="Q938" s="48"/>
      <c r="R938" s="48"/>
      <c r="S938" s="48"/>
      <c r="T938" s="48"/>
      <c r="U938" s="48"/>
      <c r="V938" s="4"/>
      <c r="W938" s="4"/>
      <c r="X938" s="4"/>
      <c r="Y938" s="4"/>
      <c r="Z938" s="4"/>
    </row>
    <row r="939" spans="1:26" ht="12.75" customHeight="1" x14ac:dyDescent="0.25">
      <c r="A939" s="4"/>
      <c r="B939" s="4"/>
      <c r="C939" s="4"/>
      <c r="D939" s="4"/>
      <c r="E939" s="4"/>
      <c r="F939" s="4"/>
      <c r="G939" s="4"/>
      <c r="H939" s="4"/>
      <c r="I939" s="4"/>
      <c r="J939" s="4"/>
      <c r="K939" s="49"/>
      <c r="L939" s="49"/>
      <c r="M939" s="50"/>
      <c r="N939" s="50"/>
      <c r="O939" s="48"/>
      <c r="P939" s="48"/>
      <c r="Q939" s="48"/>
      <c r="R939" s="48"/>
      <c r="S939" s="48"/>
      <c r="T939" s="48"/>
      <c r="U939" s="48"/>
      <c r="V939" s="4"/>
      <c r="W939" s="4"/>
      <c r="X939" s="4"/>
      <c r="Y939" s="4"/>
      <c r="Z939" s="4"/>
    </row>
    <row r="940" spans="1:26" ht="12.75" customHeight="1" x14ac:dyDescent="0.25">
      <c r="A940" s="4"/>
      <c r="B940" s="4"/>
      <c r="C940" s="4"/>
      <c r="D940" s="4"/>
      <c r="E940" s="4"/>
      <c r="F940" s="4"/>
      <c r="G940" s="4"/>
      <c r="H940" s="4"/>
      <c r="I940" s="4"/>
      <c r="J940" s="4"/>
      <c r="K940" s="49"/>
      <c r="L940" s="49"/>
      <c r="M940" s="50"/>
      <c r="N940" s="50"/>
      <c r="O940" s="48"/>
      <c r="P940" s="48"/>
      <c r="Q940" s="48"/>
      <c r="R940" s="48"/>
      <c r="S940" s="48"/>
      <c r="T940" s="48"/>
      <c r="U940" s="48"/>
      <c r="V940" s="4"/>
      <c r="W940" s="4"/>
      <c r="X940" s="4"/>
      <c r="Y940" s="4"/>
      <c r="Z940" s="4"/>
    </row>
    <row r="941" spans="1:26" ht="12.75" customHeight="1" x14ac:dyDescent="0.25">
      <c r="A941" s="4"/>
      <c r="B941" s="4"/>
      <c r="C941" s="4"/>
      <c r="D941" s="4"/>
      <c r="E941" s="4"/>
      <c r="F941" s="4"/>
      <c r="G941" s="4"/>
      <c r="H941" s="4"/>
      <c r="I941" s="4"/>
      <c r="J941" s="4"/>
      <c r="K941" s="49"/>
      <c r="L941" s="49"/>
      <c r="M941" s="50"/>
      <c r="N941" s="50"/>
      <c r="O941" s="48"/>
      <c r="P941" s="48"/>
      <c r="Q941" s="48"/>
      <c r="R941" s="48"/>
      <c r="S941" s="48"/>
      <c r="T941" s="48"/>
      <c r="U941" s="48"/>
      <c r="V941" s="4"/>
      <c r="W941" s="4"/>
      <c r="X941" s="4"/>
      <c r="Y941" s="4"/>
      <c r="Z941" s="4"/>
    </row>
    <row r="942" spans="1:26" ht="12.75" customHeight="1" x14ac:dyDescent="0.25">
      <c r="A942" s="4"/>
      <c r="B942" s="4"/>
      <c r="C942" s="4"/>
      <c r="D942" s="4"/>
      <c r="E942" s="4"/>
      <c r="F942" s="4"/>
      <c r="G942" s="4"/>
      <c r="H942" s="4"/>
      <c r="I942" s="4"/>
      <c r="J942" s="4"/>
      <c r="K942" s="49"/>
      <c r="L942" s="49"/>
      <c r="M942" s="50"/>
      <c r="N942" s="50"/>
      <c r="O942" s="48"/>
      <c r="P942" s="48"/>
      <c r="Q942" s="48"/>
      <c r="R942" s="48"/>
      <c r="S942" s="48"/>
      <c r="T942" s="48"/>
      <c r="U942" s="48"/>
      <c r="V942" s="4"/>
      <c r="W942" s="4"/>
      <c r="X942" s="4"/>
      <c r="Y942" s="4"/>
      <c r="Z942" s="4"/>
    </row>
    <row r="943" spans="1:26" ht="12.75" customHeight="1" x14ac:dyDescent="0.25">
      <c r="A943" s="4"/>
      <c r="B943" s="4"/>
      <c r="C943" s="4"/>
      <c r="D943" s="4"/>
      <c r="E943" s="4"/>
      <c r="F943" s="4"/>
      <c r="G943" s="4"/>
      <c r="H943" s="4"/>
      <c r="I943" s="4"/>
      <c r="J943" s="4"/>
      <c r="K943" s="49"/>
      <c r="L943" s="49"/>
      <c r="M943" s="50"/>
      <c r="N943" s="50"/>
      <c r="O943" s="48"/>
      <c r="P943" s="48"/>
      <c r="Q943" s="48"/>
      <c r="R943" s="48"/>
      <c r="S943" s="48"/>
      <c r="T943" s="48"/>
      <c r="U943" s="48"/>
      <c r="V943" s="4"/>
      <c r="W943" s="4"/>
      <c r="X943" s="4"/>
      <c r="Y943" s="4"/>
      <c r="Z943" s="4"/>
    </row>
    <row r="944" spans="1:26" ht="12.75" customHeight="1" x14ac:dyDescent="0.25">
      <c r="A944" s="4"/>
      <c r="B944" s="4"/>
      <c r="C944" s="4"/>
      <c r="D944" s="4"/>
      <c r="E944" s="4"/>
      <c r="F944" s="4"/>
      <c r="G944" s="4"/>
      <c r="H944" s="4"/>
      <c r="I944" s="4"/>
      <c r="J944" s="4"/>
      <c r="K944" s="49"/>
      <c r="L944" s="49"/>
      <c r="M944" s="50"/>
      <c r="N944" s="50"/>
      <c r="O944" s="48"/>
      <c r="P944" s="48"/>
      <c r="Q944" s="48"/>
      <c r="R944" s="48"/>
      <c r="S944" s="48"/>
      <c r="T944" s="48"/>
      <c r="U944" s="48"/>
      <c r="V944" s="4"/>
      <c r="W944" s="4"/>
      <c r="X944" s="4"/>
      <c r="Y944" s="4"/>
      <c r="Z944" s="4"/>
    </row>
    <row r="945" spans="1:26" ht="12.75" customHeight="1" x14ac:dyDescent="0.25">
      <c r="A945" s="4"/>
      <c r="B945" s="4"/>
      <c r="C945" s="4"/>
      <c r="D945" s="4"/>
      <c r="E945" s="4"/>
      <c r="F945" s="4"/>
      <c r="G945" s="4"/>
      <c r="H945" s="4"/>
      <c r="I945" s="4"/>
      <c r="J945" s="4"/>
      <c r="K945" s="49"/>
      <c r="L945" s="49"/>
      <c r="M945" s="50"/>
      <c r="N945" s="50"/>
      <c r="O945" s="48"/>
      <c r="P945" s="48"/>
      <c r="Q945" s="48"/>
      <c r="R945" s="48"/>
      <c r="S945" s="48"/>
      <c r="T945" s="48"/>
      <c r="U945" s="48"/>
      <c r="V945" s="4"/>
      <c r="W945" s="4"/>
      <c r="X945" s="4"/>
      <c r="Y945" s="4"/>
      <c r="Z945" s="4"/>
    </row>
    <row r="946" spans="1:26" ht="12.75" customHeight="1" x14ac:dyDescent="0.25">
      <c r="A946" s="4"/>
      <c r="B946" s="4"/>
      <c r="C946" s="4"/>
      <c r="D946" s="4"/>
      <c r="E946" s="4"/>
      <c r="F946" s="4"/>
      <c r="G946" s="4"/>
      <c r="H946" s="4"/>
      <c r="I946" s="4"/>
      <c r="J946" s="4"/>
      <c r="K946" s="49"/>
      <c r="L946" s="49"/>
      <c r="M946" s="50"/>
      <c r="N946" s="50"/>
      <c r="O946" s="48"/>
      <c r="P946" s="48"/>
      <c r="Q946" s="48"/>
      <c r="R946" s="48"/>
      <c r="S946" s="48"/>
      <c r="T946" s="48"/>
      <c r="U946" s="48"/>
      <c r="V946" s="4"/>
      <c r="W946" s="4"/>
      <c r="X946" s="4"/>
      <c r="Y946" s="4"/>
      <c r="Z946" s="4"/>
    </row>
    <row r="947" spans="1:26" ht="12.75" customHeight="1" x14ac:dyDescent="0.25">
      <c r="A947" s="4"/>
      <c r="B947" s="4"/>
      <c r="C947" s="4"/>
      <c r="D947" s="4"/>
      <c r="E947" s="4"/>
      <c r="F947" s="4"/>
      <c r="G947" s="4"/>
      <c r="H947" s="4"/>
      <c r="I947" s="4"/>
      <c r="J947" s="4"/>
      <c r="K947" s="49"/>
      <c r="L947" s="49"/>
      <c r="M947" s="50"/>
      <c r="N947" s="50"/>
      <c r="O947" s="48"/>
      <c r="P947" s="48"/>
      <c r="Q947" s="48"/>
      <c r="R947" s="48"/>
      <c r="S947" s="48"/>
      <c r="T947" s="48"/>
      <c r="U947" s="48"/>
      <c r="V947" s="4"/>
      <c r="W947" s="4"/>
      <c r="X947" s="4"/>
      <c r="Y947" s="4"/>
      <c r="Z947" s="4"/>
    </row>
    <row r="948" spans="1:26" ht="12.75" customHeight="1" x14ac:dyDescent="0.25">
      <c r="A948" s="4"/>
      <c r="B948" s="4"/>
      <c r="C948" s="4"/>
      <c r="D948" s="4"/>
      <c r="E948" s="4"/>
      <c r="F948" s="4"/>
      <c r="G948" s="4"/>
      <c r="H948" s="4"/>
      <c r="I948" s="4"/>
      <c r="J948" s="4"/>
      <c r="K948" s="49"/>
      <c r="L948" s="49"/>
      <c r="M948" s="50"/>
      <c r="N948" s="50"/>
      <c r="O948" s="48"/>
      <c r="P948" s="48"/>
      <c r="Q948" s="48"/>
      <c r="R948" s="48"/>
      <c r="S948" s="48"/>
      <c r="T948" s="48"/>
      <c r="U948" s="48"/>
      <c r="V948" s="4"/>
      <c r="W948" s="4"/>
      <c r="X948" s="4"/>
      <c r="Y948" s="4"/>
      <c r="Z948" s="4"/>
    </row>
    <row r="949" spans="1:26" ht="12.75" customHeight="1" x14ac:dyDescent="0.25">
      <c r="A949" s="4"/>
      <c r="B949" s="4"/>
      <c r="C949" s="4"/>
      <c r="D949" s="4"/>
      <c r="E949" s="4"/>
      <c r="F949" s="4"/>
      <c r="G949" s="4"/>
      <c r="H949" s="4"/>
      <c r="I949" s="4"/>
      <c r="J949" s="4"/>
      <c r="K949" s="49"/>
      <c r="L949" s="49"/>
      <c r="M949" s="50"/>
      <c r="N949" s="50"/>
      <c r="O949" s="48"/>
      <c r="P949" s="48"/>
      <c r="Q949" s="48"/>
      <c r="R949" s="48"/>
      <c r="S949" s="48"/>
      <c r="T949" s="48"/>
      <c r="U949" s="48"/>
      <c r="V949" s="4"/>
      <c r="W949" s="4"/>
      <c r="X949" s="4"/>
      <c r="Y949" s="4"/>
      <c r="Z949" s="4"/>
    </row>
    <row r="950" spans="1:26" ht="12.75" customHeight="1" x14ac:dyDescent="0.25">
      <c r="A950" s="4"/>
      <c r="B950" s="4"/>
      <c r="C950" s="4"/>
      <c r="D950" s="4"/>
      <c r="E950" s="4"/>
      <c r="F950" s="4"/>
      <c r="G950" s="4"/>
      <c r="H950" s="4"/>
      <c r="I950" s="4"/>
      <c r="J950" s="4"/>
      <c r="K950" s="49"/>
      <c r="L950" s="49"/>
      <c r="M950" s="50"/>
      <c r="N950" s="50"/>
      <c r="O950" s="48"/>
      <c r="P950" s="48"/>
      <c r="Q950" s="48"/>
      <c r="R950" s="48"/>
      <c r="S950" s="48"/>
      <c r="T950" s="48"/>
      <c r="U950" s="48"/>
      <c r="V950" s="4"/>
      <c r="W950" s="4"/>
      <c r="X950" s="4"/>
      <c r="Y950" s="4"/>
      <c r="Z950" s="4"/>
    </row>
    <row r="951" spans="1:26" ht="12.75" customHeight="1" x14ac:dyDescent="0.25">
      <c r="A951" s="4"/>
      <c r="B951" s="4"/>
      <c r="C951" s="4"/>
      <c r="D951" s="4"/>
      <c r="E951" s="4"/>
      <c r="F951" s="4"/>
      <c r="G951" s="4"/>
      <c r="H951" s="4"/>
      <c r="I951" s="4"/>
      <c r="J951" s="4"/>
      <c r="K951" s="49"/>
      <c r="L951" s="49"/>
      <c r="M951" s="50"/>
      <c r="N951" s="50"/>
      <c r="O951" s="48"/>
      <c r="P951" s="48"/>
      <c r="Q951" s="48"/>
      <c r="R951" s="48"/>
      <c r="S951" s="48"/>
      <c r="T951" s="48"/>
      <c r="U951" s="48"/>
      <c r="V951" s="4"/>
      <c r="W951" s="4"/>
      <c r="X951" s="4"/>
      <c r="Y951" s="4"/>
      <c r="Z951" s="4"/>
    </row>
    <row r="952" spans="1:26" ht="12.75" customHeight="1" x14ac:dyDescent="0.25">
      <c r="A952" s="4"/>
      <c r="B952" s="4"/>
      <c r="C952" s="4"/>
      <c r="D952" s="4"/>
      <c r="E952" s="4"/>
      <c r="F952" s="4"/>
      <c r="G952" s="4"/>
      <c r="H952" s="4"/>
      <c r="I952" s="4"/>
      <c r="J952" s="4"/>
      <c r="K952" s="49"/>
      <c r="L952" s="49"/>
      <c r="M952" s="50"/>
      <c r="N952" s="50"/>
      <c r="O952" s="48"/>
      <c r="P952" s="48"/>
      <c r="Q952" s="48"/>
      <c r="R952" s="48"/>
      <c r="S952" s="48"/>
      <c r="T952" s="48"/>
      <c r="U952" s="48"/>
      <c r="V952" s="4"/>
      <c r="W952" s="4"/>
      <c r="X952" s="4"/>
      <c r="Y952" s="4"/>
      <c r="Z952" s="4"/>
    </row>
    <row r="953" spans="1:26" ht="12.75" customHeight="1" x14ac:dyDescent="0.25">
      <c r="A953" s="4"/>
      <c r="B953" s="4"/>
      <c r="C953" s="4"/>
      <c r="D953" s="4"/>
      <c r="E953" s="4"/>
      <c r="F953" s="4"/>
      <c r="G953" s="4"/>
      <c r="H953" s="4"/>
      <c r="I953" s="4"/>
      <c r="J953" s="4"/>
      <c r="K953" s="49"/>
      <c r="L953" s="49"/>
      <c r="M953" s="50"/>
      <c r="N953" s="50"/>
      <c r="O953" s="48"/>
      <c r="P953" s="48"/>
      <c r="Q953" s="48"/>
      <c r="R953" s="48"/>
      <c r="S953" s="48"/>
      <c r="T953" s="48"/>
      <c r="U953" s="48"/>
      <c r="V953" s="4"/>
      <c r="W953" s="4"/>
      <c r="X953" s="4"/>
      <c r="Y953" s="4"/>
      <c r="Z953" s="4"/>
    </row>
    <row r="954" spans="1:26" ht="12.75" customHeight="1" x14ac:dyDescent="0.25">
      <c r="A954" s="4"/>
      <c r="B954" s="4"/>
      <c r="C954" s="4"/>
      <c r="D954" s="4"/>
      <c r="E954" s="4"/>
      <c r="F954" s="4"/>
      <c r="G954" s="4"/>
      <c r="H954" s="4"/>
      <c r="I954" s="4"/>
      <c r="J954" s="4"/>
      <c r="K954" s="49"/>
      <c r="L954" s="49"/>
      <c r="M954" s="50"/>
      <c r="N954" s="50"/>
      <c r="O954" s="48"/>
      <c r="P954" s="48"/>
      <c r="Q954" s="48"/>
      <c r="R954" s="48"/>
      <c r="S954" s="48"/>
      <c r="T954" s="48"/>
      <c r="U954" s="48"/>
      <c r="V954" s="4"/>
      <c r="W954" s="4"/>
      <c r="X954" s="4"/>
      <c r="Y954" s="4"/>
      <c r="Z954" s="4"/>
    </row>
    <row r="955" spans="1:26" ht="12.75" customHeight="1" x14ac:dyDescent="0.25">
      <c r="A955" s="4"/>
      <c r="B955" s="4"/>
      <c r="C955" s="4"/>
      <c r="D955" s="4"/>
      <c r="E955" s="4"/>
      <c r="F955" s="4"/>
      <c r="G955" s="4"/>
      <c r="H955" s="4"/>
      <c r="I955" s="4"/>
      <c r="J955" s="4"/>
      <c r="K955" s="49"/>
      <c r="L955" s="49"/>
      <c r="M955" s="50"/>
      <c r="N955" s="50"/>
      <c r="O955" s="48"/>
      <c r="P955" s="48"/>
      <c r="Q955" s="48"/>
      <c r="R955" s="48"/>
      <c r="S955" s="48"/>
      <c r="T955" s="48"/>
      <c r="U955" s="48"/>
      <c r="V955" s="4"/>
      <c r="W955" s="4"/>
      <c r="X955" s="4"/>
      <c r="Y955" s="4"/>
      <c r="Z955" s="4"/>
    </row>
    <row r="956" spans="1:26" ht="12.75" customHeight="1" x14ac:dyDescent="0.25">
      <c r="A956" s="4"/>
      <c r="B956" s="4"/>
      <c r="C956" s="4"/>
      <c r="D956" s="4"/>
      <c r="E956" s="4"/>
      <c r="F956" s="4"/>
      <c r="G956" s="4"/>
      <c r="H956" s="4"/>
      <c r="I956" s="4"/>
      <c r="J956" s="4"/>
      <c r="K956" s="49"/>
      <c r="L956" s="49"/>
      <c r="M956" s="50"/>
      <c r="N956" s="50"/>
      <c r="O956" s="48"/>
      <c r="P956" s="48"/>
      <c r="Q956" s="48"/>
      <c r="R956" s="48"/>
      <c r="S956" s="48"/>
      <c r="T956" s="48"/>
      <c r="U956" s="48"/>
      <c r="V956" s="4"/>
      <c r="W956" s="4"/>
      <c r="X956" s="4"/>
      <c r="Y956" s="4"/>
      <c r="Z956" s="4"/>
    </row>
    <row r="957" spans="1:26" ht="12.75" customHeight="1" x14ac:dyDescent="0.25">
      <c r="A957" s="4"/>
      <c r="B957" s="4"/>
      <c r="C957" s="4"/>
      <c r="D957" s="4"/>
      <c r="E957" s="4"/>
      <c r="F957" s="4"/>
      <c r="G957" s="4"/>
      <c r="H957" s="4"/>
      <c r="I957" s="4"/>
      <c r="J957" s="4"/>
      <c r="K957" s="49"/>
      <c r="L957" s="49"/>
      <c r="M957" s="50"/>
      <c r="N957" s="50"/>
      <c r="O957" s="48"/>
      <c r="P957" s="48"/>
      <c r="Q957" s="48"/>
      <c r="R957" s="48"/>
      <c r="S957" s="48"/>
      <c r="T957" s="48"/>
      <c r="U957" s="48"/>
      <c r="V957" s="4"/>
      <c r="W957" s="4"/>
      <c r="X957" s="4"/>
      <c r="Y957" s="4"/>
      <c r="Z957" s="4"/>
    </row>
    <row r="958" spans="1:26" ht="12.75" customHeight="1" x14ac:dyDescent="0.25">
      <c r="A958" s="4"/>
      <c r="B958" s="4"/>
      <c r="C958" s="4"/>
      <c r="D958" s="4"/>
      <c r="E958" s="4"/>
      <c r="F958" s="4"/>
      <c r="G958" s="4"/>
      <c r="H958" s="4"/>
      <c r="I958" s="4"/>
      <c r="J958" s="4"/>
      <c r="K958" s="49"/>
      <c r="L958" s="49"/>
      <c r="M958" s="50"/>
      <c r="N958" s="50"/>
      <c r="O958" s="48"/>
      <c r="P958" s="48"/>
      <c r="Q958" s="48"/>
      <c r="R958" s="48"/>
      <c r="S958" s="48"/>
      <c r="T958" s="48"/>
      <c r="U958" s="48"/>
      <c r="V958" s="4"/>
      <c r="W958" s="4"/>
      <c r="X958" s="4"/>
      <c r="Y958" s="4"/>
      <c r="Z958" s="4"/>
    </row>
    <row r="959" spans="1:26" ht="12.75" customHeight="1" x14ac:dyDescent="0.25">
      <c r="A959" s="4"/>
      <c r="B959" s="4"/>
      <c r="C959" s="4"/>
      <c r="D959" s="4"/>
      <c r="E959" s="4"/>
      <c r="F959" s="4"/>
      <c r="G959" s="4"/>
      <c r="H959" s="4"/>
      <c r="I959" s="4"/>
      <c r="J959" s="4"/>
      <c r="K959" s="49"/>
      <c r="L959" s="49"/>
      <c r="M959" s="50"/>
      <c r="N959" s="50"/>
      <c r="O959" s="48"/>
      <c r="P959" s="48"/>
      <c r="Q959" s="48"/>
      <c r="R959" s="48"/>
      <c r="S959" s="48"/>
      <c r="T959" s="48"/>
      <c r="U959" s="48"/>
      <c r="V959" s="4"/>
      <c r="W959" s="4"/>
      <c r="X959" s="4"/>
      <c r="Y959" s="4"/>
      <c r="Z959" s="4"/>
    </row>
    <row r="960" spans="1:26" ht="12.75" customHeight="1" x14ac:dyDescent="0.25">
      <c r="A960" s="4"/>
      <c r="B960" s="4"/>
      <c r="C960" s="4"/>
      <c r="D960" s="4"/>
      <c r="E960" s="4"/>
      <c r="F960" s="4"/>
      <c r="G960" s="4"/>
      <c r="H960" s="4"/>
      <c r="I960" s="4"/>
      <c r="J960" s="4"/>
      <c r="K960" s="49"/>
      <c r="L960" s="49"/>
      <c r="M960" s="50"/>
      <c r="N960" s="50"/>
      <c r="O960" s="48"/>
      <c r="P960" s="48"/>
      <c r="Q960" s="48"/>
      <c r="R960" s="48"/>
      <c r="S960" s="48"/>
      <c r="T960" s="48"/>
      <c r="U960" s="48"/>
      <c r="V960" s="4"/>
      <c r="W960" s="4"/>
      <c r="X960" s="4"/>
      <c r="Y960" s="4"/>
      <c r="Z960" s="4"/>
    </row>
    <row r="961" spans="1:26" ht="12.75" customHeight="1" x14ac:dyDescent="0.25">
      <c r="A961" s="4"/>
      <c r="B961" s="4"/>
      <c r="C961" s="4"/>
      <c r="D961" s="4"/>
      <c r="E961" s="4"/>
      <c r="F961" s="4"/>
      <c r="G961" s="4"/>
      <c r="H961" s="4"/>
      <c r="I961" s="4"/>
      <c r="J961" s="4"/>
      <c r="K961" s="49"/>
      <c r="L961" s="49"/>
      <c r="M961" s="50"/>
      <c r="N961" s="50"/>
      <c r="O961" s="48"/>
      <c r="P961" s="48"/>
      <c r="Q961" s="48"/>
      <c r="R961" s="48"/>
      <c r="S961" s="48"/>
      <c r="T961" s="48"/>
      <c r="U961" s="48"/>
      <c r="V961" s="4"/>
      <c r="W961" s="4"/>
      <c r="X961" s="4"/>
      <c r="Y961" s="4"/>
      <c r="Z961" s="4"/>
    </row>
    <row r="962" spans="1:26" ht="12.75" customHeight="1" x14ac:dyDescent="0.25">
      <c r="A962" s="4"/>
      <c r="B962" s="4"/>
      <c r="C962" s="4"/>
      <c r="D962" s="4"/>
      <c r="E962" s="4"/>
      <c r="F962" s="4"/>
      <c r="G962" s="4"/>
      <c r="H962" s="4"/>
      <c r="I962" s="4"/>
      <c r="J962" s="4"/>
      <c r="K962" s="49"/>
      <c r="L962" s="49"/>
      <c r="M962" s="50"/>
      <c r="N962" s="50"/>
      <c r="O962" s="48"/>
      <c r="P962" s="48"/>
      <c r="Q962" s="48"/>
      <c r="R962" s="48"/>
      <c r="S962" s="48"/>
      <c r="T962" s="48"/>
      <c r="U962" s="48"/>
      <c r="V962" s="4"/>
      <c r="W962" s="4"/>
      <c r="X962" s="4"/>
      <c r="Y962" s="4"/>
      <c r="Z962" s="4"/>
    </row>
    <row r="963" spans="1:26" ht="12.75" customHeight="1" x14ac:dyDescent="0.25">
      <c r="A963" s="4"/>
      <c r="B963" s="4"/>
      <c r="C963" s="4"/>
      <c r="D963" s="4"/>
      <c r="E963" s="4"/>
      <c r="F963" s="4"/>
      <c r="G963" s="4"/>
      <c r="H963" s="4"/>
      <c r="I963" s="4"/>
      <c r="J963" s="4"/>
      <c r="K963" s="49"/>
      <c r="L963" s="49"/>
      <c r="M963" s="50"/>
      <c r="N963" s="50"/>
      <c r="O963" s="48"/>
      <c r="P963" s="48"/>
      <c r="Q963" s="48"/>
      <c r="R963" s="48"/>
      <c r="S963" s="48"/>
      <c r="T963" s="48"/>
      <c r="U963" s="48"/>
      <c r="V963" s="4"/>
      <c r="W963" s="4"/>
      <c r="X963" s="4"/>
      <c r="Y963" s="4"/>
      <c r="Z963" s="4"/>
    </row>
    <row r="964" spans="1:26" ht="12.75" customHeight="1" x14ac:dyDescent="0.25">
      <c r="A964" s="4"/>
      <c r="B964" s="4"/>
      <c r="C964" s="4"/>
      <c r="D964" s="4"/>
      <c r="E964" s="4"/>
      <c r="F964" s="4"/>
      <c r="G964" s="4"/>
      <c r="H964" s="4"/>
      <c r="I964" s="4"/>
      <c r="J964" s="4"/>
      <c r="K964" s="49"/>
      <c r="L964" s="49"/>
      <c r="M964" s="50"/>
      <c r="N964" s="50"/>
      <c r="O964" s="48"/>
      <c r="P964" s="48"/>
      <c r="Q964" s="48"/>
      <c r="R964" s="48"/>
      <c r="S964" s="48"/>
      <c r="T964" s="48"/>
      <c r="U964" s="48"/>
      <c r="V964" s="4"/>
      <c r="W964" s="4"/>
      <c r="X964" s="4"/>
      <c r="Y964" s="4"/>
      <c r="Z964" s="4"/>
    </row>
    <row r="965" spans="1:26" ht="12.75" customHeight="1" x14ac:dyDescent="0.25">
      <c r="A965" s="4"/>
      <c r="B965" s="4"/>
      <c r="C965" s="4"/>
      <c r="D965" s="4"/>
      <c r="E965" s="4"/>
      <c r="F965" s="4"/>
      <c r="G965" s="4"/>
      <c r="H965" s="4"/>
      <c r="I965" s="4"/>
      <c r="J965" s="4"/>
      <c r="K965" s="49"/>
      <c r="L965" s="49"/>
      <c r="M965" s="50"/>
      <c r="N965" s="50"/>
      <c r="O965" s="48"/>
      <c r="P965" s="48"/>
      <c r="Q965" s="48"/>
      <c r="R965" s="48"/>
      <c r="S965" s="48"/>
      <c r="T965" s="48"/>
      <c r="U965" s="48"/>
      <c r="V965" s="4"/>
      <c r="W965" s="4"/>
      <c r="X965" s="4"/>
      <c r="Y965" s="4"/>
      <c r="Z965" s="4"/>
    </row>
    <row r="966" spans="1:26" ht="12.75" customHeight="1" x14ac:dyDescent="0.25">
      <c r="A966" s="4"/>
      <c r="B966" s="4"/>
      <c r="C966" s="4"/>
      <c r="D966" s="4"/>
      <c r="E966" s="4"/>
      <c r="F966" s="4"/>
      <c r="G966" s="4"/>
      <c r="H966" s="4"/>
      <c r="I966" s="4"/>
      <c r="J966" s="4"/>
      <c r="K966" s="49"/>
      <c r="L966" s="49"/>
      <c r="M966" s="50"/>
      <c r="N966" s="50"/>
      <c r="O966" s="48"/>
      <c r="P966" s="48"/>
      <c r="Q966" s="48"/>
      <c r="R966" s="48"/>
      <c r="S966" s="48"/>
      <c r="T966" s="48"/>
      <c r="U966" s="48"/>
      <c r="V966" s="4"/>
      <c r="W966" s="4"/>
      <c r="X966" s="4"/>
      <c r="Y966" s="4"/>
      <c r="Z966" s="4"/>
    </row>
    <row r="967" spans="1:26" ht="12.75" customHeight="1" x14ac:dyDescent="0.25">
      <c r="A967" s="4"/>
      <c r="B967" s="4"/>
      <c r="C967" s="4"/>
      <c r="D967" s="4"/>
      <c r="E967" s="4"/>
      <c r="F967" s="4"/>
      <c r="G967" s="4"/>
      <c r="H967" s="4"/>
      <c r="I967" s="4"/>
      <c r="J967" s="4"/>
      <c r="K967" s="49"/>
      <c r="L967" s="49"/>
      <c r="M967" s="50"/>
      <c r="N967" s="50"/>
      <c r="O967" s="48"/>
      <c r="P967" s="48"/>
      <c r="Q967" s="48"/>
      <c r="R967" s="48"/>
      <c r="S967" s="48"/>
      <c r="T967" s="48"/>
      <c r="U967" s="48"/>
      <c r="V967" s="4"/>
      <c r="W967" s="4"/>
      <c r="X967" s="4"/>
      <c r="Y967" s="4"/>
      <c r="Z967" s="4"/>
    </row>
    <row r="968" spans="1:26" ht="12.75" customHeight="1" x14ac:dyDescent="0.25">
      <c r="A968" s="4"/>
      <c r="B968" s="4"/>
      <c r="C968" s="4"/>
      <c r="D968" s="4"/>
      <c r="E968" s="4"/>
      <c r="F968" s="4"/>
      <c r="G968" s="4"/>
      <c r="H968" s="4"/>
      <c r="I968" s="4"/>
      <c r="J968" s="4"/>
      <c r="K968" s="49"/>
      <c r="L968" s="49"/>
      <c r="M968" s="50"/>
      <c r="N968" s="50"/>
      <c r="O968" s="48"/>
      <c r="P968" s="48"/>
      <c r="Q968" s="48"/>
      <c r="R968" s="48"/>
      <c r="S968" s="48"/>
      <c r="T968" s="48"/>
      <c r="U968" s="48"/>
      <c r="V968" s="4"/>
      <c r="W968" s="4"/>
      <c r="X968" s="4"/>
      <c r="Y968" s="4"/>
      <c r="Z968" s="4"/>
    </row>
    <row r="969" spans="1:26" ht="12.75" customHeight="1" x14ac:dyDescent="0.25">
      <c r="A969" s="4"/>
      <c r="B969" s="4"/>
      <c r="C969" s="4"/>
      <c r="D969" s="4"/>
      <c r="E969" s="4"/>
      <c r="F969" s="4"/>
      <c r="G969" s="4"/>
      <c r="H969" s="4"/>
      <c r="I969" s="4"/>
      <c r="J969" s="4"/>
      <c r="K969" s="49"/>
      <c r="L969" s="49"/>
      <c r="M969" s="50"/>
      <c r="N969" s="50"/>
      <c r="O969" s="48"/>
      <c r="P969" s="48"/>
      <c r="Q969" s="48"/>
      <c r="R969" s="48"/>
      <c r="S969" s="48"/>
      <c r="T969" s="48"/>
      <c r="U969" s="48"/>
      <c r="V969" s="4"/>
      <c r="W969" s="4"/>
      <c r="X969" s="4"/>
      <c r="Y969" s="4"/>
      <c r="Z969" s="4"/>
    </row>
    <row r="970" spans="1:26" ht="12.75" customHeight="1" x14ac:dyDescent="0.25">
      <c r="A970" s="4"/>
      <c r="B970" s="4"/>
      <c r="C970" s="4"/>
      <c r="D970" s="4"/>
      <c r="E970" s="4"/>
      <c r="F970" s="4"/>
      <c r="G970" s="4"/>
      <c r="H970" s="4"/>
      <c r="I970" s="4"/>
      <c r="J970" s="4"/>
      <c r="K970" s="49"/>
      <c r="L970" s="49"/>
      <c r="M970" s="50"/>
      <c r="N970" s="50"/>
      <c r="O970" s="48"/>
      <c r="P970" s="48"/>
      <c r="Q970" s="48"/>
      <c r="R970" s="48"/>
      <c r="S970" s="48"/>
      <c r="T970" s="48"/>
      <c r="U970" s="48"/>
      <c r="V970" s="4"/>
      <c r="W970" s="4"/>
      <c r="X970" s="4"/>
      <c r="Y970" s="4"/>
      <c r="Z970" s="4"/>
    </row>
    <row r="971" spans="1:26" ht="12.75" customHeight="1" x14ac:dyDescent="0.25">
      <c r="A971" s="4"/>
      <c r="B971" s="4"/>
      <c r="C971" s="4"/>
      <c r="D971" s="4"/>
      <c r="E971" s="4"/>
      <c r="F971" s="4"/>
      <c r="G971" s="4"/>
      <c r="H971" s="4"/>
      <c r="I971" s="4"/>
      <c r="J971" s="4"/>
      <c r="K971" s="49"/>
      <c r="L971" s="49"/>
      <c r="M971" s="50"/>
      <c r="N971" s="50"/>
      <c r="O971" s="48"/>
      <c r="P971" s="48"/>
      <c r="Q971" s="48"/>
      <c r="R971" s="48"/>
      <c r="S971" s="48"/>
      <c r="T971" s="48"/>
      <c r="U971" s="48"/>
      <c r="V971" s="4"/>
      <c r="W971" s="4"/>
      <c r="X971" s="4"/>
      <c r="Y971" s="4"/>
      <c r="Z971" s="4"/>
    </row>
    <row r="972" spans="1:26" ht="12.75" customHeight="1" x14ac:dyDescent="0.25">
      <c r="A972" s="4"/>
      <c r="B972" s="4"/>
      <c r="C972" s="4"/>
      <c r="D972" s="4"/>
      <c r="E972" s="4"/>
      <c r="F972" s="4"/>
      <c r="G972" s="4"/>
      <c r="H972" s="4"/>
      <c r="I972" s="4"/>
      <c r="J972" s="4"/>
      <c r="K972" s="49"/>
      <c r="L972" s="49"/>
      <c r="M972" s="50"/>
      <c r="N972" s="50"/>
      <c r="O972" s="48"/>
      <c r="P972" s="48"/>
      <c r="Q972" s="48"/>
      <c r="R972" s="48"/>
      <c r="S972" s="48"/>
      <c r="T972" s="48"/>
      <c r="U972" s="48"/>
      <c r="V972" s="4"/>
      <c r="W972" s="4"/>
      <c r="X972" s="4"/>
      <c r="Y972" s="4"/>
      <c r="Z972" s="4"/>
    </row>
    <row r="973" spans="1:26" ht="12.75" customHeight="1" x14ac:dyDescent="0.25">
      <c r="A973" s="4"/>
      <c r="B973" s="4"/>
      <c r="C973" s="4"/>
      <c r="D973" s="4"/>
      <c r="E973" s="4"/>
      <c r="F973" s="4"/>
      <c r="G973" s="4"/>
      <c r="H973" s="4"/>
      <c r="I973" s="4"/>
      <c r="J973" s="4"/>
      <c r="K973" s="49"/>
      <c r="L973" s="49"/>
      <c r="M973" s="50"/>
      <c r="N973" s="50"/>
      <c r="O973" s="48"/>
      <c r="P973" s="48"/>
      <c r="Q973" s="48"/>
      <c r="R973" s="48"/>
      <c r="S973" s="48"/>
      <c r="T973" s="48"/>
      <c r="U973" s="48"/>
      <c r="V973" s="4"/>
      <c r="W973" s="4"/>
      <c r="X973" s="4"/>
      <c r="Y973" s="4"/>
      <c r="Z973" s="4"/>
    </row>
    <row r="974" spans="1:26" ht="12.75" customHeight="1" x14ac:dyDescent="0.25">
      <c r="A974" s="4"/>
      <c r="B974" s="4"/>
      <c r="C974" s="4"/>
      <c r="D974" s="4"/>
      <c r="E974" s="4"/>
      <c r="F974" s="4"/>
      <c r="G974" s="4"/>
      <c r="H974" s="4"/>
      <c r="I974" s="4"/>
      <c r="J974" s="4"/>
      <c r="K974" s="49"/>
      <c r="L974" s="49"/>
      <c r="M974" s="50"/>
      <c r="N974" s="50"/>
      <c r="O974" s="48"/>
      <c r="P974" s="48"/>
      <c r="Q974" s="48"/>
      <c r="R974" s="48"/>
      <c r="S974" s="48"/>
      <c r="T974" s="48"/>
      <c r="U974" s="48"/>
      <c r="V974" s="4"/>
      <c r="W974" s="4"/>
      <c r="X974" s="4"/>
      <c r="Y974" s="4"/>
      <c r="Z974" s="4"/>
    </row>
    <row r="975" spans="1:26" ht="12.75" customHeight="1" x14ac:dyDescent="0.25">
      <c r="A975" s="4"/>
      <c r="B975" s="4"/>
      <c r="C975" s="4"/>
      <c r="D975" s="4"/>
      <c r="E975" s="4"/>
      <c r="F975" s="4"/>
      <c r="G975" s="4"/>
      <c r="H975" s="4"/>
      <c r="I975" s="4"/>
      <c r="J975" s="4"/>
      <c r="K975" s="49"/>
      <c r="L975" s="49"/>
      <c r="M975" s="50"/>
      <c r="N975" s="50"/>
      <c r="O975" s="48"/>
      <c r="P975" s="48"/>
      <c r="Q975" s="48"/>
      <c r="R975" s="48"/>
      <c r="S975" s="48"/>
      <c r="T975" s="48"/>
      <c r="U975" s="48"/>
      <c r="V975" s="4"/>
      <c r="W975" s="4"/>
      <c r="X975" s="4"/>
      <c r="Y975" s="4"/>
      <c r="Z975" s="4"/>
    </row>
    <row r="976" spans="1:26" ht="12.75" customHeight="1" x14ac:dyDescent="0.25">
      <c r="A976" s="4"/>
      <c r="B976" s="4"/>
      <c r="C976" s="4"/>
      <c r="D976" s="4"/>
      <c r="E976" s="4"/>
      <c r="F976" s="4"/>
      <c r="G976" s="4"/>
      <c r="H976" s="4"/>
      <c r="I976" s="4"/>
      <c r="J976" s="4"/>
      <c r="K976" s="49"/>
      <c r="L976" s="49"/>
      <c r="M976" s="50"/>
      <c r="N976" s="50"/>
      <c r="O976" s="48"/>
      <c r="P976" s="48"/>
      <c r="Q976" s="48"/>
      <c r="R976" s="48"/>
      <c r="S976" s="48"/>
      <c r="T976" s="48"/>
      <c r="U976" s="48"/>
      <c r="V976" s="4"/>
      <c r="W976" s="4"/>
      <c r="X976" s="4"/>
      <c r="Y976" s="4"/>
      <c r="Z976" s="4"/>
    </row>
    <row r="977" spans="1:26" ht="12.75" customHeight="1" x14ac:dyDescent="0.25">
      <c r="A977" s="4"/>
      <c r="B977" s="4"/>
      <c r="C977" s="4"/>
      <c r="D977" s="4"/>
      <c r="E977" s="4"/>
      <c r="F977" s="4"/>
      <c r="G977" s="4"/>
      <c r="H977" s="4"/>
      <c r="I977" s="4"/>
      <c r="J977" s="4"/>
      <c r="K977" s="49"/>
      <c r="L977" s="49"/>
      <c r="M977" s="50"/>
      <c r="N977" s="50"/>
      <c r="O977" s="48"/>
      <c r="P977" s="48"/>
      <c r="Q977" s="48"/>
      <c r="R977" s="48"/>
      <c r="S977" s="48"/>
      <c r="T977" s="48"/>
      <c r="U977" s="48"/>
      <c r="V977" s="4"/>
      <c r="W977" s="4"/>
      <c r="X977" s="4"/>
      <c r="Y977" s="4"/>
      <c r="Z977" s="4"/>
    </row>
    <row r="978" spans="1:26" ht="12.75" customHeight="1" x14ac:dyDescent="0.25">
      <c r="A978" s="4"/>
      <c r="B978" s="4"/>
      <c r="C978" s="4"/>
      <c r="D978" s="4"/>
      <c r="E978" s="4"/>
      <c r="F978" s="4"/>
      <c r="G978" s="4"/>
      <c r="H978" s="4"/>
      <c r="I978" s="4"/>
      <c r="J978" s="4"/>
      <c r="K978" s="49"/>
      <c r="L978" s="49"/>
      <c r="M978" s="50"/>
      <c r="N978" s="50"/>
      <c r="O978" s="48"/>
      <c r="P978" s="48"/>
      <c r="Q978" s="48"/>
      <c r="R978" s="48"/>
      <c r="S978" s="48"/>
      <c r="T978" s="48"/>
      <c r="U978" s="48"/>
      <c r="V978" s="4"/>
      <c r="W978" s="4"/>
      <c r="X978" s="4"/>
      <c r="Y978" s="4"/>
      <c r="Z978" s="4"/>
    </row>
    <row r="979" spans="1:26" ht="12.75" customHeight="1" x14ac:dyDescent="0.25">
      <c r="A979" s="4"/>
      <c r="B979" s="4"/>
      <c r="C979" s="4"/>
      <c r="D979" s="4"/>
      <c r="E979" s="4"/>
      <c r="F979" s="4"/>
      <c r="G979" s="4"/>
      <c r="H979" s="4"/>
      <c r="I979" s="4"/>
      <c r="J979" s="4"/>
      <c r="K979" s="49"/>
      <c r="L979" s="49"/>
      <c r="M979" s="50"/>
      <c r="N979" s="50"/>
      <c r="O979" s="48"/>
      <c r="P979" s="48"/>
      <c r="Q979" s="48"/>
      <c r="R979" s="48"/>
      <c r="S979" s="48"/>
      <c r="T979" s="48"/>
      <c r="U979" s="48"/>
      <c r="V979" s="4"/>
      <c r="W979" s="4"/>
      <c r="X979" s="4"/>
      <c r="Y979" s="4"/>
      <c r="Z979" s="4"/>
    </row>
    <row r="980" spans="1:26" ht="12.75" customHeight="1" x14ac:dyDescent="0.25">
      <c r="A980" s="4"/>
      <c r="B980" s="4"/>
      <c r="C980" s="4"/>
      <c r="D980" s="4"/>
      <c r="E980" s="4"/>
      <c r="F980" s="4"/>
      <c r="G980" s="4"/>
      <c r="H980" s="4"/>
      <c r="I980" s="4"/>
      <c r="J980" s="4"/>
      <c r="K980" s="49"/>
      <c r="L980" s="49"/>
      <c r="M980" s="50"/>
      <c r="N980" s="50"/>
      <c r="O980" s="48"/>
      <c r="P980" s="48"/>
      <c r="Q980" s="48"/>
      <c r="R980" s="48"/>
      <c r="S980" s="48"/>
      <c r="T980" s="48"/>
      <c r="U980" s="48"/>
      <c r="V980" s="4"/>
      <c r="W980" s="4"/>
      <c r="X980" s="4"/>
      <c r="Y980" s="4"/>
      <c r="Z980" s="4"/>
    </row>
    <row r="981" spans="1:26" ht="12.75" customHeight="1" x14ac:dyDescent="0.25">
      <c r="A981" s="4"/>
      <c r="B981" s="4"/>
      <c r="C981" s="4"/>
      <c r="D981" s="4"/>
      <c r="E981" s="4"/>
      <c r="F981" s="4"/>
      <c r="G981" s="4"/>
      <c r="H981" s="4"/>
      <c r="I981" s="4"/>
      <c r="J981" s="4"/>
      <c r="K981" s="49"/>
      <c r="L981" s="49"/>
      <c r="M981" s="50"/>
      <c r="N981" s="50"/>
      <c r="O981" s="48"/>
      <c r="P981" s="48"/>
      <c r="Q981" s="48"/>
      <c r="R981" s="48"/>
      <c r="S981" s="48"/>
      <c r="T981" s="48"/>
      <c r="U981" s="48"/>
      <c r="V981" s="4"/>
      <c r="W981" s="4"/>
      <c r="X981" s="4"/>
      <c r="Y981" s="4"/>
      <c r="Z981" s="4"/>
    </row>
    <row r="982" spans="1:26" ht="12.75" customHeight="1" x14ac:dyDescent="0.25">
      <c r="A982" s="4"/>
      <c r="B982" s="4"/>
      <c r="C982" s="4"/>
      <c r="D982" s="4"/>
      <c r="E982" s="4"/>
      <c r="F982" s="4"/>
      <c r="G982" s="4"/>
      <c r="H982" s="4"/>
      <c r="I982" s="4"/>
      <c r="J982" s="4"/>
      <c r="K982" s="49"/>
      <c r="L982" s="49"/>
      <c r="M982" s="50"/>
      <c r="N982" s="50"/>
      <c r="O982" s="48"/>
      <c r="P982" s="48"/>
      <c r="Q982" s="48"/>
      <c r="R982" s="48"/>
      <c r="S982" s="48"/>
      <c r="T982" s="48"/>
      <c r="U982" s="48"/>
      <c r="V982" s="4"/>
      <c r="W982" s="4"/>
      <c r="X982" s="4"/>
      <c r="Y982" s="4"/>
      <c r="Z982" s="4"/>
    </row>
    <row r="983" spans="1:26" ht="12.75" customHeight="1" x14ac:dyDescent="0.25">
      <c r="A983" s="4"/>
      <c r="B983" s="4"/>
      <c r="C983" s="4"/>
      <c r="D983" s="4"/>
      <c r="E983" s="4"/>
      <c r="F983" s="4"/>
      <c r="G983" s="4"/>
      <c r="H983" s="4"/>
      <c r="I983" s="4"/>
      <c r="J983" s="4"/>
      <c r="K983" s="49"/>
      <c r="L983" s="49"/>
      <c r="M983" s="50"/>
      <c r="N983" s="50"/>
      <c r="O983" s="48"/>
      <c r="P983" s="48"/>
      <c r="Q983" s="48"/>
      <c r="R983" s="48"/>
      <c r="S983" s="48"/>
      <c r="T983" s="48"/>
      <c r="U983" s="48"/>
      <c r="V983" s="4"/>
      <c r="W983" s="4"/>
      <c r="X983" s="4"/>
      <c r="Y983" s="4"/>
      <c r="Z983" s="4"/>
    </row>
    <row r="984" spans="1:26" ht="12.75" customHeight="1" x14ac:dyDescent="0.25">
      <c r="A984" s="4"/>
      <c r="B984" s="4"/>
      <c r="C984" s="4"/>
      <c r="D984" s="4"/>
      <c r="E984" s="4"/>
      <c r="F984" s="4"/>
      <c r="G984" s="4"/>
      <c r="H984" s="4"/>
      <c r="I984" s="4"/>
      <c r="J984" s="4"/>
      <c r="K984" s="49"/>
      <c r="L984" s="49"/>
      <c r="M984" s="50"/>
      <c r="N984" s="50"/>
      <c r="O984" s="48"/>
      <c r="P984" s="48"/>
      <c r="Q984" s="48"/>
      <c r="R984" s="48"/>
      <c r="S984" s="48"/>
      <c r="T984" s="48"/>
      <c r="U984" s="48"/>
      <c r="V984" s="4"/>
      <c r="W984" s="4"/>
      <c r="X984" s="4"/>
      <c r="Y984" s="4"/>
      <c r="Z984" s="4"/>
    </row>
    <row r="985" spans="1:26" ht="12.75" customHeight="1" x14ac:dyDescent="0.25">
      <c r="A985" s="4"/>
      <c r="B985" s="4"/>
      <c r="C985" s="4"/>
      <c r="D985" s="4"/>
      <c r="E985" s="4"/>
      <c r="F985" s="4"/>
      <c r="G985" s="4"/>
      <c r="H985" s="4"/>
      <c r="I985" s="4"/>
      <c r="J985" s="4"/>
      <c r="K985" s="49"/>
      <c r="L985" s="49"/>
      <c r="M985" s="50"/>
      <c r="N985" s="50"/>
      <c r="O985" s="48"/>
      <c r="P985" s="48"/>
      <c r="Q985" s="48"/>
      <c r="R985" s="48"/>
      <c r="S985" s="48"/>
      <c r="T985" s="48"/>
      <c r="U985" s="48"/>
      <c r="V985" s="4"/>
      <c r="W985" s="4"/>
      <c r="X985" s="4"/>
      <c r="Y985" s="4"/>
      <c r="Z985" s="4"/>
    </row>
    <row r="986" spans="1:26" ht="12.75" customHeight="1" x14ac:dyDescent="0.25">
      <c r="A986" s="4"/>
      <c r="B986" s="4"/>
      <c r="C986" s="4"/>
      <c r="D986" s="4"/>
      <c r="E986" s="4"/>
      <c r="F986" s="4"/>
      <c r="G986" s="4"/>
      <c r="H986" s="4"/>
      <c r="I986" s="4"/>
      <c r="J986" s="4"/>
      <c r="K986" s="49"/>
      <c r="L986" s="49"/>
      <c r="M986" s="50"/>
      <c r="N986" s="50"/>
      <c r="O986" s="48"/>
      <c r="P986" s="48"/>
      <c r="Q986" s="48"/>
      <c r="R986" s="48"/>
      <c r="S986" s="48"/>
      <c r="T986" s="48"/>
      <c r="U986" s="48"/>
      <c r="V986" s="4"/>
      <c r="W986" s="4"/>
      <c r="X986" s="4"/>
      <c r="Y986" s="4"/>
      <c r="Z986" s="4"/>
    </row>
    <row r="987" spans="1:26" ht="12.75" customHeight="1" x14ac:dyDescent="0.25">
      <c r="A987" s="4"/>
      <c r="B987" s="4"/>
      <c r="C987" s="4"/>
      <c r="D987" s="4"/>
      <c r="E987" s="4"/>
      <c r="F987" s="4"/>
      <c r="G987" s="4"/>
      <c r="H987" s="4"/>
      <c r="I987" s="4"/>
      <c r="J987" s="4"/>
      <c r="K987" s="49"/>
      <c r="L987" s="49"/>
      <c r="M987" s="50"/>
      <c r="N987" s="50"/>
      <c r="O987" s="48"/>
      <c r="P987" s="48"/>
      <c r="Q987" s="48"/>
      <c r="R987" s="48"/>
      <c r="S987" s="48"/>
      <c r="T987" s="48"/>
      <c r="U987" s="48"/>
      <c r="V987" s="4"/>
      <c r="W987" s="4"/>
      <c r="X987" s="4"/>
      <c r="Y987" s="4"/>
      <c r="Z987" s="4"/>
    </row>
    <row r="988" spans="1:26" ht="12.75" customHeight="1" x14ac:dyDescent="0.25">
      <c r="A988" s="4"/>
      <c r="B988" s="4"/>
      <c r="C988" s="4"/>
      <c r="D988" s="4"/>
      <c r="E988" s="4"/>
      <c r="F988" s="4"/>
      <c r="G988" s="4"/>
      <c r="H988" s="4"/>
      <c r="I988" s="4"/>
      <c r="J988" s="4"/>
      <c r="K988" s="49"/>
      <c r="L988" s="49"/>
      <c r="M988" s="50"/>
      <c r="N988" s="50"/>
      <c r="O988" s="48"/>
      <c r="P988" s="48"/>
      <c r="Q988" s="48"/>
      <c r="R988" s="48"/>
      <c r="S988" s="48"/>
      <c r="T988" s="48"/>
      <c r="U988" s="48"/>
      <c r="V988" s="4"/>
      <c r="W988" s="4"/>
      <c r="X988" s="4"/>
      <c r="Y988" s="4"/>
      <c r="Z988" s="4"/>
    </row>
    <row r="989" spans="1:26" ht="12.75" customHeight="1" x14ac:dyDescent="0.25">
      <c r="A989" s="4"/>
      <c r="B989" s="4"/>
      <c r="C989" s="4"/>
      <c r="D989" s="4"/>
      <c r="E989" s="4"/>
      <c r="F989" s="4"/>
      <c r="G989" s="4"/>
      <c r="H989" s="4"/>
      <c r="I989" s="4"/>
      <c r="J989" s="4"/>
      <c r="K989" s="49"/>
      <c r="L989" s="49"/>
      <c r="M989" s="50"/>
      <c r="N989" s="50"/>
      <c r="O989" s="48"/>
      <c r="P989" s="48"/>
      <c r="Q989" s="48"/>
      <c r="R989" s="48"/>
      <c r="S989" s="48"/>
      <c r="T989" s="48"/>
      <c r="U989" s="48"/>
      <c r="V989" s="4"/>
      <c r="W989" s="4"/>
      <c r="X989" s="4"/>
      <c r="Y989" s="4"/>
      <c r="Z989" s="4"/>
    </row>
    <row r="990" spans="1:26" ht="12.75" customHeight="1" x14ac:dyDescent="0.25">
      <c r="A990" s="4"/>
      <c r="B990" s="4"/>
      <c r="C990" s="4"/>
      <c r="D990" s="4"/>
      <c r="E990" s="4"/>
      <c r="F990" s="4"/>
      <c r="G990" s="4"/>
      <c r="H990" s="4"/>
      <c r="I990" s="4"/>
      <c r="J990" s="4"/>
      <c r="K990" s="49"/>
      <c r="L990" s="49"/>
      <c r="M990" s="50"/>
      <c r="N990" s="50"/>
      <c r="O990" s="48"/>
      <c r="P990" s="48"/>
      <c r="Q990" s="48"/>
      <c r="R990" s="48"/>
      <c r="S990" s="48"/>
      <c r="T990" s="48"/>
      <c r="U990" s="48"/>
      <c r="V990" s="4"/>
      <c r="W990" s="4"/>
      <c r="X990" s="4"/>
      <c r="Y990" s="4"/>
      <c r="Z990" s="4"/>
    </row>
    <row r="991" spans="1:26" ht="12.75" customHeight="1" x14ac:dyDescent="0.25">
      <c r="A991" s="4"/>
      <c r="B991" s="4"/>
      <c r="C991" s="4"/>
      <c r="D991" s="4"/>
      <c r="E991" s="4"/>
      <c r="F991" s="4"/>
      <c r="G991" s="4"/>
      <c r="H991" s="4"/>
      <c r="I991" s="4"/>
      <c r="J991" s="4"/>
      <c r="K991" s="49"/>
      <c r="L991" s="49"/>
      <c r="M991" s="50"/>
      <c r="N991" s="50"/>
      <c r="O991" s="48"/>
      <c r="P991" s="48"/>
      <c r="Q991" s="48"/>
      <c r="R991" s="48"/>
      <c r="S991" s="48"/>
      <c r="T991" s="48"/>
      <c r="U991" s="48"/>
      <c r="V991" s="4"/>
      <c r="W991" s="4"/>
      <c r="X991" s="4"/>
      <c r="Y991" s="4"/>
      <c r="Z991" s="4"/>
    </row>
    <row r="992" spans="1:26" ht="12.75" customHeight="1" x14ac:dyDescent="0.25">
      <c r="A992" s="4"/>
      <c r="B992" s="4"/>
      <c r="C992" s="4"/>
      <c r="D992" s="4"/>
      <c r="E992" s="4"/>
      <c r="F992" s="4"/>
      <c r="G992" s="4"/>
      <c r="H992" s="4"/>
      <c r="I992" s="4"/>
      <c r="J992" s="4"/>
      <c r="K992" s="49"/>
      <c r="L992" s="49"/>
      <c r="M992" s="50"/>
      <c r="N992" s="50"/>
      <c r="O992" s="48"/>
      <c r="P992" s="48"/>
      <c r="Q992" s="48"/>
      <c r="R992" s="48"/>
      <c r="S992" s="48"/>
      <c r="T992" s="48"/>
      <c r="U992" s="48"/>
      <c r="V992" s="4"/>
      <c r="W992" s="4"/>
      <c r="X992" s="4"/>
      <c r="Y992" s="4"/>
      <c r="Z992" s="4"/>
    </row>
    <row r="993" spans="1:26" ht="12.75" customHeight="1" x14ac:dyDescent="0.25">
      <c r="A993" s="4"/>
      <c r="B993" s="4"/>
      <c r="C993" s="4"/>
      <c r="D993" s="4"/>
      <c r="E993" s="4"/>
      <c r="F993" s="4"/>
      <c r="G993" s="4"/>
      <c r="H993" s="4"/>
      <c r="I993" s="4"/>
      <c r="J993" s="4"/>
      <c r="K993" s="49"/>
      <c r="L993" s="49"/>
      <c r="M993" s="50"/>
      <c r="N993" s="50"/>
      <c r="O993" s="48"/>
      <c r="P993" s="48"/>
      <c r="Q993" s="48"/>
      <c r="R993" s="48"/>
      <c r="S993" s="48"/>
      <c r="T993" s="48"/>
      <c r="U993" s="48"/>
      <c r="V993" s="4"/>
      <c r="W993" s="4"/>
      <c r="X993" s="4"/>
      <c r="Y993" s="4"/>
      <c r="Z993" s="4"/>
    </row>
    <row r="994" spans="1:26" ht="12.75" customHeight="1" x14ac:dyDescent="0.25">
      <c r="A994" s="4"/>
      <c r="B994" s="4"/>
      <c r="C994" s="4"/>
      <c r="D994" s="4"/>
      <c r="E994" s="4"/>
      <c r="F994" s="4"/>
      <c r="G994" s="4"/>
      <c r="H994" s="4"/>
      <c r="I994" s="4"/>
      <c r="J994" s="4"/>
      <c r="K994" s="49"/>
      <c r="L994" s="49"/>
      <c r="M994" s="50"/>
      <c r="N994" s="50"/>
      <c r="O994" s="48"/>
      <c r="P994" s="48"/>
      <c r="Q994" s="48"/>
      <c r="R994" s="48"/>
      <c r="S994" s="48"/>
      <c r="T994" s="48"/>
      <c r="U994" s="48"/>
      <c r="V994" s="4"/>
      <c r="W994" s="4"/>
      <c r="X994" s="4"/>
      <c r="Y994" s="4"/>
      <c r="Z994" s="4"/>
    </row>
    <row r="995" spans="1:26" ht="12.75" customHeight="1" x14ac:dyDescent="0.25">
      <c r="A995" s="4"/>
      <c r="B995" s="4"/>
      <c r="C995" s="4"/>
      <c r="D995" s="4"/>
      <c r="E995" s="4"/>
      <c r="F995" s="4"/>
      <c r="G995" s="4"/>
      <c r="H995" s="4"/>
      <c r="I995" s="4"/>
      <c r="J995" s="4"/>
      <c r="K995" s="49"/>
      <c r="L995" s="49"/>
      <c r="M995" s="50"/>
      <c r="N995" s="50"/>
      <c r="O995" s="48"/>
      <c r="P995" s="48"/>
      <c r="Q995" s="48"/>
      <c r="R995" s="48"/>
      <c r="S995" s="48"/>
      <c r="T995" s="48"/>
      <c r="U995" s="48"/>
      <c r="V995" s="4"/>
      <c r="W995" s="4"/>
      <c r="X995" s="4"/>
      <c r="Y995" s="4"/>
      <c r="Z995" s="4"/>
    </row>
    <row r="996" spans="1:26" ht="12.75" customHeight="1" x14ac:dyDescent="0.25">
      <c r="A996" s="4"/>
      <c r="B996" s="4"/>
      <c r="C996" s="4"/>
      <c r="D996" s="4"/>
      <c r="E996" s="4"/>
      <c r="F996" s="4"/>
      <c r="G996" s="4"/>
      <c r="H996" s="4"/>
      <c r="I996" s="4"/>
      <c r="J996" s="4"/>
      <c r="K996" s="49"/>
      <c r="L996" s="49"/>
      <c r="M996" s="50"/>
      <c r="N996" s="50"/>
      <c r="O996" s="48"/>
      <c r="P996" s="48"/>
      <c r="Q996" s="48"/>
      <c r="R996" s="48"/>
      <c r="S996" s="48"/>
      <c r="T996" s="48"/>
      <c r="U996" s="48"/>
      <c r="V996" s="4"/>
      <c r="W996" s="4"/>
      <c r="X996" s="4"/>
      <c r="Y996" s="4"/>
      <c r="Z996" s="4"/>
    </row>
    <row r="997" spans="1:26" ht="12.75" customHeight="1" x14ac:dyDescent="0.25">
      <c r="A997" s="4"/>
      <c r="B997" s="4"/>
      <c r="C997" s="4"/>
      <c r="D997" s="4"/>
      <c r="E997" s="4"/>
      <c r="F997" s="4"/>
      <c r="G997" s="4"/>
      <c r="H997" s="4"/>
      <c r="I997" s="4"/>
      <c r="J997" s="4"/>
      <c r="K997" s="49"/>
      <c r="L997" s="49"/>
      <c r="M997" s="50"/>
      <c r="N997" s="50"/>
      <c r="O997" s="48"/>
      <c r="P997" s="48"/>
      <c r="Q997" s="48"/>
      <c r="R997" s="48"/>
      <c r="S997" s="48"/>
      <c r="T997" s="48"/>
      <c r="U997" s="48"/>
      <c r="V997" s="4"/>
      <c r="W997" s="4"/>
      <c r="X997" s="4"/>
      <c r="Y997" s="4"/>
      <c r="Z997" s="4"/>
    </row>
    <row r="998" spans="1:26" ht="12.75" customHeight="1" x14ac:dyDescent="0.25">
      <c r="A998" s="4"/>
      <c r="B998" s="4"/>
      <c r="C998" s="4"/>
      <c r="D998" s="4"/>
      <c r="E998" s="4"/>
      <c r="F998" s="4"/>
      <c r="G998" s="4"/>
      <c r="H998" s="4"/>
      <c r="I998" s="4"/>
      <c r="J998" s="4"/>
      <c r="K998" s="49"/>
      <c r="L998" s="49"/>
      <c r="M998" s="50"/>
      <c r="N998" s="50"/>
      <c r="O998" s="48"/>
      <c r="P998" s="48"/>
      <c r="Q998" s="48"/>
      <c r="R998" s="48"/>
      <c r="S998" s="48"/>
      <c r="T998" s="48"/>
      <c r="U998" s="48"/>
      <c r="V998" s="4"/>
      <c r="W998" s="4"/>
      <c r="X998" s="4"/>
      <c r="Y998" s="4"/>
      <c r="Z998" s="4"/>
    </row>
    <row r="999" spans="1:26" ht="12.75" customHeight="1" x14ac:dyDescent="0.25">
      <c r="A999" s="4"/>
      <c r="B999" s="4"/>
      <c r="C999" s="4"/>
      <c r="D999" s="4"/>
      <c r="E999" s="4"/>
      <c r="F999" s="4"/>
      <c r="G999" s="4"/>
      <c r="H999" s="4"/>
      <c r="I999" s="4"/>
      <c r="J999" s="4"/>
      <c r="K999" s="49"/>
      <c r="L999" s="49"/>
      <c r="M999" s="50"/>
      <c r="N999" s="50"/>
      <c r="O999" s="48"/>
      <c r="P999" s="48"/>
      <c r="Q999" s="48"/>
      <c r="R999" s="48"/>
      <c r="S999" s="48"/>
      <c r="T999" s="48"/>
      <c r="U999" s="48"/>
      <c r="V999" s="4"/>
      <c r="W999" s="4"/>
      <c r="X999" s="4"/>
      <c r="Y999" s="4"/>
      <c r="Z999" s="4"/>
    </row>
    <row r="1000" spans="1:26" ht="12.75" customHeight="1" x14ac:dyDescent="0.25">
      <c r="A1000" s="4"/>
      <c r="B1000" s="4"/>
      <c r="C1000" s="4"/>
      <c r="D1000" s="4"/>
      <c r="E1000" s="4"/>
      <c r="F1000" s="4"/>
      <c r="G1000" s="4"/>
      <c r="H1000" s="4"/>
      <c r="I1000" s="4"/>
      <c r="J1000" s="4"/>
      <c r="K1000" s="49"/>
      <c r="L1000" s="49"/>
      <c r="M1000" s="50"/>
      <c r="N1000" s="50"/>
      <c r="O1000" s="48"/>
      <c r="P1000" s="48"/>
      <c r="Q1000" s="48"/>
      <c r="R1000" s="48"/>
      <c r="S1000" s="48"/>
      <c r="T1000" s="48"/>
      <c r="U1000" s="48"/>
      <c r="V1000" s="4"/>
      <c r="W1000" s="4"/>
      <c r="X1000" s="4"/>
      <c r="Y1000" s="4"/>
      <c r="Z1000" s="4"/>
    </row>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000"/>
  <sheetViews>
    <sheetView workbookViewId="0">
      <pane ySplit="1" topLeftCell="A2" activePane="bottomLeft" state="frozen"/>
      <selection pane="bottomLeft" activeCell="B3" sqref="B3"/>
    </sheetView>
  </sheetViews>
  <sheetFormatPr defaultColWidth="14.42578125" defaultRowHeight="15" customHeight="1" x14ac:dyDescent="0.25"/>
  <cols>
    <col min="1" max="1" width="12.28515625" customWidth="1"/>
    <col min="2" max="26" width="8.7109375" customWidth="1"/>
  </cols>
  <sheetData>
    <row r="1" spans="1:14" x14ac:dyDescent="0.25">
      <c r="A1" s="53" t="s">
        <v>1968</v>
      </c>
      <c r="B1" s="54" t="s">
        <v>1969</v>
      </c>
      <c r="C1" s="54" t="s">
        <v>1970</v>
      </c>
      <c r="D1" s="54" t="s">
        <v>1971</v>
      </c>
      <c r="E1" s="54" t="s">
        <v>1972</v>
      </c>
      <c r="F1" s="54" t="s">
        <v>1973</v>
      </c>
      <c r="G1" s="54" t="s">
        <v>1974</v>
      </c>
      <c r="H1" s="54" t="s">
        <v>1975</v>
      </c>
      <c r="I1" s="54" t="s">
        <v>1976</v>
      </c>
      <c r="J1" s="54" t="s">
        <v>1977</v>
      </c>
      <c r="K1" s="54" t="s">
        <v>1978</v>
      </c>
      <c r="L1" s="54" t="s">
        <v>1979</v>
      </c>
      <c r="M1" s="54" t="s">
        <v>1980</v>
      </c>
      <c r="N1" s="54" t="s">
        <v>1981</v>
      </c>
    </row>
    <row r="2" spans="1:14" x14ac:dyDescent="0.25">
      <c r="A2" s="53">
        <v>4620000</v>
      </c>
      <c r="B2" s="54">
        <v>4098927</v>
      </c>
      <c r="C2" s="54">
        <v>3934078</v>
      </c>
      <c r="D2" s="54">
        <v>1823281</v>
      </c>
      <c r="E2" s="54">
        <v>1727310</v>
      </c>
      <c r="F2" s="54">
        <v>890.2</v>
      </c>
      <c r="G2" s="54">
        <v>4604.26</v>
      </c>
      <c r="H2" s="54">
        <v>1883815</v>
      </c>
      <c r="I2" s="54">
        <v>1251230</v>
      </c>
      <c r="J2" s="54">
        <v>61325</v>
      </c>
      <c r="K2" s="54">
        <v>419770</v>
      </c>
      <c r="L2" s="54">
        <v>98075</v>
      </c>
      <c r="M2" s="54">
        <v>38060</v>
      </c>
      <c r="N2" s="54">
        <v>15360</v>
      </c>
    </row>
    <row r="3" spans="1:14" x14ac:dyDescent="0.25">
      <c r="A3" s="53">
        <v>4620001</v>
      </c>
      <c r="B3" s="54">
        <v>2638</v>
      </c>
      <c r="C3" s="54">
        <v>2608</v>
      </c>
      <c r="D3" s="54">
        <v>1452</v>
      </c>
      <c r="E3" s="54">
        <v>1328</v>
      </c>
      <c r="F3" s="54">
        <v>5710</v>
      </c>
      <c r="G3" s="54">
        <v>0.46</v>
      </c>
      <c r="H3" s="54">
        <v>1375</v>
      </c>
      <c r="I3" s="54">
        <v>865</v>
      </c>
      <c r="J3" s="54">
        <v>50</v>
      </c>
      <c r="K3" s="54">
        <v>395</v>
      </c>
      <c r="L3" s="54">
        <v>30</v>
      </c>
      <c r="M3" s="54">
        <v>25</v>
      </c>
      <c r="N3" s="54">
        <v>15</v>
      </c>
    </row>
    <row r="4" spans="1:14" x14ac:dyDescent="0.25">
      <c r="A4" s="53">
        <v>4620002</v>
      </c>
      <c r="B4" s="54">
        <v>3516</v>
      </c>
      <c r="C4" s="54">
        <v>3039</v>
      </c>
      <c r="D4" s="54">
        <v>1902</v>
      </c>
      <c r="E4" s="54">
        <v>1762</v>
      </c>
      <c r="F4" s="54">
        <v>9029.2999999999993</v>
      </c>
      <c r="G4" s="54">
        <v>0.39</v>
      </c>
      <c r="H4" s="54">
        <v>1650</v>
      </c>
      <c r="I4" s="54">
        <v>965</v>
      </c>
      <c r="J4" s="54">
        <v>85</v>
      </c>
      <c r="K4" s="54">
        <v>490</v>
      </c>
      <c r="L4" s="54">
        <v>80</v>
      </c>
      <c r="M4" s="54">
        <v>20</v>
      </c>
      <c r="N4" s="54">
        <v>15</v>
      </c>
    </row>
    <row r="5" spans="1:14" x14ac:dyDescent="0.25">
      <c r="A5" s="53">
        <v>4620003</v>
      </c>
      <c r="B5" s="54">
        <v>6373</v>
      </c>
      <c r="C5" s="54">
        <v>6238</v>
      </c>
      <c r="D5" s="54">
        <v>3103</v>
      </c>
      <c r="E5" s="54">
        <v>2937</v>
      </c>
      <c r="F5" s="54">
        <v>8612.2000000000007</v>
      </c>
      <c r="G5" s="54">
        <v>0.74</v>
      </c>
      <c r="H5" s="54">
        <v>2815</v>
      </c>
      <c r="I5" s="54">
        <v>1730</v>
      </c>
      <c r="J5" s="54">
        <v>35</v>
      </c>
      <c r="K5" s="54">
        <v>885</v>
      </c>
      <c r="L5" s="54">
        <v>125</v>
      </c>
      <c r="M5" s="54">
        <v>20</v>
      </c>
      <c r="N5" s="54">
        <v>15</v>
      </c>
    </row>
    <row r="6" spans="1:14" x14ac:dyDescent="0.25">
      <c r="A6" s="53">
        <v>4620004</v>
      </c>
      <c r="B6" s="54">
        <v>3176</v>
      </c>
      <c r="C6" s="54">
        <v>3261</v>
      </c>
      <c r="D6" s="54">
        <v>1704</v>
      </c>
      <c r="E6" s="54">
        <v>1603</v>
      </c>
      <c r="F6" s="54">
        <v>7087.7</v>
      </c>
      <c r="G6" s="54">
        <v>0.45</v>
      </c>
      <c r="H6" s="54">
        <v>1585</v>
      </c>
      <c r="I6" s="54">
        <v>835</v>
      </c>
      <c r="J6" s="54">
        <v>60</v>
      </c>
      <c r="K6" s="54">
        <v>605</v>
      </c>
      <c r="L6" s="54">
        <v>60</v>
      </c>
      <c r="M6" s="54">
        <v>10</v>
      </c>
      <c r="N6" s="54">
        <v>10</v>
      </c>
    </row>
    <row r="7" spans="1:14" x14ac:dyDescent="0.25">
      <c r="A7" s="53">
        <v>4620005</v>
      </c>
      <c r="B7" s="54">
        <v>3060</v>
      </c>
      <c r="C7" s="54">
        <v>3163</v>
      </c>
      <c r="D7" s="54">
        <v>1749</v>
      </c>
      <c r="E7" s="54">
        <v>1593</v>
      </c>
      <c r="F7" s="54">
        <v>5418.8</v>
      </c>
      <c r="G7" s="54">
        <v>0.56000000000000005</v>
      </c>
      <c r="H7" s="54">
        <v>1430</v>
      </c>
      <c r="I7" s="54">
        <v>870</v>
      </c>
      <c r="J7" s="54">
        <v>45</v>
      </c>
      <c r="K7" s="54">
        <v>430</v>
      </c>
      <c r="L7" s="54">
        <v>60</v>
      </c>
      <c r="M7" s="54">
        <v>20</v>
      </c>
      <c r="N7" s="54">
        <v>0</v>
      </c>
    </row>
    <row r="8" spans="1:14" x14ac:dyDescent="0.25">
      <c r="A8" s="53">
        <v>4620006</v>
      </c>
      <c r="B8" s="54">
        <v>4467</v>
      </c>
      <c r="C8" s="54">
        <v>4458</v>
      </c>
      <c r="D8" s="54">
        <v>2149</v>
      </c>
      <c r="E8" s="54">
        <v>1993</v>
      </c>
      <c r="F8" s="54">
        <v>6891.4</v>
      </c>
      <c r="G8" s="54">
        <v>0.65</v>
      </c>
      <c r="H8" s="54">
        <v>1885</v>
      </c>
      <c r="I8" s="54">
        <v>955</v>
      </c>
      <c r="J8" s="54">
        <v>85</v>
      </c>
      <c r="K8" s="54">
        <v>745</v>
      </c>
      <c r="L8" s="54">
        <v>90</v>
      </c>
      <c r="M8" s="54">
        <v>10</v>
      </c>
      <c r="N8" s="54">
        <v>10</v>
      </c>
    </row>
    <row r="9" spans="1:14" x14ac:dyDescent="0.25">
      <c r="A9" s="53">
        <v>4620007</v>
      </c>
      <c r="B9" s="54">
        <v>5682</v>
      </c>
      <c r="C9" s="54">
        <v>5722</v>
      </c>
      <c r="D9" s="54">
        <v>2946</v>
      </c>
      <c r="E9" s="54">
        <v>2809</v>
      </c>
      <c r="F9" s="54">
        <v>5210.5</v>
      </c>
      <c r="G9" s="54">
        <v>1.0900000000000001</v>
      </c>
      <c r="H9" s="54">
        <v>2665</v>
      </c>
      <c r="I9" s="54">
        <v>1275</v>
      </c>
      <c r="J9" s="54">
        <v>70</v>
      </c>
      <c r="K9" s="54">
        <v>1115</v>
      </c>
      <c r="L9" s="54">
        <v>135</v>
      </c>
      <c r="M9" s="54">
        <v>70</v>
      </c>
      <c r="N9" s="54">
        <v>0</v>
      </c>
    </row>
    <row r="10" spans="1:14" x14ac:dyDescent="0.25">
      <c r="A10" s="53">
        <v>4620008</v>
      </c>
      <c r="B10" s="54">
        <v>3016</v>
      </c>
      <c r="C10" s="54">
        <v>2943</v>
      </c>
      <c r="D10" s="54">
        <v>1586</v>
      </c>
      <c r="E10" s="54">
        <v>1465</v>
      </c>
      <c r="F10" s="54">
        <v>4842.6000000000004</v>
      </c>
      <c r="G10" s="54">
        <v>0.62</v>
      </c>
      <c r="H10" s="54">
        <v>1505</v>
      </c>
      <c r="I10" s="54">
        <v>840</v>
      </c>
      <c r="J10" s="54">
        <v>30</v>
      </c>
      <c r="K10" s="54">
        <v>530</v>
      </c>
      <c r="L10" s="54">
        <v>55</v>
      </c>
      <c r="M10" s="54">
        <v>35</v>
      </c>
      <c r="N10" s="54">
        <v>20</v>
      </c>
    </row>
    <row r="11" spans="1:14" x14ac:dyDescent="0.25">
      <c r="A11" s="53">
        <v>4620009</v>
      </c>
      <c r="B11" s="54">
        <v>3470</v>
      </c>
      <c r="C11" s="54">
        <v>3488</v>
      </c>
      <c r="D11" s="54">
        <v>1770</v>
      </c>
      <c r="E11" s="54">
        <v>1640</v>
      </c>
      <c r="F11" s="54">
        <v>813.8</v>
      </c>
      <c r="G11" s="54">
        <v>4.26</v>
      </c>
      <c r="H11" s="54">
        <v>1735</v>
      </c>
      <c r="I11" s="54">
        <v>905</v>
      </c>
      <c r="J11" s="54">
        <v>45</v>
      </c>
      <c r="K11" s="54">
        <v>610</v>
      </c>
      <c r="L11" s="54">
        <v>115</v>
      </c>
      <c r="M11" s="54">
        <v>50</v>
      </c>
      <c r="N11" s="54">
        <v>10</v>
      </c>
    </row>
    <row r="12" spans="1:14" x14ac:dyDescent="0.25">
      <c r="A12" s="53">
        <v>4620010</v>
      </c>
      <c r="B12" s="54">
        <v>1479</v>
      </c>
      <c r="C12" s="54">
        <v>1428</v>
      </c>
      <c r="D12" s="54">
        <v>754</v>
      </c>
      <c r="E12" s="54">
        <v>701</v>
      </c>
      <c r="F12" s="54">
        <v>1605</v>
      </c>
      <c r="G12" s="54">
        <v>0.92</v>
      </c>
      <c r="H12" s="54">
        <v>695</v>
      </c>
      <c r="I12" s="54">
        <v>330</v>
      </c>
      <c r="J12" s="54">
        <v>15</v>
      </c>
      <c r="K12" s="54">
        <v>285</v>
      </c>
      <c r="L12" s="54">
        <v>25</v>
      </c>
      <c r="M12" s="54">
        <v>35</v>
      </c>
      <c r="N12" s="54">
        <v>10</v>
      </c>
    </row>
    <row r="13" spans="1:14" x14ac:dyDescent="0.25">
      <c r="A13" s="53">
        <v>4620011</v>
      </c>
      <c r="B13" s="54">
        <v>6622</v>
      </c>
      <c r="C13" s="54">
        <v>6280</v>
      </c>
      <c r="D13" s="54">
        <v>2898</v>
      </c>
      <c r="E13" s="54">
        <v>2826</v>
      </c>
      <c r="F13" s="54">
        <v>5301.8</v>
      </c>
      <c r="G13" s="54">
        <v>1.25</v>
      </c>
      <c r="H13" s="54">
        <v>2630</v>
      </c>
      <c r="I13" s="54">
        <v>1235</v>
      </c>
      <c r="J13" s="54">
        <v>55</v>
      </c>
      <c r="K13" s="54">
        <v>1165</v>
      </c>
      <c r="L13" s="54">
        <v>125</v>
      </c>
      <c r="M13" s="54">
        <v>40</v>
      </c>
      <c r="N13" s="54">
        <v>15</v>
      </c>
    </row>
    <row r="14" spans="1:14" x14ac:dyDescent="0.25">
      <c r="A14" s="53">
        <v>4620012.01</v>
      </c>
      <c r="B14" s="54">
        <v>2502</v>
      </c>
      <c r="C14" s="54">
        <v>2416</v>
      </c>
      <c r="D14" s="54">
        <v>1370</v>
      </c>
      <c r="E14" s="54">
        <v>1315</v>
      </c>
      <c r="F14" s="54">
        <v>10525.9</v>
      </c>
      <c r="G14" s="54">
        <v>0.24</v>
      </c>
      <c r="H14" s="54">
        <v>1070</v>
      </c>
      <c r="I14" s="54">
        <v>445</v>
      </c>
      <c r="J14" s="54">
        <v>20</v>
      </c>
      <c r="K14" s="54">
        <v>460</v>
      </c>
      <c r="L14" s="54">
        <v>110</v>
      </c>
      <c r="M14" s="54">
        <v>30</v>
      </c>
      <c r="N14" s="54">
        <v>10</v>
      </c>
    </row>
    <row r="15" spans="1:14" x14ac:dyDescent="0.25">
      <c r="A15" s="53">
        <v>4620012.0199999996</v>
      </c>
      <c r="B15" s="54">
        <v>4034</v>
      </c>
      <c r="C15" s="54">
        <v>4038</v>
      </c>
      <c r="D15" s="54">
        <v>2175</v>
      </c>
      <c r="E15" s="54">
        <v>2016</v>
      </c>
      <c r="F15" s="54">
        <v>10176.6</v>
      </c>
      <c r="G15" s="54">
        <v>0.4</v>
      </c>
      <c r="H15" s="54">
        <v>1610</v>
      </c>
      <c r="I15" s="54">
        <v>630</v>
      </c>
      <c r="J15" s="54">
        <v>60</v>
      </c>
      <c r="K15" s="54">
        <v>795</v>
      </c>
      <c r="L15" s="54">
        <v>100</v>
      </c>
      <c r="M15" s="54">
        <v>25</v>
      </c>
      <c r="N15" s="54">
        <v>0</v>
      </c>
    </row>
    <row r="16" spans="1:14" x14ac:dyDescent="0.25">
      <c r="A16" s="53">
        <v>4620013</v>
      </c>
      <c r="B16" s="54">
        <v>5166</v>
      </c>
      <c r="C16" s="54">
        <v>4824</v>
      </c>
      <c r="D16" s="54">
        <v>2904</v>
      </c>
      <c r="E16" s="54">
        <v>2704</v>
      </c>
      <c r="F16" s="54">
        <v>4764.8</v>
      </c>
      <c r="G16" s="54">
        <v>1.08</v>
      </c>
      <c r="H16" s="54">
        <v>2285</v>
      </c>
      <c r="I16" s="54">
        <v>1120</v>
      </c>
      <c r="J16" s="54">
        <v>50</v>
      </c>
      <c r="K16" s="54">
        <v>890</v>
      </c>
      <c r="L16" s="54">
        <v>170</v>
      </c>
      <c r="M16" s="54">
        <v>45</v>
      </c>
      <c r="N16" s="54">
        <v>10</v>
      </c>
    </row>
    <row r="17" spans="1:14" x14ac:dyDescent="0.25">
      <c r="A17" s="53">
        <v>4620014.01</v>
      </c>
      <c r="B17" s="54">
        <v>7545</v>
      </c>
      <c r="C17" s="54">
        <v>6708</v>
      </c>
      <c r="D17" s="54">
        <v>4302</v>
      </c>
      <c r="E17" s="54">
        <v>4090</v>
      </c>
      <c r="F17" s="54">
        <v>8375</v>
      </c>
      <c r="G17" s="54">
        <v>0.9</v>
      </c>
      <c r="H17" s="54">
        <v>3890</v>
      </c>
      <c r="I17" s="54">
        <v>1350</v>
      </c>
      <c r="J17" s="54">
        <v>85</v>
      </c>
      <c r="K17" s="54">
        <v>1990</v>
      </c>
      <c r="L17" s="54">
        <v>280</v>
      </c>
      <c r="M17" s="54">
        <v>165</v>
      </c>
      <c r="N17" s="54">
        <v>25</v>
      </c>
    </row>
    <row r="18" spans="1:14" x14ac:dyDescent="0.25">
      <c r="A18" s="53">
        <v>4620014.0199999996</v>
      </c>
      <c r="B18" s="54">
        <v>0</v>
      </c>
      <c r="C18" s="54">
        <v>10</v>
      </c>
      <c r="D18" s="54">
        <v>4</v>
      </c>
      <c r="E18" s="54">
        <v>1</v>
      </c>
      <c r="F18" s="54">
        <v>0</v>
      </c>
      <c r="G18" s="54">
        <v>0.87</v>
      </c>
    </row>
    <row r="19" spans="1:14" x14ac:dyDescent="0.25">
      <c r="A19" s="53">
        <v>4620015</v>
      </c>
      <c r="B19" s="54">
        <v>4103</v>
      </c>
      <c r="C19" s="54">
        <v>4043</v>
      </c>
      <c r="D19" s="54">
        <v>2339</v>
      </c>
      <c r="E19" s="54">
        <v>2206</v>
      </c>
      <c r="F19" s="54">
        <v>10883.3</v>
      </c>
      <c r="G19" s="54">
        <v>0.38</v>
      </c>
      <c r="H19" s="54">
        <v>2030</v>
      </c>
      <c r="I19" s="54">
        <v>910</v>
      </c>
      <c r="J19" s="54">
        <v>35</v>
      </c>
      <c r="K19" s="54">
        <v>815</v>
      </c>
      <c r="L19" s="54">
        <v>145</v>
      </c>
      <c r="M19" s="54">
        <v>105</v>
      </c>
      <c r="N19" s="54">
        <v>20</v>
      </c>
    </row>
    <row r="20" spans="1:14" x14ac:dyDescent="0.25">
      <c r="A20" s="53">
        <v>4620016</v>
      </c>
      <c r="B20" s="54">
        <v>2539</v>
      </c>
      <c r="C20" s="54">
        <v>2514</v>
      </c>
      <c r="D20" s="54">
        <v>1315</v>
      </c>
      <c r="E20" s="54">
        <v>1174</v>
      </c>
      <c r="F20" s="54">
        <v>4893</v>
      </c>
      <c r="G20" s="54">
        <v>0.52</v>
      </c>
      <c r="H20" s="54">
        <v>1030</v>
      </c>
      <c r="I20" s="54">
        <v>425</v>
      </c>
      <c r="J20" s="54">
        <v>20</v>
      </c>
      <c r="K20" s="54">
        <v>365</v>
      </c>
      <c r="L20" s="54">
        <v>125</v>
      </c>
      <c r="M20" s="54">
        <v>80</v>
      </c>
      <c r="N20" s="54">
        <v>15</v>
      </c>
    </row>
    <row r="21" spans="1:14" ht="15.75" customHeight="1" x14ac:dyDescent="0.25">
      <c r="A21" s="53">
        <v>4620017</v>
      </c>
      <c r="B21" s="54">
        <v>2141</v>
      </c>
      <c r="C21" s="54">
        <v>2050</v>
      </c>
      <c r="D21" s="54">
        <v>1237</v>
      </c>
      <c r="E21" s="54">
        <v>1187</v>
      </c>
      <c r="F21" s="54">
        <v>9541</v>
      </c>
      <c r="G21" s="54">
        <v>0.22</v>
      </c>
      <c r="H21" s="54">
        <v>1040</v>
      </c>
      <c r="I21" s="54">
        <v>465</v>
      </c>
      <c r="J21" s="54">
        <v>20</v>
      </c>
      <c r="K21" s="54">
        <v>360</v>
      </c>
      <c r="L21" s="54">
        <v>90</v>
      </c>
      <c r="M21" s="54">
        <v>90</v>
      </c>
      <c r="N21" s="54">
        <v>10</v>
      </c>
    </row>
    <row r="22" spans="1:14" ht="15.75" customHeight="1" x14ac:dyDescent="0.25">
      <c r="A22" s="53">
        <v>4620018</v>
      </c>
      <c r="B22" s="54">
        <v>2004</v>
      </c>
      <c r="C22" s="54">
        <v>1977</v>
      </c>
      <c r="D22" s="54">
        <v>1219</v>
      </c>
      <c r="E22" s="54">
        <v>1136</v>
      </c>
      <c r="F22" s="54">
        <v>5448.6</v>
      </c>
      <c r="G22" s="54">
        <v>0.37</v>
      </c>
      <c r="H22" s="54">
        <v>1035</v>
      </c>
      <c r="I22" s="54">
        <v>350</v>
      </c>
      <c r="J22" s="54">
        <v>20</v>
      </c>
      <c r="K22" s="54">
        <v>450</v>
      </c>
      <c r="L22" s="54">
        <v>90</v>
      </c>
      <c r="M22" s="54">
        <v>115</v>
      </c>
      <c r="N22" s="54">
        <v>10</v>
      </c>
    </row>
    <row r="23" spans="1:14" ht="15.75" customHeight="1" x14ac:dyDescent="0.25">
      <c r="A23" s="53">
        <v>4620019</v>
      </c>
      <c r="B23" s="54">
        <v>2340</v>
      </c>
      <c r="C23" s="54">
        <v>2388</v>
      </c>
      <c r="D23" s="54">
        <v>1434</v>
      </c>
      <c r="E23" s="54">
        <v>1296</v>
      </c>
      <c r="F23" s="54">
        <v>7029.1</v>
      </c>
      <c r="G23" s="54">
        <v>0.33</v>
      </c>
      <c r="H23" s="54">
        <v>1150</v>
      </c>
      <c r="I23" s="54">
        <v>445</v>
      </c>
      <c r="J23" s="54">
        <v>10</v>
      </c>
      <c r="K23" s="54">
        <v>430</v>
      </c>
      <c r="L23" s="54">
        <v>130</v>
      </c>
      <c r="M23" s="54">
        <v>130</v>
      </c>
      <c r="N23" s="54">
        <v>10</v>
      </c>
    </row>
    <row r="24" spans="1:14" ht="15.75" customHeight="1" x14ac:dyDescent="0.25">
      <c r="A24" s="53">
        <v>4620021</v>
      </c>
      <c r="B24" s="54">
        <v>2891</v>
      </c>
      <c r="C24" s="54">
        <v>2976</v>
      </c>
      <c r="D24" s="54">
        <v>1676</v>
      </c>
      <c r="E24" s="54">
        <v>1433</v>
      </c>
      <c r="F24" s="54">
        <v>6523</v>
      </c>
      <c r="G24" s="54">
        <v>0.44</v>
      </c>
      <c r="H24" s="54">
        <v>1255</v>
      </c>
      <c r="I24" s="54">
        <v>450</v>
      </c>
      <c r="J24" s="54">
        <v>20</v>
      </c>
      <c r="K24" s="54">
        <v>555</v>
      </c>
      <c r="L24" s="54">
        <v>130</v>
      </c>
      <c r="M24" s="54">
        <v>85</v>
      </c>
      <c r="N24" s="54">
        <v>15</v>
      </c>
    </row>
    <row r="25" spans="1:14" ht="15.75" customHeight="1" x14ac:dyDescent="0.25">
      <c r="A25" s="53">
        <v>4620022</v>
      </c>
      <c r="B25" s="54">
        <v>1550</v>
      </c>
      <c r="C25" s="54">
        <v>1579</v>
      </c>
      <c r="D25" s="54">
        <v>870</v>
      </c>
      <c r="E25" s="54">
        <v>798</v>
      </c>
      <c r="F25" s="54">
        <v>9069.6</v>
      </c>
      <c r="G25" s="54">
        <v>0.17</v>
      </c>
      <c r="H25" s="54">
        <v>770</v>
      </c>
      <c r="I25" s="54">
        <v>300</v>
      </c>
      <c r="J25" s="54">
        <v>15</v>
      </c>
      <c r="K25" s="54">
        <v>290</v>
      </c>
      <c r="L25" s="54">
        <v>65</v>
      </c>
      <c r="M25" s="54">
        <v>90</v>
      </c>
      <c r="N25" s="54">
        <v>10</v>
      </c>
    </row>
    <row r="26" spans="1:14" ht="15.75" customHeight="1" x14ac:dyDescent="0.25">
      <c r="A26" s="53">
        <v>4620023</v>
      </c>
      <c r="B26" s="54">
        <v>1282</v>
      </c>
      <c r="C26" s="54">
        <v>1255</v>
      </c>
      <c r="D26" s="54">
        <v>719</v>
      </c>
      <c r="E26" s="54">
        <v>686</v>
      </c>
      <c r="F26" s="54">
        <v>3581</v>
      </c>
      <c r="G26" s="54">
        <v>0.36</v>
      </c>
      <c r="H26" s="54">
        <v>660</v>
      </c>
      <c r="I26" s="54">
        <v>280</v>
      </c>
      <c r="J26" s="54">
        <v>10</v>
      </c>
      <c r="K26" s="54">
        <v>280</v>
      </c>
      <c r="L26" s="54">
        <v>45</v>
      </c>
      <c r="M26" s="54">
        <v>40</v>
      </c>
      <c r="N26" s="54">
        <v>10</v>
      </c>
    </row>
    <row r="27" spans="1:14" ht="15.75" customHeight="1" x14ac:dyDescent="0.25">
      <c r="A27" s="53">
        <v>4620024</v>
      </c>
      <c r="B27" s="54">
        <v>2647</v>
      </c>
      <c r="C27" s="54">
        <v>2601</v>
      </c>
      <c r="D27" s="54">
        <v>1509</v>
      </c>
      <c r="E27" s="54">
        <v>1446</v>
      </c>
      <c r="F27" s="54">
        <v>9594.1</v>
      </c>
      <c r="G27" s="54">
        <v>0.28000000000000003</v>
      </c>
      <c r="H27" s="54">
        <v>1405</v>
      </c>
      <c r="I27" s="54">
        <v>505</v>
      </c>
      <c r="J27" s="54">
        <v>35</v>
      </c>
      <c r="K27" s="54">
        <v>635</v>
      </c>
      <c r="L27" s="54">
        <v>85</v>
      </c>
      <c r="M27" s="54">
        <v>125</v>
      </c>
      <c r="N27" s="54">
        <v>15</v>
      </c>
    </row>
    <row r="28" spans="1:14" ht="15.75" customHeight="1" x14ac:dyDescent="0.25">
      <c r="A28" s="53">
        <v>4620025</v>
      </c>
      <c r="B28" s="54">
        <v>3016</v>
      </c>
      <c r="C28" s="54">
        <v>3079</v>
      </c>
      <c r="D28" s="54">
        <v>1650</v>
      </c>
      <c r="E28" s="54">
        <v>1511</v>
      </c>
      <c r="F28" s="54">
        <v>13500.4</v>
      </c>
      <c r="G28" s="54">
        <v>0.22</v>
      </c>
      <c r="H28" s="54">
        <v>1595</v>
      </c>
      <c r="I28" s="54">
        <v>540</v>
      </c>
      <c r="J28" s="54">
        <v>30</v>
      </c>
      <c r="K28" s="54">
        <v>690</v>
      </c>
      <c r="L28" s="54">
        <v>180</v>
      </c>
      <c r="M28" s="54">
        <v>130</v>
      </c>
      <c r="N28" s="54">
        <v>25</v>
      </c>
    </row>
    <row r="29" spans="1:14" ht="15.75" customHeight="1" x14ac:dyDescent="0.25">
      <c r="A29" s="53">
        <v>4620026</v>
      </c>
      <c r="B29" s="54">
        <v>2581</v>
      </c>
      <c r="C29" s="54">
        <v>2300</v>
      </c>
      <c r="D29" s="54">
        <v>1589</v>
      </c>
      <c r="E29" s="54">
        <v>1498</v>
      </c>
      <c r="F29" s="54">
        <v>14757</v>
      </c>
      <c r="G29" s="54">
        <v>0.17</v>
      </c>
      <c r="H29" s="54">
        <v>1405</v>
      </c>
      <c r="I29" s="54">
        <v>455</v>
      </c>
      <c r="J29" s="54">
        <v>20</v>
      </c>
      <c r="K29" s="54">
        <v>710</v>
      </c>
      <c r="L29" s="54">
        <v>125</v>
      </c>
      <c r="M29" s="54">
        <v>75</v>
      </c>
      <c r="N29" s="54">
        <v>25</v>
      </c>
    </row>
    <row r="30" spans="1:14" ht="15.75" customHeight="1" x14ac:dyDescent="0.25">
      <c r="A30" s="53">
        <v>4620027</v>
      </c>
      <c r="B30" s="54">
        <v>1650</v>
      </c>
      <c r="C30" s="54">
        <v>1620</v>
      </c>
      <c r="D30" s="54">
        <v>982</v>
      </c>
      <c r="E30" s="54">
        <v>923</v>
      </c>
      <c r="F30" s="54">
        <v>17386.7</v>
      </c>
      <c r="G30" s="54">
        <v>0.09</v>
      </c>
      <c r="H30" s="54">
        <v>880</v>
      </c>
      <c r="I30" s="54">
        <v>220</v>
      </c>
      <c r="J30" s="54">
        <v>15</v>
      </c>
      <c r="K30" s="54">
        <v>455</v>
      </c>
      <c r="L30" s="54">
        <v>130</v>
      </c>
      <c r="M30" s="54">
        <v>55</v>
      </c>
      <c r="N30" s="54">
        <v>0</v>
      </c>
    </row>
    <row r="31" spans="1:14" ht="15.75" customHeight="1" x14ac:dyDescent="0.25">
      <c r="A31" s="53">
        <v>4620028</v>
      </c>
      <c r="B31" s="54">
        <v>2077</v>
      </c>
      <c r="C31" s="54">
        <v>1974</v>
      </c>
      <c r="D31" s="54">
        <v>1218</v>
      </c>
      <c r="E31" s="54">
        <v>1152</v>
      </c>
      <c r="F31" s="54">
        <v>13178.9</v>
      </c>
      <c r="G31" s="54">
        <v>0.16</v>
      </c>
      <c r="H31" s="54">
        <v>1185</v>
      </c>
      <c r="I31" s="54">
        <v>340</v>
      </c>
      <c r="J31" s="54">
        <v>20</v>
      </c>
      <c r="K31" s="54">
        <v>630</v>
      </c>
      <c r="L31" s="54">
        <v>110</v>
      </c>
      <c r="M31" s="54">
        <v>70</v>
      </c>
      <c r="N31" s="54">
        <v>10</v>
      </c>
    </row>
    <row r="32" spans="1:14" ht="15.75" customHeight="1" x14ac:dyDescent="0.25">
      <c r="A32" s="53">
        <v>4620029</v>
      </c>
      <c r="B32" s="54">
        <v>3679</v>
      </c>
      <c r="C32" s="54">
        <v>3721</v>
      </c>
      <c r="D32" s="54">
        <v>2096</v>
      </c>
      <c r="E32" s="54">
        <v>2003</v>
      </c>
      <c r="F32" s="54">
        <v>9170</v>
      </c>
      <c r="G32" s="54">
        <v>0.4</v>
      </c>
      <c r="H32" s="54">
        <v>1940</v>
      </c>
      <c r="I32" s="54">
        <v>500</v>
      </c>
      <c r="J32" s="54">
        <v>40</v>
      </c>
      <c r="K32" s="54">
        <v>1150</v>
      </c>
      <c r="L32" s="54">
        <v>105</v>
      </c>
      <c r="M32" s="54">
        <v>140</v>
      </c>
      <c r="N32" s="54">
        <v>10</v>
      </c>
    </row>
    <row r="33" spans="1:14" ht="15.75" customHeight="1" x14ac:dyDescent="0.25">
      <c r="A33" s="53">
        <v>4620030</v>
      </c>
      <c r="B33" s="54">
        <v>3131</v>
      </c>
      <c r="C33" s="54">
        <v>3191</v>
      </c>
      <c r="D33" s="54">
        <v>1957</v>
      </c>
      <c r="E33" s="54">
        <v>1798</v>
      </c>
      <c r="F33" s="54">
        <v>10381.299999999999</v>
      </c>
      <c r="G33" s="54">
        <v>0.3</v>
      </c>
      <c r="H33" s="54">
        <v>1735</v>
      </c>
      <c r="I33" s="54">
        <v>550</v>
      </c>
      <c r="J33" s="54">
        <v>30</v>
      </c>
      <c r="K33" s="54">
        <v>955</v>
      </c>
      <c r="L33" s="54">
        <v>130</v>
      </c>
      <c r="M33" s="54">
        <v>50</v>
      </c>
      <c r="N33" s="54">
        <v>15</v>
      </c>
    </row>
    <row r="34" spans="1:14" ht="15.75" customHeight="1" x14ac:dyDescent="0.25">
      <c r="A34" s="53">
        <v>4620031</v>
      </c>
      <c r="B34" s="54">
        <v>2659</v>
      </c>
      <c r="C34" s="54">
        <v>2619</v>
      </c>
      <c r="D34" s="54">
        <v>1636</v>
      </c>
      <c r="E34" s="54">
        <v>1516</v>
      </c>
      <c r="F34" s="54">
        <v>10350.299999999999</v>
      </c>
      <c r="G34" s="54">
        <v>0.26</v>
      </c>
      <c r="H34" s="54">
        <v>1465</v>
      </c>
      <c r="I34" s="54">
        <v>480</v>
      </c>
      <c r="J34" s="54">
        <v>15</v>
      </c>
      <c r="K34" s="54">
        <v>725</v>
      </c>
      <c r="L34" s="54">
        <v>130</v>
      </c>
      <c r="M34" s="54">
        <v>100</v>
      </c>
      <c r="N34" s="54">
        <v>20</v>
      </c>
    </row>
    <row r="35" spans="1:14" ht="15.75" customHeight="1" x14ac:dyDescent="0.25">
      <c r="A35" s="53">
        <v>4620032</v>
      </c>
      <c r="B35" s="54">
        <v>1609</v>
      </c>
      <c r="C35" s="54">
        <v>1524</v>
      </c>
      <c r="D35" s="54">
        <v>1040</v>
      </c>
      <c r="E35" s="54">
        <v>967</v>
      </c>
      <c r="F35" s="54">
        <v>13049.5</v>
      </c>
      <c r="G35" s="54">
        <v>0.12</v>
      </c>
      <c r="H35" s="54">
        <v>880</v>
      </c>
      <c r="I35" s="54">
        <v>255</v>
      </c>
      <c r="J35" s="54">
        <v>20</v>
      </c>
      <c r="K35" s="54">
        <v>495</v>
      </c>
      <c r="L35" s="54">
        <v>60</v>
      </c>
      <c r="M35" s="54">
        <v>45</v>
      </c>
      <c r="N35" s="54">
        <v>0</v>
      </c>
    </row>
    <row r="36" spans="1:14" ht="15.75" customHeight="1" x14ac:dyDescent="0.25">
      <c r="A36" s="53">
        <v>4620033</v>
      </c>
      <c r="B36" s="54">
        <v>1735</v>
      </c>
      <c r="C36" s="54">
        <v>1703</v>
      </c>
      <c r="D36" s="54">
        <v>1044</v>
      </c>
      <c r="E36" s="54">
        <v>968</v>
      </c>
      <c r="F36" s="54">
        <v>11317.7</v>
      </c>
      <c r="G36" s="54">
        <v>0.15</v>
      </c>
      <c r="H36" s="54">
        <v>925</v>
      </c>
      <c r="I36" s="54">
        <v>260</v>
      </c>
      <c r="J36" s="54">
        <v>35</v>
      </c>
      <c r="K36" s="54">
        <v>410</v>
      </c>
      <c r="L36" s="54">
        <v>110</v>
      </c>
      <c r="M36" s="54">
        <v>95</v>
      </c>
      <c r="N36" s="54">
        <v>20</v>
      </c>
    </row>
    <row r="37" spans="1:14" ht="15.75" customHeight="1" x14ac:dyDescent="0.25">
      <c r="A37" s="53">
        <v>4620034</v>
      </c>
      <c r="B37" s="54">
        <v>2559</v>
      </c>
      <c r="C37" s="54">
        <v>2519</v>
      </c>
      <c r="D37" s="54">
        <v>1458</v>
      </c>
      <c r="E37" s="54">
        <v>1354</v>
      </c>
      <c r="F37" s="54">
        <v>11985.9</v>
      </c>
      <c r="G37" s="54">
        <v>0.21</v>
      </c>
      <c r="H37" s="54">
        <v>1315</v>
      </c>
      <c r="I37" s="54">
        <v>400</v>
      </c>
      <c r="J37" s="54">
        <v>10</v>
      </c>
      <c r="K37" s="54">
        <v>660</v>
      </c>
      <c r="L37" s="54">
        <v>140</v>
      </c>
      <c r="M37" s="54">
        <v>110</v>
      </c>
      <c r="N37" s="54">
        <v>0</v>
      </c>
    </row>
    <row r="38" spans="1:14" ht="15.75" customHeight="1" x14ac:dyDescent="0.25">
      <c r="A38" s="53">
        <v>4620035</v>
      </c>
      <c r="B38" s="54">
        <v>2002</v>
      </c>
      <c r="C38" s="54">
        <v>2000</v>
      </c>
      <c r="D38" s="54">
        <v>1203</v>
      </c>
      <c r="E38" s="54">
        <v>1124</v>
      </c>
      <c r="F38" s="54">
        <v>11036.4</v>
      </c>
      <c r="G38" s="54">
        <v>0.18</v>
      </c>
      <c r="H38" s="54">
        <v>1115</v>
      </c>
      <c r="I38" s="54">
        <v>310</v>
      </c>
      <c r="J38" s="54">
        <v>25</v>
      </c>
      <c r="K38" s="54">
        <v>475</v>
      </c>
      <c r="L38" s="54">
        <v>125</v>
      </c>
      <c r="M38" s="54">
        <v>165</v>
      </c>
      <c r="N38" s="54">
        <v>25</v>
      </c>
    </row>
    <row r="39" spans="1:14" ht="15.75" customHeight="1" x14ac:dyDescent="0.25">
      <c r="A39" s="53">
        <v>4620036</v>
      </c>
      <c r="B39" s="54">
        <v>2074</v>
      </c>
      <c r="C39" s="54">
        <v>2033</v>
      </c>
      <c r="D39" s="54">
        <v>1310</v>
      </c>
      <c r="E39" s="54">
        <v>1195</v>
      </c>
      <c r="F39" s="54">
        <v>11174.6</v>
      </c>
      <c r="G39" s="54">
        <v>0.19</v>
      </c>
      <c r="H39" s="54">
        <v>1150</v>
      </c>
      <c r="I39" s="54">
        <v>325</v>
      </c>
      <c r="J39" s="54">
        <v>10</v>
      </c>
      <c r="K39" s="54">
        <v>495</v>
      </c>
      <c r="L39" s="54">
        <v>150</v>
      </c>
      <c r="M39" s="54">
        <v>160</v>
      </c>
      <c r="N39" s="54">
        <v>10</v>
      </c>
    </row>
    <row r="40" spans="1:14" ht="15.75" customHeight="1" x14ac:dyDescent="0.25">
      <c r="A40" s="53">
        <v>4620037</v>
      </c>
      <c r="B40" s="54">
        <v>3337</v>
      </c>
      <c r="C40" s="54">
        <v>2996</v>
      </c>
      <c r="D40" s="54">
        <v>2196</v>
      </c>
      <c r="E40" s="54">
        <v>2118</v>
      </c>
      <c r="F40" s="54">
        <v>6598.8</v>
      </c>
      <c r="G40" s="54">
        <v>0.51</v>
      </c>
      <c r="H40" s="54">
        <v>1425</v>
      </c>
      <c r="I40" s="54">
        <v>380</v>
      </c>
      <c r="J40" s="54">
        <v>25</v>
      </c>
      <c r="K40" s="54">
        <v>700</v>
      </c>
      <c r="L40" s="54">
        <v>180</v>
      </c>
      <c r="M40" s="54">
        <v>130</v>
      </c>
      <c r="N40" s="54">
        <v>15</v>
      </c>
    </row>
    <row r="41" spans="1:14" ht="15.75" customHeight="1" x14ac:dyDescent="0.25">
      <c r="A41" s="53">
        <v>4620038</v>
      </c>
      <c r="B41" s="54">
        <v>1917</v>
      </c>
      <c r="C41" s="54">
        <v>2016</v>
      </c>
      <c r="D41" s="54">
        <v>1083</v>
      </c>
      <c r="E41" s="54">
        <v>983</v>
      </c>
      <c r="F41" s="54">
        <v>9115.5</v>
      </c>
      <c r="G41" s="54">
        <v>0.21</v>
      </c>
      <c r="H41" s="54">
        <v>865</v>
      </c>
      <c r="I41" s="54">
        <v>320</v>
      </c>
      <c r="J41" s="54">
        <v>10</v>
      </c>
      <c r="K41" s="54">
        <v>355</v>
      </c>
      <c r="L41" s="54">
        <v>90</v>
      </c>
      <c r="M41" s="54">
        <v>80</v>
      </c>
      <c r="N41" s="54">
        <v>20</v>
      </c>
    </row>
    <row r="42" spans="1:14" ht="15.75" customHeight="1" x14ac:dyDescent="0.25">
      <c r="A42" s="53">
        <v>4620039</v>
      </c>
      <c r="B42" s="54">
        <v>2366</v>
      </c>
      <c r="C42" s="54">
        <v>1762</v>
      </c>
      <c r="D42" s="54">
        <v>1283</v>
      </c>
      <c r="E42" s="54">
        <v>1185</v>
      </c>
      <c r="F42" s="54">
        <v>4963.3</v>
      </c>
      <c r="G42" s="54">
        <v>0.48</v>
      </c>
      <c r="H42" s="54">
        <v>1150</v>
      </c>
      <c r="I42" s="54">
        <v>385</v>
      </c>
      <c r="J42" s="54">
        <v>25</v>
      </c>
      <c r="K42" s="54">
        <v>560</v>
      </c>
      <c r="L42" s="54">
        <v>80</v>
      </c>
      <c r="M42" s="54">
        <v>90</v>
      </c>
      <c r="N42" s="54">
        <v>0</v>
      </c>
    </row>
    <row r="43" spans="1:14" ht="15.75" customHeight="1" x14ac:dyDescent="0.25">
      <c r="A43" s="53">
        <v>4620040</v>
      </c>
      <c r="B43" s="54">
        <v>0</v>
      </c>
      <c r="C43" s="54">
        <v>0</v>
      </c>
      <c r="D43" s="54">
        <v>0</v>
      </c>
      <c r="E43" s="54">
        <v>0</v>
      </c>
      <c r="F43" s="54">
        <v>0</v>
      </c>
      <c r="G43" s="54">
        <v>2.14</v>
      </c>
    </row>
    <row r="44" spans="1:14" ht="15.75" customHeight="1" x14ac:dyDescent="0.25">
      <c r="A44" s="53">
        <v>4620041</v>
      </c>
      <c r="B44" s="54">
        <v>1680</v>
      </c>
      <c r="C44" s="54">
        <v>1636</v>
      </c>
      <c r="D44" s="54">
        <v>1130</v>
      </c>
      <c r="E44" s="54">
        <v>993</v>
      </c>
      <c r="F44" s="54">
        <v>6476.5</v>
      </c>
      <c r="G44" s="54">
        <v>0.26</v>
      </c>
      <c r="H44" s="54">
        <v>930</v>
      </c>
      <c r="I44" s="54">
        <v>170</v>
      </c>
      <c r="J44" s="54">
        <v>0</v>
      </c>
      <c r="K44" s="54">
        <v>530</v>
      </c>
      <c r="L44" s="54">
        <v>175</v>
      </c>
      <c r="M44" s="54">
        <v>50</v>
      </c>
      <c r="N44" s="54">
        <v>0</v>
      </c>
    </row>
    <row r="45" spans="1:14" ht="15.75" customHeight="1" x14ac:dyDescent="0.25">
      <c r="A45" s="53">
        <v>4620042</v>
      </c>
      <c r="B45" s="54">
        <v>944</v>
      </c>
      <c r="C45" s="54">
        <v>900</v>
      </c>
      <c r="D45" s="54">
        <v>678</v>
      </c>
      <c r="E45" s="54">
        <v>604</v>
      </c>
      <c r="F45" s="54">
        <v>9200.7999999999993</v>
      </c>
      <c r="G45" s="54">
        <v>0.1</v>
      </c>
      <c r="H45" s="54">
        <v>545</v>
      </c>
      <c r="I45" s="54">
        <v>95</v>
      </c>
      <c r="J45" s="54">
        <v>20</v>
      </c>
      <c r="K45" s="54">
        <v>260</v>
      </c>
      <c r="L45" s="54">
        <v>145</v>
      </c>
      <c r="M45" s="54">
        <v>15</v>
      </c>
      <c r="N45" s="54">
        <v>15</v>
      </c>
    </row>
    <row r="46" spans="1:14" ht="15.75" customHeight="1" x14ac:dyDescent="0.25">
      <c r="A46" s="53">
        <v>4620043</v>
      </c>
      <c r="B46" s="54">
        <v>1015</v>
      </c>
      <c r="C46" s="54">
        <v>954</v>
      </c>
      <c r="D46" s="54">
        <v>664</v>
      </c>
      <c r="E46" s="54">
        <v>562</v>
      </c>
      <c r="F46" s="54">
        <v>2869.7</v>
      </c>
      <c r="G46" s="54">
        <v>0.35</v>
      </c>
      <c r="H46" s="54">
        <v>495</v>
      </c>
      <c r="I46" s="54">
        <v>75</v>
      </c>
      <c r="J46" s="54">
        <v>10</v>
      </c>
      <c r="K46" s="54">
        <v>260</v>
      </c>
      <c r="L46" s="54">
        <v>110</v>
      </c>
      <c r="M46" s="54">
        <v>40</v>
      </c>
      <c r="N46" s="54">
        <v>0</v>
      </c>
    </row>
    <row r="47" spans="1:14" ht="15.75" customHeight="1" x14ac:dyDescent="0.25">
      <c r="A47" s="53">
        <v>4620044</v>
      </c>
      <c r="B47" s="54">
        <v>2053</v>
      </c>
      <c r="C47" s="54">
        <v>2110</v>
      </c>
      <c r="D47" s="54">
        <v>1350</v>
      </c>
      <c r="E47" s="54">
        <v>1189</v>
      </c>
      <c r="F47" s="54">
        <v>15051.3</v>
      </c>
      <c r="G47" s="54">
        <v>0.14000000000000001</v>
      </c>
      <c r="H47" s="54">
        <v>1140</v>
      </c>
      <c r="I47" s="54">
        <v>205</v>
      </c>
      <c r="J47" s="54">
        <v>0</v>
      </c>
      <c r="K47" s="54">
        <v>535</v>
      </c>
      <c r="L47" s="54">
        <v>300</v>
      </c>
      <c r="M47" s="54">
        <v>90</v>
      </c>
      <c r="N47" s="54">
        <v>0</v>
      </c>
    </row>
    <row r="48" spans="1:14" ht="15.75" customHeight="1" x14ac:dyDescent="0.25">
      <c r="A48" s="53">
        <v>4620045</v>
      </c>
      <c r="B48" s="54">
        <v>1400</v>
      </c>
      <c r="C48" s="54">
        <v>1462</v>
      </c>
      <c r="D48" s="54">
        <v>1053</v>
      </c>
      <c r="E48" s="54">
        <v>900</v>
      </c>
      <c r="F48" s="54">
        <v>11925</v>
      </c>
      <c r="G48" s="54">
        <v>0.12</v>
      </c>
      <c r="H48" s="54">
        <v>675</v>
      </c>
      <c r="I48" s="54">
        <v>135</v>
      </c>
      <c r="J48" s="54">
        <v>10</v>
      </c>
      <c r="K48" s="54">
        <v>305</v>
      </c>
      <c r="L48" s="54">
        <v>175</v>
      </c>
      <c r="M48" s="54">
        <v>45</v>
      </c>
      <c r="N48" s="54">
        <v>10</v>
      </c>
    </row>
    <row r="49" spans="1:14" ht="15.75" customHeight="1" x14ac:dyDescent="0.25">
      <c r="A49" s="53">
        <v>4620046</v>
      </c>
      <c r="B49" s="54">
        <v>1995</v>
      </c>
      <c r="C49" s="54">
        <v>2013</v>
      </c>
      <c r="D49" s="54">
        <v>1358</v>
      </c>
      <c r="E49" s="54">
        <v>1202</v>
      </c>
      <c r="F49" s="54">
        <v>12539.3</v>
      </c>
      <c r="G49" s="54">
        <v>0.16</v>
      </c>
      <c r="H49" s="54">
        <v>1290</v>
      </c>
      <c r="I49" s="54">
        <v>275</v>
      </c>
      <c r="J49" s="54">
        <v>10</v>
      </c>
      <c r="K49" s="54">
        <v>505</v>
      </c>
      <c r="L49" s="54">
        <v>330</v>
      </c>
      <c r="M49" s="54">
        <v>155</v>
      </c>
      <c r="N49" s="54">
        <v>25</v>
      </c>
    </row>
    <row r="50" spans="1:14" ht="15.75" customHeight="1" x14ac:dyDescent="0.25">
      <c r="A50" s="53">
        <v>4620047</v>
      </c>
      <c r="B50" s="54">
        <v>742</v>
      </c>
      <c r="C50" s="54">
        <v>717</v>
      </c>
      <c r="D50" s="54">
        <v>400</v>
      </c>
      <c r="E50" s="54">
        <v>386</v>
      </c>
      <c r="F50" s="54">
        <v>6272.2</v>
      </c>
      <c r="G50" s="54">
        <v>0.12</v>
      </c>
      <c r="H50" s="54">
        <v>445</v>
      </c>
      <c r="I50" s="54">
        <v>120</v>
      </c>
      <c r="J50" s="54">
        <v>10</v>
      </c>
      <c r="K50" s="54">
        <v>180</v>
      </c>
      <c r="L50" s="54">
        <v>85</v>
      </c>
      <c r="M50" s="54">
        <v>40</v>
      </c>
      <c r="N50" s="54">
        <v>10</v>
      </c>
    </row>
    <row r="51" spans="1:14" ht="15.75" customHeight="1" x14ac:dyDescent="0.25">
      <c r="A51" s="53">
        <v>4620048</v>
      </c>
      <c r="B51" s="54">
        <v>2214</v>
      </c>
      <c r="C51" s="54">
        <v>1998</v>
      </c>
      <c r="D51" s="54">
        <v>1330</v>
      </c>
      <c r="E51" s="54">
        <v>1218</v>
      </c>
      <c r="F51" s="54">
        <v>15780.5</v>
      </c>
      <c r="G51" s="54">
        <v>0.14000000000000001</v>
      </c>
      <c r="H51" s="54">
        <v>1410</v>
      </c>
      <c r="I51" s="54">
        <v>370</v>
      </c>
      <c r="J51" s="54">
        <v>35</v>
      </c>
      <c r="K51" s="54">
        <v>565</v>
      </c>
      <c r="L51" s="54">
        <v>195</v>
      </c>
      <c r="M51" s="54">
        <v>200</v>
      </c>
      <c r="N51" s="54">
        <v>35</v>
      </c>
    </row>
    <row r="52" spans="1:14" ht="15.75" customHeight="1" x14ac:dyDescent="0.25">
      <c r="A52" s="53">
        <v>4620049</v>
      </c>
      <c r="B52" s="54">
        <v>1312</v>
      </c>
      <c r="C52" s="54">
        <v>1319</v>
      </c>
      <c r="D52" s="54">
        <v>987</v>
      </c>
      <c r="E52" s="54">
        <v>818</v>
      </c>
      <c r="F52" s="54">
        <v>7990.3</v>
      </c>
      <c r="G52" s="54">
        <v>0.16</v>
      </c>
      <c r="H52" s="54">
        <v>715</v>
      </c>
      <c r="I52" s="54">
        <v>180</v>
      </c>
      <c r="J52" s="54">
        <v>25</v>
      </c>
      <c r="K52" s="54">
        <v>250</v>
      </c>
      <c r="L52" s="54">
        <v>185</v>
      </c>
      <c r="M52" s="54">
        <v>75</v>
      </c>
      <c r="N52" s="54">
        <v>0</v>
      </c>
    </row>
    <row r="53" spans="1:14" ht="15.75" customHeight="1" x14ac:dyDescent="0.25">
      <c r="A53" s="53">
        <v>4620050</v>
      </c>
      <c r="B53" s="54">
        <v>1308</v>
      </c>
      <c r="C53" s="54">
        <v>1336</v>
      </c>
      <c r="D53" s="54">
        <v>768</v>
      </c>
      <c r="E53" s="54">
        <v>693</v>
      </c>
      <c r="F53" s="54">
        <v>18526.900000000001</v>
      </c>
      <c r="G53" s="54">
        <v>7.0000000000000007E-2</v>
      </c>
      <c r="H53" s="54">
        <v>520</v>
      </c>
      <c r="I53" s="54">
        <v>115</v>
      </c>
      <c r="J53" s="54">
        <v>10</v>
      </c>
      <c r="K53" s="54">
        <v>225</v>
      </c>
      <c r="L53" s="54">
        <v>90</v>
      </c>
      <c r="M53" s="54">
        <v>85</v>
      </c>
      <c r="N53" s="54">
        <v>10</v>
      </c>
    </row>
    <row r="54" spans="1:14" ht="15.75" customHeight="1" x14ac:dyDescent="0.25">
      <c r="A54" s="53">
        <v>4620051</v>
      </c>
      <c r="B54" s="54">
        <v>1463</v>
      </c>
      <c r="C54" s="54">
        <v>1349</v>
      </c>
      <c r="D54" s="54">
        <v>960</v>
      </c>
      <c r="E54" s="54">
        <v>823</v>
      </c>
      <c r="F54" s="54">
        <v>6836.4</v>
      </c>
      <c r="G54" s="54">
        <v>0.21</v>
      </c>
      <c r="H54" s="54">
        <v>825</v>
      </c>
      <c r="I54" s="54">
        <v>145</v>
      </c>
      <c r="J54" s="54">
        <v>10</v>
      </c>
      <c r="K54" s="54">
        <v>315</v>
      </c>
      <c r="L54" s="54">
        <v>275</v>
      </c>
      <c r="M54" s="54">
        <v>80</v>
      </c>
      <c r="N54" s="54">
        <v>0</v>
      </c>
    </row>
    <row r="55" spans="1:14" ht="15.75" customHeight="1" x14ac:dyDescent="0.25">
      <c r="A55" s="53">
        <v>4620052</v>
      </c>
      <c r="B55" s="54">
        <v>1959</v>
      </c>
      <c r="C55" s="54">
        <v>1911</v>
      </c>
      <c r="D55" s="54">
        <v>1218</v>
      </c>
      <c r="E55" s="54">
        <v>1105</v>
      </c>
      <c r="F55" s="54">
        <v>14063.2</v>
      </c>
      <c r="G55" s="54">
        <v>0.14000000000000001</v>
      </c>
      <c r="H55" s="54">
        <v>825</v>
      </c>
      <c r="I55" s="54">
        <v>150</v>
      </c>
      <c r="J55" s="54">
        <v>0</v>
      </c>
      <c r="K55" s="54">
        <v>420</v>
      </c>
      <c r="L55" s="54">
        <v>195</v>
      </c>
      <c r="M55" s="54">
        <v>45</v>
      </c>
      <c r="N55" s="54">
        <v>10</v>
      </c>
    </row>
    <row r="56" spans="1:14" ht="15.75" customHeight="1" x14ac:dyDescent="0.25">
      <c r="A56" s="53">
        <v>4620053</v>
      </c>
      <c r="B56" s="54">
        <v>1088</v>
      </c>
      <c r="C56" s="54">
        <v>1008</v>
      </c>
      <c r="D56" s="54">
        <v>903</v>
      </c>
      <c r="E56" s="54">
        <v>747</v>
      </c>
      <c r="F56" s="54">
        <v>10092.799999999999</v>
      </c>
      <c r="G56" s="54">
        <v>0.11</v>
      </c>
      <c r="H56" s="54">
        <v>585</v>
      </c>
      <c r="I56" s="54">
        <v>90</v>
      </c>
      <c r="J56" s="54">
        <v>10</v>
      </c>
      <c r="K56" s="54">
        <v>345</v>
      </c>
      <c r="L56" s="54">
        <v>120</v>
      </c>
      <c r="M56" s="54">
        <v>20</v>
      </c>
      <c r="N56" s="54">
        <v>10</v>
      </c>
    </row>
    <row r="57" spans="1:14" ht="15.75" customHeight="1" x14ac:dyDescent="0.25">
      <c r="A57" s="53">
        <v>4620054</v>
      </c>
      <c r="B57" s="54">
        <v>1406</v>
      </c>
      <c r="C57" s="54">
        <v>1082</v>
      </c>
      <c r="D57" s="54">
        <v>813</v>
      </c>
      <c r="E57" s="54">
        <v>685</v>
      </c>
      <c r="F57" s="54">
        <v>9342.2000000000007</v>
      </c>
      <c r="G57" s="54">
        <v>0.15</v>
      </c>
      <c r="H57" s="54">
        <v>700</v>
      </c>
      <c r="I57" s="54">
        <v>125</v>
      </c>
      <c r="J57" s="54">
        <v>25</v>
      </c>
      <c r="K57" s="54">
        <v>365</v>
      </c>
      <c r="L57" s="54">
        <v>155</v>
      </c>
      <c r="M57" s="54">
        <v>25</v>
      </c>
      <c r="N57" s="54">
        <v>0</v>
      </c>
    </row>
    <row r="58" spans="1:14" ht="15.75" customHeight="1" x14ac:dyDescent="0.25">
      <c r="A58" s="53">
        <v>4620055.01</v>
      </c>
      <c r="B58" s="54">
        <v>4758</v>
      </c>
      <c r="C58" s="54">
        <v>4531</v>
      </c>
      <c r="D58" s="54">
        <v>3660</v>
      </c>
      <c r="E58" s="54">
        <v>2824</v>
      </c>
      <c r="F58" s="54">
        <v>6500</v>
      </c>
      <c r="G58" s="54">
        <v>0.73</v>
      </c>
      <c r="H58" s="54">
        <v>2585</v>
      </c>
      <c r="I58" s="54">
        <v>935</v>
      </c>
      <c r="J58" s="54">
        <v>90</v>
      </c>
      <c r="K58" s="54">
        <v>605</v>
      </c>
      <c r="L58" s="54">
        <v>815</v>
      </c>
      <c r="M58" s="54">
        <v>115</v>
      </c>
      <c r="N58" s="54">
        <v>15</v>
      </c>
    </row>
    <row r="59" spans="1:14" ht="15.75" customHeight="1" x14ac:dyDescent="0.25">
      <c r="A59" s="53">
        <v>4620055.0199999996</v>
      </c>
      <c r="B59" s="54">
        <v>822</v>
      </c>
      <c r="C59" s="54">
        <v>775</v>
      </c>
      <c r="D59" s="54">
        <v>531</v>
      </c>
      <c r="E59" s="54">
        <v>458</v>
      </c>
      <c r="F59" s="54">
        <v>625.5</v>
      </c>
      <c r="G59" s="54">
        <v>1.31</v>
      </c>
      <c r="H59" s="54">
        <v>340</v>
      </c>
      <c r="I59" s="54">
        <v>225</v>
      </c>
      <c r="J59" s="54">
        <v>35</v>
      </c>
      <c r="K59" s="54">
        <v>50</v>
      </c>
      <c r="L59" s="54">
        <v>20</v>
      </c>
      <c r="M59" s="54">
        <v>10</v>
      </c>
      <c r="N59" s="54">
        <v>15</v>
      </c>
    </row>
    <row r="60" spans="1:14" ht="15.75" customHeight="1" x14ac:dyDescent="0.25">
      <c r="A60" s="53">
        <v>4620056</v>
      </c>
      <c r="B60" s="54">
        <v>1552</v>
      </c>
      <c r="C60" s="54">
        <v>1562</v>
      </c>
      <c r="D60" s="54">
        <v>1148</v>
      </c>
      <c r="E60" s="54">
        <v>942</v>
      </c>
      <c r="F60" s="54">
        <v>5381.4</v>
      </c>
      <c r="G60" s="54">
        <v>0.28999999999999998</v>
      </c>
      <c r="H60" s="54">
        <v>580</v>
      </c>
      <c r="I60" s="54">
        <v>135</v>
      </c>
      <c r="J60" s="54">
        <v>10</v>
      </c>
      <c r="K60" s="54">
        <v>145</v>
      </c>
      <c r="L60" s="54">
        <v>280</v>
      </c>
      <c r="M60" s="54">
        <v>0</v>
      </c>
      <c r="N60" s="54">
        <v>10</v>
      </c>
    </row>
    <row r="61" spans="1:14" ht="15.75" customHeight="1" x14ac:dyDescent="0.25">
      <c r="A61" s="53">
        <v>4620057</v>
      </c>
      <c r="B61" s="54">
        <v>1617</v>
      </c>
      <c r="C61" s="54">
        <v>1320</v>
      </c>
      <c r="D61" s="54">
        <v>870</v>
      </c>
      <c r="E61" s="54">
        <v>731</v>
      </c>
      <c r="F61" s="54">
        <v>11105.8</v>
      </c>
      <c r="G61" s="54">
        <v>0.15</v>
      </c>
      <c r="H61" s="54">
        <v>525</v>
      </c>
      <c r="I61" s="54">
        <v>95</v>
      </c>
      <c r="J61" s="54">
        <v>0</v>
      </c>
      <c r="K61" s="54">
        <v>175</v>
      </c>
      <c r="L61" s="54">
        <v>240</v>
      </c>
      <c r="M61" s="54">
        <v>20</v>
      </c>
      <c r="N61" s="54">
        <v>0</v>
      </c>
    </row>
    <row r="62" spans="1:14" ht="15.75" customHeight="1" x14ac:dyDescent="0.25">
      <c r="A62" s="53">
        <v>4620058</v>
      </c>
      <c r="B62" s="54">
        <v>1123</v>
      </c>
      <c r="C62" s="54">
        <v>957</v>
      </c>
      <c r="D62" s="54">
        <v>920</v>
      </c>
      <c r="E62" s="54">
        <v>754</v>
      </c>
      <c r="F62" s="54">
        <v>7417.4</v>
      </c>
      <c r="G62" s="54">
        <v>0.15</v>
      </c>
      <c r="H62" s="54">
        <v>495</v>
      </c>
      <c r="I62" s="54">
        <v>90</v>
      </c>
      <c r="J62" s="54">
        <v>0</v>
      </c>
      <c r="K62" s="54">
        <v>230</v>
      </c>
      <c r="L62" s="54">
        <v>125</v>
      </c>
      <c r="M62" s="54">
        <v>20</v>
      </c>
      <c r="N62" s="54">
        <v>20</v>
      </c>
    </row>
    <row r="63" spans="1:14" ht="15.75" customHeight="1" x14ac:dyDescent="0.25">
      <c r="A63" s="53">
        <v>4620059</v>
      </c>
      <c r="B63" s="54">
        <v>1384</v>
      </c>
      <c r="C63" s="54">
        <v>1359</v>
      </c>
      <c r="D63" s="54">
        <v>1011</v>
      </c>
      <c r="E63" s="54">
        <v>831</v>
      </c>
      <c r="F63" s="54">
        <v>6827.8</v>
      </c>
      <c r="G63" s="54">
        <v>0.2</v>
      </c>
      <c r="H63" s="54">
        <v>860</v>
      </c>
      <c r="I63" s="54">
        <v>195</v>
      </c>
      <c r="J63" s="54">
        <v>35</v>
      </c>
      <c r="K63" s="54">
        <v>275</v>
      </c>
      <c r="L63" s="54">
        <v>305</v>
      </c>
      <c r="M63" s="54">
        <v>30</v>
      </c>
      <c r="N63" s="54">
        <v>15</v>
      </c>
    </row>
    <row r="64" spans="1:14" ht="15.75" customHeight="1" x14ac:dyDescent="0.25">
      <c r="A64" s="53">
        <v>4620060</v>
      </c>
      <c r="B64" s="54">
        <v>1246</v>
      </c>
      <c r="C64" s="54">
        <v>1645</v>
      </c>
      <c r="D64" s="54">
        <v>784</v>
      </c>
      <c r="E64" s="54">
        <v>584</v>
      </c>
      <c r="F64" s="54">
        <v>13632.4</v>
      </c>
      <c r="G64" s="54">
        <v>0.09</v>
      </c>
      <c r="H64" s="54">
        <v>250</v>
      </c>
      <c r="I64" s="54">
        <v>40</v>
      </c>
      <c r="J64" s="54">
        <v>0</v>
      </c>
      <c r="K64" s="54">
        <v>135</v>
      </c>
      <c r="L64" s="54">
        <v>70</v>
      </c>
      <c r="M64" s="54">
        <v>0</v>
      </c>
      <c r="N64" s="54">
        <v>0</v>
      </c>
    </row>
    <row r="65" spans="1:14" ht="15.75" customHeight="1" x14ac:dyDescent="0.25">
      <c r="A65" s="53">
        <v>4620061</v>
      </c>
      <c r="B65" s="54">
        <v>699</v>
      </c>
      <c r="C65" s="54">
        <v>607</v>
      </c>
      <c r="D65" s="54">
        <v>496</v>
      </c>
      <c r="E65" s="54">
        <v>396</v>
      </c>
      <c r="F65" s="54">
        <v>3221.2</v>
      </c>
      <c r="G65" s="54">
        <v>0.22</v>
      </c>
      <c r="H65" s="54">
        <v>370</v>
      </c>
      <c r="I65" s="54">
        <v>65</v>
      </c>
      <c r="J65" s="54">
        <v>0</v>
      </c>
      <c r="K65" s="54">
        <v>105</v>
      </c>
      <c r="L65" s="54">
        <v>160</v>
      </c>
      <c r="M65" s="54">
        <v>20</v>
      </c>
      <c r="N65" s="54">
        <v>10</v>
      </c>
    </row>
    <row r="66" spans="1:14" ht="15.75" customHeight="1" x14ac:dyDescent="0.25">
      <c r="A66" s="53">
        <v>4620062</v>
      </c>
      <c r="B66" s="54">
        <v>2492</v>
      </c>
      <c r="C66" s="54">
        <v>2019</v>
      </c>
      <c r="D66" s="54">
        <v>2596</v>
      </c>
      <c r="E66" s="54">
        <v>1510</v>
      </c>
      <c r="F66" s="54">
        <v>3006</v>
      </c>
      <c r="G66" s="54">
        <v>0.83</v>
      </c>
      <c r="H66" s="54">
        <v>1230</v>
      </c>
      <c r="I66" s="54">
        <v>360</v>
      </c>
      <c r="J66" s="54">
        <v>20</v>
      </c>
      <c r="K66" s="54">
        <v>190</v>
      </c>
      <c r="L66" s="54">
        <v>635</v>
      </c>
      <c r="M66" s="54">
        <v>10</v>
      </c>
      <c r="N66" s="54">
        <v>15</v>
      </c>
    </row>
    <row r="67" spans="1:14" ht="15.75" customHeight="1" x14ac:dyDescent="0.25">
      <c r="A67" s="53">
        <v>4620063</v>
      </c>
      <c r="B67" s="54">
        <v>1134</v>
      </c>
      <c r="C67" s="54">
        <v>397</v>
      </c>
      <c r="D67" s="54">
        <v>898</v>
      </c>
      <c r="E67" s="54">
        <v>699</v>
      </c>
      <c r="F67" s="54">
        <v>3120.5</v>
      </c>
      <c r="G67" s="54">
        <v>0.36</v>
      </c>
      <c r="H67" s="54">
        <v>385</v>
      </c>
      <c r="I67" s="54">
        <v>110</v>
      </c>
      <c r="J67" s="54">
        <v>15</v>
      </c>
      <c r="K67" s="54">
        <v>125</v>
      </c>
      <c r="L67" s="54">
        <v>125</v>
      </c>
      <c r="M67" s="54">
        <v>10</v>
      </c>
      <c r="N67" s="54">
        <v>10</v>
      </c>
    </row>
    <row r="68" spans="1:14" ht="15.75" customHeight="1" x14ac:dyDescent="0.25">
      <c r="A68" s="53">
        <v>4620064</v>
      </c>
      <c r="B68" s="54">
        <v>1763</v>
      </c>
      <c r="C68" s="54">
        <v>1968</v>
      </c>
      <c r="D68" s="54">
        <v>1488</v>
      </c>
      <c r="E68" s="54">
        <v>1024</v>
      </c>
      <c r="F68" s="54">
        <v>7342.8</v>
      </c>
      <c r="G68" s="54">
        <v>0.24</v>
      </c>
      <c r="H68" s="54">
        <v>635</v>
      </c>
      <c r="I68" s="54">
        <v>155</v>
      </c>
      <c r="J68" s="54">
        <v>0</v>
      </c>
      <c r="K68" s="54">
        <v>215</v>
      </c>
      <c r="L68" s="54">
        <v>245</v>
      </c>
      <c r="M68" s="54">
        <v>0</v>
      </c>
      <c r="N68" s="54">
        <v>0</v>
      </c>
    </row>
    <row r="69" spans="1:14" ht="15.75" customHeight="1" x14ac:dyDescent="0.25">
      <c r="A69" s="53">
        <v>4620065.01</v>
      </c>
      <c r="B69" s="54">
        <v>6883</v>
      </c>
      <c r="C69" s="54">
        <v>6762</v>
      </c>
      <c r="D69" s="54">
        <v>4887</v>
      </c>
      <c r="E69" s="54">
        <v>4223</v>
      </c>
      <c r="F69" s="54">
        <v>50277.599999999999</v>
      </c>
      <c r="G69" s="54">
        <v>0.14000000000000001</v>
      </c>
      <c r="H69" s="54">
        <v>2740</v>
      </c>
      <c r="I69" s="54">
        <v>345</v>
      </c>
      <c r="J69" s="54">
        <v>60</v>
      </c>
      <c r="K69" s="54">
        <v>1330</v>
      </c>
      <c r="L69" s="54">
        <v>930</v>
      </c>
      <c r="M69" s="54">
        <v>50</v>
      </c>
      <c r="N69" s="54">
        <v>25</v>
      </c>
    </row>
    <row r="70" spans="1:14" ht="15.75" customHeight="1" x14ac:dyDescent="0.25">
      <c r="A70" s="53">
        <v>4620065.0199999996</v>
      </c>
      <c r="B70" s="54">
        <v>3642</v>
      </c>
      <c r="C70" s="54">
        <v>2580</v>
      </c>
      <c r="D70" s="54">
        <v>2627</v>
      </c>
      <c r="E70" s="54">
        <v>2188</v>
      </c>
      <c r="F70" s="54">
        <v>25065.4</v>
      </c>
      <c r="G70" s="54">
        <v>0.15</v>
      </c>
      <c r="H70" s="54">
        <v>1460</v>
      </c>
      <c r="I70" s="54">
        <v>245</v>
      </c>
      <c r="J70" s="54">
        <v>45</v>
      </c>
      <c r="K70" s="54">
        <v>730</v>
      </c>
      <c r="L70" s="54">
        <v>405</v>
      </c>
      <c r="M70" s="54">
        <v>30</v>
      </c>
      <c r="N70" s="54">
        <v>10</v>
      </c>
    </row>
    <row r="71" spans="1:14" ht="15.75" customHeight="1" x14ac:dyDescent="0.25">
      <c r="A71" s="53">
        <v>4620066.01</v>
      </c>
      <c r="B71" s="54">
        <v>2939</v>
      </c>
      <c r="C71" s="54">
        <v>2778</v>
      </c>
      <c r="D71" s="54">
        <v>1927</v>
      </c>
      <c r="E71" s="54">
        <v>1584</v>
      </c>
      <c r="F71" s="54">
        <v>12845.3</v>
      </c>
      <c r="G71" s="54">
        <v>0.23</v>
      </c>
      <c r="H71" s="54">
        <v>1150</v>
      </c>
      <c r="I71" s="54">
        <v>250</v>
      </c>
      <c r="J71" s="54">
        <v>35</v>
      </c>
      <c r="K71" s="54">
        <v>450</v>
      </c>
      <c r="L71" s="54">
        <v>375</v>
      </c>
      <c r="M71" s="54">
        <v>15</v>
      </c>
      <c r="N71" s="54">
        <v>20</v>
      </c>
    </row>
    <row r="72" spans="1:14" ht="15.75" customHeight="1" x14ac:dyDescent="0.25">
      <c r="A72" s="53">
        <v>4620066.0199999996</v>
      </c>
      <c r="B72" s="54">
        <v>2213</v>
      </c>
      <c r="C72" s="54">
        <v>1979</v>
      </c>
      <c r="D72" s="54">
        <v>1771</v>
      </c>
      <c r="E72" s="54">
        <v>1515</v>
      </c>
      <c r="F72" s="54">
        <v>12246.8</v>
      </c>
      <c r="G72" s="54">
        <v>0.18</v>
      </c>
      <c r="H72" s="54">
        <v>875</v>
      </c>
      <c r="I72" s="54">
        <v>145</v>
      </c>
      <c r="J72" s="54">
        <v>15</v>
      </c>
      <c r="K72" s="54">
        <v>405</v>
      </c>
      <c r="L72" s="54">
        <v>265</v>
      </c>
      <c r="M72" s="54">
        <v>30</v>
      </c>
      <c r="N72" s="54">
        <v>15</v>
      </c>
    </row>
    <row r="73" spans="1:14" ht="15.75" customHeight="1" x14ac:dyDescent="0.25">
      <c r="A73" s="53">
        <v>4620067</v>
      </c>
      <c r="B73" s="54">
        <v>1817</v>
      </c>
      <c r="C73" s="54">
        <v>1726</v>
      </c>
      <c r="D73" s="54">
        <v>862</v>
      </c>
      <c r="E73" s="54">
        <v>811</v>
      </c>
      <c r="F73" s="54">
        <v>12394.3</v>
      </c>
      <c r="G73" s="54">
        <v>0.15</v>
      </c>
      <c r="H73" s="54">
        <v>720</v>
      </c>
      <c r="I73" s="54">
        <v>185</v>
      </c>
      <c r="J73" s="54">
        <v>20</v>
      </c>
      <c r="K73" s="54">
        <v>330</v>
      </c>
      <c r="L73" s="54">
        <v>120</v>
      </c>
      <c r="M73" s="54">
        <v>45</v>
      </c>
      <c r="N73" s="54">
        <v>25</v>
      </c>
    </row>
    <row r="74" spans="1:14" ht="15.75" customHeight="1" x14ac:dyDescent="0.25">
      <c r="A74" s="53">
        <v>4620068</v>
      </c>
      <c r="B74" s="54">
        <v>2053</v>
      </c>
      <c r="C74" s="54">
        <v>2128</v>
      </c>
      <c r="D74" s="54">
        <v>705</v>
      </c>
      <c r="E74" s="54">
        <v>668</v>
      </c>
      <c r="F74" s="54">
        <v>12743.6</v>
      </c>
      <c r="G74" s="54">
        <v>0.16</v>
      </c>
      <c r="H74" s="54">
        <v>500</v>
      </c>
      <c r="I74" s="54">
        <v>135</v>
      </c>
      <c r="J74" s="54">
        <v>20</v>
      </c>
      <c r="K74" s="54">
        <v>235</v>
      </c>
      <c r="L74" s="54">
        <v>70</v>
      </c>
      <c r="M74" s="54">
        <v>20</v>
      </c>
      <c r="N74" s="54">
        <v>10</v>
      </c>
    </row>
    <row r="75" spans="1:14" ht="15.75" customHeight="1" x14ac:dyDescent="0.25">
      <c r="A75" s="53">
        <v>4620069.01</v>
      </c>
      <c r="B75" s="54">
        <v>3959</v>
      </c>
      <c r="C75" s="54">
        <v>3696</v>
      </c>
      <c r="D75" s="54">
        <v>2207</v>
      </c>
      <c r="E75" s="54">
        <v>1973</v>
      </c>
      <c r="F75" s="54">
        <v>9101.1</v>
      </c>
      <c r="G75" s="54">
        <v>0.44</v>
      </c>
      <c r="H75" s="54">
        <v>1890</v>
      </c>
      <c r="I75" s="54">
        <v>630</v>
      </c>
      <c r="J75" s="54">
        <v>55</v>
      </c>
      <c r="K75" s="54">
        <v>335</v>
      </c>
      <c r="L75" s="54">
        <v>810</v>
      </c>
      <c r="M75" s="54">
        <v>50</v>
      </c>
      <c r="N75" s="54">
        <v>0</v>
      </c>
    </row>
    <row r="76" spans="1:14" ht="15.75" customHeight="1" x14ac:dyDescent="0.25">
      <c r="A76" s="53">
        <v>4620069.0199999996</v>
      </c>
      <c r="B76" s="54">
        <v>1469</v>
      </c>
      <c r="C76" s="54">
        <v>198</v>
      </c>
      <c r="D76" s="54">
        <v>1155</v>
      </c>
      <c r="E76" s="54">
        <v>911</v>
      </c>
      <c r="F76" s="54">
        <v>5663.1</v>
      </c>
      <c r="G76" s="54">
        <v>0.26</v>
      </c>
      <c r="H76" s="54">
        <v>1000</v>
      </c>
      <c r="I76" s="54">
        <v>410</v>
      </c>
      <c r="J76" s="54">
        <v>25</v>
      </c>
      <c r="K76" s="54">
        <v>225</v>
      </c>
      <c r="L76" s="54">
        <v>310</v>
      </c>
      <c r="M76" s="54">
        <v>40</v>
      </c>
      <c r="N76" s="54">
        <v>0</v>
      </c>
    </row>
    <row r="77" spans="1:14" ht="15.75" customHeight="1" x14ac:dyDescent="0.25">
      <c r="A77" s="53">
        <v>4620070.01</v>
      </c>
      <c r="B77" s="54">
        <v>2002</v>
      </c>
      <c r="C77" s="54">
        <v>1220</v>
      </c>
      <c r="D77" s="54">
        <v>1672</v>
      </c>
      <c r="E77" s="54">
        <v>1290</v>
      </c>
      <c r="F77" s="54">
        <v>7644.1</v>
      </c>
      <c r="G77" s="54">
        <v>0.26</v>
      </c>
      <c r="H77" s="54">
        <v>1310</v>
      </c>
      <c r="I77" s="54">
        <v>435</v>
      </c>
      <c r="J77" s="54">
        <v>25</v>
      </c>
      <c r="K77" s="54">
        <v>220</v>
      </c>
      <c r="L77" s="54">
        <v>575</v>
      </c>
      <c r="M77" s="54">
        <v>45</v>
      </c>
      <c r="N77" s="54">
        <v>10</v>
      </c>
    </row>
    <row r="78" spans="1:14" ht="15.75" customHeight="1" x14ac:dyDescent="0.25">
      <c r="A78" s="53">
        <v>4620070.0199999996</v>
      </c>
      <c r="B78" s="54">
        <v>3334</v>
      </c>
      <c r="C78" s="54">
        <v>1332</v>
      </c>
      <c r="D78" s="54">
        <v>2334</v>
      </c>
      <c r="E78" s="54">
        <v>2034</v>
      </c>
      <c r="F78" s="54">
        <v>9341.6</v>
      </c>
      <c r="G78" s="54">
        <v>0.36</v>
      </c>
      <c r="H78" s="54">
        <v>2245</v>
      </c>
      <c r="I78" s="54">
        <v>775</v>
      </c>
      <c r="J78" s="54">
        <v>30</v>
      </c>
      <c r="K78" s="54">
        <v>355</v>
      </c>
      <c r="L78" s="54">
        <v>1015</v>
      </c>
      <c r="M78" s="54">
        <v>50</v>
      </c>
      <c r="N78" s="54">
        <v>15</v>
      </c>
    </row>
    <row r="79" spans="1:14" ht="15.75" customHeight="1" x14ac:dyDescent="0.25">
      <c r="A79" s="53">
        <v>4620071</v>
      </c>
      <c r="B79" s="54">
        <v>0</v>
      </c>
      <c r="C79" s="54">
        <v>0</v>
      </c>
      <c r="D79" s="54">
        <v>0</v>
      </c>
      <c r="E79" s="54">
        <v>0</v>
      </c>
      <c r="F79" s="54">
        <v>0</v>
      </c>
      <c r="G79" s="54">
        <v>0.45</v>
      </c>
    </row>
    <row r="80" spans="1:14" ht="15.75" customHeight="1" x14ac:dyDescent="0.25">
      <c r="A80" s="53">
        <v>4620072</v>
      </c>
      <c r="B80" s="54">
        <v>3585</v>
      </c>
      <c r="C80" s="54">
        <v>3513</v>
      </c>
      <c r="D80" s="54">
        <v>1933</v>
      </c>
      <c r="E80" s="54">
        <v>1791</v>
      </c>
      <c r="F80" s="54">
        <v>1386.8</v>
      </c>
      <c r="G80" s="54">
        <v>2.59</v>
      </c>
      <c r="H80" s="54">
        <v>1605</v>
      </c>
      <c r="I80" s="54">
        <v>705</v>
      </c>
      <c r="J80" s="54">
        <v>70</v>
      </c>
      <c r="K80" s="54">
        <v>550</v>
      </c>
      <c r="L80" s="54">
        <v>175</v>
      </c>
      <c r="M80" s="54">
        <v>80</v>
      </c>
      <c r="N80" s="54">
        <v>25</v>
      </c>
    </row>
    <row r="81" spans="1:14" ht="15.75" customHeight="1" x14ac:dyDescent="0.25">
      <c r="A81" s="53">
        <v>4620073</v>
      </c>
      <c r="B81" s="54">
        <v>1848</v>
      </c>
      <c r="C81" s="54">
        <v>1239</v>
      </c>
      <c r="D81" s="54">
        <v>1238</v>
      </c>
      <c r="E81" s="54">
        <v>1115</v>
      </c>
      <c r="F81" s="54">
        <v>5598.3</v>
      </c>
      <c r="G81" s="54">
        <v>0.33</v>
      </c>
      <c r="H81" s="54">
        <v>815</v>
      </c>
      <c r="I81" s="54">
        <v>350</v>
      </c>
      <c r="J81" s="54">
        <v>15</v>
      </c>
      <c r="K81" s="54">
        <v>230</v>
      </c>
      <c r="L81" s="54">
        <v>180</v>
      </c>
      <c r="M81" s="54">
        <v>30</v>
      </c>
      <c r="N81" s="54">
        <v>10</v>
      </c>
    </row>
    <row r="82" spans="1:14" ht="15.75" customHeight="1" x14ac:dyDescent="0.25">
      <c r="A82" s="53">
        <v>4620074</v>
      </c>
      <c r="B82" s="54">
        <v>3610</v>
      </c>
      <c r="C82" s="54">
        <v>3688</v>
      </c>
      <c r="D82" s="54">
        <v>1868</v>
      </c>
      <c r="E82" s="54">
        <v>1694</v>
      </c>
      <c r="F82" s="54">
        <v>9016</v>
      </c>
      <c r="G82" s="54">
        <v>0.4</v>
      </c>
      <c r="H82" s="54">
        <v>1710</v>
      </c>
      <c r="I82" s="54">
        <v>605</v>
      </c>
      <c r="J82" s="54">
        <v>35</v>
      </c>
      <c r="K82" s="54">
        <v>725</v>
      </c>
      <c r="L82" s="54">
        <v>180</v>
      </c>
      <c r="M82" s="54">
        <v>160</v>
      </c>
      <c r="N82" s="54">
        <v>0</v>
      </c>
    </row>
    <row r="83" spans="1:14" ht="15.75" customHeight="1" x14ac:dyDescent="0.25">
      <c r="A83" s="53">
        <v>4620075</v>
      </c>
      <c r="B83" s="54">
        <v>2797</v>
      </c>
      <c r="C83" s="54">
        <v>2746</v>
      </c>
      <c r="D83" s="54">
        <v>1504</v>
      </c>
      <c r="E83" s="54">
        <v>1427</v>
      </c>
      <c r="F83" s="54">
        <v>9045.9</v>
      </c>
      <c r="G83" s="54">
        <v>0.31</v>
      </c>
      <c r="H83" s="54">
        <v>1320</v>
      </c>
      <c r="I83" s="54">
        <v>480</v>
      </c>
      <c r="J83" s="54">
        <v>15</v>
      </c>
      <c r="K83" s="54">
        <v>635</v>
      </c>
      <c r="L83" s="54">
        <v>130</v>
      </c>
      <c r="M83" s="54">
        <v>45</v>
      </c>
      <c r="N83" s="54">
        <v>15</v>
      </c>
    </row>
    <row r="84" spans="1:14" ht="15.75" customHeight="1" x14ac:dyDescent="0.25">
      <c r="A84" s="53">
        <v>4620076</v>
      </c>
      <c r="B84" s="54">
        <v>2989</v>
      </c>
      <c r="C84" s="54">
        <v>2645</v>
      </c>
      <c r="D84" s="54">
        <v>1768</v>
      </c>
      <c r="E84" s="54">
        <v>1577</v>
      </c>
      <c r="F84" s="54">
        <v>8100.3</v>
      </c>
      <c r="G84" s="54">
        <v>0.37</v>
      </c>
      <c r="H84" s="54">
        <v>1465</v>
      </c>
      <c r="I84" s="54">
        <v>490</v>
      </c>
      <c r="J84" s="54">
        <v>25</v>
      </c>
      <c r="K84" s="54">
        <v>725</v>
      </c>
      <c r="L84" s="54">
        <v>135</v>
      </c>
      <c r="M84" s="54">
        <v>75</v>
      </c>
      <c r="N84" s="54">
        <v>15</v>
      </c>
    </row>
    <row r="85" spans="1:14" ht="15.75" customHeight="1" x14ac:dyDescent="0.25">
      <c r="A85" s="53">
        <v>4620077</v>
      </c>
      <c r="B85" s="54">
        <v>2967</v>
      </c>
      <c r="C85" s="54">
        <v>2364</v>
      </c>
      <c r="D85" s="54">
        <v>1468</v>
      </c>
      <c r="E85" s="54">
        <v>1373</v>
      </c>
      <c r="F85" s="54">
        <v>7098.1</v>
      </c>
      <c r="G85" s="54">
        <v>0.42</v>
      </c>
      <c r="H85" s="54">
        <v>1205</v>
      </c>
      <c r="I85" s="54">
        <v>465</v>
      </c>
      <c r="J85" s="54">
        <v>45</v>
      </c>
      <c r="K85" s="54">
        <v>350</v>
      </c>
      <c r="L85" s="54">
        <v>250</v>
      </c>
      <c r="M85" s="54">
        <v>75</v>
      </c>
      <c r="N85" s="54">
        <v>10</v>
      </c>
    </row>
    <row r="86" spans="1:14" ht="15.75" customHeight="1" x14ac:dyDescent="0.25">
      <c r="A86" s="53">
        <v>4620078</v>
      </c>
      <c r="B86" s="54">
        <v>4013</v>
      </c>
      <c r="C86" s="54">
        <v>3828</v>
      </c>
      <c r="D86" s="54">
        <v>2199</v>
      </c>
      <c r="E86" s="54">
        <v>2048</v>
      </c>
      <c r="F86" s="54">
        <v>10773.2</v>
      </c>
      <c r="G86" s="54">
        <v>0.37</v>
      </c>
      <c r="H86" s="54">
        <v>1605</v>
      </c>
      <c r="I86" s="54">
        <v>635</v>
      </c>
      <c r="J86" s="54">
        <v>45</v>
      </c>
      <c r="K86" s="54">
        <v>660</v>
      </c>
      <c r="L86" s="54">
        <v>215</v>
      </c>
      <c r="M86" s="54">
        <v>30</v>
      </c>
      <c r="N86" s="54">
        <v>20</v>
      </c>
    </row>
    <row r="87" spans="1:14" ht="15.75" customHeight="1" x14ac:dyDescent="0.25">
      <c r="A87" s="53">
        <v>4620079</v>
      </c>
      <c r="B87" s="54">
        <v>4599</v>
      </c>
      <c r="C87" s="54">
        <v>4480</v>
      </c>
      <c r="D87" s="54">
        <v>2780</v>
      </c>
      <c r="E87" s="54">
        <v>2567</v>
      </c>
      <c r="F87" s="54">
        <v>7716.4</v>
      </c>
      <c r="G87" s="54">
        <v>0.6</v>
      </c>
      <c r="H87" s="54">
        <v>2435</v>
      </c>
      <c r="I87" s="54">
        <v>795</v>
      </c>
      <c r="J87" s="54">
        <v>20</v>
      </c>
      <c r="K87" s="54">
        <v>1240</v>
      </c>
      <c r="L87" s="54">
        <v>225</v>
      </c>
      <c r="M87" s="54">
        <v>125</v>
      </c>
      <c r="N87" s="54">
        <v>30</v>
      </c>
    </row>
    <row r="88" spans="1:14" ht="15.75" customHeight="1" x14ac:dyDescent="0.25">
      <c r="A88" s="53">
        <v>4620080</v>
      </c>
      <c r="B88" s="54">
        <v>780</v>
      </c>
      <c r="C88" s="54">
        <v>825</v>
      </c>
      <c r="D88" s="54">
        <v>431</v>
      </c>
      <c r="E88" s="54">
        <v>397</v>
      </c>
      <c r="F88" s="54">
        <v>8657</v>
      </c>
      <c r="G88" s="54">
        <v>0.09</v>
      </c>
      <c r="H88" s="54">
        <v>540</v>
      </c>
      <c r="I88" s="54">
        <v>140</v>
      </c>
      <c r="J88" s="54">
        <v>10</v>
      </c>
      <c r="K88" s="54">
        <v>240</v>
      </c>
      <c r="L88" s="54">
        <v>75</v>
      </c>
      <c r="M88" s="54">
        <v>65</v>
      </c>
      <c r="N88" s="54">
        <v>15</v>
      </c>
    </row>
    <row r="89" spans="1:14" ht="15.75" customHeight="1" x14ac:dyDescent="0.25">
      <c r="A89" s="53">
        <v>4620081</v>
      </c>
      <c r="B89" s="54">
        <v>3501</v>
      </c>
      <c r="C89" s="54">
        <v>2997</v>
      </c>
      <c r="D89" s="54">
        <v>2272</v>
      </c>
      <c r="E89" s="54">
        <v>2111</v>
      </c>
      <c r="F89" s="54">
        <v>13316.9</v>
      </c>
      <c r="G89" s="54">
        <v>0.26</v>
      </c>
      <c r="H89" s="54">
        <v>2180</v>
      </c>
      <c r="I89" s="54">
        <v>755</v>
      </c>
      <c r="J89" s="54">
        <v>35</v>
      </c>
      <c r="K89" s="54">
        <v>995</v>
      </c>
      <c r="L89" s="54">
        <v>270</v>
      </c>
      <c r="M89" s="54">
        <v>95</v>
      </c>
      <c r="N89" s="54">
        <v>30</v>
      </c>
    </row>
    <row r="90" spans="1:14" ht="15.75" customHeight="1" x14ac:dyDescent="0.25">
      <c r="A90" s="53">
        <v>4620082</v>
      </c>
      <c r="B90" s="54">
        <v>2226</v>
      </c>
      <c r="C90" s="54">
        <v>1954</v>
      </c>
      <c r="D90" s="54">
        <v>1201</v>
      </c>
      <c r="E90" s="54">
        <v>1098</v>
      </c>
      <c r="F90" s="54">
        <v>7417.5</v>
      </c>
      <c r="G90" s="54">
        <v>0.3</v>
      </c>
      <c r="H90" s="54">
        <v>1025</v>
      </c>
      <c r="I90" s="54">
        <v>415</v>
      </c>
      <c r="J90" s="54">
        <v>45</v>
      </c>
      <c r="K90" s="54">
        <v>440</v>
      </c>
      <c r="L90" s="54">
        <v>100</v>
      </c>
      <c r="M90" s="54">
        <v>30</v>
      </c>
      <c r="N90" s="54">
        <v>10</v>
      </c>
    </row>
    <row r="91" spans="1:14" ht="15.75" customHeight="1" x14ac:dyDescent="0.25">
      <c r="A91" s="53">
        <v>4620083</v>
      </c>
      <c r="B91" s="54">
        <v>3339</v>
      </c>
      <c r="C91" s="54">
        <v>3248</v>
      </c>
      <c r="D91" s="54">
        <v>1931</v>
      </c>
      <c r="E91" s="54">
        <v>1771</v>
      </c>
      <c r="F91" s="54">
        <v>8088.7</v>
      </c>
      <c r="G91" s="54">
        <v>0.41</v>
      </c>
      <c r="H91" s="54">
        <v>1865</v>
      </c>
      <c r="I91" s="54">
        <v>735</v>
      </c>
      <c r="J91" s="54">
        <v>40</v>
      </c>
      <c r="K91" s="54">
        <v>775</v>
      </c>
      <c r="L91" s="54">
        <v>235</v>
      </c>
      <c r="M91" s="54">
        <v>80</v>
      </c>
      <c r="N91" s="54">
        <v>10</v>
      </c>
    </row>
    <row r="92" spans="1:14" ht="15.75" customHeight="1" x14ac:dyDescent="0.25">
      <c r="A92" s="53">
        <v>4620084</v>
      </c>
      <c r="B92" s="54">
        <v>2600</v>
      </c>
      <c r="C92" s="54">
        <v>2296</v>
      </c>
      <c r="D92" s="54">
        <v>1451</v>
      </c>
      <c r="E92" s="54">
        <v>1334</v>
      </c>
      <c r="F92" s="54">
        <v>7547.2</v>
      </c>
      <c r="G92" s="54">
        <v>0.34</v>
      </c>
      <c r="H92" s="54">
        <v>1090</v>
      </c>
      <c r="I92" s="54">
        <v>495</v>
      </c>
      <c r="J92" s="54">
        <v>15</v>
      </c>
      <c r="K92" s="54">
        <v>420</v>
      </c>
      <c r="L92" s="54">
        <v>95</v>
      </c>
      <c r="M92" s="54">
        <v>60</v>
      </c>
      <c r="N92" s="54">
        <v>10</v>
      </c>
    </row>
    <row r="93" spans="1:14" ht="15.75" customHeight="1" x14ac:dyDescent="0.25">
      <c r="A93" s="53">
        <v>4620085</v>
      </c>
      <c r="B93" s="54">
        <v>751</v>
      </c>
      <c r="C93" s="54">
        <v>825</v>
      </c>
      <c r="D93" s="54">
        <v>397</v>
      </c>
      <c r="E93" s="54">
        <v>341</v>
      </c>
      <c r="F93" s="54">
        <v>662.9</v>
      </c>
      <c r="G93" s="54">
        <v>1.1299999999999999</v>
      </c>
      <c r="H93" s="54">
        <v>315</v>
      </c>
      <c r="I93" s="54">
        <v>135</v>
      </c>
      <c r="J93" s="54">
        <v>15</v>
      </c>
      <c r="K93" s="54">
        <v>145</v>
      </c>
      <c r="L93" s="54">
        <v>15</v>
      </c>
      <c r="M93" s="54">
        <v>15</v>
      </c>
      <c r="N93" s="54">
        <v>0</v>
      </c>
    </row>
    <row r="94" spans="1:14" ht="15.75" customHeight="1" x14ac:dyDescent="0.25">
      <c r="A94" s="53">
        <v>4620086</v>
      </c>
      <c r="B94" s="54">
        <v>4068</v>
      </c>
      <c r="C94" s="54">
        <v>3935</v>
      </c>
      <c r="D94" s="54">
        <v>2230</v>
      </c>
      <c r="E94" s="54">
        <v>2095</v>
      </c>
      <c r="F94" s="54">
        <v>7719.2</v>
      </c>
      <c r="G94" s="54">
        <v>0.53</v>
      </c>
      <c r="H94" s="54">
        <v>2005</v>
      </c>
      <c r="I94" s="54">
        <v>825</v>
      </c>
      <c r="J94" s="54">
        <v>65</v>
      </c>
      <c r="K94" s="54">
        <v>940</v>
      </c>
      <c r="L94" s="54">
        <v>75</v>
      </c>
      <c r="M94" s="54">
        <v>65</v>
      </c>
      <c r="N94" s="54">
        <v>40</v>
      </c>
    </row>
    <row r="95" spans="1:14" ht="15.75" customHeight="1" x14ac:dyDescent="0.25">
      <c r="A95" s="53">
        <v>4620087</v>
      </c>
      <c r="B95" s="54">
        <v>3406</v>
      </c>
      <c r="C95" s="54">
        <v>3416</v>
      </c>
      <c r="D95" s="54">
        <v>1718</v>
      </c>
      <c r="E95" s="54">
        <v>1581</v>
      </c>
      <c r="F95" s="54">
        <v>12975.2</v>
      </c>
      <c r="G95" s="54">
        <v>0.26</v>
      </c>
      <c r="H95" s="54">
        <v>1515</v>
      </c>
      <c r="I95" s="54">
        <v>715</v>
      </c>
      <c r="J95" s="54">
        <v>75</v>
      </c>
      <c r="K95" s="54">
        <v>560</v>
      </c>
      <c r="L95" s="54">
        <v>105</v>
      </c>
      <c r="M95" s="54">
        <v>35</v>
      </c>
      <c r="N95" s="54">
        <v>20</v>
      </c>
    </row>
    <row r="96" spans="1:14" ht="15.75" customHeight="1" x14ac:dyDescent="0.25">
      <c r="A96" s="53">
        <v>4620088</v>
      </c>
      <c r="B96" s="54">
        <v>3542</v>
      </c>
      <c r="C96" s="54">
        <v>3544</v>
      </c>
      <c r="D96" s="54">
        <v>1981</v>
      </c>
      <c r="E96" s="54">
        <v>1850</v>
      </c>
      <c r="F96" s="54">
        <v>10479.299999999999</v>
      </c>
      <c r="G96" s="54">
        <v>0.34</v>
      </c>
      <c r="H96" s="54">
        <v>1530</v>
      </c>
      <c r="I96" s="54">
        <v>790</v>
      </c>
      <c r="J96" s="54">
        <v>50</v>
      </c>
      <c r="K96" s="54">
        <v>525</v>
      </c>
      <c r="L96" s="54">
        <v>95</v>
      </c>
      <c r="M96" s="54">
        <v>30</v>
      </c>
      <c r="N96" s="54">
        <v>35</v>
      </c>
    </row>
    <row r="97" spans="1:14" ht="15.75" customHeight="1" x14ac:dyDescent="0.25">
      <c r="A97" s="53">
        <v>4620089</v>
      </c>
      <c r="B97" s="54">
        <v>4888</v>
      </c>
      <c r="C97" s="54">
        <v>4937</v>
      </c>
      <c r="D97" s="54">
        <v>2562</v>
      </c>
      <c r="E97" s="54">
        <v>2412</v>
      </c>
      <c r="F97" s="54">
        <v>9292.7999999999993</v>
      </c>
      <c r="G97" s="54">
        <v>0.53</v>
      </c>
      <c r="H97" s="54">
        <v>2265</v>
      </c>
      <c r="I97" s="54">
        <v>980</v>
      </c>
      <c r="J97" s="54">
        <v>40</v>
      </c>
      <c r="K97" s="54">
        <v>1080</v>
      </c>
      <c r="L97" s="54">
        <v>110</v>
      </c>
      <c r="M97" s="54">
        <v>45</v>
      </c>
      <c r="N97" s="54">
        <v>10</v>
      </c>
    </row>
    <row r="98" spans="1:14" ht="15.75" customHeight="1" x14ac:dyDescent="0.25">
      <c r="A98" s="53">
        <v>4620090</v>
      </c>
      <c r="B98" s="54">
        <v>4593</v>
      </c>
      <c r="C98" s="54">
        <v>4513</v>
      </c>
      <c r="D98" s="54">
        <v>2269</v>
      </c>
      <c r="E98" s="54">
        <v>2149</v>
      </c>
      <c r="F98" s="54">
        <v>10544.1</v>
      </c>
      <c r="G98" s="54">
        <v>0.44</v>
      </c>
      <c r="H98" s="54">
        <v>1940</v>
      </c>
      <c r="I98" s="54">
        <v>795</v>
      </c>
      <c r="J98" s="54">
        <v>45</v>
      </c>
      <c r="K98" s="54">
        <v>900</v>
      </c>
      <c r="L98" s="54">
        <v>115</v>
      </c>
      <c r="M98" s="54">
        <v>60</v>
      </c>
      <c r="N98" s="54">
        <v>15</v>
      </c>
    </row>
    <row r="99" spans="1:14" ht="15.75" customHeight="1" x14ac:dyDescent="0.25">
      <c r="A99" s="53">
        <v>4620091</v>
      </c>
      <c r="B99" s="54">
        <v>5</v>
      </c>
      <c r="C99" s="54">
        <v>0</v>
      </c>
      <c r="D99" s="54">
        <v>1</v>
      </c>
      <c r="E99" s="54">
        <v>1</v>
      </c>
      <c r="F99" s="54">
        <v>5</v>
      </c>
      <c r="G99" s="54">
        <v>0.99</v>
      </c>
    </row>
    <row r="100" spans="1:14" ht="15.75" customHeight="1" x14ac:dyDescent="0.25">
      <c r="A100" s="53">
        <v>4620092</v>
      </c>
      <c r="B100" s="54">
        <v>6124</v>
      </c>
      <c r="C100" s="54">
        <v>5998</v>
      </c>
      <c r="D100" s="54">
        <v>2937</v>
      </c>
      <c r="E100" s="54">
        <v>2797</v>
      </c>
      <c r="F100" s="54">
        <v>10967</v>
      </c>
      <c r="G100" s="54">
        <v>0.56000000000000005</v>
      </c>
      <c r="H100" s="54">
        <v>2550</v>
      </c>
      <c r="I100" s="54">
        <v>1085</v>
      </c>
      <c r="J100" s="54">
        <v>110</v>
      </c>
      <c r="K100" s="54">
        <v>1135</v>
      </c>
      <c r="L100" s="54">
        <v>140</v>
      </c>
      <c r="M100" s="54">
        <v>75</v>
      </c>
      <c r="N100" s="54">
        <v>0</v>
      </c>
    </row>
    <row r="101" spans="1:14" ht="15.75" customHeight="1" x14ac:dyDescent="0.25">
      <c r="A101" s="53">
        <v>4620093</v>
      </c>
      <c r="B101" s="54">
        <v>3242</v>
      </c>
      <c r="C101" s="54">
        <v>3161</v>
      </c>
      <c r="D101" s="54">
        <v>1679</v>
      </c>
      <c r="E101" s="54">
        <v>1539</v>
      </c>
      <c r="F101" s="54">
        <v>4409.7</v>
      </c>
      <c r="G101" s="54">
        <v>0.74</v>
      </c>
      <c r="H101" s="54">
        <v>1550</v>
      </c>
      <c r="I101" s="54">
        <v>785</v>
      </c>
      <c r="J101" s="54">
        <v>40</v>
      </c>
      <c r="K101" s="54">
        <v>545</v>
      </c>
      <c r="L101" s="54">
        <v>130</v>
      </c>
      <c r="M101" s="54">
        <v>40</v>
      </c>
      <c r="N101" s="54">
        <v>10</v>
      </c>
    </row>
    <row r="102" spans="1:14" ht="15.75" customHeight="1" x14ac:dyDescent="0.25">
      <c r="A102" s="53">
        <v>4620094.01</v>
      </c>
      <c r="B102" s="54">
        <v>6102</v>
      </c>
      <c r="C102" s="54">
        <v>6120</v>
      </c>
      <c r="D102" s="54">
        <v>3403</v>
      </c>
      <c r="E102" s="54">
        <v>2960</v>
      </c>
      <c r="F102" s="54">
        <v>3403</v>
      </c>
      <c r="G102" s="54">
        <v>1.79</v>
      </c>
      <c r="H102" s="54">
        <v>2770</v>
      </c>
      <c r="I102" s="54">
        <v>965</v>
      </c>
      <c r="J102" s="54">
        <v>90</v>
      </c>
      <c r="K102" s="54">
        <v>1385</v>
      </c>
      <c r="L102" s="54">
        <v>250</v>
      </c>
      <c r="M102" s="54">
        <v>65</v>
      </c>
      <c r="N102" s="54">
        <v>15</v>
      </c>
    </row>
    <row r="103" spans="1:14" ht="15.75" customHeight="1" x14ac:dyDescent="0.25">
      <c r="A103" s="53">
        <v>4620094.0199999996</v>
      </c>
      <c r="B103" s="54">
        <v>5</v>
      </c>
      <c r="C103" s="54">
        <v>10</v>
      </c>
      <c r="D103" s="54">
        <v>6</v>
      </c>
      <c r="E103" s="54">
        <v>5</v>
      </c>
      <c r="F103" s="54">
        <v>2.7</v>
      </c>
      <c r="G103" s="54">
        <v>1.89</v>
      </c>
    </row>
    <row r="104" spans="1:14" ht="15.75" customHeight="1" x14ac:dyDescent="0.25">
      <c r="A104" s="53">
        <v>4620095</v>
      </c>
      <c r="B104" s="54">
        <v>2109</v>
      </c>
      <c r="C104" s="54">
        <v>2018</v>
      </c>
      <c r="D104" s="54">
        <v>1230</v>
      </c>
      <c r="E104" s="54">
        <v>1068</v>
      </c>
      <c r="F104" s="54">
        <v>9525.7000000000007</v>
      </c>
      <c r="G104" s="54">
        <v>0.22</v>
      </c>
      <c r="H104" s="54">
        <v>1195</v>
      </c>
      <c r="I104" s="54">
        <v>305</v>
      </c>
      <c r="J104" s="54">
        <v>15</v>
      </c>
      <c r="K104" s="54">
        <v>630</v>
      </c>
      <c r="L104" s="54">
        <v>180</v>
      </c>
      <c r="M104" s="54">
        <v>60</v>
      </c>
      <c r="N104" s="54">
        <v>10</v>
      </c>
    </row>
    <row r="105" spans="1:14" ht="15.75" customHeight="1" x14ac:dyDescent="0.25">
      <c r="A105" s="53">
        <v>4620096</v>
      </c>
      <c r="B105" s="54">
        <v>2276</v>
      </c>
      <c r="C105" s="54">
        <v>2233</v>
      </c>
      <c r="D105" s="54">
        <v>1234</v>
      </c>
      <c r="E105" s="54">
        <v>1086</v>
      </c>
      <c r="F105" s="54">
        <v>11786.6</v>
      </c>
      <c r="G105" s="54">
        <v>0.19</v>
      </c>
      <c r="H105" s="54">
        <v>1215</v>
      </c>
      <c r="I105" s="54">
        <v>375</v>
      </c>
      <c r="J105" s="54">
        <v>25</v>
      </c>
      <c r="K105" s="54">
        <v>565</v>
      </c>
      <c r="L105" s="54">
        <v>155</v>
      </c>
      <c r="M105" s="54">
        <v>90</v>
      </c>
      <c r="N105" s="54">
        <v>10</v>
      </c>
    </row>
    <row r="106" spans="1:14" ht="15.75" customHeight="1" x14ac:dyDescent="0.25">
      <c r="A106" s="53">
        <v>4620097.01</v>
      </c>
      <c r="B106" s="54">
        <v>6285</v>
      </c>
      <c r="C106" s="54">
        <v>6280</v>
      </c>
      <c r="D106" s="54">
        <v>3528</v>
      </c>
      <c r="E106" s="54">
        <v>3298</v>
      </c>
      <c r="F106" s="54">
        <v>17819.7</v>
      </c>
      <c r="G106" s="54">
        <v>0.35</v>
      </c>
      <c r="H106" s="54">
        <v>2900</v>
      </c>
      <c r="I106" s="54">
        <v>1125</v>
      </c>
      <c r="J106" s="54">
        <v>60</v>
      </c>
      <c r="K106" s="54">
        <v>1285</v>
      </c>
      <c r="L106" s="54">
        <v>220</v>
      </c>
      <c r="M106" s="54">
        <v>180</v>
      </c>
      <c r="N106" s="54">
        <v>25</v>
      </c>
    </row>
    <row r="107" spans="1:14" ht="15.75" customHeight="1" x14ac:dyDescent="0.25">
      <c r="A107" s="53">
        <v>4620097.0199999996</v>
      </c>
      <c r="B107" s="54">
        <v>3831</v>
      </c>
      <c r="C107" s="54">
        <v>3630</v>
      </c>
      <c r="D107" s="54">
        <v>2167</v>
      </c>
      <c r="E107" s="54">
        <v>1962</v>
      </c>
      <c r="F107" s="54">
        <v>9728.2999999999993</v>
      </c>
      <c r="G107" s="54">
        <v>0.39</v>
      </c>
      <c r="H107" s="54">
        <v>1510</v>
      </c>
      <c r="I107" s="54">
        <v>530</v>
      </c>
      <c r="J107" s="54">
        <v>35</v>
      </c>
      <c r="K107" s="54">
        <v>745</v>
      </c>
      <c r="L107" s="54">
        <v>135</v>
      </c>
      <c r="M107" s="54">
        <v>40</v>
      </c>
      <c r="N107" s="54">
        <v>10</v>
      </c>
    </row>
    <row r="108" spans="1:14" ht="15.75" customHeight="1" x14ac:dyDescent="0.25">
      <c r="A108" s="53">
        <v>4620098</v>
      </c>
      <c r="B108" s="54">
        <v>5332</v>
      </c>
      <c r="C108" s="54">
        <v>5440</v>
      </c>
      <c r="D108" s="54">
        <v>2428</v>
      </c>
      <c r="E108" s="54">
        <v>2245</v>
      </c>
      <c r="F108" s="54">
        <v>5139.8</v>
      </c>
      <c r="G108" s="54">
        <v>1.04</v>
      </c>
      <c r="H108" s="54">
        <v>2290</v>
      </c>
      <c r="I108" s="54">
        <v>1250</v>
      </c>
      <c r="J108" s="54">
        <v>85</v>
      </c>
      <c r="K108" s="54">
        <v>705</v>
      </c>
      <c r="L108" s="54">
        <v>145</v>
      </c>
      <c r="M108" s="54">
        <v>85</v>
      </c>
      <c r="N108" s="54">
        <v>25</v>
      </c>
    </row>
    <row r="109" spans="1:14" ht="15.75" customHeight="1" x14ac:dyDescent="0.25">
      <c r="A109" s="53">
        <v>4620099</v>
      </c>
      <c r="B109" s="54">
        <v>5627</v>
      </c>
      <c r="C109" s="54">
        <v>5724</v>
      </c>
      <c r="D109" s="54">
        <v>2782</v>
      </c>
      <c r="E109" s="54">
        <v>2622</v>
      </c>
      <c r="F109" s="54">
        <v>8138.6</v>
      </c>
      <c r="G109" s="54">
        <v>0.69</v>
      </c>
      <c r="H109" s="54">
        <v>2155</v>
      </c>
      <c r="I109" s="54">
        <v>975</v>
      </c>
      <c r="J109" s="54">
        <v>45</v>
      </c>
      <c r="K109" s="54">
        <v>860</v>
      </c>
      <c r="L109" s="54">
        <v>175</v>
      </c>
      <c r="M109" s="54">
        <v>80</v>
      </c>
      <c r="N109" s="54">
        <v>25</v>
      </c>
    </row>
    <row r="110" spans="1:14" ht="15.75" customHeight="1" x14ac:dyDescent="0.25">
      <c r="A110" s="53">
        <v>4620100.01</v>
      </c>
      <c r="B110" s="54">
        <v>4061</v>
      </c>
      <c r="C110" s="54">
        <v>4065</v>
      </c>
      <c r="D110" s="54">
        <v>2022</v>
      </c>
      <c r="E110" s="54">
        <v>1848</v>
      </c>
      <c r="F110" s="54">
        <v>8864.9</v>
      </c>
      <c r="G110" s="54">
        <v>0.46</v>
      </c>
      <c r="H110" s="54">
        <v>1785</v>
      </c>
      <c r="I110" s="54">
        <v>805</v>
      </c>
      <c r="J110" s="54">
        <v>45</v>
      </c>
      <c r="K110" s="54">
        <v>705</v>
      </c>
      <c r="L110" s="54">
        <v>145</v>
      </c>
      <c r="M110" s="54">
        <v>60</v>
      </c>
      <c r="N110" s="54">
        <v>20</v>
      </c>
    </row>
    <row r="111" spans="1:14" ht="15.75" customHeight="1" x14ac:dyDescent="0.25">
      <c r="A111" s="53">
        <v>4620100.0199999996</v>
      </c>
      <c r="B111" s="54">
        <v>3474</v>
      </c>
      <c r="C111" s="54">
        <v>3486</v>
      </c>
      <c r="D111" s="54">
        <v>1618</v>
      </c>
      <c r="E111" s="54">
        <v>1424</v>
      </c>
      <c r="F111" s="54">
        <v>9769.4</v>
      </c>
      <c r="G111" s="54">
        <v>0.36</v>
      </c>
      <c r="H111" s="54">
        <v>1500</v>
      </c>
      <c r="I111" s="54">
        <v>690</v>
      </c>
      <c r="J111" s="54">
        <v>40</v>
      </c>
      <c r="K111" s="54">
        <v>635</v>
      </c>
      <c r="L111" s="54">
        <v>90</v>
      </c>
      <c r="M111" s="54">
        <v>35</v>
      </c>
      <c r="N111" s="54">
        <v>10</v>
      </c>
    </row>
    <row r="112" spans="1:14" ht="15.75" customHeight="1" x14ac:dyDescent="0.25">
      <c r="A112" s="53">
        <v>4620101.01</v>
      </c>
      <c r="B112" s="54">
        <v>4016</v>
      </c>
      <c r="C112" s="54">
        <v>4089</v>
      </c>
      <c r="D112" s="54">
        <v>1970</v>
      </c>
      <c r="E112" s="54">
        <v>1823</v>
      </c>
      <c r="F112" s="54">
        <v>11360.7</v>
      </c>
      <c r="G112" s="54">
        <v>0.35</v>
      </c>
      <c r="H112" s="54">
        <v>1505</v>
      </c>
      <c r="I112" s="54">
        <v>700</v>
      </c>
      <c r="J112" s="54">
        <v>40</v>
      </c>
      <c r="K112" s="54">
        <v>685</v>
      </c>
      <c r="L112" s="54">
        <v>45</v>
      </c>
      <c r="M112" s="54">
        <v>20</v>
      </c>
      <c r="N112" s="54">
        <v>10</v>
      </c>
    </row>
    <row r="113" spans="1:14" ht="15.75" customHeight="1" x14ac:dyDescent="0.25">
      <c r="A113" s="53">
        <v>4620101.0199999996</v>
      </c>
      <c r="B113" s="54">
        <v>3808</v>
      </c>
      <c r="C113" s="54">
        <v>3899</v>
      </c>
      <c r="D113" s="54">
        <v>1711</v>
      </c>
      <c r="E113" s="54">
        <v>1552</v>
      </c>
      <c r="F113" s="54">
        <v>10616.1</v>
      </c>
      <c r="G113" s="54">
        <v>0.36</v>
      </c>
      <c r="H113" s="54">
        <v>1455</v>
      </c>
      <c r="I113" s="54">
        <v>630</v>
      </c>
      <c r="J113" s="54">
        <v>50</v>
      </c>
      <c r="K113" s="54">
        <v>690</v>
      </c>
      <c r="L113" s="54">
        <v>70</v>
      </c>
      <c r="M113" s="54">
        <v>15</v>
      </c>
      <c r="N113" s="54">
        <v>10</v>
      </c>
    </row>
    <row r="114" spans="1:14" ht="15.75" customHeight="1" x14ac:dyDescent="0.25">
      <c r="A114" s="53">
        <v>4620102</v>
      </c>
      <c r="B114" s="54">
        <v>4213</v>
      </c>
      <c r="C114" s="54">
        <v>4089</v>
      </c>
      <c r="D114" s="54">
        <v>2194</v>
      </c>
      <c r="E114" s="54">
        <v>1983</v>
      </c>
      <c r="F114" s="54">
        <v>7141.9</v>
      </c>
      <c r="G114" s="54">
        <v>0.59</v>
      </c>
      <c r="H114" s="54">
        <v>2035</v>
      </c>
      <c r="I114" s="54">
        <v>890</v>
      </c>
      <c r="J114" s="54">
        <v>70</v>
      </c>
      <c r="K114" s="54">
        <v>755</v>
      </c>
      <c r="L114" s="54">
        <v>175</v>
      </c>
      <c r="M114" s="54">
        <v>130</v>
      </c>
      <c r="N114" s="54">
        <v>20</v>
      </c>
    </row>
    <row r="115" spans="1:14" ht="15.75" customHeight="1" x14ac:dyDescent="0.25">
      <c r="A115" s="53">
        <v>4620103</v>
      </c>
      <c r="B115" s="54">
        <v>2413</v>
      </c>
      <c r="C115" s="54">
        <v>2414</v>
      </c>
      <c r="D115" s="54">
        <v>1150</v>
      </c>
      <c r="E115" s="54">
        <v>1101</v>
      </c>
      <c r="F115" s="54">
        <v>7246.2</v>
      </c>
      <c r="G115" s="54">
        <v>0.33</v>
      </c>
      <c r="H115" s="54">
        <v>1075</v>
      </c>
      <c r="I115" s="54">
        <v>455</v>
      </c>
      <c r="J115" s="54">
        <v>40</v>
      </c>
      <c r="K115" s="54">
        <v>425</v>
      </c>
      <c r="L115" s="54">
        <v>65</v>
      </c>
      <c r="M115" s="54">
        <v>85</v>
      </c>
      <c r="N115" s="54">
        <v>10</v>
      </c>
    </row>
    <row r="116" spans="1:14" ht="15.75" customHeight="1" x14ac:dyDescent="0.25">
      <c r="A116" s="53">
        <v>4620104</v>
      </c>
      <c r="B116" s="54">
        <v>2821</v>
      </c>
      <c r="C116" s="54">
        <v>2752</v>
      </c>
      <c r="D116" s="54">
        <v>1162</v>
      </c>
      <c r="E116" s="54">
        <v>1129</v>
      </c>
      <c r="F116" s="54">
        <v>7427.6</v>
      </c>
      <c r="G116" s="54">
        <v>0.38</v>
      </c>
      <c r="H116" s="54">
        <v>1220</v>
      </c>
      <c r="I116" s="54">
        <v>580</v>
      </c>
      <c r="J116" s="54">
        <v>45</v>
      </c>
      <c r="K116" s="54">
        <v>445</v>
      </c>
      <c r="L116" s="54">
        <v>100</v>
      </c>
      <c r="M116" s="54">
        <v>50</v>
      </c>
      <c r="N116" s="54">
        <v>0</v>
      </c>
    </row>
    <row r="117" spans="1:14" ht="15.75" customHeight="1" x14ac:dyDescent="0.25">
      <c r="A117" s="53">
        <v>4620105</v>
      </c>
      <c r="B117" s="54">
        <v>3342</v>
      </c>
      <c r="C117" s="54">
        <v>3329</v>
      </c>
      <c r="D117" s="54">
        <v>1694</v>
      </c>
      <c r="E117" s="54">
        <v>1550</v>
      </c>
      <c r="F117" s="54">
        <v>11018.8</v>
      </c>
      <c r="G117" s="54">
        <v>0.3</v>
      </c>
      <c r="H117" s="54">
        <v>1510</v>
      </c>
      <c r="I117" s="54">
        <v>575</v>
      </c>
      <c r="J117" s="54">
        <v>45</v>
      </c>
      <c r="K117" s="54">
        <v>650</v>
      </c>
      <c r="L117" s="54">
        <v>150</v>
      </c>
      <c r="M117" s="54">
        <v>70</v>
      </c>
      <c r="N117" s="54">
        <v>25</v>
      </c>
    </row>
    <row r="118" spans="1:14" ht="15.75" customHeight="1" x14ac:dyDescent="0.25">
      <c r="A118" s="53">
        <v>4620106</v>
      </c>
      <c r="B118" s="54">
        <v>2114</v>
      </c>
      <c r="C118" s="54">
        <v>2037</v>
      </c>
      <c r="D118" s="54">
        <v>968</v>
      </c>
      <c r="E118" s="54">
        <v>912</v>
      </c>
      <c r="F118" s="54">
        <v>8901.1</v>
      </c>
      <c r="G118" s="54">
        <v>0.24</v>
      </c>
      <c r="H118" s="54">
        <v>810</v>
      </c>
      <c r="I118" s="54">
        <v>340</v>
      </c>
      <c r="J118" s="54">
        <v>25</v>
      </c>
      <c r="K118" s="54">
        <v>355</v>
      </c>
      <c r="L118" s="54">
        <v>40</v>
      </c>
      <c r="M118" s="54">
        <v>45</v>
      </c>
      <c r="N118" s="54">
        <v>15</v>
      </c>
    </row>
    <row r="119" spans="1:14" ht="15.75" customHeight="1" x14ac:dyDescent="0.25">
      <c r="A119" s="53">
        <v>4620107</v>
      </c>
      <c r="B119" s="54">
        <v>1544</v>
      </c>
      <c r="C119" s="54">
        <v>1455</v>
      </c>
      <c r="D119" s="54">
        <v>883</v>
      </c>
      <c r="E119" s="54">
        <v>801</v>
      </c>
      <c r="F119" s="54">
        <v>9942</v>
      </c>
      <c r="G119" s="54">
        <v>0.16</v>
      </c>
      <c r="H119" s="54">
        <v>730</v>
      </c>
      <c r="I119" s="54">
        <v>265</v>
      </c>
      <c r="J119" s="54">
        <v>20</v>
      </c>
      <c r="K119" s="54">
        <v>380</v>
      </c>
      <c r="L119" s="54">
        <v>50</v>
      </c>
      <c r="M119" s="54">
        <v>20</v>
      </c>
      <c r="N119" s="54">
        <v>0</v>
      </c>
    </row>
    <row r="120" spans="1:14" ht="15.75" customHeight="1" x14ac:dyDescent="0.25">
      <c r="A120" s="53">
        <v>4620108</v>
      </c>
      <c r="B120" s="54">
        <v>4107</v>
      </c>
      <c r="C120" s="54">
        <v>4168</v>
      </c>
      <c r="D120" s="54">
        <v>1755</v>
      </c>
      <c r="E120" s="54">
        <v>1629</v>
      </c>
      <c r="F120" s="54">
        <v>7283.2</v>
      </c>
      <c r="G120" s="54">
        <v>0.56000000000000005</v>
      </c>
      <c r="H120" s="54">
        <v>1745</v>
      </c>
      <c r="I120" s="54">
        <v>740</v>
      </c>
      <c r="J120" s="54">
        <v>60</v>
      </c>
      <c r="K120" s="54">
        <v>690</v>
      </c>
      <c r="L120" s="54">
        <v>150</v>
      </c>
      <c r="M120" s="54">
        <v>80</v>
      </c>
      <c r="N120" s="54">
        <v>20</v>
      </c>
    </row>
    <row r="121" spans="1:14" ht="15.75" customHeight="1" x14ac:dyDescent="0.25">
      <c r="A121" s="53">
        <v>4620109</v>
      </c>
      <c r="B121" s="54">
        <v>2120</v>
      </c>
      <c r="C121" s="54">
        <v>2075</v>
      </c>
      <c r="D121" s="54">
        <v>1137</v>
      </c>
      <c r="E121" s="54">
        <v>1055</v>
      </c>
      <c r="F121" s="54">
        <v>12709.8</v>
      </c>
      <c r="G121" s="54">
        <v>0.17</v>
      </c>
      <c r="H121" s="54">
        <v>955</v>
      </c>
      <c r="I121" s="54">
        <v>380</v>
      </c>
      <c r="J121" s="54">
        <v>50</v>
      </c>
      <c r="K121" s="54">
        <v>420</v>
      </c>
      <c r="L121" s="54">
        <v>70</v>
      </c>
      <c r="M121" s="54">
        <v>15</v>
      </c>
      <c r="N121" s="54">
        <v>20</v>
      </c>
    </row>
    <row r="122" spans="1:14" ht="15.75" customHeight="1" x14ac:dyDescent="0.25">
      <c r="A122" s="53">
        <v>4620110</v>
      </c>
      <c r="B122" s="54">
        <v>3836</v>
      </c>
      <c r="C122" s="54">
        <v>3748</v>
      </c>
      <c r="D122" s="54">
        <v>2130</v>
      </c>
      <c r="E122" s="54">
        <v>1949</v>
      </c>
      <c r="F122" s="54">
        <v>15612.5</v>
      </c>
      <c r="G122" s="54">
        <v>0.25</v>
      </c>
      <c r="H122" s="54">
        <v>1970</v>
      </c>
      <c r="I122" s="54">
        <v>605</v>
      </c>
      <c r="J122" s="54">
        <v>55</v>
      </c>
      <c r="K122" s="54">
        <v>1095</v>
      </c>
      <c r="L122" s="54">
        <v>155</v>
      </c>
      <c r="M122" s="54">
        <v>40</v>
      </c>
      <c r="N122" s="54">
        <v>20</v>
      </c>
    </row>
    <row r="123" spans="1:14" ht="15.75" customHeight="1" x14ac:dyDescent="0.25">
      <c r="A123" s="53">
        <v>4620111</v>
      </c>
      <c r="B123" s="54">
        <v>6542</v>
      </c>
      <c r="C123" s="54">
        <v>6746</v>
      </c>
      <c r="D123" s="54">
        <v>3198</v>
      </c>
      <c r="E123" s="54">
        <v>2835</v>
      </c>
      <c r="F123" s="54">
        <v>8723.7999999999993</v>
      </c>
      <c r="G123" s="54">
        <v>0.75</v>
      </c>
      <c r="H123" s="54">
        <v>2915</v>
      </c>
      <c r="I123" s="54">
        <v>1285</v>
      </c>
      <c r="J123" s="54">
        <v>120</v>
      </c>
      <c r="K123" s="54">
        <v>1185</v>
      </c>
      <c r="L123" s="54">
        <v>265</v>
      </c>
      <c r="M123" s="54">
        <v>30</v>
      </c>
      <c r="N123" s="54">
        <v>25</v>
      </c>
    </row>
    <row r="124" spans="1:14" ht="15.75" customHeight="1" x14ac:dyDescent="0.25">
      <c r="A124" s="53">
        <v>4620112.01</v>
      </c>
      <c r="B124" s="54">
        <v>5346</v>
      </c>
      <c r="C124" s="54">
        <v>5085</v>
      </c>
      <c r="D124" s="54">
        <v>1945</v>
      </c>
      <c r="E124" s="54">
        <v>1753</v>
      </c>
      <c r="F124" s="54">
        <v>8481.7000000000007</v>
      </c>
      <c r="G124" s="54">
        <v>0.63</v>
      </c>
      <c r="H124" s="54">
        <v>2215</v>
      </c>
      <c r="I124" s="54">
        <v>705</v>
      </c>
      <c r="J124" s="54">
        <v>115</v>
      </c>
      <c r="K124" s="54">
        <v>1020</v>
      </c>
      <c r="L124" s="54">
        <v>340</v>
      </c>
      <c r="M124" s="54">
        <v>15</v>
      </c>
      <c r="N124" s="54">
        <v>20</v>
      </c>
    </row>
    <row r="125" spans="1:14" ht="15.75" customHeight="1" x14ac:dyDescent="0.25">
      <c r="A125" s="53">
        <v>4620112.0199999996</v>
      </c>
      <c r="B125" s="54">
        <v>4087</v>
      </c>
      <c r="C125" s="54">
        <v>4283</v>
      </c>
      <c r="D125" s="54">
        <v>1953</v>
      </c>
      <c r="E125" s="54">
        <v>1855</v>
      </c>
      <c r="F125" s="54">
        <v>14791.9</v>
      </c>
      <c r="G125" s="54">
        <v>0.28000000000000003</v>
      </c>
      <c r="H125" s="54">
        <v>1710</v>
      </c>
      <c r="I125" s="54">
        <v>555</v>
      </c>
      <c r="J125" s="54">
        <v>115</v>
      </c>
      <c r="K125" s="54">
        <v>875</v>
      </c>
      <c r="L125" s="54">
        <v>150</v>
      </c>
      <c r="M125" s="54">
        <v>15</v>
      </c>
      <c r="N125" s="54">
        <v>10</v>
      </c>
    </row>
    <row r="126" spans="1:14" ht="15.75" customHeight="1" x14ac:dyDescent="0.25">
      <c r="A126" s="53">
        <v>4620113</v>
      </c>
      <c r="B126" s="54">
        <v>5099</v>
      </c>
      <c r="C126" s="54">
        <v>5464</v>
      </c>
      <c r="D126" s="54">
        <v>2341</v>
      </c>
      <c r="E126" s="54">
        <v>2143</v>
      </c>
      <c r="F126" s="54">
        <v>10290.6</v>
      </c>
      <c r="G126" s="54">
        <v>0.5</v>
      </c>
      <c r="H126" s="54">
        <v>2290</v>
      </c>
      <c r="I126" s="54">
        <v>755</v>
      </c>
      <c r="J126" s="54">
        <v>65</v>
      </c>
      <c r="K126" s="54">
        <v>1205</v>
      </c>
      <c r="L126" s="54">
        <v>215</v>
      </c>
      <c r="M126" s="54">
        <v>25</v>
      </c>
      <c r="N126" s="54">
        <v>25</v>
      </c>
    </row>
    <row r="127" spans="1:14" ht="15.75" customHeight="1" x14ac:dyDescent="0.25">
      <c r="A127" s="53">
        <v>4620114</v>
      </c>
      <c r="B127" s="54">
        <v>1989</v>
      </c>
      <c r="C127" s="54">
        <v>2031</v>
      </c>
      <c r="D127" s="54">
        <v>977</v>
      </c>
      <c r="E127" s="54">
        <v>874</v>
      </c>
      <c r="F127" s="54">
        <v>7020.8</v>
      </c>
      <c r="G127" s="54">
        <v>0.28000000000000003</v>
      </c>
      <c r="H127" s="54">
        <v>920</v>
      </c>
      <c r="I127" s="54">
        <v>390</v>
      </c>
      <c r="J127" s="54">
        <v>25</v>
      </c>
      <c r="K127" s="54">
        <v>420</v>
      </c>
      <c r="L127" s="54">
        <v>60</v>
      </c>
      <c r="M127" s="54">
        <v>15</v>
      </c>
      <c r="N127" s="54">
        <v>10</v>
      </c>
    </row>
    <row r="128" spans="1:14" ht="15.75" customHeight="1" x14ac:dyDescent="0.25">
      <c r="A128" s="53">
        <v>4620115.01</v>
      </c>
      <c r="B128" s="54">
        <v>2005</v>
      </c>
      <c r="C128" s="54">
        <v>2033</v>
      </c>
      <c r="D128" s="54">
        <v>985</v>
      </c>
      <c r="E128" s="54">
        <v>862</v>
      </c>
      <c r="F128" s="54">
        <v>9155.2999999999993</v>
      </c>
      <c r="G128" s="54">
        <v>0.22</v>
      </c>
      <c r="H128" s="54">
        <v>870</v>
      </c>
      <c r="I128" s="54">
        <v>370</v>
      </c>
      <c r="J128" s="54">
        <v>25</v>
      </c>
      <c r="K128" s="54">
        <v>380</v>
      </c>
      <c r="L128" s="54">
        <v>55</v>
      </c>
      <c r="M128" s="54">
        <v>20</v>
      </c>
      <c r="N128" s="54">
        <v>20</v>
      </c>
    </row>
    <row r="129" spans="1:14" ht="15.75" customHeight="1" x14ac:dyDescent="0.25">
      <c r="A129" s="53">
        <v>4620115.0199999996</v>
      </c>
      <c r="B129" s="54">
        <v>5866</v>
      </c>
      <c r="C129" s="54">
        <v>5954</v>
      </c>
      <c r="D129" s="54">
        <v>3921</v>
      </c>
      <c r="E129" s="54">
        <v>3421</v>
      </c>
      <c r="F129" s="54">
        <v>13734.5</v>
      </c>
      <c r="G129" s="54">
        <v>0.43</v>
      </c>
      <c r="H129" s="54">
        <v>2485</v>
      </c>
      <c r="I129" s="54">
        <v>740</v>
      </c>
      <c r="J129" s="54">
        <v>75</v>
      </c>
      <c r="K129" s="54">
        <v>1400</v>
      </c>
      <c r="L129" s="54">
        <v>195</v>
      </c>
      <c r="M129" s="54">
        <v>55</v>
      </c>
      <c r="N129" s="54">
        <v>25</v>
      </c>
    </row>
    <row r="130" spans="1:14" ht="15.75" customHeight="1" x14ac:dyDescent="0.25">
      <c r="A130" s="53">
        <v>4620116</v>
      </c>
      <c r="B130" s="54">
        <v>6649</v>
      </c>
      <c r="C130" s="54">
        <v>6816</v>
      </c>
      <c r="D130" s="54">
        <v>3351</v>
      </c>
      <c r="E130" s="54">
        <v>2981</v>
      </c>
      <c r="F130" s="54">
        <v>10366.4</v>
      </c>
      <c r="G130" s="54">
        <v>0.64</v>
      </c>
      <c r="H130" s="54">
        <v>2720</v>
      </c>
      <c r="I130" s="54">
        <v>800</v>
      </c>
      <c r="J130" s="54">
        <v>50</v>
      </c>
      <c r="K130" s="54">
        <v>1465</v>
      </c>
      <c r="L130" s="54">
        <v>330</v>
      </c>
      <c r="M130" s="54">
        <v>40</v>
      </c>
      <c r="N130" s="54">
        <v>35</v>
      </c>
    </row>
    <row r="131" spans="1:14" ht="15.75" customHeight="1" x14ac:dyDescent="0.25">
      <c r="A131" s="53">
        <v>4620117</v>
      </c>
      <c r="B131" s="54">
        <v>4359</v>
      </c>
      <c r="C131" s="54">
        <v>4478</v>
      </c>
      <c r="D131" s="54">
        <v>1614</v>
      </c>
      <c r="E131" s="54">
        <v>1506</v>
      </c>
      <c r="F131" s="54">
        <v>16114.6</v>
      </c>
      <c r="G131" s="54">
        <v>0.27</v>
      </c>
      <c r="H131" s="54">
        <v>1845</v>
      </c>
      <c r="I131" s="54">
        <v>485</v>
      </c>
      <c r="J131" s="54">
        <v>90</v>
      </c>
      <c r="K131" s="54">
        <v>1075</v>
      </c>
      <c r="L131" s="54">
        <v>180</v>
      </c>
      <c r="M131" s="54">
        <v>10</v>
      </c>
      <c r="N131" s="54">
        <v>10</v>
      </c>
    </row>
    <row r="132" spans="1:14" ht="15.75" customHeight="1" x14ac:dyDescent="0.25">
      <c r="A132" s="53">
        <v>4620118</v>
      </c>
      <c r="B132" s="54">
        <v>4411</v>
      </c>
      <c r="C132" s="54">
        <v>4453</v>
      </c>
      <c r="D132" s="54">
        <v>1686</v>
      </c>
      <c r="E132" s="54">
        <v>1575</v>
      </c>
      <c r="F132" s="54">
        <v>14519.4</v>
      </c>
      <c r="G132" s="54">
        <v>0.3</v>
      </c>
      <c r="H132" s="54">
        <v>1995</v>
      </c>
      <c r="I132" s="54">
        <v>635</v>
      </c>
      <c r="J132" s="54">
        <v>70</v>
      </c>
      <c r="K132" s="54">
        <v>1055</v>
      </c>
      <c r="L132" s="54">
        <v>180</v>
      </c>
      <c r="M132" s="54">
        <v>15</v>
      </c>
      <c r="N132" s="54">
        <v>35</v>
      </c>
    </row>
    <row r="133" spans="1:14" ht="15.75" customHeight="1" x14ac:dyDescent="0.25">
      <c r="A133" s="53">
        <v>4620119</v>
      </c>
      <c r="B133" s="54">
        <v>6337</v>
      </c>
      <c r="C133" s="54">
        <v>6458</v>
      </c>
      <c r="D133" s="54">
        <v>2553</v>
      </c>
      <c r="E133" s="54">
        <v>2393</v>
      </c>
      <c r="F133" s="54">
        <v>11013.2</v>
      </c>
      <c r="G133" s="54">
        <v>0.57999999999999996</v>
      </c>
      <c r="H133" s="54">
        <v>2690</v>
      </c>
      <c r="I133" s="54">
        <v>785</v>
      </c>
      <c r="J133" s="54">
        <v>115</v>
      </c>
      <c r="K133" s="54">
        <v>1515</v>
      </c>
      <c r="L133" s="54">
        <v>200</v>
      </c>
      <c r="M133" s="54">
        <v>25</v>
      </c>
      <c r="N133" s="54">
        <v>45</v>
      </c>
    </row>
    <row r="134" spans="1:14" ht="15.75" customHeight="1" x14ac:dyDescent="0.25">
      <c r="A134" s="53">
        <v>4620120.01</v>
      </c>
      <c r="B134" s="54">
        <v>5690</v>
      </c>
      <c r="C134" s="54">
        <v>3500</v>
      </c>
      <c r="D134" s="54">
        <v>2913</v>
      </c>
      <c r="E134" s="54">
        <v>2686</v>
      </c>
      <c r="F134" s="54">
        <v>2160.1</v>
      </c>
      <c r="G134" s="54">
        <v>2.63</v>
      </c>
      <c r="H134" s="54">
        <v>2830</v>
      </c>
      <c r="I134" s="54">
        <v>1300</v>
      </c>
      <c r="J134" s="54">
        <v>110</v>
      </c>
      <c r="K134" s="54">
        <v>1220</v>
      </c>
      <c r="L134" s="54">
        <v>165</v>
      </c>
      <c r="M134" s="54">
        <v>40</v>
      </c>
      <c r="N134" s="54">
        <v>0</v>
      </c>
    </row>
    <row r="135" spans="1:14" ht="15.75" customHeight="1" x14ac:dyDescent="0.25">
      <c r="A135" s="53">
        <v>4620120.0199999996</v>
      </c>
      <c r="B135" s="54">
        <v>1029</v>
      </c>
      <c r="C135" s="54">
        <v>1079</v>
      </c>
      <c r="D135" s="54">
        <v>464</v>
      </c>
      <c r="E135" s="54">
        <v>450</v>
      </c>
      <c r="F135" s="54">
        <v>5186.5</v>
      </c>
      <c r="G135" s="54">
        <v>0.2</v>
      </c>
      <c r="H135" s="54">
        <v>375</v>
      </c>
      <c r="I135" s="54">
        <v>310</v>
      </c>
      <c r="J135" s="54">
        <v>20</v>
      </c>
      <c r="K135" s="54">
        <v>30</v>
      </c>
      <c r="L135" s="54">
        <v>0</v>
      </c>
      <c r="M135" s="54">
        <v>10</v>
      </c>
      <c r="N135" s="54">
        <v>10</v>
      </c>
    </row>
    <row r="136" spans="1:14" ht="15.75" customHeight="1" x14ac:dyDescent="0.25">
      <c r="A136" s="53">
        <v>4620121</v>
      </c>
      <c r="B136" s="54">
        <v>1769</v>
      </c>
      <c r="C136" s="54">
        <v>1829</v>
      </c>
      <c r="D136" s="54">
        <v>718</v>
      </c>
      <c r="E136" s="54">
        <v>689</v>
      </c>
      <c r="F136" s="54">
        <v>4590</v>
      </c>
      <c r="G136" s="54">
        <v>0.39</v>
      </c>
      <c r="H136" s="54">
        <v>695</v>
      </c>
      <c r="I136" s="54">
        <v>380</v>
      </c>
      <c r="J136" s="54">
        <v>35</v>
      </c>
      <c r="K136" s="54">
        <v>250</v>
      </c>
      <c r="L136" s="54">
        <v>20</v>
      </c>
      <c r="M136" s="54">
        <v>0</v>
      </c>
      <c r="N136" s="54">
        <v>0</v>
      </c>
    </row>
    <row r="137" spans="1:14" ht="15.75" customHeight="1" x14ac:dyDescent="0.25">
      <c r="A137" s="53">
        <v>4620122</v>
      </c>
      <c r="B137" s="54">
        <v>6595</v>
      </c>
      <c r="C137" s="54">
        <v>6857</v>
      </c>
      <c r="D137" s="54">
        <v>3366</v>
      </c>
      <c r="E137" s="54">
        <v>2949</v>
      </c>
      <c r="F137" s="54">
        <v>9900.9</v>
      </c>
      <c r="G137" s="54">
        <v>0.67</v>
      </c>
      <c r="H137" s="54">
        <v>2605</v>
      </c>
      <c r="I137" s="54">
        <v>790</v>
      </c>
      <c r="J137" s="54">
        <v>85</v>
      </c>
      <c r="K137" s="54">
        <v>1410</v>
      </c>
      <c r="L137" s="54">
        <v>265</v>
      </c>
      <c r="M137" s="54">
        <v>45</v>
      </c>
      <c r="N137" s="54">
        <v>10</v>
      </c>
    </row>
    <row r="138" spans="1:14" ht="15.75" customHeight="1" x14ac:dyDescent="0.25">
      <c r="A138" s="53">
        <v>4620123</v>
      </c>
      <c r="B138" s="54">
        <v>6249</v>
      </c>
      <c r="C138" s="54">
        <v>6368</v>
      </c>
      <c r="D138" s="54">
        <v>3559</v>
      </c>
      <c r="E138" s="54">
        <v>3128</v>
      </c>
      <c r="F138" s="54">
        <v>15226.6</v>
      </c>
      <c r="G138" s="54">
        <v>0.41</v>
      </c>
      <c r="H138" s="54">
        <v>2645</v>
      </c>
      <c r="I138" s="54">
        <v>715</v>
      </c>
      <c r="J138" s="54">
        <v>55</v>
      </c>
      <c r="K138" s="54">
        <v>1400</v>
      </c>
      <c r="L138" s="54">
        <v>405</v>
      </c>
      <c r="M138" s="54">
        <v>55</v>
      </c>
      <c r="N138" s="54">
        <v>15</v>
      </c>
    </row>
    <row r="139" spans="1:14" ht="15.75" customHeight="1" x14ac:dyDescent="0.25">
      <c r="A139" s="53">
        <v>4620124</v>
      </c>
      <c r="B139" s="54">
        <v>5729</v>
      </c>
      <c r="C139" s="54">
        <v>5834</v>
      </c>
      <c r="D139" s="54">
        <v>2899</v>
      </c>
      <c r="E139" s="54">
        <v>2592</v>
      </c>
      <c r="F139" s="54">
        <v>15136.1</v>
      </c>
      <c r="G139" s="54">
        <v>0.38</v>
      </c>
      <c r="H139" s="54">
        <v>2275</v>
      </c>
      <c r="I139" s="54">
        <v>800</v>
      </c>
      <c r="J139" s="54">
        <v>90</v>
      </c>
      <c r="K139" s="54">
        <v>1055</v>
      </c>
      <c r="L139" s="54">
        <v>260</v>
      </c>
      <c r="M139" s="54">
        <v>65</v>
      </c>
      <c r="N139" s="54">
        <v>10</v>
      </c>
    </row>
    <row r="140" spans="1:14" ht="15.75" customHeight="1" x14ac:dyDescent="0.25">
      <c r="A140" s="53">
        <v>4620125</v>
      </c>
      <c r="B140" s="54">
        <v>6272</v>
      </c>
      <c r="C140" s="54">
        <v>6340</v>
      </c>
      <c r="D140" s="54">
        <v>2866</v>
      </c>
      <c r="E140" s="54">
        <v>2617</v>
      </c>
      <c r="F140" s="54">
        <v>13184.8</v>
      </c>
      <c r="G140" s="54">
        <v>0.48</v>
      </c>
      <c r="H140" s="54">
        <v>2090</v>
      </c>
      <c r="I140" s="54">
        <v>1030</v>
      </c>
      <c r="J140" s="54">
        <v>50</v>
      </c>
      <c r="K140" s="54">
        <v>650</v>
      </c>
      <c r="L140" s="54">
        <v>300</v>
      </c>
      <c r="M140" s="54">
        <v>30</v>
      </c>
      <c r="N140" s="54">
        <v>35</v>
      </c>
    </row>
    <row r="141" spans="1:14" ht="15.75" customHeight="1" x14ac:dyDescent="0.25">
      <c r="A141" s="53">
        <v>4620126</v>
      </c>
      <c r="B141" s="54">
        <v>2536</v>
      </c>
      <c r="C141" s="54">
        <v>2107</v>
      </c>
      <c r="D141" s="54">
        <v>1116</v>
      </c>
      <c r="E141" s="54">
        <v>897</v>
      </c>
      <c r="F141" s="54">
        <v>3399</v>
      </c>
      <c r="G141" s="54">
        <v>0.75</v>
      </c>
      <c r="H141" s="54">
        <v>745</v>
      </c>
      <c r="I141" s="54">
        <v>255</v>
      </c>
      <c r="J141" s="54">
        <v>15</v>
      </c>
      <c r="K141" s="54">
        <v>370</v>
      </c>
      <c r="L141" s="54">
        <v>80</v>
      </c>
      <c r="M141" s="54">
        <v>25</v>
      </c>
      <c r="N141" s="54">
        <v>0</v>
      </c>
    </row>
    <row r="142" spans="1:14" ht="15.75" customHeight="1" x14ac:dyDescent="0.25">
      <c r="A142" s="53">
        <v>4620127.01</v>
      </c>
      <c r="B142" s="54">
        <v>5554</v>
      </c>
      <c r="C142" s="54">
        <v>5339</v>
      </c>
      <c r="D142" s="54">
        <v>3780</v>
      </c>
      <c r="E142" s="54">
        <v>3252</v>
      </c>
      <c r="F142" s="54">
        <v>11425.6</v>
      </c>
      <c r="G142" s="54">
        <v>0.49</v>
      </c>
      <c r="H142" s="54">
        <v>2220</v>
      </c>
      <c r="I142" s="54">
        <v>565</v>
      </c>
      <c r="J142" s="54">
        <v>35</v>
      </c>
      <c r="K142" s="54">
        <v>1200</v>
      </c>
      <c r="L142" s="54">
        <v>340</v>
      </c>
      <c r="M142" s="54">
        <v>55</v>
      </c>
      <c r="N142" s="54">
        <v>25</v>
      </c>
    </row>
    <row r="143" spans="1:14" ht="15.75" customHeight="1" x14ac:dyDescent="0.25">
      <c r="A143" s="53">
        <v>4620127.0199999996</v>
      </c>
      <c r="B143" s="54">
        <v>5</v>
      </c>
      <c r="C143" s="54">
        <v>5</v>
      </c>
      <c r="D143" s="54">
        <v>4</v>
      </c>
      <c r="E143" s="54">
        <v>3</v>
      </c>
      <c r="F143" s="54">
        <v>3.8</v>
      </c>
      <c r="G143" s="54">
        <v>1.32</v>
      </c>
    </row>
    <row r="144" spans="1:14" ht="15.75" customHeight="1" x14ac:dyDescent="0.25">
      <c r="A144" s="53">
        <v>4620128</v>
      </c>
      <c r="B144" s="54">
        <v>3491</v>
      </c>
      <c r="C144" s="54">
        <v>3692</v>
      </c>
      <c r="D144" s="54">
        <v>2006</v>
      </c>
      <c r="E144" s="54">
        <v>1773</v>
      </c>
      <c r="F144" s="54">
        <v>1162.2</v>
      </c>
      <c r="G144" s="54">
        <v>3</v>
      </c>
      <c r="H144" s="54">
        <v>1455</v>
      </c>
      <c r="I144" s="54">
        <v>685</v>
      </c>
      <c r="J144" s="54">
        <v>45</v>
      </c>
      <c r="K144" s="54">
        <v>400</v>
      </c>
      <c r="L144" s="54">
        <v>280</v>
      </c>
      <c r="M144" s="54">
        <v>20</v>
      </c>
      <c r="N144" s="54">
        <v>20</v>
      </c>
    </row>
    <row r="145" spans="1:14" ht="15.75" customHeight="1" x14ac:dyDescent="0.25">
      <c r="A145" s="53">
        <v>4620129.01</v>
      </c>
      <c r="B145" s="54">
        <v>3835</v>
      </c>
      <c r="C145" s="54">
        <v>4108</v>
      </c>
      <c r="D145" s="54">
        <v>2933</v>
      </c>
      <c r="E145" s="54">
        <v>2221</v>
      </c>
      <c r="F145" s="54">
        <v>13484.5</v>
      </c>
      <c r="G145" s="54">
        <v>0.28000000000000003</v>
      </c>
      <c r="H145" s="54">
        <v>1575</v>
      </c>
      <c r="I145" s="54">
        <v>535</v>
      </c>
      <c r="J145" s="54">
        <v>40</v>
      </c>
      <c r="K145" s="54">
        <v>420</v>
      </c>
      <c r="L145" s="54">
        <v>555</v>
      </c>
      <c r="M145" s="54">
        <v>20</v>
      </c>
      <c r="N145" s="54">
        <v>15</v>
      </c>
    </row>
    <row r="146" spans="1:14" ht="15.75" customHeight="1" x14ac:dyDescent="0.25">
      <c r="A146" s="53">
        <v>4620129.0199999996</v>
      </c>
      <c r="B146" s="54">
        <v>3438</v>
      </c>
      <c r="C146" s="54">
        <v>3710</v>
      </c>
      <c r="D146" s="54">
        <v>2982</v>
      </c>
      <c r="E146" s="54">
        <v>2112</v>
      </c>
      <c r="F146" s="54">
        <v>9581.9</v>
      </c>
      <c r="G146" s="54">
        <v>0.36</v>
      </c>
      <c r="H146" s="54">
        <v>1030</v>
      </c>
      <c r="I146" s="54">
        <v>220</v>
      </c>
      <c r="J146" s="54">
        <v>0</v>
      </c>
      <c r="K146" s="54">
        <v>200</v>
      </c>
      <c r="L146" s="54">
        <v>555</v>
      </c>
      <c r="M146" s="54">
        <v>20</v>
      </c>
      <c r="N146" s="54">
        <v>30</v>
      </c>
    </row>
    <row r="147" spans="1:14" ht="15.75" customHeight="1" x14ac:dyDescent="0.25">
      <c r="A147" s="53">
        <v>4620130</v>
      </c>
      <c r="B147" s="54">
        <v>2946</v>
      </c>
      <c r="C147" s="54">
        <v>2974</v>
      </c>
      <c r="D147" s="54">
        <v>2791</v>
      </c>
      <c r="E147" s="54">
        <v>2026</v>
      </c>
      <c r="F147" s="54">
        <v>19192.2</v>
      </c>
      <c r="G147" s="54">
        <v>0.15</v>
      </c>
      <c r="H147" s="54">
        <v>1055</v>
      </c>
      <c r="I147" s="54">
        <v>50</v>
      </c>
      <c r="J147" s="54">
        <v>15</v>
      </c>
      <c r="K147" s="54">
        <v>360</v>
      </c>
      <c r="L147" s="54">
        <v>600</v>
      </c>
      <c r="M147" s="54">
        <v>35</v>
      </c>
      <c r="N147" s="54">
        <v>0</v>
      </c>
    </row>
    <row r="148" spans="1:14" ht="15.75" customHeight="1" x14ac:dyDescent="0.25">
      <c r="A148" s="53">
        <v>4620131</v>
      </c>
      <c r="B148" s="54">
        <v>3137</v>
      </c>
      <c r="C148" s="54">
        <v>3084</v>
      </c>
      <c r="D148" s="54">
        <v>2672</v>
      </c>
      <c r="E148" s="54">
        <v>2067</v>
      </c>
      <c r="F148" s="54">
        <v>29961.8</v>
      </c>
      <c r="G148" s="54">
        <v>0.1</v>
      </c>
      <c r="H148" s="54">
        <v>1045</v>
      </c>
      <c r="I148" s="54">
        <v>185</v>
      </c>
      <c r="J148" s="54">
        <v>0</v>
      </c>
      <c r="K148" s="54">
        <v>335</v>
      </c>
      <c r="L148" s="54">
        <v>465</v>
      </c>
      <c r="M148" s="54">
        <v>30</v>
      </c>
      <c r="N148" s="54">
        <v>30</v>
      </c>
    </row>
    <row r="149" spans="1:14" ht="15.75" customHeight="1" x14ac:dyDescent="0.25">
      <c r="A149" s="53">
        <v>4620132</v>
      </c>
      <c r="B149" s="54">
        <v>4865</v>
      </c>
      <c r="C149" s="54">
        <v>4903</v>
      </c>
      <c r="D149" s="54">
        <v>3801</v>
      </c>
      <c r="E149" s="54">
        <v>3061</v>
      </c>
      <c r="F149" s="54">
        <v>18214.2</v>
      </c>
      <c r="G149" s="54">
        <v>0.27</v>
      </c>
      <c r="H149" s="54">
        <v>1935</v>
      </c>
      <c r="I149" s="54">
        <v>245</v>
      </c>
      <c r="J149" s="54">
        <v>20</v>
      </c>
      <c r="K149" s="54">
        <v>600</v>
      </c>
      <c r="L149" s="54">
        <v>860</v>
      </c>
      <c r="M149" s="54">
        <v>180</v>
      </c>
      <c r="N149" s="54">
        <v>25</v>
      </c>
    </row>
    <row r="150" spans="1:14" ht="15.75" customHeight="1" x14ac:dyDescent="0.25">
      <c r="A150" s="53">
        <v>4620133</v>
      </c>
      <c r="B150" s="54">
        <v>2508</v>
      </c>
      <c r="C150" s="54">
        <v>2387</v>
      </c>
      <c r="D150" s="54">
        <v>1737</v>
      </c>
      <c r="E150" s="54">
        <v>1450</v>
      </c>
      <c r="F150" s="54">
        <v>17237.099999999999</v>
      </c>
      <c r="G150" s="54">
        <v>0.15</v>
      </c>
      <c r="H150" s="54">
        <v>1150</v>
      </c>
      <c r="I150" s="54">
        <v>195</v>
      </c>
      <c r="J150" s="54">
        <v>15</v>
      </c>
      <c r="K150" s="54">
        <v>405</v>
      </c>
      <c r="L150" s="54">
        <v>415</v>
      </c>
      <c r="M150" s="54">
        <v>105</v>
      </c>
      <c r="N150" s="54">
        <v>0</v>
      </c>
    </row>
    <row r="151" spans="1:14" ht="15.75" customHeight="1" x14ac:dyDescent="0.25">
      <c r="A151" s="53">
        <v>4620134</v>
      </c>
      <c r="B151" s="54">
        <v>1057</v>
      </c>
      <c r="C151" s="54">
        <v>913</v>
      </c>
      <c r="D151" s="54">
        <v>745</v>
      </c>
      <c r="E151" s="54">
        <v>617</v>
      </c>
      <c r="F151" s="54">
        <v>12276.4</v>
      </c>
      <c r="G151" s="54">
        <v>0.09</v>
      </c>
      <c r="H151" s="54">
        <v>580</v>
      </c>
      <c r="I151" s="54">
        <v>155</v>
      </c>
      <c r="J151" s="54">
        <v>10</v>
      </c>
      <c r="K151" s="54">
        <v>185</v>
      </c>
      <c r="L151" s="54">
        <v>170</v>
      </c>
      <c r="M151" s="54">
        <v>50</v>
      </c>
      <c r="N151" s="54">
        <v>15</v>
      </c>
    </row>
    <row r="152" spans="1:14" ht="15.75" customHeight="1" x14ac:dyDescent="0.25">
      <c r="A152" s="53">
        <v>4620135</v>
      </c>
      <c r="B152" s="54">
        <v>1758</v>
      </c>
      <c r="C152" s="54">
        <v>1591</v>
      </c>
      <c r="D152" s="54">
        <v>974</v>
      </c>
      <c r="E152" s="54">
        <v>856</v>
      </c>
      <c r="F152" s="54">
        <v>14589.2</v>
      </c>
      <c r="G152" s="54">
        <v>0.12</v>
      </c>
      <c r="H152" s="54">
        <v>870</v>
      </c>
      <c r="I152" s="54">
        <v>200</v>
      </c>
      <c r="J152" s="54">
        <v>20</v>
      </c>
      <c r="K152" s="54">
        <v>280</v>
      </c>
      <c r="L152" s="54">
        <v>220</v>
      </c>
      <c r="M152" s="54">
        <v>125</v>
      </c>
      <c r="N152" s="54">
        <v>20</v>
      </c>
    </row>
    <row r="153" spans="1:14" ht="15.75" customHeight="1" x14ac:dyDescent="0.25">
      <c r="A153" s="53">
        <v>4620136</v>
      </c>
      <c r="B153" s="54">
        <v>2774</v>
      </c>
      <c r="C153" s="54">
        <v>2729</v>
      </c>
      <c r="D153" s="54">
        <v>1691</v>
      </c>
      <c r="E153" s="54">
        <v>1479</v>
      </c>
      <c r="F153" s="54">
        <v>15283.7</v>
      </c>
      <c r="G153" s="54">
        <v>0.18</v>
      </c>
      <c r="H153" s="54">
        <v>1475</v>
      </c>
      <c r="I153" s="54">
        <v>290</v>
      </c>
      <c r="J153" s="54">
        <v>30</v>
      </c>
      <c r="K153" s="54">
        <v>435</v>
      </c>
      <c r="L153" s="54">
        <v>455</v>
      </c>
      <c r="M153" s="54">
        <v>235</v>
      </c>
      <c r="N153" s="54">
        <v>20</v>
      </c>
    </row>
    <row r="154" spans="1:14" ht="15.75" customHeight="1" x14ac:dyDescent="0.25">
      <c r="A154" s="53">
        <v>4620137</v>
      </c>
      <c r="B154" s="54">
        <v>1165</v>
      </c>
      <c r="C154" s="54">
        <v>1077</v>
      </c>
      <c r="D154" s="54">
        <v>734</v>
      </c>
      <c r="E154" s="54">
        <v>629</v>
      </c>
      <c r="F154" s="54">
        <v>6390.6</v>
      </c>
      <c r="G154" s="54">
        <v>0.18</v>
      </c>
      <c r="H154" s="54">
        <v>535</v>
      </c>
      <c r="I154" s="54">
        <v>80</v>
      </c>
      <c r="J154" s="54">
        <v>15</v>
      </c>
      <c r="K154" s="54">
        <v>140</v>
      </c>
      <c r="L154" s="54">
        <v>210</v>
      </c>
      <c r="M154" s="54">
        <v>85</v>
      </c>
      <c r="N154" s="54">
        <v>10</v>
      </c>
    </row>
    <row r="155" spans="1:14" ht="15.75" customHeight="1" x14ac:dyDescent="0.25">
      <c r="A155" s="53">
        <v>4620138</v>
      </c>
      <c r="B155" s="54">
        <v>1994</v>
      </c>
      <c r="C155" s="54">
        <v>2036</v>
      </c>
      <c r="D155" s="54">
        <v>1216</v>
      </c>
      <c r="E155" s="54">
        <v>1030</v>
      </c>
      <c r="F155" s="54">
        <v>7152.1</v>
      </c>
      <c r="G155" s="54">
        <v>0.28000000000000003</v>
      </c>
      <c r="H155" s="54">
        <v>1020</v>
      </c>
      <c r="I155" s="54">
        <v>195</v>
      </c>
      <c r="J155" s="54">
        <v>35</v>
      </c>
      <c r="K155" s="54">
        <v>300</v>
      </c>
      <c r="L155" s="54">
        <v>325</v>
      </c>
      <c r="M155" s="54">
        <v>150</v>
      </c>
      <c r="N155" s="54">
        <v>25</v>
      </c>
    </row>
    <row r="156" spans="1:14" ht="15.75" customHeight="1" x14ac:dyDescent="0.25">
      <c r="A156" s="53">
        <v>4620139</v>
      </c>
      <c r="B156" s="54">
        <v>3174</v>
      </c>
      <c r="C156" s="54">
        <v>3159</v>
      </c>
      <c r="D156" s="54">
        <v>1887</v>
      </c>
      <c r="E156" s="54">
        <v>1648</v>
      </c>
      <c r="F156" s="54">
        <v>14394.6</v>
      </c>
      <c r="G156" s="54">
        <v>0.22</v>
      </c>
      <c r="H156" s="54">
        <v>1780</v>
      </c>
      <c r="I156" s="54">
        <v>425</v>
      </c>
      <c r="J156" s="54">
        <v>30</v>
      </c>
      <c r="K156" s="54">
        <v>640</v>
      </c>
      <c r="L156" s="54">
        <v>350</v>
      </c>
      <c r="M156" s="54">
        <v>300</v>
      </c>
      <c r="N156" s="54">
        <v>25</v>
      </c>
    </row>
    <row r="157" spans="1:14" ht="15.75" customHeight="1" x14ac:dyDescent="0.25">
      <c r="A157" s="53">
        <v>4620140</v>
      </c>
      <c r="B157" s="54">
        <v>1420</v>
      </c>
      <c r="C157" s="54">
        <v>1380</v>
      </c>
      <c r="D157" s="54">
        <v>733</v>
      </c>
      <c r="E157" s="54">
        <v>681</v>
      </c>
      <c r="F157" s="54">
        <v>12023.7</v>
      </c>
      <c r="G157" s="54">
        <v>0.12</v>
      </c>
      <c r="H157" s="54">
        <v>770</v>
      </c>
      <c r="I157" s="54">
        <v>200</v>
      </c>
      <c r="J157" s="54">
        <v>15</v>
      </c>
      <c r="K157" s="54">
        <v>320</v>
      </c>
      <c r="L157" s="54">
        <v>140</v>
      </c>
      <c r="M157" s="54">
        <v>90</v>
      </c>
      <c r="N157" s="54">
        <v>10</v>
      </c>
    </row>
    <row r="158" spans="1:14" ht="15.75" customHeight="1" x14ac:dyDescent="0.25">
      <c r="A158" s="53">
        <v>4620141</v>
      </c>
      <c r="B158" s="54">
        <v>1623</v>
      </c>
      <c r="C158" s="54">
        <v>1633</v>
      </c>
      <c r="D158" s="54">
        <v>920</v>
      </c>
      <c r="E158" s="54">
        <v>804</v>
      </c>
      <c r="F158" s="54">
        <v>13513.7</v>
      </c>
      <c r="G158" s="54">
        <v>0.12</v>
      </c>
      <c r="H158" s="54">
        <v>860</v>
      </c>
      <c r="I158" s="54">
        <v>150</v>
      </c>
      <c r="J158" s="54">
        <v>10</v>
      </c>
      <c r="K158" s="54">
        <v>335</v>
      </c>
      <c r="L158" s="54">
        <v>190</v>
      </c>
      <c r="M158" s="54">
        <v>150</v>
      </c>
      <c r="N158" s="54">
        <v>25</v>
      </c>
    </row>
    <row r="159" spans="1:14" ht="15.75" customHeight="1" x14ac:dyDescent="0.25">
      <c r="A159" s="53">
        <v>4620142</v>
      </c>
      <c r="B159" s="54">
        <v>1657</v>
      </c>
      <c r="C159" s="54">
        <v>1585</v>
      </c>
      <c r="D159" s="54">
        <v>982</v>
      </c>
      <c r="E159" s="54">
        <v>854</v>
      </c>
      <c r="F159" s="54">
        <v>15050</v>
      </c>
      <c r="G159" s="54">
        <v>0.11</v>
      </c>
      <c r="H159" s="54">
        <v>780</v>
      </c>
      <c r="I159" s="54">
        <v>135</v>
      </c>
      <c r="J159" s="54">
        <v>10</v>
      </c>
      <c r="K159" s="54">
        <v>285</v>
      </c>
      <c r="L159" s="54">
        <v>215</v>
      </c>
      <c r="M159" s="54">
        <v>120</v>
      </c>
      <c r="N159" s="54">
        <v>20</v>
      </c>
    </row>
    <row r="160" spans="1:14" ht="15.75" customHeight="1" x14ac:dyDescent="0.25">
      <c r="A160" s="53">
        <v>4620143</v>
      </c>
      <c r="B160" s="54">
        <v>2418</v>
      </c>
      <c r="C160" s="54">
        <v>2224</v>
      </c>
      <c r="D160" s="54">
        <v>1604</v>
      </c>
      <c r="E160" s="54">
        <v>1416</v>
      </c>
      <c r="F160" s="54">
        <v>13985</v>
      </c>
      <c r="G160" s="54">
        <v>0.17</v>
      </c>
      <c r="H160" s="54">
        <v>990</v>
      </c>
      <c r="I160" s="54">
        <v>220</v>
      </c>
      <c r="J160" s="54">
        <v>20</v>
      </c>
      <c r="K160" s="54">
        <v>455</v>
      </c>
      <c r="L160" s="54">
        <v>190</v>
      </c>
      <c r="M160" s="54">
        <v>90</v>
      </c>
      <c r="N160" s="54">
        <v>10</v>
      </c>
    </row>
    <row r="161" spans="1:14" ht="15.75" customHeight="1" x14ac:dyDescent="0.25">
      <c r="A161" s="53">
        <v>4620144</v>
      </c>
      <c r="B161" s="54">
        <v>3512</v>
      </c>
      <c r="C161" s="54">
        <v>3336</v>
      </c>
      <c r="D161" s="54">
        <v>2280</v>
      </c>
      <c r="E161" s="54">
        <v>2045</v>
      </c>
      <c r="F161" s="54">
        <v>18387.400000000001</v>
      </c>
      <c r="G161" s="54">
        <v>0.19</v>
      </c>
      <c r="H161" s="54">
        <v>1750</v>
      </c>
      <c r="I161" s="54">
        <v>300</v>
      </c>
      <c r="J161" s="54">
        <v>25</v>
      </c>
      <c r="K161" s="54">
        <v>765</v>
      </c>
      <c r="L161" s="54">
        <v>365</v>
      </c>
      <c r="M161" s="54">
        <v>285</v>
      </c>
      <c r="N161" s="54">
        <v>10</v>
      </c>
    </row>
    <row r="162" spans="1:14" ht="15.75" customHeight="1" x14ac:dyDescent="0.25">
      <c r="A162" s="53">
        <v>4620145</v>
      </c>
      <c r="B162" s="54">
        <v>0</v>
      </c>
      <c r="C162" s="54">
        <v>0</v>
      </c>
      <c r="D162" s="54">
        <v>0</v>
      </c>
      <c r="E162" s="54">
        <v>0</v>
      </c>
      <c r="F162" s="54">
        <v>0</v>
      </c>
      <c r="G162" s="54">
        <v>0.41</v>
      </c>
    </row>
    <row r="163" spans="1:14" ht="15.75" customHeight="1" x14ac:dyDescent="0.25">
      <c r="A163" s="53">
        <v>4620146</v>
      </c>
      <c r="B163" s="54">
        <v>2391</v>
      </c>
      <c r="C163" s="54">
        <v>2293</v>
      </c>
      <c r="D163" s="54">
        <v>1529</v>
      </c>
      <c r="E163" s="54">
        <v>1427</v>
      </c>
      <c r="F163" s="54">
        <v>16897.5</v>
      </c>
      <c r="G163" s="54">
        <v>0.14000000000000001</v>
      </c>
      <c r="H163" s="54">
        <v>1295</v>
      </c>
      <c r="I163" s="54">
        <v>340</v>
      </c>
      <c r="J163" s="54">
        <v>20</v>
      </c>
      <c r="K163" s="54">
        <v>445</v>
      </c>
      <c r="L163" s="54">
        <v>250</v>
      </c>
      <c r="M163" s="54">
        <v>230</v>
      </c>
      <c r="N163" s="54">
        <v>15</v>
      </c>
    </row>
    <row r="164" spans="1:14" ht="15.75" customHeight="1" x14ac:dyDescent="0.25">
      <c r="A164" s="53">
        <v>4620147</v>
      </c>
      <c r="B164" s="54">
        <v>2749</v>
      </c>
      <c r="C164" s="54">
        <v>2638</v>
      </c>
      <c r="D164" s="54">
        <v>1670</v>
      </c>
      <c r="E164" s="54">
        <v>1519</v>
      </c>
      <c r="F164" s="54">
        <v>16353.4</v>
      </c>
      <c r="G164" s="54">
        <v>0.17</v>
      </c>
      <c r="H164" s="54">
        <v>1480</v>
      </c>
      <c r="I164" s="54">
        <v>375</v>
      </c>
      <c r="J164" s="54">
        <v>50</v>
      </c>
      <c r="K164" s="54">
        <v>550</v>
      </c>
      <c r="L164" s="54">
        <v>285</v>
      </c>
      <c r="M164" s="54">
        <v>195</v>
      </c>
      <c r="N164" s="54">
        <v>30</v>
      </c>
    </row>
    <row r="165" spans="1:14" ht="15.75" customHeight="1" x14ac:dyDescent="0.25">
      <c r="A165" s="53">
        <v>4620148</v>
      </c>
      <c r="B165" s="54">
        <v>1306</v>
      </c>
      <c r="C165" s="54">
        <v>1222</v>
      </c>
      <c r="D165" s="54">
        <v>502</v>
      </c>
      <c r="E165" s="54">
        <v>472</v>
      </c>
      <c r="F165" s="54">
        <v>9164.9</v>
      </c>
      <c r="G165" s="54">
        <v>0.14000000000000001</v>
      </c>
      <c r="H165" s="54">
        <v>595</v>
      </c>
      <c r="I165" s="54">
        <v>140</v>
      </c>
      <c r="J165" s="54">
        <v>20</v>
      </c>
      <c r="K165" s="54">
        <v>210</v>
      </c>
      <c r="L165" s="54">
        <v>110</v>
      </c>
      <c r="M165" s="54">
        <v>110</v>
      </c>
      <c r="N165" s="54">
        <v>0</v>
      </c>
    </row>
    <row r="166" spans="1:14" ht="15.75" customHeight="1" x14ac:dyDescent="0.25">
      <c r="A166" s="53">
        <v>4620149</v>
      </c>
      <c r="B166" s="54">
        <v>3161</v>
      </c>
      <c r="C166" s="54">
        <v>3141</v>
      </c>
      <c r="D166" s="54">
        <v>1924</v>
      </c>
      <c r="E166" s="54">
        <v>1756</v>
      </c>
      <c r="F166" s="54">
        <v>22856.1</v>
      </c>
      <c r="G166" s="54">
        <v>0.14000000000000001</v>
      </c>
      <c r="H166" s="54">
        <v>1735</v>
      </c>
      <c r="I166" s="54">
        <v>410</v>
      </c>
      <c r="J166" s="54">
        <v>20</v>
      </c>
      <c r="K166" s="54">
        <v>690</v>
      </c>
      <c r="L166" s="54">
        <v>295</v>
      </c>
      <c r="M166" s="54">
        <v>315</v>
      </c>
      <c r="N166" s="54">
        <v>15</v>
      </c>
    </row>
    <row r="167" spans="1:14" ht="15.75" customHeight="1" x14ac:dyDescent="0.25">
      <c r="A167" s="53">
        <v>4620150</v>
      </c>
      <c r="B167" s="54">
        <v>2474</v>
      </c>
      <c r="C167" s="54">
        <v>2433</v>
      </c>
      <c r="D167" s="54">
        <v>1516</v>
      </c>
      <c r="E167" s="54">
        <v>1375</v>
      </c>
      <c r="F167" s="54">
        <v>15030.4</v>
      </c>
      <c r="G167" s="54">
        <v>0.16</v>
      </c>
      <c r="H167" s="54">
        <v>1305</v>
      </c>
      <c r="I167" s="54">
        <v>370</v>
      </c>
      <c r="J167" s="54">
        <v>35</v>
      </c>
      <c r="K167" s="54">
        <v>550</v>
      </c>
      <c r="L167" s="54">
        <v>145</v>
      </c>
      <c r="M167" s="54">
        <v>205</v>
      </c>
      <c r="N167" s="54">
        <v>0</v>
      </c>
    </row>
    <row r="168" spans="1:14" ht="15.75" customHeight="1" x14ac:dyDescent="0.25">
      <c r="A168" s="53">
        <v>4620151</v>
      </c>
      <c r="B168" s="54">
        <v>2215</v>
      </c>
      <c r="C168" s="54">
        <v>2123</v>
      </c>
      <c r="D168" s="54">
        <v>1172</v>
      </c>
      <c r="E168" s="54">
        <v>1126</v>
      </c>
      <c r="F168" s="54">
        <v>18915.5</v>
      </c>
      <c r="G168" s="54">
        <v>0.12</v>
      </c>
      <c r="H168" s="54">
        <v>1200</v>
      </c>
      <c r="I168" s="54">
        <v>330</v>
      </c>
      <c r="J168" s="54">
        <v>15</v>
      </c>
      <c r="K168" s="54">
        <v>390</v>
      </c>
      <c r="L168" s="54">
        <v>245</v>
      </c>
      <c r="M168" s="54">
        <v>215</v>
      </c>
      <c r="N168" s="54">
        <v>0</v>
      </c>
    </row>
    <row r="169" spans="1:14" ht="15.75" customHeight="1" x14ac:dyDescent="0.25">
      <c r="A169" s="53">
        <v>4620152</v>
      </c>
      <c r="B169" s="54">
        <v>1525</v>
      </c>
      <c r="C169" s="54">
        <v>1547</v>
      </c>
      <c r="D169" s="54">
        <v>935</v>
      </c>
      <c r="E169" s="54">
        <v>863</v>
      </c>
      <c r="F169" s="54">
        <v>11180.4</v>
      </c>
      <c r="G169" s="54">
        <v>0.14000000000000001</v>
      </c>
      <c r="H169" s="54">
        <v>880</v>
      </c>
      <c r="I169" s="54">
        <v>235</v>
      </c>
      <c r="J169" s="54">
        <v>10</v>
      </c>
      <c r="K169" s="54">
        <v>340</v>
      </c>
      <c r="L169" s="54">
        <v>95</v>
      </c>
      <c r="M169" s="54">
        <v>190</v>
      </c>
      <c r="N169" s="54">
        <v>0</v>
      </c>
    </row>
    <row r="170" spans="1:14" ht="15.75" customHeight="1" x14ac:dyDescent="0.25">
      <c r="A170" s="53">
        <v>4620153</v>
      </c>
      <c r="B170" s="54">
        <v>785</v>
      </c>
      <c r="C170" s="54">
        <v>843</v>
      </c>
      <c r="D170" s="54">
        <v>496</v>
      </c>
      <c r="E170" s="54">
        <v>431</v>
      </c>
      <c r="F170" s="54">
        <v>2804.6</v>
      </c>
      <c r="G170" s="54">
        <v>0.28000000000000003</v>
      </c>
      <c r="H170" s="54">
        <v>400</v>
      </c>
      <c r="I170" s="54">
        <v>120</v>
      </c>
      <c r="J170" s="54">
        <v>10</v>
      </c>
      <c r="K170" s="54">
        <v>185</v>
      </c>
      <c r="L170" s="54">
        <v>30</v>
      </c>
      <c r="M170" s="54">
        <v>55</v>
      </c>
      <c r="N170" s="54">
        <v>0</v>
      </c>
    </row>
    <row r="171" spans="1:14" ht="15.75" customHeight="1" x14ac:dyDescent="0.25">
      <c r="A171" s="53">
        <v>4620154</v>
      </c>
      <c r="B171" s="54">
        <v>1144</v>
      </c>
      <c r="C171" s="54">
        <v>616</v>
      </c>
      <c r="D171" s="54">
        <v>635</v>
      </c>
      <c r="E171" s="54">
        <v>615</v>
      </c>
      <c r="F171" s="54">
        <v>9196.1</v>
      </c>
      <c r="G171" s="54">
        <v>0.12</v>
      </c>
      <c r="H171" s="54">
        <v>700</v>
      </c>
      <c r="I171" s="54">
        <v>215</v>
      </c>
      <c r="J171" s="54">
        <v>20</v>
      </c>
      <c r="K171" s="54">
        <v>305</v>
      </c>
      <c r="L171" s="54">
        <v>90</v>
      </c>
      <c r="M171" s="54">
        <v>65</v>
      </c>
      <c r="N171" s="54">
        <v>10</v>
      </c>
    </row>
    <row r="172" spans="1:14" ht="15.75" customHeight="1" x14ac:dyDescent="0.25">
      <c r="A172" s="53">
        <v>4620155</v>
      </c>
      <c r="B172" s="54">
        <v>1753</v>
      </c>
      <c r="C172" s="54">
        <v>1707</v>
      </c>
      <c r="D172" s="54">
        <v>1074</v>
      </c>
      <c r="E172" s="54">
        <v>1005</v>
      </c>
      <c r="F172" s="54">
        <v>16537.7</v>
      </c>
      <c r="G172" s="54">
        <v>0.11</v>
      </c>
      <c r="H172" s="54">
        <v>930</v>
      </c>
      <c r="I172" s="54">
        <v>305</v>
      </c>
      <c r="J172" s="54">
        <v>10</v>
      </c>
      <c r="K172" s="54">
        <v>325</v>
      </c>
      <c r="L172" s="54">
        <v>125</v>
      </c>
      <c r="M172" s="54">
        <v>160</v>
      </c>
      <c r="N172" s="54">
        <v>10</v>
      </c>
    </row>
    <row r="173" spans="1:14" ht="15.75" customHeight="1" x14ac:dyDescent="0.25">
      <c r="A173" s="53">
        <v>4620156</v>
      </c>
      <c r="B173" s="54">
        <v>1923</v>
      </c>
      <c r="C173" s="54">
        <v>1902</v>
      </c>
      <c r="D173" s="54">
        <v>1155</v>
      </c>
      <c r="E173" s="54">
        <v>1078</v>
      </c>
      <c r="F173" s="54">
        <v>13985.5</v>
      </c>
      <c r="G173" s="54">
        <v>0.14000000000000001</v>
      </c>
      <c r="H173" s="54">
        <v>1105</v>
      </c>
      <c r="I173" s="54">
        <v>330</v>
      </c>
      <c r="J173" s="54">
        <v>25</v>
      </c>
      <c r="K173" s="54">
        <v>395</v>
      </c>
      <c r="L173" s="54">
        <v>190</v>
      </c>
      <c r="M173" s="54">
        <v>155</v>
      </c>
      <c r="N173" s="54">
        <v>10</v>
      </c>
    </row>
    <row r="174" spans="1:14" ht="15.75" customHeight="1" x14ac:dyDescent="0.25">
      <c r="A174" s="53">
        <v>4620157</v>
      </c>
      <c r="B174" s="54">
        <v>2132</v>
      </c>
      <c r="C174" s="54">
        <v>2099</v>
      </c>
      <c r="D174" s="54">
        <v>1209</v>
      </c>
      <c r="E174" s="54">
        <v>1120</v>
      </c>
      <c r="F174" s="54">
        <v>13242.2</v>
      </c>
      <c r="G174" s="54">
        <v>0.16</v>
      </c>
      <c r="H174" s="54">
        <v>1315</v>
      </c>
      <c r="I174" s="54">
        <v>340</v>
      </c>
      <c r="J174" s="54">
        <v>35</v>
      </c>
      <c r="K174" s="54">
        <v>530</v>
      </c>
      <c r="L174" s="54">
        <v>180</v>
      </c>
      <c r="M174" s="54">
        <v>210</v>
      </c>
      <c r="N174" s="54">
        <v>15</v>
      </c>
    </row>
    <row r="175" spans="1:14" ht="15.75" customHeight="1" x14ac:dyDescent="0.25">
      <c r="A175" s="53">
        <v>4620158</v>
      </c>
      <c r="B175" s="54">
        <v>2021</v>
      </c>
      <c r="C175" s="54">
        <v>2044</v>
      </c>
      <c r="D175" s="54">
        <v>1299</v>
      </c>
      <c r="E175" s="54">
        <v>1189</v>
      </c>
      <c r="F175" s="54">
        <v>14623.7</v>
      </c>
      <c r="G175" s="54">
        <v>0.14000000000000001</v>
      </c>
      <c r="H175" s="54">
        <v>1120</v>
      </c>
      <c r="I175" s="54">
        <v>310</v>
      </c>
      <c r="J175" s="54">
        <v>15</v>
      </c>
      <c r="K175" s="54">
        <v>435</v>
      </c>
      <c r="L175" s="54">
        <v>165</v>
      </c>
      <c r="M175" s="54">
        <v>195</v>
      </c>
      <c r="N175" s="54">
        <v>10</v>
      </c>
    </row>
    <row r="176" spans="1:14" ht="15.75" customHeight="1" x14ac:dyDescent="0.25">
      <c r="A176" s="53">
        <v>4620159</v>
      </c>
      <c r="B176" s="54">
        <v>1942</v>
      </c>
      <c r="C176" s="54">
        <v>1805</v>
      </c>
      <c r="D176" s="54">
        <v>1026</v>
      </c>
      <c r="E176" s="54">
        <v>963</v>
      </c>
      <c r="F176" s="54">
        <v>15699.3</v>
      </c>
      <c r="G176" s="54">
        <v>0.12</v>
      </c>
      <c r="H176" s="54">
        <v>1185</v>
      </c>
      <c r="I176" s="54">
        <v>315</v>
      </c>
      <c r="J176" s="54">
        <v>0</v>
      </c>
      <c r="K176" s="54">
        <v>470</v>
      </c>
      <c r="L176" s="54">
        <v>165</v>
      </c>
      <c r="M176" s="54">
        <v>215</v>
      </c>
      <c r="N176" s="54">
        <v>20</v>
      </c>
    </row>
    <row r="177" spans="1:14" ht="15.75" customHeight="1" x14ac:dyDescent="0.25">
      <c r="A177" s="53">
        <v>4620160</v>
      </c>
      <c r="B177" s="54">
        <v>1749</v>
      </c>
      <c r="C177" s="54">
        <v>1707</v>
      </c>
      <c r="D177" s="54">
        <v>1113</v>
      </c>
      <c r="E177" s="54">
        <v>1028</v>
      </c>
      <c r="F177" s="54">
        <v>14550.7</v>
      </c>
      <c r="G177" s="54">
        <v>0.12</v>
      </c>
      <c r="H177" s="54">
        <v>950</v>
      </c>
      <c r="I177" s="54">
        <v>185</v>
      </c>
      <c r="J177" s="54">
        <v>0</v>
      </c>
      <c r="K177" s="54">
        <v>505</v>
      </c>
      <c r="L177" s="54">
        <v>140</v>
      </c>
      <c r="M177" s="54">
        <v>100</v>
      </c>
      <c r="N177" s="54">
        <v>20</v>
      </c>
    </row>
    <row r="178" spans="1:14" ht="15.75" customHeight="1" x14ac:dyDescent="0.25">
      <c r="A178" s="53">
        <v>4620161</v>
      </c>
      <c r="B178" s="54">
        <v>1934</v>
      </c>
      <c r="C178" s="54">
        <v>1807</v>
      </c>
      <c r="D178" s="54">
        <v>1088</v>
      </c>
      <c r="E178" s="54">
        <v>993</v>
      </c>
      <c r="F178" s="54">
        <v>13893.7</v>
      </c>
      <c r="G178" s="54">
        <v>0.14000000000000001</v>
      </c>
      <c r="H178" s="54">
        <v>1090</v>
      </c>
      <c r="I178" s="54">
        <v>235</v>
      </c>
      <c r="J178" s="54">
        <v>35</v>
      </c>
      <c r="K178" s="54">
        <v>445</v>
      </c>
      <c r="L178" s="54">
        <v>210</v>
      </c>
      <c r="M178" s="54">
        <v>160</v>
      </c>
      <c r="N178" s="54">
        <v>0</v>
      </c>
    </row>
    <row r="179" spans="1:14" ht="15.75" customHeight="1" x14ac:dyDescent="0.25">
      <c r="A179" s="53">
        <v>4620162</v>
      </c>
      <c r="B179" s="54">
        <v>1574</v>
      </c>
      <c r="C179" s="54">
        <v>1598</v>
      </c>
      <c r="D179" s="54">
        <v>996</v>
      </c>
      <c r="E179" s="54">
        <v>918</v>
      </c>
      <c r="F179" s="54">
        <v>16870.3</v>
      </c>
      <c r="G179" s="54">
        <v>0.09</v>
      </c>
      <c r="H179" s="54">
        <v>950</v>
      </c>
      <c r="I179" s="54">
        <v>215</v>
      </c>
      <c r="J179" s="54">
        <v>10</v>
      </c>
      <c r="K179" s="54">
        <v>345</v>
      </c>
      <c r="L179" s="54">
        <v>195</v>
      </c>
      <c r="M179" s="54">
        <v>185</v>
      </c>
      <c r="N179" s="54">
        <v>15</v>
      </c>
    </row>
    <row r="180" spans="1:14" ht="15.75" customHeight="1" x14ac:dyDescent="0.25">
      <c r="A180" s="53">
        <v>4620163</v>
      </c>
      <c r="B180" s="54">
        <v>3096</v>
      </c>
      <c r="C180" s="54">
        <v>3020</v>
      </c>
      <c r="D180" s="54">
        <v>1639</v>
      </c>
      <c r="E180" s="54">
        <v>1457</v>
      </c>
      <c r="F180" s="54">
        <v>15304</v>
      </c>
      <c r="G180" s="54">
        <v>0.2</v>
      </c>
      <c r="H180" s="54">
        <v>1495</v>
      </c>
      <c r="I180" s="54">
        <v>345</v>
      </c>
      <c r="J180" s="54">
        <v>20</v>
      </c>
      <c r="K180" s="54">
        <v>525</v>
      </c>
      <c r="L180" s="54">
        <v>355</v>
      </c>
      <c r="M180" s="54">
        <v>215</v>
      </c>
      <c r="N180" s="54">
        <v>35</v>
      </c>
    </row>
    <row r="181" spans="1:14" ht="15.75" customHeight="1" x14ac:dyDescent="0.25">
      <c r="A181" s="53">
        <v>4620164</v>
      </c>
      <c r="B181" s="54">
        <v>1301</v>
      </c>
      <c r="C181" s="54">
        <v>1283</v>
      </c>
      <c r="D181" s="54">
        <v>816</v>
      </c>
      <c r="E181" s="54">
        <v>738</v>
      </c>
      <c r="F181" s="54">
        <v>18746.400000000001</v>
      </c>
      <c r="G181" s="54">
        <v>7.0000000000000007E-2</v>
      </c>
      <c r="H181" s="54">
        <v>660</v>
      </c>
      <c r="I181" s="54">
        <v>160</v>
      </c>
      <c r="J181" s="54">
        <v>15</v>
      </c>
      <c r="K181" s="54">
        <v>245</v>
      </c>
      <c r="L181" s="54">
        <v>140</v>
      </c>
      <c r="M181" s="54">
        <v>90</v>
      </c>
      <c r="N181" s="54">
        <v>10</v>
      </c>
    </row>
    <row r="182" spans="1:14" ht="15.75" customHeight="1" x14ac:dyDescent="0.25">
      <c r="A182" s="53">
        <v>4620165</v>
      </c>
      <c r="B182" s="54">
        <v>2455</v>
      </c>
      <c r="C182" s="54">
        <v>2338</v>
      </c>
      <c r="D182" s="54">
        <v>1209</v>
      </c>
      <c r="E182" s="54">
        <v>1099</v>
      </c>
      <c r="F182" s="54">
        <v>16355.8</v>
      </c>
      <c r="G182" s="54">
        <v>0.15</v>
      </c>
      <c r="H182" s="54">
        <v>1135</v>
      </c>
      <c r="I182" s="54">
        <v>210</v>
      </c>
      <c r="J182" s="54">
        <v>20</v>
      </c>
      <c r="K182" s="54">
        <v>500</v>
      </c>
      <c r="L182" s="54">
        <v>215</v>
      </c>
      <c r="M182" s="54">
        <v>190</v>
      </c>
      <c r="N182" s="54">
        <v>0</v>
      </c>
    </row>
    <row r="183" spans="1:14" ht="15.75" customHeight="1" x14ac:dyDescent="0.25">
      <c r="A183" s="53">
        <v>4620166</v>
      </c>
      <c r="B183" s="54">
        <v>491</v>
      </c>
      <c r="C183" s="54">
        <v>480</v>
      </c>
      <c r="D183" s="54">
        <v>336</v>
      </c>
      <c r="E183" s="54">
        <v>271</v>
      </c>
      <c r="F183" s="54">
        <v>2091.1</v>
      </c>
      <c r="G183" s="54">
        <v>0.23</v>
      </c>
      <c r="H183" s="54">
        <v>290</v>
      </c>
      <c r="I183" s="54">
        <v>85</v>
      </c>
      <c r="J183" s="54">
        <v>10</v>
      </c>
      <c r="K183" s="54">
        <v>95</v>
      </c>
      <c r="L183" s="54">
        <v>60</v>
      </c>
      <c r="M183" s="54">
        <v>40</v>
      </c>
      <c r="N183" s="54">
        <v>0</v>
      </c>
    </row>
    <row r="184" spans="1:14" ht="15.75" customHeight="1" x14ac:dyDescent="0.25">
      <c r="A184" s="53">
        <v>4620167</v>
      </c>
      <c r="B184" s="54">
        <v>2549</v>
      </c>
      <c r="C184" s="54">
        <v>2457</v>
      </c>
      <c r="D184" s="54">
        <v>1229</v>
      </c>
      <c r="E184" s="54">
        <v>1157</v>
      </c>
      <c r="F184" s="54">
        <v>12397.9</v>
      </c>
      <c r="G184" s="54">
        <v>0.21</v>
      </c>
      <c r="H184" s="54">
        <v>1225</v>
      </c>
      <c r="I184" s="54">
        <v>310</v>
      </c>
      <c r="J184" s="54">
        <v>25</v>
      </c>
      <c r="K184" s="54">
        <v>380</v>
      </c>
      <c r="L184" s="54">
        <v>270</v>
      </c>
      <c r="M184" s="54">
        <v>225</v>
      </c>
      <c r="N184" s="54">
        <v>20</v>
      </c>
    </row>
    <row r="185" spans="1:14" ht="15.75" customHeight="1" x14ac:dyDescent="0.25">
      <c r="A185" s="53">
        <v>4620168</v>
      </c>
      <c r="B185" s="54">
        <v>2886</v>
      </c>
      <c r="C185" s="54">
        <v>2716</v>
      </c>
      <c r="D185" s="54">
        <v>1238</v>
      </c>
      <c r="E185" s="54">
        <v>1136</v>
      </c>
      <c r="F185" s="54">
        <v>16946.599999999999</v>
      </c>
      <c r="G185" s="54">
        <v>0.17</v>
      </c>
      <c r="H185" s="54">
        <v>1165</v>
      </c>
      <c r="I185" s="54">
        <v>295</v>
      </c>
      <c r="J185" s="54">
        <v>35</v>
      </c>
      <c r="K185" s="54">
        <v>365</v>
      </c>
      <c r="L185" s="54">
        <v>325</v>
      </c>
      <c r="M185" s="54">
        <v>120</v>
      </c>
      <c r="N185" s="54">
        <v>25</v>
      </c>
    </row>
    <row r="186" spans="1:14" ht="15.75" customHeight="1" x14ac:dyDescent="0.25">
      <c r="A186" s="53">
        <v>4620169</v>
      </c>
      <c r="B186" s="54">
        <v>2216</v>
      </c>
      <c r="C186" s="54">
        <v>2105</v>
      </c>
      <c r="D186" s="54">
        <v>1042</v>
      </c>
      <c r="E186" s="54">
        <v>973</v>
      </c>
      <c r="F186" s="54">
        <v>15064.6</v>
      </c>
      <c r="G186" s="54">
        <v>0.15</v>
      </c>
      <c r="H186" s="54">
        <v>1115</v>
      </c>
      <c r="I186" s="54">
        <v>245</v>
      </c>
      <c r="J186" s="54">
        <v>20</v>
      </c>
      <c r="K186" s="54">
        <v>425</v>
      </c>
      <c r="L186" s="54">
        <v>270</v>
      </c>
      <c r="M186" s="54">
        <v>115</v>
      </c>
      <c r="N186" s="54">
        <v>40</v>
      </c>
    </row>
    <row r="187" spans="1:14" ht="15.75" customHeight="1" x14ac:dyDescent="0.25">
      <c r="A187" s="53">
        <v>4620170</v>
      </c>
      <c r="B187" s="54">
        <v>2111</v>
      </c>
      <c r="C187" s="54">
        <v>2114</v>
      </c>
      <c r="D187" s="54">
        <v>1168</v>
      </c>
      <c r="E187" s="54">
        <v>1044</v>
      </c>
      <c r="F187" s="54">
        <v>13343.9</v>
      </c>
      <c r="G187" s="54">
        <v>0.16</v>
      </c>
      <c r="H187" s="54">
        <v>1110</v>
      </c>
      <c r="I187" s="54">
        <v>260</v>
      </c>
      <c r="J187" s="54">
        <v>25</v>
      </c>
      <c r="K187" s="54">
        <v>340</v>
      </c>
      <c r="L187" s="54">
        <v>280</v>
      </c>
      <c r="M187" s="54">
        <v>180</v>
      </c>
      <c r="N187" s="54">
        <v>25</v>
      </c>
    </row>
    <row r="188" spans="1:14" ht="15.75" customHeight="1" x14ac:dyDescent="0.25">
      <c r="A188" s="53">
        <v>4620171</v>
      </c>
      <c r="B188" s="54">
        <v>4735</v>
      </c>
      <c r="C188" s="54">
        <v>4539</v>
      </c>
      <c r="D188" s="54">
        <v>2836</v>
      </c>
      <c r="E188" s="54">
        <v>2648</v>
      </c>
      <c r="F188" s="54">
        <v>9805.2999999999993</v>
      </c>
      <c r="G188" s="54">
        <v>0.48</v>
      </c>
      <c r="H188" s="54">
        <v>2395</v>
      </c>
      <c r="I188" s="54">
        <v>595</v>
      </c>
      <c r="J188" s="54">
        <v>35</v>
      </c>
      <c r="K188" s="54">
        <v>965</v>
      </c>
      <c r="L188" s="54">
        <v>475</v>
      </c>
      <c r="M188" s="54">
        <v>290</v>
      </c>
      <c r="N188" s="54">
        <v>35</v>
      </c>
    </row>
    <row r="189" spans="1:14" ht="15.75" customHeight="1" x14ac:dyDescent="0.25">
      <c r="A189" s="53">
        <v>4620172</v>
      </c>
      <c r="B189" s="54">
        <v>2496</v>
      </c>
      <c r="C189" s="54">
        <v>2200</v>
      </c>
      <c r="D189" s="54">
        <v>1680</v>
      </c>
      <c r="E189" s="54">
        <v>1551</v>
      </c>
      <c r="F189" s="54">
        <v>12593.3</v>
      </c>
      <c r="G189" s="54">
        <v>0.2</v>
      </c>
      <c r="H189" s="54">
        <v>1505</v>
      </c>
      <c r="I189" s="54">
        <v>270</v>
      </c>
      <c r="J189" s="54">
        <v>10</v>
      </c>
      <c r="K189" s="54">
        <v>845</v>
      </c>
      <c r="L189" s="54">
        <v>210</v>
      </c>
      <c r="M189" s="54">
        <v>145</v>
      </c>
      <c r="N189" s="54">
        <v>20</v>
      </c>
    </row>
    <row r="190" spans="1:14" ht="15.75" customHeight="1" x14ac:dyDescent="0.25">
      <c r="A190" s="53">
        <v>4620173</v>
      </c>
      <c r="B190" s="54">
        <v>2029</v>
      </c>
      <c r="C190" s="54">
        <v>1970</v>
      </c>
      <c r="D190" s="54">
        <v>1212</v>
      </c>
      <c r="E190" s="54">
        <v>1141</v>
      </c>
      <c r="F190" s="54">
        <v>10867.7</v>
      </c>
      <c r="G190" s="54">
        <v>0.19</v>
      </c>
      <c r="H190" s="54">
        <v>1235</v>
      </c>
      <c r="I190" s="54">
        <v>280</v>
      </c>
      <c r="J190" s="54">
        <v>15</v>
      </c>
      <c r="K190" s="54">
        <v>560</v>
      </c>
      <c r="L190" s="54">
        <v>175</v>
      </c>
      <c r="M190" s="54">
        <v>190</v>
      </c>
      <c r="N190" s="54">
        <v>15</v>
      </c>
    </row>
    <row r="191" spans="1:14" ht="15.75" customHeight="1" x14ac:dyDescent="0.25">
      <c r="A191" s="53">
        <v>4620174</v>
      </c>
      <c r="B191" s="54">
        <v>2091</v>
      </c>
      <c r="C191" s="54">
        <v>2031</v>
      </c>
      <c r="D191" s="54">
        <v>1305</v>
      </c>
      <c r="E191" s="54">
        <v>1221</v>
      </c>
      <c r="F191" s="54">
        <v>9091.2999999999993</v>
      </c>
      <c r="G191" s="54">
        <v>0.23</v>
      </c>
      <c r="H191" s="54">
        <v>1245</v>
      </c>
      <c r="I191" s="54">
        <v>400</v>
      </c>
      <c r="J191" s="54">
        <v>25</v>
      </c>
      <c r="K191" s="54">
        <v>465</v>
      </c>
      <c r="L191" s="54">
        <v>135</v>
      </c>
      <c r="M191" s="54">
        <v>200</v>
      </c>
      <c r="N191" s="54">
        <v>20</v>
      </c>
    </row>
    <row r="192" spans="1:14" ht="15.75" customHeight="1" x14ac:dyDescent="0.25">
      <c r="A192" s="53">
        <v>4620175</v>
      </c>
      <c r="B192" s="54">
        <v>1978</v>
      </c>
      <c r="C192" s="54">
        <v>2044</v>
      </c>
      <c r="D192" s="54">
        <v>1141</v>
      </c>
      <c r="E192" s="54">
        <v>1059</v>
      </c>
      <c r="F192" s="54">
        <v>16621.8</v>
      </c>
      <c r="G192" s="54">
        <v>0.12</v>
      </c>
      <c r="H192" s="54">
        <v>1190</v>
      </c>
      <c r="I192" s="54">
        <v>405</v>
      </c>
      <c r="J192" s="54">
        <v>40</v>
      </c>
      <c r="K192" s="54">
        <v>380</v>
      </c>
      <c r="L192" s="54">
        <v>130</v>
      </c>
      <c r="M192" s="54">
        <v>220</v>
      </c>
      <c r="N192" s="54">
        <v>10</v>
      </c>
    </row>
    <row r="193" spans="1:14" ht="15.75" customHeight="1" x14ac:dyDescent="0.25">
      <c r="A193" s="53">
        <v>4620176</v>
      </c>
      <c r="B193" s="54">
        <v>1572</v>
      </c>
      <c r="C193" s="54">
        <v>1551</v>
      </c>
      <c r="D193" s="54">
        <v>920</v>
      </c>
      <c r="E193" s="54">
        <v>873</v>
      </c>
      <c r="F193" s="54">
        <v>13789.5</v>
      </c>
      <c r="G193" s="54">
        <v>0.11</v>
      </c>
      <c r="H193" s="54">
        <v>880</v>
      </c>
      <c r="I193" s="54">
        <v>245</v>
      </c>
      <c r="J193" s="54">
        <v>20</v>
      </c>
      <c r="K193" s="54">
        <v>365</v>
      </c>
      <c r="L193" s="54">
        <v>95</v>
      </c>
      <c r="M193" s="54">
        <v>135</v>
      </c>
      <c r="N193" s="54">
        <v>20</v>
      </c>
    </row>
    <row r="194" spans="1:14" ht="15.75" customHeight="1" x14ac:dyDescent="0.25">
      <c r="A194" s="53">
        <v>4620177</v>
      </c>
      <c r="B194" s="54">
        <v>1346</v>
      </c>
      <c r="C194" s="54">
        <v>1189</v>
      </c>
      <c r="D194" s="54">
        <v>802</v>
      </c>
      <c r="E194" s="54">
        <v>748</v>
      </c>
      <c r="F194" s="54">
        <v>13623.5</v>
      </c>
      <c r="G194" s="54">
        <v>0.1</v>
      </c>
      <c r="H194" s="54">
        <v>815</v>
      </c>
      <c r="I194" s="54">
        <v>210</v>
      </c>
      <c r="J194" s="54">
        <v>10</v>
      </c>
      <c r="K194" s="54">
        <v>320</v>
      </c>
      <c r="L194" s="54">
        <v>125</v>
      </c>
      <c r="M194" s="54">
        <v>145</v>
      </c>
      <c r="N194" s="54">
        <v>15</v>
      </c>
    </row>
    <row r="195" spans="1:14" ht="15.75" customHeight="1" x14ac:dyDescent="0.25">
      <c r="A195" s="53">
        <v>4620178</v>
      </c>
      <c r="B195" s="54">
        <v>2353</v>
      </c>
      <c r="C195" s="54">
        <v>2297</v>
      </c>
      <c r="D195" s="54">
        <v>1422</v>
      </c>
      <c r="E195" s="54">
        <v>1323</v>
      </c>
      <c r="F195" s="54">
        <v>8406.6</v>
      </c>
      <c r="G195" s="54">
        <v>0.28000000000000003</v>
      </c>
      <c r="H195" s="54">
        <v>1500</v>
      </c>
      <c r="I195" s="54">
        <v>345</v>
      </c>
      <c r="J195" s="54">
        <v>25</v>
      </c>
      <c r="K195" s="54">
        <v>605</v>
      </c>
      <c r="L195" s="54">
        <v>225</v>
      </c>
      <c r="M195" s="54">
        <v>285</v>
      </c>
      <c r="N195" s="54">
        <v>20</v>
      </c>
    </row>
    <row r="196" spans="1:14" ht="15.75" customHeight="1" x14ac:dyDescent="0.25">
      <c r="A196" s="53">
        <v>4620179</v>
      </c>
      <c r="B196" s="54">
        <v>3819</v>
      </c>
      <c r="C196" s="54">
        <v>3703</v>
      </c>
      <c r="D196" s="54">
        <v>2356</v>
      </c>
      <c r="E196" s="54">
        <v>2172</v>
      </c>
      <c r="F196" s="54">
        <v>7668.7</v>
      </c>
      <c r="G196" s="54">
        <v>0.5</v>
      </c>
      <c r="H196" s="54">
        <v>2255</v>
      </c>
      <c r="I196" s="54">
        <v>820</v>
      </c>
      <c r="J196" s="54">
        <v>50</v>
      </c>
      <c r="K196" s="54">
        <v>810</v>
      </c>
      <c r="L196" s="54">
        <v>275</v>
      </c>
      <c r="M196" s="54">
        <v>280</v>
      </c>
      <c r="N196" s="54">
        <v>30</v>
      </c>
    </row>
    <row r="197" spans="1:14" ht="15.75" customHeight="1" x14ac:dyDescent="0.25">
      <c r="A197" s="53">
        <v>4620180</v>
      </c>
      <c r="B197" s="54">
        <v>3378</v>
      </c>
      <c r="C197" s="54">
        <v>3453</v>
      </c>
      <c r="D197" s="54">
        <v>2022</v>
      </c>
      <c r="E197" s="54">
        <v>1904</v>
      </c>
      <c r="F197" s="54">
        <v>12790.6</v>
      </c>
      <c r="G197" s="54">
        <v>0.26</v>
      </c>
      <c r="H197" s="54">
        <v>1740</v>
      </c>
      <c r="I197" s="54">
        <v>690</v>
      </c>
      <c r="J197" s="54">
        <v>35</v>
      </c>
      <c r="K197" s="54">
        <v>610</v>
      </c>
      <c r="L197" s="54">
        <v>185</v>
      </c>
      <c r="M197" s="54">
        <v>210</v>
      </c>
      <c r="N197" s="54">
        <v>10</v>
      </c>
    </row>
    <row r="198" spans="1:14" ht="15.75" customHeight="1" x14ac:dyDescent="0.25">
      <c r="A198" s="53">
        <v>4620181</v>
      </c>
      <c r="B198" s="54">
        <v>4468</v>
      </c>
      <c r="C198" s="54">
        <v>3570</v>
      </c>
      <c r="D198" s="54">
        <v>3042</v>
      </c>
      <c r="E198" s="54">
        <v>2449</v>
      </c>
      <c r="F198" s="54">
        <v>13341.3</v>
      </c>
      <c r="G198" s="54">
        <v>0.33</v>
      </c>
      <c r="H198" s="54">
        <v>2355</v>
      </c>
      <c r="I198" s="54">
        <v>910</v>
      </c>
      <c r="J198" s="54">
        <v>90</v>
      </c>
      <c r="K198" s="54">
        <v>850</v>
      </c>
      <c r="L198" s="54">
        <v>275</v>
      </c>
      <c r="M198" s="54">
        <v>215</v>
      </c>
      <c r="N198" s="54">
        <v>20</v>
      </c>
    </row>
    <row r="199" spans="1:14" ht="15.75" customHeight="1" x14ac:dyDescent="0.25">
      <c r="A199" s="53">
        <v>4620182</v>
      </c>
      <c r="B199" s="54">
        <v>2155</v>
      </c>
      <c r="C199" s="54">
        <v>2154</v>
      </c>
      <c r="D199" s="54">
        <v>1182</v>
      </c>
      <c r="E199" s="54">
        <v>1125</v>
      </c>
      <c r="F199" s="54">
        <v>15638.6</v>
      </c>
      <c r="G199" s="54">
        <v>0.14000000000000001</v>
      </c>
      <c r="H199" s="54">
        <v>1100</v>
      </c>
      <c r="I199" s="54">
        <v>415</v>
      </c>
      <c r="J199" s="54">
        <v>35</v>
      </c>
      <c r="K199" s="54">
        <v>395</v>
      </c>
      <c r="L199" s="54">
        <v>90</v>
      </c>
      <c r="M199" s="54">
        <v>150</v>
      </c>
      <c r="N199" s="54">
        <v>10</v>
      </c>
    </row>
    <row r="200" spans="1:14" ht="15.75" customHeight="1" x14ac:dyDescent="0.25">
      <c r="A200" s="53">
        <v>4620183</v>
      </c>
      <c r="B200" s="54">
        <v>2205</v>
      </c>
      <c r="C200" s="54">
        <v>2205</v>
      </c>
      <c r="D200" s="54">
        <v>1265</v>
      </c>
      <c r="E200" s="54">
        <v>1231</v>
      </c>
      <c r="F200" s="54">
        <v>16742.599999999999</v>
      </c>
      <c r="G200" s="54">
        <v>0.13</v>
      </c>
      <c r="H200" s="54">
        <v>1240</v>
      </c>
      <c r="I200" s="54">
        <v>565</v>
      </c>
      <c r="J200" s="54">
        <v>20</v>
      </c>
      <c r="K200" s="54">
        <v>400</v>
      </c>
      <c r="L200" s="54">
        <v>135</v>
      </c>
      <c r="M200" s="54">
        <v>95</v>
      </c>
      <c r="N200" s="54">
        <v>20</v>
      </c>
    </row>
    <row r="201" spans="1:14" ht="15.75" customHeight="1" x14ac:dyDescent="0.25">
      <c r="A201" s="53">
        <v>4620184</v>
      </c>
      <c r="B201" s="54">
        <v>2943</v>
      </c>
      <c r="C201" s="54">
        <v>2910</v>
      </c>
      <c r="D201" s="54">
        <v>1615</v>
      </c>
      <c r="E201" s="54">
        <v>1540</v>
      </c>
      <c r="F201" s="54">
        <v>13426.1</v>
      </c>
      <c r="G201" s="54">
        <v>0.22</v>
      </c>
      <c r="H201" s="54">
        <v>1605</v>
      </c>
      <c r="I201" s="54">
        <v>675</v>
      </c>
      <c r="J201" s="54">
        <v>55</v>
      </c>
      <c r="K201" s="54">
        <v>615</v>
      </c>
      <c r="L201" s="54">
        <v>120</v>
      </c>
      <c r="M201" s="54">
        <v>120</v>
      </c>
      <c r="N201" s="54">
        <v>20</v>
      </c>
    </row>
    <row r="202" spans="1:14" ht="15.75" customHeight="1" x14ac:dyDescent="0.25">
      <c r="A202" s="53">
        <v>4620185</v>
      </c>
      <c r="B202" s="54">
        <v>5217</v>
      </c>
      <c r="C202" s="54">
        <v>5262</v>
      </c>
      <c r="D202" s="54">
        <v>2982</v>
      </c>
      <c r="E202" s="54">
        <v>2756</v>
      </c>
      <c r="F202" s="54">
        <v>13274.8</v>
      </c>
      <c r="G202" s="54">
        <v>0.39</v>
      </c>
      <c r="H202" s="54">
        <v>2620</v>
      </c>
      <c r="I202" s="54">
        <v>1160</v>
      </c>
      <c r="J202" s="54">
        <v>45</v>
      </c>
      <c r="K202" s="54">
        <v>1015</v>
      </c>
      <c r="L202" s="54">
        <v>190</v>
      </c>
      <c r="M202" s="54">
        <v>205</v>
      </c>
      <c r="N202" s="54">
        <v>15</v>
      </c>
    </row>
    <row r="203" spans="1:14" ht="15.75" customHeight="1" x14ac:dyDescent="0.25">
      <c r="A203" s="53">
        <v>4620186</v>
      </c>
      <c r="B203" s="54">
        <v>4539</v>
      </c>
      <c r="C203" s="54">
        <v>4422</v>
      </c>
      <c r="D203" s="54">
        <v>2577</v>
      </c>
      <c r="E203" s="54">
        <v>2445</v>
      </c>
      <c r="F203" s="54">
        <v>11722.6</v>
      </c>
      <c r="G203" s="54">
        <v>0.39</v>
      </c>
      <c r="H203" s="54">
        <v>2215</v>
      </c>
      <c r="I203" s="54">
        <v>940</v>
      </c>
      <c r="J203" s="54">
        <v>40</v>
      </c>
      <c r="K203" s="54">
        <v>930</v>
      </c>
      <c r="L203" s="54">
        <v>175</v>
      </c>
      <c r="M203" s="54">
        <v>110</v>
      </c>
      <c r="N203" s="54">
        <v>20</v>
      </c>
    </row>
    <row r="204" spans="1:14" ht="15.75" customHeight="1" x14ac:dyDescent="0.25">
      <c r="A204" s="53">
        <v>4620187.01</v>
      </c>
      <c r="B204" s="54">
        <v>3032</v>
      </c>
      <c r="C204" s="54">
        <v>2647</v>
      </c>
      <c r="D204" s="54">
        <v>1937</v>
      </c>
      <c r="E204" s="54">
        <v>1702</v>
      </c>
      <c r="F204" s="54">
        <v>8311.4</v>
      </c>
      <c r="G204" s="54">
        <v>0.36</v>
      </c>
      <c r="H204" s="54">
        <v>1415</v>
      </c>
      <c r="I204" s="54">
        <v>530</v>
      </c>
      <c r="J204" s="54">
        <v>20</v>
      </c>
      <c r="K204" s="54">
        <v>680</v>
      </c>
      <c r="L204" s="54">
        <v>95</v>
      </c>
      <c r="M204" s="54">
        <v>80</v>
      </c>
      <c r="N204" s="54">
        <v>0</v>
      </c>
    </row>
    <row r="205" spans="1:14" ht="15.75" customHeight="1" x14ac:dyDescent="0.25">
      <c r="A205" s="53">
        <v>4620187.03</v>
      </c>
      <c r="B205" s="54">
        <v>4805</v>
      </c>
      <c r="C205" s="54">
        <v>4724</v>
      </c>
      <c r="D205" s="54">
        <v>2622</v>
      </c>
      <c r="E205" s="54">
        <v>2550</v>
      </c>
      <c r="F205" s="54">
        <v>13501</v>
      </c>
      <c r="G205" s="54">
        <v>0.36</v>
      </c>
      <c r="H205" s="54">
        <v>2250</v>
      </c>
      <c r="I205" s="54">
        <v>995</v>
      </c>
      <c r="J205" s="54">
        <v>130</v>
      </c>
      <c r="K205" s="54">
        <v>840</v>
      </c>
      <c r="L205" s="54">
        <v>125</v>
      </c>
      <c r="M205" s="54">
        <v>140</v>
      </c>
      <c r="N205" s="54">
        <v>15</v>
      </c>
    </row>
    <row r="206" spans="1:14" ht="15.75" customHeight="1" x14ac:dyDescent="0.25">
      <c r="A206" s="53">
        <v>4620187.04</v>
      </c>
      <c r="B206" s="54">
        <v>5679</v>
      </c>
      <c r="C206" s="54">
        <v>5011</v>
      </c>
      <c r="D206" s="54">
        <v>2430</v>
      </c>
      <c r="E206" s="54">
        <v>2406</v>
      </c>
      <c r="F206" s="54">
        <v>7381.1</v>
      </c>
      <c r="G206" s="54">
        <v>0.77</v>
      </c>
      <c r="H206" s="54">
        <v>2670</v>
      </c>
      <c r="I206" s="54">
        <v>1360</v>
      </c>
      <c r="J206" s="54">
        <v>65</v>
      </c>
      <c r="K206" s="54">
        <v>840</v>
      </c>
      <c r="L206" s="54">
        <v>190</v>
      </c>
      <c r="M206" s="54">
        <v>195</v>
      </c>
      <c r="N206" s="54">
        <v>15</v>
      </c>
    </row>
    <row r="207" spans="1:14" ht="15.75" customHeight="1" x14ac:dyDescent="0.25">
      <c r="A207" s="53">
        <v>4620188.01</v>
      </c>
      <c r="B207" s="54">
        <v>2186</v>
      </c>
      <c r="C207" s="54">
        <v>2108</v>
      </c>
      <c r="D207" s="54">
        <v>1233</v>
      </c>
      <c r="E207" s="54">
        <v>1150</v>
      </c>
      <c r="F207" s="54">
        <v>14457.7</v>
      </c>
      <c r="G207" s="54">
        <v>0.15</v>
      </c>
      <c r="H207" s="54">
        <v>1235</v>
      </c>
      <c r="I207" s="54">
        <v>490</v>
      </c>
      <c r="J207" s="54">
        <v>15</v>
      </c>
      <c r="K207" s="54">
        <v>595</v>
      </c>
      <c r="L207" s="54">
        <v>65</v>
      </c>
      <c r="M207" s="54">
        <v>50</v>
      </c>
      <c r="N207" s="54">
        <v>20</v>
      </c>
    </row>
    <row r="208" spans="1:14" ht="15.75" customHeight="1" x14ac:dyDescent="0.25">
      <c r="A208" s="53">
        <v>4620188.0199999996</v>
      </c>
      <c r="B208" s="54">
        <v>2671</v>
      </c>
      <c r="C208" s="54">
        <v>2564</v>
      </c>
      <c r="D208" s="54">
        <v>1530</v>
      </c>
      <c r="E208" s="54">
        <v>1407</v>
      </c>
      <c r="F208" s="54">
        <v>11679.1</v>
      </c>
      <c r="G208" s="54">
        <v>0.23</v>
      </c>
      <c r="H208" s="54">
        <v>1295</v>
      </c>
      <c r="I208" s="54">
        <v>530</v>
      </c>
      <c r="J208" s="54">
        <v>25</v>
      </c>
      <c r="K208" s="54">
        <v>625</v>
      </c>
      <c r="L208" s="54">
        <v>60</v>
      </c>
      <c r="M208" s="54">
        <v>45</v>
      </c>
      <c r="N208" s="54">
        <v>0</v>
      </c>
    </row>
    <row r="209" spans="1:14" ht="15.75" customHeight="1" x14ac:dyDescent="0.25">
      <c r="A209" s="53">
        <v>4620189</v>
      </c>
      <c r="B209" s="54">
        <v>0</v>
      </c>
      <c r="C209" s="54">
        <v>0</v>
      </c>
      <c r="D209" s="54">
        <v>0</v>
      </c>
      <c r="E209" s="54">
        <v>0</v>
      </c>
      <c r="F209" s="54">
        <v>0</v>
      </c>
      <c r="G209" s="54">
        <v>1.47</v>
      </c>
    </row>
    <row r="210" spans="1:14" ht="15.75" customHeight="1" x14ac:dyDescent="0.25">
      <c r="A210" s="53">
        <v>4620190.01</v>
      </c>
      <c r="B210" s="54">
        <v>3599</v>
      </c>
      <c r="C210" s="54">
        <v>3431</v>
      </c>
      <c r="D210" s="54">
        <v>1925</v>
      </c>
      <c r="E210" s="54">
        <v>1809</v>
      </c>
      <c r="F210" s="54">
        <v>7929.1</v>
      </c>
      <c r="G210" s="54">
        <v>0.45</v>
      </c>
      <c r="H210" s="54">
        <v>1630</v>
      </c>
      <c r="I210" s="54">
        <v>710</v>
      </c>
      <c r="J210" s="54">
        <v>30</v>
      </c>
      <c r="K210" s="54">
        <v>735</v>
      </c>
      <c r="L210" s="54">
        <v>105</v>
      </c>
      <c r="M210" s="54">
        <v>35</v>
      </c>
      <c r="N210" s="54">
        <v>15</v>
      </c>
    </row>
    <row r="211" spans="1:14" ht="15.75" customHeight="1" x14ac:dyDescent="0.25">
      <c r="A211" s="53">
        <v>4620190.0199999996</v>
      </c>
      <c r="B211" s="54">
        <v>4145</v>
      </c>
      <c r="C211" s="54">
        <v>3581</v>
      </c>
      <c r="D211" s="54">
        <v>2359</v>
      </c>
      <c r="E211" s="54">
        <v>2272</v>
      </c>
      <c r="F211" s="54">
        <v>3974.5</v>
      </c>
      <c r="G211" s="54">
        <v>1.04</v>
      </c>
      <c r="H211" s="54">
        <v>1400</v>
      </c>
      <c r="I211" s="54">
        <v>755</v>
      </c>
      <c r="J211" s="54">
        <v>60</v>
      </c>
      <c r="K211" s="54">
        <v>470</v>
      </c>
      <c r="L211" s="54">
        <v>65</v>
      </c>
      <c r="M211" s="54">
        <v>25</v>
      </c>
      <c r="N211" s="54">
        <v>20</v>
      </c>
    </row>
    <row r="212" spans="1:14" ht="15.75" customHeight="1" x14ac:dyDescent="0.25">
      <c r="A212" s="53">
        <v>4620191</v>
      </c>
      <c r="B212" s="54">
        <v>6171</v>
      </c>
      <c r="C212" s="54">
        <v>6178</v>
      </c>
      <c r="D212" s="54">
        <v>3115</v>
      </c>
      <c r="E212" s="54">
        <v>2875</v>
      </c>
      <c r="F212" s="54">
        <v>3647.6</v>
      </c>
      <c r="G212" s="54">
        <v>1.69</v>
      </c>
      <c r="H212" s="54">
        <v>2690</v>
      </c>
      <c r="I212" s="54">
        <v>1245</v>
      </c>
      <c r="J212" s="54">
        <v>45</v>
      </c>
      <c r="K212" s="54">
        <v>1180</v>
      </c>
      <c r="L212" s="54">
        <v>175</v>
      </c>
      <c r="M212" s="54">
        <v>20</v>
      </c>
      <c r="N212" s="54">
        <v>25</v>
      </c>
    </row>
    <row r="213" spans="1:14" ht="15.75" customHeight="1" x14ac:dyDescent="0.25">
      <c r="A213" s="53">
        <v>4620192</v>
      </c>
      <c r="B213" s="54">
        <v>3290</v>
      </c>
      <c r="C213" s="54">
        <v>3221</v>
      </c>
      <c r="D213" s="54">
        <v>1197</v>
      </c>
      <c r="E213" s="54">
        <v>1172</v>
      </c>
      <c r="F213" s="54">
        <v>4219.6000000000004</v>
      </c>
      <c r="G213" s="54">
        <v>0.78</v>
      </c>
      <c r="H213" s="54">
        <v>1140</v>
      </c>
      <c r="I213" s="54">
        <v>530</v>
      </c>
      <c r="J213" s="54">
        <v>10</v>
      </c>
      <c r="K213" s="54">
        <v>560</v>
      </c>
      <c r="L213" s="54">
        <v>15</v>
      </c>
      <c r="M213" s="54">
        <v>10</v>
      </c>
      <c r="N213" s="54">
        <v>10</v>
      </c>
    </row>
    <row r="214" spans="1:14" ht="15.75" customHeight="1" x14ac:dyDescent="0.25">
      <c r="A214" s="53">
        <v>4620193</v>
      </c>
      <c r="B214" s="54">
        <v>2003</v>
      </c>
      <c r="C214" s="54">
        <v>1978</v>
      </c>
      <c r="D214" s="54">
        <v>986</v>
      </c>
      <c r="E214" s="54">
        <v>924</v>
      </c>
      <c r="F214" s="54">
        <v>7567.1</v>
      </c>
      <c r="G214" s="54">
        <v>0.26</v>
      </c>
      <c r="H214" s="54">
        <v>960</v>
      </c>
      <c r="I214" s="54">
        <v>495</v>
      </c>
      <c r="J214" s="54">
        <v>20</v>
      </c>
      <c r="K214" s="54">
        <v>380</v>
      </c>
      <c r="L214" s="54">
        <v>50</v>
      </c>
      <c r="M214" s="54">
        <v>10</v>
      </c>
      <c r="N214" s="54">
        <v>0</v>
      </c>
    </row>
    <row r="215" spans="1:14" ht="15.75" customHeight="1" x14ac:dyDescent="0.25">
      <c r="A215" s="53">
        <v>4620194</v>
      </c>
      <c r="B215" s="54">
        <v>7557</v>
      </c>
      <c r="C215" s="54">
        <v>5859</v>
      </c>
      <c r="D215" s="54">
        <v>3196</v>
      </c>
      <c r="E215" s="54">
        <v>3061</v>
      </c>
      <c r="F215" s="54">
        <v>6248.6</v>
      </c>
      <c r="G215" s="54">
        <v>1.21</v>
      </c>
      <c r="H215" s="54">
        <v>3455</v>
      </c>
      <c r="I215" s="54">
        <v>2005</v>
      </c>
      <c r="J215" s="54">
        <v>80</v>
      </c>
      <c r="K215" s="54">
        <v>1235</v>
      </c>
      <c r="L215" s="54">
        <v>80</v>
      </c>
      <c r="M215" s="54">
        <v>25</v>
      </c>
      <c r="N215" s="54">
        <v>30</v>
      </c>
    </row>
    <row r="216" spans="1:14" ht="15.75" customHeight="1" x14ac:dyDescent="0.25">
      <c r="A216" s="53">
        <v>4620195.01</v>
      </c>
      <c r="B216" s="54">
        <v>3479</v>
      </c>
      <c r="C216" s="54">
        <v>3336</v>
      </c>
      <c r="D216" s="54">
        <v>1720</v>
      </c>
      <c r="E216" s="54">
        <v>1609</v>
      </c>
      <c r="F216" s="54">
        <v>6310.5</v>
      </c>
      <c r="G216" s="54">
        <v>0.55000000000000004</v>
      </c>
      <c r="H216" s="54">
        <v>1375</v>
      </c>
      <c r="I216" s="54">
        <v>775</v>
      </c>
      <c r="J216" s="54">
        <v>45</v>
      </c>
      <c r="K216" s="54">
        <v>435</v>
      </c>
      <c r="L216" s="54">
        <v>95</v>
      </c>
      <c r="M216" s="54">
        <v>15</v>
      </c>
      <c r="N216" s="54">
        <v>10</v>
      </c>
    </row>
    <row r="217" spans="1:14" ht="15.75" customHeight="1" x14ac:dyDescent="0.25">
      <c r="A217" s="53">
        <v>4620195.0199999996</v>
      </c>
      <c r="B217" s="54">
        <v>5390</v>
      </c>
      <c r="C217" s="54">
        <v>5349</v>
      </c>
      <c r="D217" s="54">
        <v>2495</v>
      </c>
      <c r="E217" s="54">
        <v>2347</v>
      </c>
      <c r="F217" s="54">
        <v>8981.7999999999993</v>
      </c>
      <c r="G217" s="54">
        <v>0.6</v>
      </c>
      <c r="H217" s="54">
        <v>1990</v>
      </c>
      <c r="I217" s="54">
        <v>1090</v>
      </c>
      <c r="J217" s="54">
        <v>85</v>
      </c>
      <c r="K217" s="54">
        <v>735</v>
      </c>
      <c r="L217" s="54">
        <v>55</v>
      </c>
      <c r="M217" s="54">
        <v>25</v>
      </c>
      <c r="N217" s="54">
        <v>0</v>
      </c>
    </row>
    <row r="218" spans="1:14" ht="15.75" customHeight="1" x14ac:dyDescent="0.25">
      <c r="A218" s="53">
        <v>4620195.03</v>
      </c>
      <c r="B218" s="54">
        <v>4978</v>
      </c>
      <c r="C218" s="54">
        <v>4956</v>
      </c>
      <c r="D218" s="54">
        <v>2392</v>
      </c>
      <c r="E218" s="54">
        <v>2255</v>
      </c>
      <c r="F218" s="54">
        <v>5668.4</v>
      </c>
      <c r="G218" s="54">
        <v>0.88</v>
      </c>
      <c r="H218" s="54">
        <v>2305</v>
      </c>
      <c r="I218" s="54">
        <v>1405</v>
      </c>
      <c r="J218" s="54">
        <v>95</v>
      </c>
      <c r="K218" s="54">
        <v>700</v>
      </c>
      <c r="L218" s="54">
        <v>95</v>
      </c>
      <c r="M218" s="54">
        <v>0</v>
      </c>
      <c r="N218" s="54">
        <v>0</v>
      </c>
    </row>
    <row r="219" spans="1:14" ht="15.75" customHeight="1" x14ac:dyDescent="0.25">
      <c r="A219" s="53">
        <v>4620196</v>
      </c>
      <c r="B219" s="54">
        <v>3944</v>
      </c>
      <c r="C219" s="54">
        <v>4055</v>
      </c>
      <c r="D219" s="54">
        <v>2261</v>
      </c>
      <c r="E219" s="54">
        <v>2018</v>
      </c>
      <c r="F219" s="54">
        <v>9743.1</v>
      </c>
      <c r="G219" s="54">
        <v>0.4</v>
      </c>
      <c r="H219" s="54">
        <v>1680</v>
      </c>
      <c r="I219" s="54">
        <v>760</v>
      </c>
      <c r="J219" s="54">
        <v>35</v>
      </c>
      <c r="K219" s="54">
        <v>700</v>
      </c>
      <c r="L219" s="54">
        <v>150</v>
      </c>
      <c r="M219" s="54">
        <v>35</v>
      </c>
      <c r="N219" s="54">
        <v>0</v>
      </c>
    </row>
    <row r="220" spans="1:14" ht="15.75" customHeight="1" x14ac:dyDescent="0.25">
      <c r="A220" s="53">
        <v>4620197</v>
      </c>
      <c r="B220" s="54">
        <v>5027</v>
      </c>
      <c r="C220" s="54">
        <v>4815</v>
      </c>
      <c r="D220" s="54">
        <v>2580</v>
      </c>
      <c r="E220" s="54">
        <v>2404</v>
      </c>
      <c r="F220" s="54">
        <v>8434.6</v>
      </c>
      <c r="G220" s="54">
        <v>0.6</v>
      </c>
      <c r="H220" s="54">
        <v>2260</v>
      </c>
      <c r="I220" s="54">
        <v>1145</v>
      </c>
      <c r="J220" s="54">
        <v>40</v>
      </c>
      <c r="K220" s="54">
        <v>835</v>
      </c>
      <c r="L220" s="54">
        <v>140</v>
      </c>
      <c r="M220" s="54">
        <v>60</v>
      </c>
      <c r="N220" s="54">
        <v>35</v>
      </c>
    </row>
    <row r="221" spans="1:14" ht="15.75" customHeight="1" x14ac:dyDescent="0.25">
      <c r="A221" s="53">
        <v>4620198</v>
      </c>
      <c r="B221" s="54">
        <v>4940</v>
      </c>
      <c r="C221" s="54">
        <v>4891</v>
      </c>
      <c r="D221" s="54">
        <v>2619</v>
      </c>
      <c r="E221" s="54">
        <v>2440</v>
      </c>
      <c r="F221" s="54">
        <v>7637.6</v>
      </c>
      <c r="G221" s="54">
        <v>0.65</v>
      </c>
      <c r="H221" s="54">
        <v>2075</v>
      </c>
      <c r="I221" s="54">
        <v>1145</v>
      </c>
      <c r="J221" s="54">
        <v>30</v>
      </c>
      <c r="K221" s="54">
        <v>705</v>
      </c>
      <c r="L221" s="54">
        <v>90</v>
      </c>
      <c r="M221" s="54">
        <v>85</v>
      </c>
      <c r="N221" s="54">
        <v>15</v>
      </c>
    </row>
    <row r="222" spans="1:14" ht="15.75" customHeight="1" x14ac:dyDescent="0.25">
      <c r="A222" s="53">
        <v>4620199</v>
      </c>
      <c r="B222" s="54">
        <v>2613</v>
      </c>
      <c r="C222" s="54">
        <v>2605</v>
      </c>
      <c r="D222" s="54">
        <v>1429</v>
      </c>
      <c r="E222" s="54">
        <v>1341</v>
      </c>
      <c r="F222" s="54">
        <v>11597.9</v>
      </c>
      <c r="G222" s="54">
        <v>0.23</v>
      </c>
      <c r="H222" s="54">
        <v>1320</v>
      </c>
      <c r="I222" s="54">
        <v>515</v>
      </c>
      <c r="J222" s="54">
        <v>60</v>
      </c>
      <c r="K222" s="54">
        <v>615</v>
      </c>
      <c r="L222" s="54">
        <v>65</v>
      </c>
      <c r="M222" s="54">
        <v>50</v>
      </c>
      <c r="N222" s="54">
        <v>10</v>
      </c>
    </row>
    <row r="223" spans="1:14" ht="15.75" customHeight="1" x14ac:dyDescent="0.25">
      <c r="A223" s="53">
        <v>4620200</v>
      </c>
      <c r="B223" s="54">
        <v>4667</v>
      </c>
      <c r="C223" s="54">
        <v>4380</v>
      </c>
      <c r="D223" s="54">
        <v>2396</v>
      </c>
      <c r="E223" s="54">
        <v>2278</v>
      </c>
      <c r="F223" s="54">
        <v>15192.1</v>
      </c>
      <c r="G223" s="54">
        <v>0.31</v>
      </c>
      <c r="H223" s="54">
        <v>2140</v>
      </c>
      <c r="I223" s="54">
        <v>895</v>
      </c>
      <c r="J223" s="54">
        <v>40</v>
      </c>
      <c r="K223" s="54">
        <v>990</v>
      </c>
      <c r="L223" s="54">
        <v>95</v>
      </c>
      <c r="M223" s="54">
        <v>95</v>
      </c>
      <c r="N223" s="54">
        <v>20</v>
      </c>
    </row>
    <row r="224" spans="1:14" ht="15.75" customHeight="1" x14ac:dyDescent="0.25">
      <c r="A224" s="53">
        <v>4620201</v>
      </c>
      <c r="B224" s="54">
        <v>7118</v>
      </c>
      <c r="C224" s="54">
        <v>7128</v>
      </c>
      <c r="D224" s="54">
        <v>3666</v>
      </c>
      <c r="E224" s="54">
        <v>3436</v>
      </c>
      <c r="F224" s="54">
        <v>7588.5</v>
      </c>
      <c r="G224" s="54">
        <v>0.94</v>
      </c>
      <c r="H224" s="54">
        <v>2900</v>
      </c>
      <c r="I224" s="54">
        <v>1310</v>
      </c>
      <c r="J224" s="54">
        <v>85</v>
      </c>
      <c r="K224" s="54">
        <v>1260</v>
      </c>
      <c r="L224" s="54">
        <v>140</v>
      </c>
      <c r="M224" s="54">
        <v>80</v>
      </c>
      <c r="N224" s="54">
        <v>25</v>
      </c>
    </row>
    <row r="225" spans="1:14" ht="15.75" customHeight="1" x14ac:dyDescent="0.25">
      <c r="A225" s="53">
        <v>4620202</v>
      </c>
      <c r="B225" s="54">
        <v>4224</v>
      </c>
      <c r="C225" s="54">
        <v>4292</v>
      </c>
      <c r="D225" s="54">
        <v>2429</v>
      </c>
      <c r="E225" s="54">
        <v>2280</v>
      </c>
      <c r="F225" s="54">
        <v>6871.6</v>
      </c>
      <c r="G225" s="54">
        <v>0.61</v>
      </c>
      <c r="H225" s="54">
        <v>1820</v>
      </c>
      <c r="I225" s="54">
        <v>715</v>
      </c>
      <c r="J225" s="54">
        <v>50</v>
      </c>
      <c r="K225" s="54">
        <v>770</v>
      </c>
      <c r="L225" s="54">
        <v>115</v>
      </c>
      <c r="M225" s="54">
        <v>155</v>
      </c>
      <c r="N225" s="54">
        <v>15</v>
      </c>
    </row>
    <row r="226" spans="1:14" ht="15.75" customHeight="1" x14ac:dyDescent="0.25">
      <c r="A226" s="53">
        <v>4620203</v>
      </c>
      <c r="B226" s="54">
        <v>2700</v>
      </c>
      <c r="C226" s="54">
        <v>2725</v>
      </c>
      <c r="D226" s="54">
        <v>1560</v>
      </c>
      <c r="E226" s="54">
        <v>1459</v>
      </c>
      <c r="F226" s="54">
        <v>11349.3</v>
      </c>
      <c r="G226" s="54">
        <v>0.24</v>
      </c>
      <c r="H226" s="54">
        <v>1460</v>
      </c>
      <c r="I226" s="54">
        <v>605</v>
      </c>
      <c r="J226" s="54">
        <v>25</v>
      </c>
      <c r="K226" s="54">
        <v>500</v>
      </c>
      <c r="L226" s="54">
        <v>125</v>
      </c>
      <c r="M226" s="54">
        <v>180</v>
      </c>
      <c r="N226" s="54">
        <v>15</v>
      </c>
    </row>
    <row r="227" spans="1:14" ht="15.75" customHeight="1" x14ac:dyDescent="0.25">
      <c r="A227" s="53">
        <v>4620204</v>
      </c>
      <c r="B227" s="54">
        <v>2670</v>
      </c>
      <c r="C227" s="54">
        <v>2693</v>
      </c>
      <c r="D227" s="54">
        <v>1525</v>
      </c>
      <c r="E227" s="54">
        <v>1438</v>
      </c>
      <c r="F227" s="54">
        <v>11376.2</v>
      </c>
      <c r="G227" s="54">
        <v>0.23</v>
      </c>
      <c r="H227" s="54">
        <v>1395</v>
      </c>
      <c r="I227" s="54">
        <v>615</v>
      </c>
      <c r="J227" s="54">
        <v>20</v>
      </c>
      <c r="K227" s="54">
        <v>480</v>
      </c>
      <c r="L227" s="54">
        <v>135</v>
      </c>
      <c r="M227" s="54">
        <v>115</v>
      </c>
      <c r="N227" s="54">
        <v>25</v>
      </c>
    </row>
    <row r="228" spans="1:14" ht="15.75" customHeight="1" x14ac:dyDescent="0.25">
      <c r="A228" s="53">
        <v>4620205</v>
      </c>
      <c r="B228" s="54">
        <v>2115</v>
      </c>
      <c r="C228" s="54">
        <v>2069</v>
      </c>
      <c r="D228" s="54">
        <v>1222</v>
      </c>
      <c r="E228" s="54">
        <v>1150</v>
      </c>
      <c r="F228" s="54">
        <v>11955.9</v>
      </c>
      <c r="G228" s="54">
        <v>0.18</v>
      </c>
      <c r="H228" s="54">
        <v>1100</v>
      </c>
      <c r="I228" s="54">
        <v>475</v>
      </c>
      <c r="J228" s="54">
        <v>20</v>
      </c>
      <c r="K228" s="54">
        <v>360</v>
      </c>
      <c r="L228" s="54">
        <v>90</v>
      </c>
      <c r="M228" s="54">
        <v>125</v>
      </c>
      <c r="N228" s="54">
        <v>20</v>
      </c>
    </row>
    <row r="229" spans="1:14" ht="15.75" customHeight="1" x14ac:dyDescent="0.25">
      <c r="A229" s="53">
        <v>4620206</v>
      </c>
      <c r="B229" s="54">
        <v>2564</v>
      </c>
      <c r="C229" s="54">
        <v>2539</v>
      </c>
      <c r="D229" s="54">
        <v>1445</v>
      </c>
      <c r="E229" s="54">
        <v>1352</v>
      </c>
      <c r="F229" s="54">
        <v>11042.2</v>
      </c>
      <c r="G229" s="54">
        <v>0.23</v>
      </c>
      <c r="H229" s="54">
        <v>1380</v>
      </c>
      <c r="I229" s="54">
        <v>620</v>
      </c>
      <c r="J229" s="54">
        <v>30</v>
      </c>
      <c r="K229" s="54">
        <v>445</v>
      </c>
      <c r="L229" s="54">
        <v>100</v>
      </c>
      <c r="M229" s="54">
        <v>170</v>
      </c>
      <c r="N229" s="54">
        <v>25</v>
      </c>
    </row>
    <row r="230" spans="1:14" ht="15.75" customHeight="1" x14ac:dyDescent="0.25">
      <c r="A230" s="53">
        <v>4620207</v>
      </c>
      <c r="B230" s="54">
        <v>3331</v>
      </c>
      <c r="C230" s="54">
        <v>3295</v>
      </c>
      <c r="D230" s="54">
        <v>1855</v>
      </c>
      <c r="E230" s="54">
        <v>1784</v>
      </c>
      <c r="F230" s="54">
        <v>13021.9</v>
      </c>
      <c r="G230" s="54">
        <v>0.26</v>
      </c>
      <c r="H230" s="54">
        <v>1695</v>
      </c>
      <c r="I230" s="54">
        <v>650</v>
      </c>
      <c r="J230" s="54">
        <v>35</v>
      </c>
      <c r="K230" s="54">
        <v>735</v>
      </c>
      <c r="L230" s="54">
        <v>110</v>
      </c>
      <c r="M230" s="54">
        <v>150</v>
      </c>
      <c r="N230" s="54">
        <v>10</v>
      </c>
    </row>
    <row r="231" spans="1:14" ht="15.75" customHeight="1" x14ac:dyDescent="0.25">
      <c r="A231" s="53">
        <v>4620208</v>
      </c>
      <c r="B231" s="54">
        <v>2465</v>
      </c>
      <c r="C231" s="54">
        <v>2456</v>
      </c>
      <c r="D231" s="54">
        <v>1408</v>
      </c>
      <c r="E231" s="54">
        <v>1292</v>
      </c>
      <c r="F231" s="54">
        <v>12374.5</v>
      </c>
      <c r="G231" s="54">
        <v>0.2</v>
      </c>
      <c r="H231" s="54">
        <v>1380</v>
      </c>
      <c r="I231" s="54">
        <v>480</v>
      </c>
      <c r="J231" s="54">
        <v>25</v>
      </c>
      <c r="K231" s="54">
        <v>540</v>
      </c>
      <c r="L231" s="54">
        <v>130</v>
      </c>
      <c r="M231" s="54">
        <v>190</v>
      </c>
      <c r="N231" s="54">
        <v>10</v>
      </c>
    </row>
    <row r="232" spans="1:14" ht="15.75" customHeight="1" x14ac:dyDescent="0.25">
      <c r="A232" s="53">
        <v>4620209</v>
      </c>
      <c r="B232" s="54">
        <v>5819</v>
      </c>
      <c r="C232" s="54">
        <v>5572</v>
      </c>
      <c r="D232" s="54">
        <v>3255</v>
      </c>
      <c r="E232" s="54">
        <v>3024</v>
      </c>
      <c r="F232" s="54">
        <v>8755.6</v>
      </c>
      <c r="G232" s="54">
        <v>0.66</v>
      </c>
      <c r="H232" s="54">
        <v>2885</v>
      </c>
      <c r="I232" s="54">
        <v>970</v>
      </c>
      <c r="J232" s="54">
        <v>80</v>
      </c>
      <c r="K232" s="54">
        <v>1225</v>
      </c>
      <c r="L232" s="54">
        <v>270</v>
      </c>
      <c r="M232" s="54">
        <v>320</v>
      </c>
      <c r="N232" s="54">
        <v>20</v>
      </c>
    </row>
    <row r="233" spans="1:14" ht="15.75" customHeight="1" x14ac:dyDescent="0.25">
      <c r="A233" s="53">
        <v>4620210</v>
      </c>
      <c r="B233" s="54">
        <v>3961</v>
      </c>
      <c r="C233" s="54">
        <v>3848</v>
      </c>
      <c r="D233" s="54">
        <v>2348</v>
      </c>
      <c r="E233" s="54">
        <v>2208</v>
      </c>
      <c r="F233" s="54">
        <v>12142.9</v>
      </c>
      <c r="G233" s="54">
        <v>0.33</v>
      </c>
      <c r="H233" s="54">
        <v>2300</v>
      </c>
      <c r="I233" s="54">
        <v>645</v>
      </c>
      <c r="J233" s="54">
        <v>70</v>
      </c>
      <c r="K233" s="54">
        <v>995</v>
      </c>
      <c r="L233" s="54">
        <v>260</v>
      </c>
      <c r="M233" s="54">
        <v>320</v>
      </c>
      <c r="N233" s="54">
        <v>15</v>
      </c>
    </row>
    <row r="234" spans="1:14" ht="15.75" customHeight="1" x14ac:dyDescent="0.25">
      <c r="A234" s="53">
        <v>4620211</v>
      </c>
      <c r="B234" s="54">
        <v>2281</v>
      </c>
      <c r="C234" s="54">
        <v>2277</v>
      </c>
      <c r="D234" s="54">
        <v>1329</v>
      </c>
      <c r="E234" s="54">
        <v>1267</v>
      </c>
      <c r="F234" s="54">
        <v>12923.5</v>
      </c>
      <c r="G234" s="54">
        <v>0.18</v>
      </c>
      <c r="H234" s="54">
        <v>1360</v>
      </c>
      <c r="I234" s="54">
        <v>335</v>
      </c>
      <c r="J234" s="54">
        <v>45</v>
      </c>
      <c r="K234" s="54">
        <v>530</v>
      </c>
      <c r="L234" s="54">
        <v>155</v>
      </c>
      <c r="M234" s="54">
        <v>295</v>
      </c>
      <c r="N234" s="54">
        <v>0</v>
      </c>
    </row>
    <row r="235" spans="1:14" ht="15.75" customHeight="1" x14ac:dyDescent="0.25">
      <c r="A235" s="53">
        <v>4620212</v>
      </c>
      <c r="B235" s="54">
        <v>2565</v>
      </c>
      <c r="C235" s="54">
        <v>2430</v>
      </c>
      <c r="D235" s="54">
        <v>1464</v>
      </c>
      <c r="E235" s="54">
        <v>1387</v>
      </c>
      <c r="F235" s="54">
        <v>13221.6</v>
      </c>
      <c r="G235" s="54">
        <v>0.19</v>
      </c>
      <c r="H235" s="54">
        <v>1485</v>
      </c>
      <c r="I235" s="54">
        <v>390</v>
      </c>
      <c r="J235" s="54">
        <v>35</v>
      </c>
      <c r="K235" s="54">
        <v>665</v>
      </c>
      <c r="L235" s="54">
        <v>150</v>
      </c>
      <c r="M235" s="54">
        <v>225</v>
      </c>
      <c r="N235" s="54">
        <v>20</v>
      </c>
    </row>
    <row r="236" spans="1:14" ht="15.75" customHeight="1" x14ac:dyDescent="0.25">
      <c r="A236" s="53">
        <v>4620213</v>
      </c>
      <c r="B236" s="54">
        <v>2664</v>
      </c>
      <c r="C236" s="54">
        <v>2528</v>
      </c>
      <c r="D236" s="54">
        <v>1417</v>
      </c>
      <c r="E236" s="54">
        <v>1344</v>
      </c>
      <c r="F236" s="54">
        <v>13911.2</v>
      </c>
      <c r="G236" s="54">
        <v>0.19</v>
      </c>
      <c r="H236" s="54">
        <v>1495</v>
      </c>
      <c r="I236" s="54">
        <v>525</v>
      </c>
      <c r="J236" s="54">
        <v>25</v>
      </c>
      <c r="K236" s="54">
        <v>555</v>
      </c>
      <c r="L236" s="54">
        <v>140</v>
      </c>
      <c r="M236" s="54">
        <v>230</v>
      </c>
      <c r="N236" s="54">
        <v>15</v>
      </c>
    </row>
    <row r="237" spans="1:14" ht="15.75" customHeight="1" x14ac:dyDescent="0.25">
      <c r="A237" s="53">
        <v>4620214</v>
      </c>
      <c r="B237" s="54">
        <v>2737</v>
      </c>
      <c r="C237" s="54">
        <v>2575</v>
      </c>
      <c r="D237" s="54">
        <v>1497</v>
      </c>
      <c r="E237" s="54">
        <v>1405</v>
      </c>
      <c r="F237" s="54">
        <v>10784.1</v>
      </c>
      <c r="G237" s="54">
        <v>0.25</v>
      </c>
      <c r="H237" s="54">
        <v>1560</v>
      </c>
      <c r="I237" s="54">
        <v>415</v>
      </c>
      <c r="J237" s="54">
        <v>20</v>
      </c>
      <c r="K237" s="54">
        <v>770</v>
      </c>
      <c r="L237" s="54">
        <v>180</v>
      </c>
      <c r="M237" s="54">
        <v>155</v>
      </c>
      <c r="N237" s="54">
        <v>20</v>
      </c>
    </row>
    <row r="238" spans="1:14" ht="15.75" customHeight="1" x14ac:dyDescent="0.25">
      <c r="A238" s="53">
        <v>4620215</v>
      </c>
      <c r="B238" s="54">
        <v>3031</v>
      </c>
      <c r="C238" s="54">
        <v>2378</v>
      </c>
      <c r="D238" s="54">
        <v>1745</v>
      </c>
      <c r="E238" s="54">
        <v>1633</v>
      </c>
      <c r="F238" s="54">
        <v>12953</v>
      </c>
      <c r="G238" s="54">
        <v>0.23</v>
      </c>
      <c r="H238" s="54">
        <v>1565</v>
      </c>
      <c r="I238" s="54">
        <v>450</v>
      </c>
      <c r="J238" s="54">
        <v>35</v>
      </c>
      <c r="K238" s="54">
        <v>770</v>
      </c>
      <c r="L238" s="54">
        <v>180</v>
      </c>
      <c r="M238" s="54">
        <v>130</v>
      </c>
      <c r="N238" s="54">
        <v>10</v>
      </c>
    </row>
    <row r="239" spans="1:14" ht="15.75" customHeight="1" x14ac:dyDescent="0.25">
      <c r="A239" s="53">
        <v>4620216</v>
      </c>
      <c r="B239" s="54">
        <v>2233</v>
      </c>
      <c r="C239" s="54">
        <v>2197</v>
      </c>
      <c r="D239" s="54">
        <v>1332</v>
      </c>
      <c r="E239" s="54">
        <v>1247</v>
      </c>
      <c r="F239" s="54">
        <v>6898.4</v>
      </c>
      <c r="G239" s="54">
        <v>0.32</v>
      </c>
      <c r="H239" s="54">
        <v>1335</v>
      </c>
      <c r="I239" s="54">
        <v>330</v>
      </c>
      <c r="J239" s="54">
        <v>20</v>
      </c>
      <c r="K239" s="54">
        <v>595</v>
      </c>
      <c r="L239" s="54">
        <v>170</v>
      </c>
      <c r="M239" s="54">
        <v>200</v>
      </c>
      <c r="N239" s="54">
        <v>15</v>
      </c>
    </row>
    <row r="240" spans="1:14" ht="15.75" customHeight="1" x14ac:dyDescent="0.25">
      <c r="A240" s="53">
        <v>4620217</v>
      </c>
      <c r="B240" s="54">
        <v>2650</v>
      </c>
      <c r="C240" s="54">
        <v>2605</v>
      </c>
      <c r="D240" s="54">
        <v>1522</v>
      </c>
      <c r="E240" s="54">
        <v>1449</v>
      </c>
      <c r="F240" s="54">
        <v>16307.7</v>
      </c>
      <c r="G240" s="54">
        <v>0.16</v>
      </c>
      <c r="H240" s="54">
        <v>1440</v>
      </c>
      <c r="I240" s="54">
        <v>370</v>
      </c>
      <c r="J240" s="54">
        <v>10</v>
      </c>
      <c r="K240" s="54">
        <v>550</v>
      </c>
      <c r="L240" s="54">
        <v>225</v>
      </c>
      <c r="M240" s="54">
        <v>255</v>
      </c>
      <c r="N240" s="54">
        <v>25</v>
      </c>
    </row>
    <row r="241" spans="1:14" ht="15.75" customHeight="1" x14ac:dyDescent="0.25">
      <c r="A241" s="53">
        <v>4620218</v>
      </c>
      <c r="B241" s="54">
        <v>3042</v>
      </c>
      <c r="C241" s="54">
        <v>2865</v>
      </c>
      <c r="D241" s="54">
        <v>1831</v>
      </c>
      <c r="E241" s="54">
        <v>1684</v>
      </c>
      <c r="F241" s="54">
        <v>10848.8</v>
      </c>
      <c r="G241" s="54">
        <v>0.28000000000000003</v>
      </c>
      <c r="H241" s="54">
        <v>1795</v>
      </c>
      <c r="I241" s="54">
        <v>490</v>
      </c>
      <c r="J241" s="54">
        <v>10</v>
      </c>
      <c r="K241" s="54">
        <v>805</v>
      </c>
      <c r="L241" s="54">
        <v>270</v>
      </c>
      <c r="M241" s="54">
        <v>190</v>
      </c>
      <c r="N241" s="54">
        <v>30</v>
      </c>
    </row>
    <row r="242" spans="1:14" ht="15.75" customHeight="1" x14ac:dyDescent="0.25">
      <c r="A242" s="53">
        <v>4620219</v>
      </c>
      <c r="B242" s="54">
        <v>2778</v>
      </c>
      <c r="C242" s="54">
        <v>2485</v>
      </c>
      <c r="D242" s="54">
        <v>1663</v>
      </c>
      <c r="E242" s="54">
        <v>1528</v>
      </c>
      <c r="F242" s="54">
        <v>8881.1</v>
      </c>
      <c r="G242" s="54">
        <v>0.31</v>
      </c>
      <c r="H242" s="54">
        <v>1660</v>
      </c>
      <c r="I242" s="54">
        <v>565</v>
      </c>
      <c r="J242" s="54">
        <v>15</v>
      </c>
      <c r="K242" s="54">
        <v>695</v>
      </c>
      <c r="L242" s="54">
        <v>210</v>
      </c>
      <c r="M242" s="54">
        <v>170</v>
      </c>
      <c r="N242" s="54">
        <v>0</v>
      </c>
    </row>
    <row r="243" spans="1:14" ht="15.75" customHeight="1" x14ac:dyDescent="0.25">
      <c r="A243" s="53">
        <v>4620220</v>
      </c>
      <c r="B243" s="54">
        <v>5798</v>
      </c>
      <c r="C243" s="54">
        <v>5810</v>
      </c>
      <c r="D243" s="54">
        <v>3025</v>
      </c>
      <c r="E243" s="54">
        <v>2802</v>
      </c>
      <c r="F243" s="54">
        <v>13808</v>
      </c>
      <c r="G243" s="54">
        <v>0.42</v>
      </c>
      <c r="H243" s="54">
        <v>2120</v>
      </c>
      <c r="I243" s="54">
        <v>560</v>
      </c>
      <c r="J243" s="54">
        <v>45</v>
      </c>
      <c r="K243" s="54">
        <v>1090</v>
      </c>
      <c r="L243" s="54">
        <v>285</v>
      </c>
      <c r="M243" s="54">
        <v>115</v>
      </c>
      <c r="N243" s="54">
        <v>25</v>
      </c>
    </row>
    <row r="244" spans="1:14" ht="15.75" customHeight="1" x14ac:dyDescent="0.25">
      <c r="A244" s="53">
        <v>4620221</v>
      </c>
      <c r="B244" s="54">
        <v>5988</v>
      </c>
      <c r="C244" s="54">
        <v>6346</v>
      </c>
      <c r="D244" s="54">
        <v>2976</v>
      </c>
      <c r="E244" s="54">
        <v>2698</v>
      </c>
      <c r="F244" s="54">
        <v>18217.2</v>
      </c>
      <c r="G244" s="54">
        <v>0.33</v>
      </c>
      <c r="H244" s="54">
        <v>2240</v>
      </c>
      <c r="I244" s="54">
        <v>740</v>
      </c>
      <c r="J244" s="54">
        <v>75</v>
      </c>
      <c r="K244" s="54">
        <v>1125</v>
      </c>
      <c r="L244" s="54">
        <v>200</v>
      </c>
      <c r="M244" s="54">
        <v>80</v>
      </c>
      <c r="N244" s="54">
        <v>15</v>
      </c>
    </row>
    <row r="245" spans="1:14" ht="15.75" customHeight="1" x14ac:dyDescent="0.25">
      <c r="A245" s="53">
        <v>4620222</v>
      </c>
      <c r="B245" s="54">
        <v>3587</v>
      </c>
      <c r="C245" s="54">
        <v>3757</v>
      </c>
      <c r="D245" s="54">
        <v>1634</v>
      </c>
      <c r="E245" s="54">
        <v>1492</v>
      </c>
      <c r="F245" s="54">
        <v>18016.099999999999</v>
      </c>
      <c r="G245" s="54">
        <v>0.2</v>
      </c>
      <c r="H245" s="54">
        <v>1430</v>
      </c>
      <c r="I245" s="54">
        <v>615</v>
      </c>
      <c r="J245" s="54">
        <v>45</v>
      </c>
      <c r="K245" s="54">
        <v>640</v>
      </c>
      <c r="L245" s="54">
        <v>85</v>
      </c>
      <c r="M245" s="54">
        <v>40</v>
      </c>
      <c r="N245" s="54">
        <v>0</v>
      </c>
    </row>
    <row r="246" spans="1:14" ht="15.75" customHeight="1" x14ac:dyDescent="0.25">
      <c r="A246" s="53">
        <v>4620223.01</v>
      </c>
      <c r="B246" s="54">
        <v>3883</v>
      </c>
      <c r="C246" s="54">
        <v>3955</v>
      </c>
      <c r="D246" s="54">
        <v>1661</v>
      </c>
      <c r="E246" s="54">
        <v>1484</v>
      </c>
      <c r="F246" s="54">
        <v>26872</v>
      </c>
      <c r="G246" s="54">
        <v>0.14000000000000001</v>
      </c>
      <c r="H246" s="54">
        <v>1425</v>
      </c>
      <c r="I246" s="54">
        <v>625</v>
      </c>
      <c r="J246" s="54">
        <v>70</v>
      </c>
      <c r="K246" s="54">
        <v>635</v>
      </c>
      <c r="L246" s="54">
        <v>70</v>
      </c>
      <c r="M246" s="54">
        <v>15</v>
      </c>
      <c r="N246" s="54">
        <v>20</v>
      </c>
    </row>
    <row r="247" spans="1:14" ht="15.75" customHeight="1" x14ac:dyDescent="0.25">
      <c r="A247" s="53">
        <v>4620223.0199999996</v>
      </c>
      <c r="B247" s="54">
        <v>3085</v>
      </c>
      <c r="C247" s="54">
        <v>3276</v>
      </c>
      <c r="D247" s="54">
        <v>1320</v>
      </c>
      <c r="E247" s="54">
        <v>1186</v>
      </c>
      <c r="F247" s="54">
        <v>15796.2</v>
      </c>
      <c r="G247" s="54">
        <v>0.2</v>
      </c>
      <c r="H247" s="54">
        <v>1120</v>
      </c>
      <c r="I247" s="54">
        <v>485</v>
      </c>
      <c r="J247" s="54">
        <v>55</v>
      </c>
      <c r="K247" s="54">
        <v>500</v>
      </c>
      <c r="L247" s="54">
        <v>75</v>
      </c>
      <c r="M247" s="54">
        <v>15</v>
      </c>
      <c r="N247" s="54">
        <v>0</v>
      </c>
    </row>
    <row r="248" spans="1:14" ht="15.75" customHeight="1" x14ac:dyDescent="0.25">
      <c r="A248" s="53">
        <v>4620224</v>
      </c>
      <c r="B248" s="54">
        <v>5937</v>
      </c>
      <c r="C248" s="54">
        <v>6139</v>
      </c>
      <c r="D248" s="54">
        <v>2608</v>
      </c>
      <c r="E248" s="54">
        <v>2395</v>
      </c>
      <c r="F248" s="54">
        <v>15681.5</v>
      </c>
      <c r="G248" s="54">
        <v>0.38</v>
      </c>
      <c r="H248" s="54">
        <v>1960</v>
      </c>
      <c r="I248" s="54">
        <v>815</v>
      </c>
      <c r="J248" s="54">
        <v>65</v>
      </c>
      <c r="K248" s="54">
        <v>870</v>
      </c>
      <c r="L248" s="54">
        <v>135</v>
      </c>
      <c r="M248" s="54">
        <v>60</v>
      </c>
      <c r="N248" s="54">
        <v>25</v>
      </c>
    </row>
    <row r="249" spans="1:14" ht="15.75" customHeight="1" x14ac:dyDescent="0.25">
      <c r="A249" s="53">
        <v>4620225</v>
      </c>
      <c r="B249" s="54">
        <v>1400</v>
      </c>
      <c r="C249" s="54">
        <v>1394</v>
      </c>
      <c r="D249" s="54">
        <v>692</v>
      </c>
      <c r="E249" s="54">
        <v>639</v>
      </c>
      <c r="F249" s="54">
        <v>2150.5</v>
      </c>
      <c r="G249" s="54">
        <v>0.65</v>
      </c>
      <c r="H249" s="54">
        <v>745</v>
      </c>
      <c r="I249" s="54">
        <v>340</v>
      </c>
      <c r="J249" s="54">
        <v>15</v>
      </c>
      <c r="K249" s="54">
        <v>280</v>
      </c>
      <c r="L249" s="54">
        <v>75</v>
      </c>
      <c r="M249" s="54">
        <v>30</v>
      </c>
      <c r="N249" s="54">
        <v>0</v>
      </c>
    </row>
    <row r="250" spans="1:14" ht="15.75" customHeight="1" x14ac:dyDescent="0.25">
      <c r="A250" s="53">
        <v>4620226</v>
      </c>
      <c r="B250" s="54">
        <v>3143</v>
      </c>
      <c r="C250" s="54">
        <v>3030</v>
      </c>
      <c r="D250" s="54">
        <v>1681</v>
      </c>
      <c r="E250" s="54">
        <v>1595</v>
      </c>
      <c r="F250" s="54">
        <v>12833.8</v>
      </c>
      <c r="G250" s="54">
        <v>0.24</v>
      </c>
      <c r="H250" s="54">
        <v>1785</v>
      </c>
      <c r="I250" s="54">
        <v>595</v>
      </c>
      <c r="J250" s="54">
        <v>55</v>
      </c>
      <c r="K250" s="54">
        <v>815</v>
      </c>
      <c r="L250" s="54">
        <v>150</v>
      </c>
      <c r="M250" s="54">
        <v>155</v>
      </c>
      <c r="N250" s="54">
        <v>15</v>
      </c>
    </row>
    <row r="251" spans="1:14" ht="15.75" customHeight="1" x14ac:dyDescent="0.25">
      <c r="A251" s="53">
        <v>4620227</v>
      </c>
      <c r="B251" s="54">
        <v>1592</v>
      </c>
      <c r="C251" s="54">
        <v>1551</v>
      </c>
      <c r="D251" s="54">
        <v>820</v>
      </c>
      <c r="E251" s="54">
        <v>779</v>
      </c>
      <c r="F251" s="54">
        <v>13736</v>
      </c>
      <c r="G251" s="54">
        <v>0.12</v>
      </c>
      <c r="H251" s="54">
        <v>880</v>
      </c>
      <c r="I251" s="54">
        <v>300</v>
      </c>
      <c r="J251" s="54">
        <v>10</v>
      </c>
      <c r="K251" s="54">
        <v>400</v>
      </c>
      <c r="L251" s="54">
        <v>65</v>
      </c>
      <c r="M251" s="54">
        <v>80</v>
      </c>
      <c r="N251" s="54">
        <v>20</v>
      </c>
    </row>
    <row r="252" spans="1:14" ht="15.75" customHeight="1" x14ac:dyDescent="0.25">
      <c r="A252" s="53">
        <v>4620228</v>
      </c>
      <c r="B252" s="54">
        <v>1721</v>
      </c>
      <c r="C252" s="54">
        <v>1733</v>
      </c>
      <c r="D252" s="54">
        <v>830</v>
      </c>
      <c r="E252" s="54">
        <v>794</v>
      </c>
      <c r="F252" s="54">
        <v>15216.6</v>
      </c>
      <c r="G252" s="54">
        <v>0.11</v>
      </c>
      <c r="H252" s="54">
        <v>930</v>
      </c>
      <c r="I252" s="54">
        <v>285</v>
      </c>
      <c r="J252" s="54">
        <v>10</v>
      </c>
      <c r="K252" s="54">
        <v>435</v>
      </c>
      <c r="L252" s="54">
        <v>105</v>
      </c>
      <c r="M252" s="54">
        <v>80</v>
      </c>
      <c r="N252" s="54">
        <v>15</v>
      </c>
    </row>
    <row r="253" spans="1:14" ht="15.75" customHeight="1" x14ac:dyDescent="0.25">
      <c r="A253" s="53">
        <v>4620229</v>
      </c>
      <c r="B253" s="54">
        <v>0</v>
      </c>
      <c r="C253" s="54">
        <v>0</v>
      </c>
      <c r="D253" s="54">
        <v>0</v>
      </c>
      <c r="E253" s="54">
        <v>0</v>
      </c>
      <c r="F253" s="54">
        <v>0</v>
      </c>
      <c r="G253" s="54">
        <v>0.47</v>
      </c>
    </row>
    <row r="254" spans="1:14" ht="15.75" customHeight="1" x14ac:dyDescent="0.25">
      <c r="A254" s="53">
        <v>4620230</v>
      </c>
      <c r="B254" s="54">
        <v>1880</v>
      </c>
      <c r="C254" s="54">
        <v>1834</v>
      </c>
      <c r="D254" s="54">
        <v>988</v>
      </c>
      <c r="E254" s="54">
        <v>948</v>
      </c>
      <c r="F254" s="54">
        <v>16333.6</v>
      </c>
      <c r="G254" s="54">
        <v>0.12</v>
      </c>
      <c r="H254" s="54">
        <v>1065</v>
      </c>
      <c r="I254" s="54">
        <v>325</v>
      </c>
      <c r="J254" s="54">
        <v>25</v>
      </c>
      <c r="K254" s="54">
        <v>480</v>
      </c>
      <c r="L254" s="54">
        <v>110</v>
      </c>
      <c r="M254" s="54">
        <v>115</v>
      </c>
      <c r="N254" s="54">
        <v>10</v>
      </c>
    </row>
    <row r="255" spans="1:14" ht="15.75" customHeight="1" x14ac:dyDescent="0.25">
      <c r="A255" s="53">
        <v>4620231</v>
      </c>
      <c r="B255" s="54">
        <v>1688</v>
      </c>
      <c r="C255" s="54">
        <v>1631</v>
      </c>
      <c r="D255" s="54">
        <v>926</v>
      </c>
      <c r="E255" s="54">
        <v>876</v>
      </c>
      <c r="F255" s="54">
        <v>16325</v>
      </c>
      <c r="G255" s="54">
        <v>0.1</v>
      </c>
      <c r="H255" s="54">
        <v>1020</v>
      </c>
      <c r="I255" s="54">
        <v>280</v>
      </c>
      <c r="J255" s="54">
        <v>20</v>
      </c>
      <c r="K255" s="54">
        <v>450</v>
      </c>
      <c r="L255" s="54">
        <v>120</v>
      </c>
      <c r="M255" s="54">
        <v>145</v>
      </c>
      <c r="N255" s="54">
        <v>0</v>
      </c>
    </row>
    <row r="256" spans="1:14" ht="15.75" customHeight="1" x14ac:dyDescent="0.25">
      <c r="A256" s="53">
        <v>4620232</v>
      </c>
      <c r="B256" s="54">
        <v>3737</v>
      </c>
      <c r="C256" s="54">
        <v>3217</v>
      </c>
      <c r="D256" s="54">
        <v>2250</v>
      </c>
      <c r="E256" s="54">
        <v>2059</v>
      </c>
      <c r="F256" s="54">
        <v>10255.200000000001</v>
      </c>
      <c r="G256" s="54">
        <v>0.36</v>
      </c>
      <c r="H256" s="54">
        <v>2040</v>
      </c>
      <c r="I256" s="54">
        <v>680</v>
      </c>
      <c r="J256" s="54">
        <v>65</v>
      </c>
      <c r="K256" s="54">
        <v>920</v>
      </c>
      <c r="L256" s="54">
        <v>190</v>
      </c>
      <c r="M256" s="54">
        <v>170</v>
      </c>
      <c r="N256" s="54">
        <v>20</v>
      </c>
    </row>
    <row r="257" spans="1:14" ht="15.75" customHeight="1" x14ac:dyDescent="0.25">
      <c r="A257" s="53">
        <v>4620233</v>
      </c>
      <c r="B257" s="54">
        <v>2017</v>
      </c>
      <c r="C257" s="54">
        <v>2042</v>
      </c>
      <c r="D257" s="54">
        <v>1246</v>
      </c>
      <c r="E257" s="54">
        <v>1162</v>
      </c>
      <c r="F257" s="54">
        <v>19394.2</v>
      </c>
      <c r="G257" s="54">
        <v>0.1</v>
      </c>
      <c r="H257" s="54">
        <v>1160</v>
      </c>
      <c r="I257" s="54">
        <v>265</v>
      </c>
      <c r="J257" s="54">
        <v>25</v>
      </c>
      <c r="K257" s="54">
        <v>600</v>
      </c>
      <c r="L257" s="54">
        <v>105</v>
      </c>
      <c r="M257" s="54">
        <v>165</v>
      </c>
      <c r="N257" s="54">
        <v>0</v>
      </c>
    </row>
    <row r="258" spans="1:14" ht="15.75" customHeight="1" x14ac:dyDescent="0.25">
      <c r="A258" s="53">
        <v>4620234</v>
      </c>
      <c r="B258" s="54">
        <v>2188</v>
      </c>
      <c r="C258" s="54">
        <v>2226</v>
      </c>
      <c r="D258" s="54">
        <v>1306</v>
      </c>
      <c r="E258" s="54">
        <v>1245</v>
      </c>
      <c r="F258" s="54">
        <v>14635.5</v>
      </c>
      <c r="G258" s="54">
        <v>0.15</v>
      </c>
      <c r="H258" s="54">
        <v>1015</v>
      </c>
      <c r="I258" s="54">
        <v>275</v>
      </c>
      <c r="J258" s="54">
        <v>10</v>
      </c>
      <c r="K258" s="54">
        <v>495</v>
      </c>
      <c r="L258" s="54">
        <v>120</v>
      </c>
      <c r="M258" s="54">
        <v>105</v>
      </c>
      <c r="N258" s="54">
        <v>15</v>
      </c>
    </row>
    <row r="259" spans="1:14" ht="15.75" customHeight="1" x14ac:dyDescent="0.25">
      <c r="A259" s="53">
        <v>4620235</v>
      </c>
      <c r="B259" s="54">
        <v>1972</v>
      </c>
      <c r="C259" s="54">
        <v>1808</v>
      </c>
      <c r="D259" s="54">
        <v>1068</v>
      </c>
      <c r="E259" s="54">
        <v>1034</v>
      </c>
      <c r="F259" s="54">
        <v>16912.5</v>
      </c>
      <c r="G259" s="54">
        <v>0.12</v>
      </c>
      <c r="H259" s="54">
        <v>1230</v>
      </c>
      <c r="I259" s="54">
        <v>330</v>
      </c>
      <c r="J259" s="54">
        <v>15</v>
      </c>
      <c r="K259" s="54">
        <v>580</v>
      </c>
      <c r="L259" s="54">
        <v>110</v>
      </c>
      <c r="M259" s="54">
        <v>170</v>
      </c>
      <c r="N259" s="54">
        <v>20</v>
      </c>
    </row>
    <row r="260" spans="1:14" ht="15.75" customHeight="1" x14ac:dyDescent="0.25">
      <c r="A260" s="53">
        <v>4620236</v>
      </c>
      <c r="B260" s="54">
        <v>1761</v>
      </c>
      <c r="C260" s="54">
        <v>1772</v>
      </c>
      <c r="D260" s="54">
        <v>1020</v>
      </c>
      <c r="E260" s="54">
        <v>954</v>
      </c>
      <c r="F260" s="54">
        <v>16335.8</v>
      </c>
      <c r="G260" s="54">
        <v>0.11</v>
      </c>
      <c r="H260" s="54">
        <v>930</v>
      </c>
      <c r="I260" s="54">
        <v>230</v>
      </c>
      <c r="J260" s="54">
        <v>30</v>
      </c>
      <c r="K260" s="54">
        <v>475</v>
      </c>
      <c r="L260" s="54">
        <v>115</v>
      </c>
      <c r="M260" s="54">
        <v>65</v>
      </c>
      <c r="N260" s="54">
        <v>10</v>
      </c>
    </row>
    <row r="261" spans="1:14" ht="15.75" customHeight="1" x14ac:dyDescent="0.25">
      <c r="A261" s="53">
        <v>4620237</v>
      </c>
      <c r="B261" s="54">
        <v>3435</v>
      </c>
      <c r="C261" s="54">
        <v>3056</v>
      </c>
      <c r="D261" s="54">
        <v>1819</v>
      </c>
      <c r="E261" s="54">
        <v>1740</v>
      </c>
      <c r="F261" s="54">
        <v>15764.1</v>
      </c>
      <c r="G261" s="54">
        <v>0.22</v>
      </c>
      <c r="H261" s="54">
        <v>2105</v>
      </c>
      <c r="I261" s="54">
        <v>775</v>
      </c>
      <c r="J261" s="54">
        <v>40</v>
      </c>
      <c r="K261" s="54">
        <v>1000</v>
      </c>
      <c r="L261" s="54">
        <v>110</v>
      </c>
      <c r="M261" s="54">
        <v>150</v>
      </c>
      <c r="N261" s="54">
        <v>30</v>
      </c>
    </row>
    <row r="262" spans="1:14" ht="15.75" customHeight="1" x14ac:dyDescent="0.25">
      <c r="A262" s="53">
        <v>4620238</v>
      </c>
      <c r="B262" s="54">
        <v>2358</v>
      </c>
      <c r="C262" s="54">
        <v>2333</v>
      </c>
      <c r="D262" s="54">
        <v>1295</v>
      </c>
      <c r="E262" s="54">
        <v>1216</v>
      </c>
      <c r="F262" s="54">
        <v>14439.7</v>
      </c>
      <c r="G262" s="54">
        <v>0.16</v>
      </c>
      <c r="H262" s="54">
        <v>1295</v>
      </c>
      <c r="I262" s="54">
        <v>440</v>
      </c>
      <c r="J262" s="54">
        <v>25</v>
      </c>
      <c r="K262" s="54">
        <v>635</v>
      </c>
      <c r="L262" s="54">
        <v>105</v>
      </c>
      <c r="M262" s="54">
        <v>65</v>
      </c>
      <c r="N262" s="54">
        <v>20</v>
      </c>
    </row>
    <row r="263" spans="1:14" ht="15.75" customHeight="1" x14ac:dyDescent="0.25">
      <c r="A263" s="53">
        <v>4620239</v>
      </c>
      <c r="B263" s="54">
        <v>4696</v>
      </c>
      <c r="C263" s="54">
        <v>4587</v>
      </c>
      <c r="D263" s="54">
        <v>2616</v>
      </c>
      <c r="E263" s="54">
        <v>2484</v>
      </c>
      <c r="F263" s="54">
        <v>8664.2000000000007</v>
      </c>
      <c r="G263" s="54">
        <v>0.54</v>
      </c>
      <c r="H263" s="54">
        <v>2390</v>
      </c>
      <c r="I263" s="54">
        <v>805</v>
      </c>
      <c r="J263" s="54">
        <v>50</v>
      </c>
      <c r="K263" s="54">
        <v>1215</v>
      </c>
      <c r="L263" s="54">
        <v>185</v>
      </c>
      <c r="M263" s="54">
        <v>105</v>
      </c>
      <c r="N263" s="54">
        <v>30</v>
      </c>
    </row>
    <row r="264" spans="1:14" ht="15.75" customHeight="1" x14ac:dyDescent="0.25">
      <c r="A264" s="53">
        <v>4620240</v>
      </c>
      <c r="B264" s="54">
        <v>3226</v>
      </c>
      <c r="C264" s="54">
        <v>3068</v>
      </c>
      <c r="D264" s="54">
        <v>1651</v>
      </c>
      <c r="E264" s="54">
        <v>1546</v>
      </c>
      <c r="F264" s="54">
        <v>10487.6</v>
      </c>
      <c r="G264" s="54">
        <v>0.31</v>
      </c>
      <c r="H264" s="54">
        <v>1245</v>
      </c>
      <c r="I264" s="54">
        <v>500</v>
      </c>
      <c r="J264" s="54">
        <v>20</v>
      </c>
      <c r="K264" s="54">
        <v>575</v>
      </c>
      <c r="L264" s="54">
        <v>90</v>
      </c>
      <c r="M264" s="54">
        <v>65</v>
      </c>
      <c r="N264" s="54">
        <v>0</v>
      </c>
    </row>
    <row r="265" spans="1:14" ht="15.75" customHeight="1" x14ac:dyDescent="0.25">
      <c r="A265" s="53">
        <v>4620241</v>
      </c>
      <c r="B265" s="54">
        <v>2914</v>
      </c>
      <c r="C265" s="54">
        <v>2895</v>
      </c>
      <c r="D265" s="54">
        <v>1456</v>
      </c>
      <c r="E265" s="54">
        <v>1340</v>
      </c>
      <c r="F265" s="54">
        <v>14125.1</v>
      </c>
      <c r="G265" s="54">
        <v>0.21</v>
      </c>
      <c r="H265" s="54">
        <v>1335</v>
      </c>
      <c r="I265" s="54">
        <v>550</v>
      </c>
      <c r="J265" s="54">
        <v>35</v>
      </c>
      <c r="K265" s="54">
        <v>605</v>
      </c>
      <c r="L265" s="54">
        <v>85</v>
      </c>
      <c r="M265" s="54">
        <v>55</v>
      </c>
      <c r="N265" s="54">
        <v>0</v>
      </c>
    </row>
    <row r="266" spans="1:14" ht="15.75" customHeight="1" x14ac:dyDescent="0.25">
      <c r="A266" s="53">
        <v>4620242</v>
      </c>
      <c r="B266" s="54">
        <v>6261</v>
      </c>
      <c r="C266" s="54">
        <v>6180</v>
      </c>
      <c r="D266" s="54">
        <v>3250</v>
      </c>
      <c r="E266" s="54">
        <v>3017</v>
      </c>
      <c r="F266" s="54">
        <v>16903.3</v>
      </c>
      <c r="G266" s="54">
        <v>0.37</v>
      </c>
      <c r="H266" s="54">
        <v>2840</v>
      </c>
      <c r="I266" s="54">
        <v>1095</v>
      </c>
      <c r="J266" s="54">
        <v>60</v>
      </c>
      <c r="K266" s="54">
        <v>1345</v>
      </c>
      <c r="L266" s="54">
        <v>170</v>
      </c>
      <c r="M266" s="54">
        <v>125</v>
      </c>
      <c r="N266" s="54">
        <v>35</v>
      </c>
    </row>
    <row r="267" spans="1:14" ht="15.75" customHeight="1" x14ac:dyDescent="0.25">
      <c r="A267" s="53">
        <v>4620243</v>
      </c>
      <c r="B267" s="54">
        <v>3946</v>
      </c>
      <c r="C267" s="54">
        <v>4005</v>
      </c>
      <c r="D267" s="54">
        <v>1909</v>
      </c>
      <c r="E267" s="54">
        <v>1808</v>
      </c>
      <c r="F267" s="54">
        <v>15492.7</v>
      </c>
      <c r="G267" s="54">
        <v>0.25</v>
      </c>
      <c r="H267" s="54">
        <v>1850</v>
      </c>
      <c r="I267" s="54">
        <v>595</v>
      </c>
      <c r="J267" s="54">
        <v>45</v>
      </c>
      <c r="K267" s="54">
        <v>1000</v>
      </c>
      <c r="L267" s="54">
        <v>140</v>
      </c>
      <c r="M267" s="54">
        <v>55</v>
      </c>
      <c r="N267" s="54">
        <v>15</v>
      </c>
    </row>
    <row r="268" spans="1:14" ht="15.75" customHeight="1" x14ac:dyDescent="0.25">
      <c r="A268" s="53">
        <v>4620244</v>
      </c>
      <c r="B268" s="54">
        <v>2142</v>
      </c>
      <c r="C268" s="54">
        <v>2109</v>
      </c>
      <c r="D268" s="54">
        <v>1128</v>
      </c>
      <c r="E268" s="54">
        <v>1086</v>
      </c>
      <c r="F268" s="54">
        <v>12205.1</v>
      </c>
      <c r="G268" s="54">
        <v>0.18</v>
      </c>
      <c r="H268" s="54">
        <v>1125</v>
      </c>
      <c r="I268" s="54">
        <v>375</v>
      </c>
      <c r="J268" s="54">
        <v>30</v>
      </c>
      <c r="K268" s="54">
        <v>480</v>
      </c>
      <c r="L268" s="54">
        <v>155</v>
      </c>
      <c r="M268" s="54">
        <v>75</v>
      </c>
      <c r="N268" s="54">
        <v>10</v>
      </c>
    </row>
    <row r="269" spans="1:14" ht="15.75" customHeight="1" x14ac:dyDescent="0.25">
      <c r="A269" s="53">
        <v>4620245</v>
      </c>
      <c r="B269" s="54">
        <v>2886</v>
      </c>
      <c r="C269" s="54">
        <v>2793</v>
      </c>
      <c r="D269" s="54">
        <v>1639</v>
      </c>
      <c r="E269" s="54">
        <v>1562</v>
      </c>
      <c r="F269" s="54">
        <v>13142.1</v>
      </c>
      <c r="G269" s="54">
        <v>0.22</v>
      </c>
      <c r="H269" s="54">
        <v>1555</v>
      </c>
      <c r="I269" s="54">
        <v>485</v>
      </c>
      <c r="J269" s="54">
        <v>20</v>
      </c>
      <c r="K269" s="54">
        <v>745</v>
      </c>
      <c r="L269" s="54">
        <v>115</v>
      </c>
      <c r="M269" s="54">
        <v>180</v>
      </c>
      <c r="N269" s="54">
        <v>0</v>
      </c>
    </row>
    <row r="270" spans="1:14" ht="15.75" customHeight="1" x14ac:dyDescent="0.25">
      <c r="A270" s="53">
        <v>4620247</v>
      </c>
      <c r="B270" s="54">
        <v>2239</v>
      </c>
      <c r="C270" s="54">
        <v>2212</v>
      </c>
      <c r="D270" s="54">
        <v>1255</v>
      </c>
      <c r="E270" s="54">
        <v>1182</v>
      </c>
      <c r="F270" s="54">
        <v>11595</v>
      </c>
      <c r="G270" s="54">
        <v>0.19</v>
      </c>
      <c r="H270" s="54">
        <v>1305</v>
      </c>
      <c r="I270" s="54">
        <v>365</v>
      </c>
      <c r="J270" s="54">
        <v>10</v>
      </c>
      <c r="K270" s="54">
        <v>615</v>
      </c>
      <c r="L270" s="54">
        <v>120</v>
      </c>
      <c r="M270" s="54">
        <v>180</v>
      </c>
      <c r="N270" s="54">
        <v>10</v>
      </c>
    </row>
    <row r="271" spans="1:14" ht="15.75" customHeight="1" x14ac:dyDescent="0.25">
      <c r="A271" s="53">
        <v>4620249</v>
      </c>
      <c r="B271" s="54">
        <v>4194</v>
      </c>
      <c r="C271" s="54">
        <v>4098</v>
      </c>
      <c r="D271" s="54">
        <v>2279</v>
      </c>
      <c r="E271" s="54">
        <v>2139</v>
      </c>
      <c r="F271" s="54">
        <v>7913.2</v>
      </c>
      <c r="G271" s="54">
        <v>0.53</v>
      </c>
      <c r="H271" s="54">
        <v>1905</v>
      </c>
      <c r="I271" s="54">
        <v>770</v>
      </c>
      <c r="J271" s="54">
        <v>55</v>
      </c>
      <c r="K271" s="54">
        <v>855</v>
      </c>
      <c r="L271" s="54">
        <v>125</v>
      </c>
      <c r="M271" s="54">
        <v>90</v>
      </c>
      <c r="N271" s="54">
        <v>15</v>
      </c>
    </row>
    <row r="272" spans="1:14" ht="15.75" customHeight="1" x14ac:dyDescent="0.25">
      <c r="A272" s="53">
        <v>4620250</v>
      </c>
      <c r="B272" s="54">
        <v>4052</v>
      </c>
      <c r="C272" s="54">
        <v>3973</v>
      </c>
      <c r="D272" s="54">
        <v>2050</v>
      </c>
      <c r="E272" s="54">
        <v>1899</v>
      </c>
      <c r="F272" s="54">
        <v>9038.6</v>
      </c>
      <c r="G272" s="54">
        <v>0.45</v>
      </c>
      <c r="H272" s="54">
        <v>1995</v>
      </c>
      <c r="I272" s="54">
        <v>930</v>
      </c>
      <c r="J272" s="54">
        <v>40</v>
      </c>
      <c r="K272" s="54">
        <v>820</v>
      </c>
      <c r="L272" s="54">
        <v>100</v>
      </c>
      <c r="M272" s="54">
        <v>75</v>
      </c>
      <c r="N272" s="54">
        <v>20</v>
      </c>
    </row>
    <row r="273" spans="1:14" ht="15.75" customHeight="1" x14ac:dyDescent="0.25">
      <c r="A273" s="53">
        <v>4620251.01</v>
      </c>
      <c r="B273" s="54">
        <v>3822</v>
      </c>
      <c r="C273" s="54">
        <v>3775</v>
      </c>
      <c r="D273" s="54">
        <v>1613</v>
      </c>
      <c r="E273" s="54">
        <v>1529</v>
      </c>
      <c r="F273" s="54">
        <v>8046.3</v>
      </c>
      <c r="G273" s="54">
        <v>0.48</v>
      </c>
      <c r="H273" s="54">
        <v>1400</v>
      </c>
      <c r="I273" s="54">
        <v>570</v>
      </c>
      <c r="J273" s="54">
        <v>30</v>
      </c>
      <c r="K273" s="54">
        <v>680</v>
      </c>
      <c r="L273" s="54">
        <v>50</v>
      </c>
      <c r="M273" s="54">
        <v>60</v>
      </c>
      <c r="N273" s="54">
        <v>15</v>
      </c>
    </row>
    <row r="274" spans="1:14" ht="15.75" customHeight="1" x14ac:dyDescent="0.25">
      <c r="A274" s="53">
        <v>4620251.0199999996</v>
      </c>
      <c r="B274" s="54">
        <v>2723</v>
      </c>
      <c r="C274" s="54">
        <v>2657</v>
      </c>
      <c r="D274" s="54">
        <v>1312</v>
      </c>
      <c r="E274" s="54">
        <v>1238</v>
      </c>
      <c r="F274" s="54">
        <v>11508.9</v>
      </c>
      <c r="G274" s="54">
        <v>0.24</v>
      </c>
      <c r="H274" s="54">
        <v>1170</v>
      </c>
      <c r="I274" s="54">
        <v>470</v>
      </c>
      <c r="J274" s="54">
        <v>45</v>
      </c>
      <c r="K274" s="54">
        <v>545</v>
      </c>
      <c r="L274" s="54">
        <v>95</v>
      </c>
      <c r="M274" s="54">
        <v>15</v>
      </c>
      <c r="N274" s="54">
        <v>0</v>
      </c>
    </row>
    <row r="275" spans="1:14" ht="15.75" customHeight="1" x14ac:dyDescent="0.25">
      <c r="A275" s="53">
        <v>4620252</v>
      </c>
      <c r="B275" s="54">
        <v>5258</v>
      </c>
      <c r="C275" s="54">
        <v>5044</v>
      </c>
      <c r="D275" s="54">
        <v>2458</v>
      </c>
      <c r="E275" s="54">
        <v>2275</v>
      </c>
      <c r="F275" s="54">
        <v>16148.6</v>
      </c>
      <c r="G275" s="54">
        <v>0.33</v>
      </c>
      <c r="H275" s="54">
        <v>2245</v>
      </c>
      <c r="I275" s="54">
        <v>960</v>
      </c>
      <c r="J275" s="54">
        <v>40</v>
      </c>
      <c r="K275" s="54">
        <v>1070</v>
      </c>
      <c r="L275" s="54">
        <v>125</v>
      </c>
      <c r="M275" s="54">
        <v>40</v>
      </c>
      <c r="N275" s="54">
        <v>20</v>
      </c>
    </row>
    <row r="276" spans="1:14" ht="15.75" customHeight="1" x14ac:dyDescent="0.25">
      <c r="A276" s="53">
        <v>4620253</v>
      </c>
      <c r="B276" s="54">
        <v>3436</v>
      </c>
      <c r="C276" s="54">
        <v>2997</v>
      </c>
      <c r="D276" s="54">
        <v>1582</v>
      </c>
      <c r="E276" s="54">
        <v>1443</v>
      </c>
      <c r="F276" s="54">
        <v>7497.3</v>
      </c>
      <c r="G276" s="54">
        <v>0.46</v>
      </c>
      <c r="H276" s="54">
        <v>1435</v>
      </c>
      <c r="I276" s="54">
        <v>780</v>
      </c>
      <c r="J276" s="54">
        <v>25</v>
      </c>
      <c r="K276" s="54">
        <v>500</v>
      </c>
      <c r="L276" s="54">
        <v>70</v>
      </c>
      <c r="M276" s="54">
        <v>35</v>
      </c>
      <c r="N276" s="54">
        <v>25</v>
      </c>
    </row>
    <row r="277" spans="1:14" ht="15.75" customHeight="1" x14ac:dyDescent="0.25">
      <c r="A277" s="53">
        <v>4620254</v>
      </c>
      <c r="B277" s="54">
        <v>4069</v>
      </c>
      <c r="C277" s="54">
        <v>3931</v>
      </c>
      <c r="D277" s="54">
        <v>1934</v>
      </c>
      <c r="E277" s="54">
        <v>1836</v>
      </c>
      <c r="F277" s="54">
        <v>6630.3</v>
      </c>
      <c r="G277" s="54">
        <v>0.61</v>
      </c>
      <c r="H277" s="54">
        <v>1775</v>
      </c>
      <c r="I277" s="54">
        <v>780</v>
      </c>
      <c r="J277" s="54">
        <v>80</v>
      </c>
      <c r="K277" s="54">
        <v>730</v>
      </c>
      <c r="L277" s="54">
        <v>125</v>
      </c>
      <c r="M277" s="54">
        <v>35</v>
      </c>
      <c r="N277" s="54">
        <v>35</v>
      </c>
    </row>
    <row r="278" spans="1:14" ht="15.75" customHeight="1" x14ac:dyDescent="0.25">
      <c r="A278" s="53">
        <v>4620256</v>
      </c>
      <c r="B278" s="54">
        <v>3772</v>
      </c>
      <c r="C278" s="54">
        <v>3864</v>
      </c>
      <c r="D278" s="54">
        <v>1628</v>
      </c>
      <c r="E278" s="54">
        <v>1465</v>
      </c>
      <c r="F278" s="54">
        <v>2049.6999999999998</v>
      </c>
      <c r="G278" s="54">
        <v>1.84</v>
      </c>
      <c r="H278" s="54">
        <v>1435</v>
      </c>
      <c r="I278" s="54">
        <v>705</v>
      </c>
      <c r="J278" s="54">
        <v>50</v>
      </c>
      <c r="K278" s="54">
        <v>615</v>
      </c>
      <c r="L278" s="54">
        <v>45</v>
      </c>
      <c r="M278" s="54">
        <v>15</v>
      </c>
      <c r="N278" s="54">
        <v>10</v>
      </c>
    </row>
    <row r="279" spans="1:14" ht="15.75" customHeight="1" x14ac:dyDescent="0.25">
      <c r="A279" s="53">
        <v>4620257</v>
      </c>
      <c r="B279" s="54">
        <v>4520</v>
      </c>
      <c r="C279" s="54">
        <v>4622</v>
      </c>
      <c r="D279" s="54">
        <v>1785</v>
      </c>
      <c r="E279" s="54">
        <v>1657</v>
      </c>
      <c r="F279" s="54">
        <v>3398.5</v>
      </c>
      <c r="G279" s="54">
        <v>1.33</v>
      </c>
      <c r="H279" s="54">
        <v>1755</v>
      </c>
      <c r="I279" s="54">
        <v>820</v>
      </c>
      <c r="J279" s="54">
        <v>90</v>
      </c>
      <c r="K279" s="54">
        <v>730</v>
      </c>
      <c r="L279" s="54">
        <v>75</v>
      </c>
      <c r="M279" s="54">
        <v>10</v>
      </c>
      <c r="N279" s="54">
        <v>20</v>
      </c>
    </row>
    <row r="280" spans="1:14" ht="15.75" customHeight="1" x14ac:dyDescent="0.25">
      <c r="A280" s="53">
        <v>4620258</v>
      </c>
      <c r="B280" s="54">
        <v>5162</v>
      </c>
      <c r="C280" s="54">
        <v>4892</v>
      </c>
      <c r="D280" s="54">
        <v>1892</v>
      </c>
      <c r="E280" s="54">
        <v>1802</v>
      </c>
      <c r="F280" s="54">
        <v>13045.2</v>
      </c>
      <c r="G280" s="54">
        <v>0.4</v>
      </c>
      <c r="H280" s="54">
        <v>1610</v>
      </c>
      <c r="I280" s="54">
        <v>760</v>
      </c>
      <c r="J280" s="54">
        <v>50</v>
      </c>
      <c r="K280" s="54">
        <v>690</v>
      </c>
      <c r="L280" s="54">
        <v>90</v>
      </c>
      <c r="M280" s="54">
        <v>15</v>
      </c>
      <c r="N280" s="54">
        <v>10</v>
      </c>
    </row>
    <row r="281" spans="1:14" ht="15.75" customHeight="1" x14ac:dyDescent="0.25">
      <c r="A281" s="53">
        <v>4620259</v>
      </c>
      <c r="B281" s="54">
        <v>5969</v>
      </c>
      <c r="C281" s="54">
        <v>6065</v>
      </c>
      <c r="D281" s="54">
        <v>2545</v>
      </c>
      <c r="E281" s="54">
        <v>2321</v>
      </c>
      <c r="F281" s="54">
        <v>16106.3</v>
      </c>
      <c r="G281" s="54">
        <v>0.37</v>
      </c>
      <c r="H281" s="54">
        <v>2150</v>
      </c>
      <c r="I281" s="54">
        <v>1025</v>
      </c>
      <c r="J281" s="54">
        <v>105</v>
      </c>
      <c r="K281" s="54">
        <v>845</v>
      </c>
      <c r="L281" s="54">
        <v>145</v>
      </c>
      <c r="M281" s="54">
        <v>0</v>
      </c>
      <c r="N281" s="54">
        <v>20</v>
      </c>
    </row>
    <row r="282" spans="1:14" ht="15.75" customHeight="1" x14ac:dyDescent="0.25">
      <c r="A282" s="53">
        <v>4620260</v>
      </c>
      <c r="B282" s="54">
        <v>2312</v>
      </c>
      <c r="C282" s="54">
        <v>2317</v>
      </c>
      <c r="D282" s="54">
        <v>893</v>
      </c>
      <c r="E282" s="54">
        <v>836</v>
      </c>
      <c r="F282" s="54">
        <v>4264.8999999999996</v>
      </c>
      <c r="G282" s="54">
        <v>0.54</v>
      </c>
      <c r="H282" s="54">
        <v>925</v>
      </c>
      <c r="I282" s="54">
        <v>485</v>
      </c>
      <c r="J282" s="54">
        <v>55</v>
      </c>
      <c r="K282" s="54">
        <v>340</v>
      </c>
      <c r="L282" s="54">
        <v>30</v>
      </c>
      <c r="M282" s="54">
        <v>0</v>
      </c>
      <c r="N282" s="54">
        <v>10</v>
      </c>
    </row>
    <row r="283" spans="1:14" ht="15.75" customHeight="1" x14ac:dyDescent="0.25">
      <c r="A283" s="53">
        <v>4620261</v>
      </c>
      <c r="B283" s="54">
        <v>2713</v>
      </c>
      <c r="C283" s="54">
        <v>2820</v>
      </c>
      <c r="D283" s="54">
        <v>1168</v>
      </c>
      <c r="E283" s="54">
        <v>1070</v>
      </c>
      <c r="F283" s="54">
        <v>4309.8</v>
      </c>
      <c r="G283" s="54">
        <v>0.63</v>
      </c>
      <c r="H283" s="54">
        <v>1040</v>
      </c>
      <c r="I283" s="54">
        <v>515</v>
      </c>
      <c r="J283" s="54">
        <v>60</v>
      </c>
      <c r="K283" s="54">
        <v>415</v>
      </c>
      <c r="L283" s="54">
        <v>30</v>
      </c>
      <c r="M283" s="54">
        <v>10</v>
      </c>
      <c r="N283" s="54">
        <v>15</v>
      </c>
    </row>
    <row r="284" spans="1:14" ht="15.75" customHeight="1" x14ac:dyDescent="0.25">
      <c r="A284" s="53">
        <v>4620262</v>
      </c>
      <c r="B284" s="54">
        <v>4525</v>
      </c>
      <c r="C284" s="54">
        <v>4593</v>
      </c>
      <c r="D284" s="54">
        <v>1889</v>
      </c>
      <c r="E284" s="54">
        <v>1717</v>
      </c>
      <c r="F284" s="54">
        <v>5972</v>
      </c>
      <c r="G284" s="54">
        <v>0.76</v>
      </c>
      <c r="H284" s="54">
        <v>1865</v>
      </c>
      <c r="I284" s="54">
        <v>970</v>
      </c>
      <c r="J284" s="54">
        <v>65</v>
      </c>
      <c r="K284" s="54">
        <v>715</v>
      </c>
      <c r="L284" s="54">
        <v>80</v>
      </c>
      <c r="M284" s="54">
        <v>20</v>
      </c>
      <c r="N284" s="54">
        <v>10</v>
      </c>
    </row>
    <row r="285" spans="1:14" ht="15.75" customHeight="1" x14ac:dyDescent="0.25">
      <c r="A285" s="53">
        <v>4620263</v>
      </c>
      <c r="B285" s="54">
        <v>4085</v>
      </c>
      <c r="C285" s="54">
        <v>4027</v>
      </c>
      <c r="D285" s="54">
        <v>1848</v>
      </c>
      <c r="E285" s="54">
        <v>1713</v>
      </c>
      <c r="F285" s="54">
        <v>5431.5</v>
      </c>
      <c r="G285" s="54">
        <v>0.75</v>
      </c>
      <c r="H285" s="54">
        <v>1520</v>
      </c>
      <c r="I285" s="54">
        <v>845</v>
      </c>
      <c r="J285" s="54">
        <v>50</v>
      </c>
      <c r="K285" s="54">
        <v>545</v>
      </c>
      <c r="L285" s="54">
        <v>30</v>
      </c>
      <c r="M285" s="54">
        <v>25</v>
      </c>
      <c r="N285" s="54">
        <v>25</v>
      </c>
    </row>
    <row r="286" spans="1:14" ht="15.75" customHeight="1" x14ac:dyDescent="0.25">
      <c r="A286" s="53">
        <v>4620264.01</v>
      </c>
      <c r="B286" s="54">
        <v>5530</v>
      </c>
      <c r="C286" s="54">
        <v>5464</v>
      </c>
      <c r="D286" s="54">
        <v>2433</v>
      </c>
      <c r="E286" s="54">
        <v>2330</v>
      </c>
      <c r="F286" s="54">
        <v>4515.8</v>
      </c>
      <c r="G286" s="54">
        <v>1.22</v>
      </c>
      <c r="H286" s="54">
        <v>2115</v>
      </c>
      <c r="I286" s="54">
        <v>1205</v>
      </c>
      <c r="J286" s="54">
        <v>70</v>
      </c>
      <c r="K286" s="54">
        <v>630</v>
      </c>
      <c r="L286" s="54">
        <v>105</v>
      </c>
      <c r="M286" s="54">
        <v>95</v>
      </c>
      <c r="N286" s="54">
        <v>0</v>
      </c>
    </row>
    <row r="287" spans="1:14" ht="15.75" customHeight="1" x14ac:dyDescent="0.25">
      <c r="A287" s="53">
        <v>4620264.0199999996</v>
      </c>
      <c r="B287" s="54">
        <v>5249</v>
      </c>
      <c r="C287" s="54">
        <v>5019</v>
      </c>
      <c r="D287" s="54">
        <v>2685</v>
      </c>
      <c r="E287" s="54">
        <v>2591</v>
      </c>
      <c r="F287" s="54">
        <v>5754.2</v>
      </c>
      <c r="G287" s="54">
        <v>0.91</v>
      </c>
      <c r="H287" s="54">
        <v>2330</v>
      </c>
      <c r="I287" s="54">
        <v>1330</v>
      </c>
      <c r="J287" s="54">
        <v>40</v>
      </c>
      <c r="K287" s="54">
        <v>800</v>
      </c>
      <c r="L287" s="54">
        <v>90</v>
      </c>
      <c r="M287" s="54">
        <v>50</v>
      </c>
      <c r="N287" s="54">
        <v>20</v>
      </c>
    </row>
    <row r="288" spans="1:14" ht="15.75" customHeight="1" x14ac:dyDescent="0.25">
      <c r="A288" s="53">
        <v>4620265</v>
      </c>
      <c r="B288" s="54">
        <v>4565</v>
      </c>
      <c r="C288" s="54">
        <v>4402</v>
      </c>
      <c r="D288" s="54">
        <v>2376</v>
      </c>
      <c r="E288" s="54">
        <v>2213</v>
      </c>
      <c r="F288" s="54">
        <v>9447.4</v>
      </c>
      <c r="G288" s="54">
        <v>0.48</v>
      </c>
      <c r="H288" s="54">
        <v>2315</v>
      </c>
      <c r="I288" s="54">
        <v>940</v>
      </c>
      <c r="J288" s="54">
        <v>50</v>
      </c>
      <c r="K288" s="54">
        <v>1035</v>
      </c>
      <c r="L288" s="54">
        <v>195</v>
      </c>
      <c r="M288" s="54">
        <v>90</v>
      </c>
      <c r="N288" s="54">
        <v>10</v>
      </c>
    </row>
    <row r="289" spans="1:14" ht="15.75" customHeight="1" x14ac:dyDescent="0.25">
      <c r="A289" s="53">
        <v>4620266</v>
      </c>
      <c r="B289" s="54">
        <v>3357</v>
      </c>
      <c r="C289" s="54">
        <v>3258</v>
      </c>
      <c r="D289" s="54">
        <v>1794</v>
      </c>
      <c r="E289" s="54">
        <v>1682</v>
      </c>
      <c r="F289" s="54">
        <v>4456.3999999999996</v>
      </c>
      <c r="G289" s="54">
        <v>0.75</v>
      </c>
      <c r="H289" s="54">
        <v>1670</v>
      </c>
      <c r="I289" s="54">
        <v>695</v>
      </c>
      <c r="J289" s="54">
        <v>10</v>
      </c>
      <c r="K289" s="54">
        <v>775</v>
      </c>
      <c r="L289" s="54">
        <v>140</v>
      </c>
      <c r="M289" s="54">
        <v>40</v>
      </c>
      <c r="N289" s="54">
        <v>10</v>
      </c>
    </row>
    <row r="290" spans="1:14" ht="15.75" customHeight="1" x14ac:dyDescent="0.25">
      <c r="A290" s="53">
        <v>4620267</v>
      </c>
      <c r="B290" s="54">
        <v>6334</v>
      </c>
      <c r="C290" s="54">
        <v>6030</v>
      </c>
      <c r="D290" s="54">
        <v>2883</v>
      </c>
      <c r="E290" s="54">
        <v>2666</v>
      </c>
      <c r="F290" s="54">
        <v>5626.7</v>
      </c>
      <c r="G290" s="54">
        <v>1.1299999999999999</v>
      </c>
      <c r="H290" s="54">
        <v>2735</v>
      </c>
      <c r="I290" s="54">
        <v>1350</v>
      </c>
      <c r="J290" s="54">
        <v>85</v>
      </c>
      <c r="K290" s="54">
        <v>955</v>
      </c>
      <c r="L290" s="54">
        <v>265</v>
      </c>
      <c r="M290" s="54">
        <v>50</v>
      </c>
      <c r="N290" s="54">
        <v>20</v>
      </c>
    </row>
    <row r="291" spans="1:14" ht="15.75" customHeight="1" x14ac:dyDescent="0.25">
      <c r="A291" s="53">
        <v>4620268.01</v>
      </c>
      <c r="B291" s="54">
        <v>6777</v>
      </c>
      <c r="C291" s="54">
        <v>6048</v>
      </c>
      <c r="D291" s="54">
        <v>3262</v>
      </c>
      <c r="E291" s="54">
        <v>3137</v>
      </c>
      <c r="F291" s="54">
        <v>11656.3</v>
      </c>
      <c r="G291" s="54">
        <v>0.57999999999999996</v>
      </c>
      <c r="H291" s="54">
        <v>2520</v>
      </c>
      <c r="I291" s="54">
        <v>1490</v>
      </c>
      <c r="J291" s="54">
        <v>120</v>
      </c>
      <c r="K291" s="54">
        <v>780</v>
      </c>
      <c r="L291" s="54">
        <v>80</v>
      </c>
      <c r="M291" s="54">
        <v>10</v>
      </c>
      <c r="N291" s="54">
        <v>45</v>
      </c>
    </row>
    <row r="292" spans="1:14" ht="15.75" customHeight="1" x14ac:dyDescent="0.25">
      <c r="A292" s="53">
        <v>4620268.0199999996</v>
      </c>
      <c r="B292" s="54">
        <v>5598</v>
      </c>
      <c r="C292" s="54">
        <v>3320</v>
      </c>
      <c r="D292" s="54">
        <v>2254</v>
      </c>
      <c r="E292" s="54">
        <v>2151</v>
      </c>
      <c r="F292" s="54">
        <v>18487.5</v>
      </c>
      <c r="G292" s="54">
        <v>0.3</v>
      </c>
      <c r="H292" s="54">
        <v>2270</v>
      </c>
      <c r="I292" s="54">
        <v>1295</v>
      </c>
      <c r="J292" s="54">
        <v>90</v>
      </c>
      <c r="K292" s="54">
        <v>770</v>
      </c>
      <c r="L292" s="54">
        <v>85</v>
      </c>
      <c r="M292" s="54">
        <v>10</v>
      </c>
      <c r="N292" s="54">
        <v>15</v>
      </c>
    </row>
    <row r="293" spans="1:14" ht="15.75" customHeight="1" x14ac:dyDescent="0.25">
      <c r="A293" s="53">
        <v>4620268.03</v>
      </c>
      <c r="B293" s="54">
        <v>0</v>
      </c>
      <c r="C293" s="54">
        <v>5</v>
      </c>
      <c r="D293" s="54">
        <v>0</v>
      </c>
      <c r="E293" s="54">
        <v>0</v>
      </c>
      <c r="F293" s="54">
        <v>0</v>
      </c>
      <c r="G293" s="54">
        <v>1.28</v>
      </c>
    </row>
    <row r="294" spans="1:14" ht="15.75" customHeight="1" x14ac:dyDescent="0.25">
      <c r="A294" s="53">
        <v>4620269</v>
      </c>
      <c r="B294" s="54">
        <v>4137</v>
      </c>
      <c r="C294" s="54">
        <v>3969</v>
      </c>
      <c r="D294" s="54">
        <v>2098</v>
      </c>
      <c r="E294" s="54">
        <v>1921</v>
      </c>
      <c r="F294" s="54">
        <v>5358.1</v>
      </c>
      <c r="G294" s="54">
        <v>0.77</v>
      </c>
      <c r="H294" s="54">
        <v>1735</v>
      </c>
      <c r="I294" s="54">
        <v>805</v>
      </c>
      <c r="J294" s="54">
        <v>35</v>
      </c>
      <c r="K294" s="54">
        <v>730</v>
      </c>
      <c r="L294" s="54">
        <v>125</v>
      </c>
      <c r="M294" s="54">
        <v>30</v>
      </c>
      <c r="N294" s="54">
        <v>10</v>
      </c>
    </row>
    <row r="295" spans="1:14" ht="15.75" customHeight="1" x14ac:dyDescent="0.25">
      <c r="A295" s="53">
        <v>4620270</v>
      </c>
      <c r="B295" s="54">
        <v>4529</v>
      </c>
      <c r="C295" s="54">
        <v>4369</v>
      </c>
      <c r="D295" s="54">
        <v>2548</v>
      </c>
      <c r="E295" s="54">
        <v>2403</v>
      </c>
      <c r="F295" s="54">
        <v>6672.1</v>
      </c>
      <c r="G295" s="54">
        <v>0.68</v>
      </c>
      <c r="H295" s="54">
        <v>2205</v>
      </c>
      <c r="I295" s="54">
        <v>800</v>
      </c>
      <c r="J295" s="54">
        <v>45</v>
      </c>
      <c r="K295" s="54">
        <v>1075</v>
      </c>
      <c r="L295" s="54">
        <v>195</v>
      </c>
      <c r="M295" s="54">
        <v>85</v>
      </c>
      <c r="N295" s="54">
        <v>10</v>
      </c>
    </row>
    <row r="296" spans="1:14" ht="15.75" customHeight="1" x14ac:dyDescent="0.25">
      <c r="A296" s="53">
        <v>4620271</v>
      </c>
      <c r="B296" s="54">
        <v>3454</v>
      </c>
      <c r="C296" s="54">
        <v>3244</v>
      </c>
      <c r="D296" s="54">
        <v>1693</v>
      </c>
      <c r="E296" s="54">
        <v>1613</v>
      </c>
      <c r="F296" s="54">
        <v>7224.4</v>
      </c>
      <c r="G296" s="54">
        <v>0.48</v>
      </c>
      <c r="H296" s="54">
        <v>1785</v>
      </c>
      <c r="I296" s="54">
        <v>925</v>
      </c>
      <c r="J296" s="54">
        <v>45</v>
      </c>
      <c r="K296" s="54">
        <v>595</v>
      </c>
      <c r="L296" s="54">
        <v>150</v>
      </c>
      <c r="M296" s="54">
        <v>75</v>
      </c>
      <c r="N296" s="54">
        <v>0</v>
      </c>
    </row>
    <row r="297" spans="1:14" ht="15.75" customHeight="1" x14ac:dyDescent="0.25">
      <c r="A297" s="53">
        <v>4620272</v>
      </c>
      <c r="B297" s="54">
        <v>3796</v>
      </c>
      <c r="C297" s="54">
        <v>3748</v>
      </c>
      <c r="D297" s="54">
        <v>1911</v>
      </c>
      <c r="E297" s="54">
        <v>1841</v>
      </c>
      <c r="F297" s="54">
        <v>7524.3</v>
      </c>
      <c r="G297" s="54">
        <v>0.5</v>
      </c>
      <c r="H297" s="54">
        <v>1845</v>
      </c>
      <c r="I297" s="54">
        <v>865</v>
      </c>
      <c r="J297" s="54">
        <v>35</v>
      </c>
      <c r="K297" s="54">
        <v>755</v>
      </c>
      <c r="L297" s="54">
        <v>125</v>
      </c>
      <c r="M297" s="54">
        <v>60</v>
      </c>
      <c r="N297" s="54">
        <v>0</v>
      </c>
    </row>
    <row r="298" spans="1:14" ht="15.75" customHeight="1" x14ac:dyDescent="0.25">
      <c r="A298" s="53">
        <v>4620273</v>
      </c>
      <c r="B298" s="54">
        <v>4661</v>
      </c>
      <c r="C298" s="54">
        <v>4379</v>
      </c>
      <c r="D298" s="54">
        <v>2411</v>
      </c>
      <c r="E298" s="54">
        <v>2195</v>
      </c>
      <c r="F298" s="54">
        <v>8188.7</v>
      </c>
      <c r="G298" s="54">
        <v>0.56999999999999995</v>
      </c>
      <c r="H298" s="54">
        <v>1850</v>
      </c>
      <c r="I298" s="54">
        <v>975</v>
      </c>
      <c r="J298" s="54">
        <v>60</v>
      </c>
      <c r="K298" s="54">
        <v>650</v>
      </c>
      <c r="L298" s="54">
        <v>105</v>
      </c>
      <c r="M298" s="54">
        <v>50</v>
      </c>
      <c r="N298" s="54">
        <v>10</v>
      </c>
    </row>
    <row r="299" spans="1:14" ht="15.75" customHeight="1" x14ac:dyDescent="0.25">
      <c r="A299" s="53">
        <v>4620274</v>
      </c>
      <c r="B299" s="54">
        <v>3014</v>
      </c>
      <c r="C299" s="54">
        <v>3040</v>
      </c>
      <c r="D299" s="54">
        <v>1454</v>
      </c>
      <c r="E299" s="54">
        <v>1357</v>
      </c>
      <c r="F299" s="54">
        <v>6287</v>
      </c>
      <c r="G299" s="54">
        <v>0.48</v>
      </c>
      <c r="H299" s="54">
        <v>1195</v>
      </c>
      <c r="I299" s="54">
        <v>710</v>
      </c>
      <c r="J299" s="54">
        <v>35</v>
      </c>
      <c r="K299" s="54">
        <v>360</v>
      </c>
      <c r="L299" s="54">
        <v>60</v>
      </c>
      <c r="M299" s="54">
        <v>15</v>
      </c>
      <c r="N299" s="54">
        <v>15</v>
      </c>
    </row>
    <row r="300" spans="1:14" ht="15.75" customHeight="1" x14ac:dyDescent="0.25">
      <c r="A300" s="53">
        <v>4620275</v>
      </c>
      <c r="B300" s="54">
        <v>4011</v>
      </c>
      <c r="C300" s="54">
        <v>3983</v>
      </c>
      <c r="D300" s="54">
        <v>2180</v>
      </c>
      <c r="E300" s="54">
        <v>1996</v>
      </c>
      <c r="F300" s="54">
        <v>6461</v>
      </c>
      <c r="G300" s="54">
        <v>0.62</v>
      </c>
      <c r="H300" s="54">
        <v>1755</v>
      </c>
      <c r="I300" s="54">
        <v>985</v>
      </c>
      <c r="J300" s="54">
        <v>40</v>
      </c>
      <c r="K300" s="54">
        <v>595</v>
      </c>
      <c r="L300" s="54">
        <v>85</v>
      </c>
      <c r="M300" s="54">
        <v>30</v>
      </c>
      <c r="N300" s="54">
        <v>20</v>
      </c>
    </row>
    <row r="301" spans="1:14" ht="15.75" customHeight="1" x14ac:dyDescent="0.25">
      <c r="A301" s="53">
        <v>4620276</v>
      </c>
      <c r="B301" s="54">
        <v>5112</v>
      </c>
      <c r="C301" s="54">
        <v>5016</v>
      </c>
      <c r="D301" s="54">
        <v>2726</v>
      </c>
      <c r="E301" s="54">
        <v>2529</v>
      </c>
      <c r="F301" s="54">
        <v>5954.6</v>
      </c>
      <c r="G301" s="54">
        <v>0.86</v>
      </c>
      <c r="H301" s="54">
        <v>2325</v>
      </c>
      <c r="I301" s="54">
        <v>1150</v>
      </c>
      <c r="J301" s="54">
        <v>70</v>
      </c>
      <c r="K301" s="54">
        <v>865</v>
      </c>
      <c r="L301" s="54">
        <v>125</v>
      </c>
      <c r="M301" s="54">
        <v>70</v>
      </c>
      <c r="N301" s="54">
        <v>40</v>
      </c>
    </row>
    <row r="302" spans="1:14" ht="15.75" customHeight="1" x14ac:dyDescent="0.25">
      <c r="A302" s="53">
        <v>4620277</v>
      </c>
      <c r="B302" s="54">
        <v>4410</v>
      </c>
      <c r="C302" s="54">
        <v>4403</v>
      </c>
      <c r="D302" s="54">
        <v>2101</v>
      </c>
      <c r="E302" s="54">
        <v>1936</v>
      </c>
      <c r="F302" s="54">
        <v>7882</v>
      </c>
      <c r="G302" s="54">
        <v>0.56000000000000005</v>
      </c>
      <c r="H302" s="54">
        <v>1585</v>
      </c>
      <c r="I302" s="54">
        <v>710</v>
      </c>
      <c r="J302" s="54">
        <v>30</v>
      </c>
      <c r="K302" s="54">
        <v>675</v>
      </c>
      <c r="L302" s="54">
        <v>110</v>
      </c>
      <c r="M302" s="54">
        <v>50</v>
      </c>
      <c r="N302" s="54">
        <v>10</v>
      </c>
    </row>
    <row r="303" spans="1:14" ht="15.75" customHeight="1" x14ac:dyDescent="0.25">
      <c r="A303" s="53">
        <v>4620278</v>
      </c>
      <c r="B303" s="54">
        <v>4343</v>
      </c>
      <c r="C303" s="54">
        <v>4338</v>
      </c>
      <c r="D303" s="54">
        <v>2209</v>
      </c>
      <c r="E303" s="54">
        <v>2100</v>
      </c>
      <c r="F303" s="54">
        <v>7364.8</v>
      </c>
      <c r="G303" s="54">
        <v>0.59</v>
      </c>
      <c r="H303" s="54">
        <v>2075</v>
      </c>
      <c r="I303" s="54">
        <v>865</v>
      </c>
      <c r="J303" s="54">
        <v>40</v>
      </c>
      <c r="K303" s="54">
        <v>920</v>
      </c>
      <c r="L303" s="54">
        <v>125</v>
      </c>
      <c r="M303" s="54">
        <v>105</v>
      </c>
      <c r="N303" s="54">
        <v>15</v>
      </c>
    </row>
    <row r="304" spans="1:14" ht="15.75" customHeight="1" x14ac:dyDescent="0.25">
      <c r="A304" s="53">
        <v>4620279</v>
      </c>
      <c r="B304" s="54">
        <v>5261</v>
      </c>
      <c r="C304" s="54">
        <v>4166</v>
      </c>
      <c r="D304" s="54">
        <v>2646</v>
      </c>
      <c r="E304" s="54">
        <v>2500</v>
      </c>
      <c r="F304" s="54">
        <v>5602.8</v>
      </c>
      <c r="G304" s="54">
        <v>0.94</v>
      </c>
      <c r="H304" s="54">
        <v>1855</v>
      </c>
      <c r="I304" s="54">
        <v>865</v>
      </c>
      <c r="J304" s="54">
        <v>40</v>
      </c>
      <c r="K304" s="54">
        <v>750</v>
      </c>
      <c r="L304" s="54">
        <v>125</v>
      </c>
      <c r="M304" s="54">
        <v>65</v>
      </c>
      <c r="N304" s="54">
        <v>10</v>
      </c>
    </row>
    <row r="305" spans="1:14" ht="15.75" customHeight="1" x14ac:dyDescent="0.25">
      <c r="A305" s="53">
        <v>4620280</v>
      </c>
      <c r="B305" s="54">
        <v>4494</v>
      </c>
      <c r="C305" s="54">
        <v>4471</v>
      </c>
      <c r="D305" s="54">
        <v>2268</v>
      </c>
      <c r="E305" s="54">
        <v>2085</v>
      </c>
      <c r="F305" s="54">
        <v>7605.3</v>
      </c>
      <c r="G305" s="54">
        <v>0.59</v>
      </c>
      <c r="H305" s="54">
        <v>2030</v>
      </c>
      <c r="I305" s="54">
        <v>970</v>
      </c>
      <c r="J305" s="54">
        <v>45</v>
      </c>
      <c r="K305" s="54">
        <v>765</v>
      </c>
      <c r="L305" s="54">
        <v>125</v>
      </c>
      <c r="M305" s="54">
        <v>105</v>
      </c>
      <c r="N305" s="54">
        <v>15</v>
      </c>
    </row>
    <row r="306" spans="1:14" ht="15.75" customHeight="1" x14ac:dyDescent="0.25">
      <c r="A306" s="53">
        <v>4620281</v>
      </c>
      <c r="B306" s="54">
        <v>3914</v>
      </c>
      <c r="C306" s="54">
        <v>3557</v>
      </c>
      <c r="D306" s="54">
        <v>1530</v>
      </c>
      <c r="E306" s="54">
        <v>1459</v>
      </c>
      <c r="F306" s="54">
        <v>3607.4</v>
      </c>
      <c r="G306" s="54">
        <v>1.0900000000000001</v>
      </c>
      <c r="H306" s="54">
        <v>1570</v>
      </c>
      <c r="I306" s="54">
        <v>840</v>
      </c>
      <c r="J306" s="54">
        <v>50</v>
      </c>
      <c r="K306" s="54">
        <v>485</v>
      </c>
      <c r="L306" s="54">
        <v>95</v>
      </c>
      <c r="M306" s="54">
        <v>95</v>
      </c>
      <c r="N306" s="54">
        <v>10</v>
      </c>
    </row>
    <row r="307" spans="1:14" ht="15.75" customHeight="1" x14ac:dyDescent="0.25">
      <c r="A307" s="53">
        <v>4620282</v>
      </c>
      <c r="B307" s="54">
        <v>7032</v>
      </c>
      <c r="C307" s="54">
        <v>6757</v>
      </c>
      <c r="D307" s="54">
        <v>2904</v>
      </c>
      <c r="E307" s="54">
        <v>2737</v>
      </c>
      <c r="F307" s="54">
        <v>5272.2</v>
      </c>
      <c r="G307" s="54">
        <v>1.33</v>
      </c>
      <c r="H307" s="54">
        <v>2685</v>
      </c>
      <c r="I307" s="54">
        <v>1515</v>
      </c>
      <c r="J307" s="54">
        <v>50</v>
      </c>
      <c r="K307" s="54">
        <v>935</v>
      </c>
      <c r="L307" s="54">
        <v>95</v>
      </c>
      <c r="M307" s="54">
        <v>60</v>
      </c>
      <c r="N307" s="54">
        <v>35</v>
      </c>
    </row>
    <row r="308" spans="1:14" ht="15.75" customHeight="1" x14ac:dyDescent="0.25">
      <c r="A308" s="53">
        <v>4620283.01</v>
      </c>
      <c r="B308" s="54">
        <v>3663</v>
      </c>
      <c r="C308" s="54">
        <v>3612</v>
      </c>
      <c r="D308" s="54">
        <v>1428</v>
      </c>
      <c r="E308" s="54">
        <v>1356</v>
      </c>
      <c r="F308" s="54">
        <v>6017.7</v>
      </c>
      <c r="G308" s="54">
        <v>0.61</v>
      </c>
      <c r="H308" s="54">
        <v>1365</v>
      </c>
      <c r="I308" s="54">
        <v>995</v>
      </c>
      <c r="J308" s="54">
        <v>55</v>
      </c>
      <c r="K308" s="54">
        <v>290</v>
      </c>
      <c r="L308" s="54">
        <v>15</v>
      </c>
      <c r="M308" s="54">
        <v>10</v>
      </c>
      <c r="N308" s="54">
        <v>0</v>
      </c>
    </row>
    <row r="309" spans="1:14" ht="15.75" customHeight="1" x14ac:dyDescent="0.25">
      <c r="A309" s="53">
        <v>4620283.0199999996</v>
      </c>
      <c r="B309" s="54">
        <v>2853</v>
      </c>
      <c r="C309" s="54">
        <v>2823</v>
      </c>
      <c r="D309" s="54">
        <v>1276</v>
      </c>
      <c r="E309" s="54">
        <v>1208</v>
      </c>
      <c r="F309" s="54">
        <v>6076.7</v>
      </c>
      <c r="G309" s="54">
        <v>0.47</v>
      </c>
      <c r="H309" s="54">
        <v>1025</v>
      </c>
      <c r="I309" s="54">
        <v>620</v>
      </c>
      <c r="J309" s="54">
        <v>45</v>
      </c>
      <c r="K309" s="54">
        <v>320</v>
      </c>
      <c r="L309" s="54">
        <v>35</v>
      </c>
      <c r="M309" s="54">
        <v>0</v>
      </c>
      <c r="N309" s="54">
        <v>0</v>
      </c>
    </row>
    <row r="310" spans="1:14" ht="15.75" customHeight="1" x14ac:dyDescent="0.25">
      <c r="A310" s="53">
        <v>4620284</v>
      </c>
      <c r="B310" s="54">
        <v>3467</v>
      </c>
      <c r="C310" s="54">
        <v>3362</v>
      </c>
      <c r="D310" s="54">
        <v>1654</v>
      </c>
      <c r="E310" s="54">
        <v>1559</v>
      </c>
      <c r="F310" s="54">
        <v>5957</v>
      </c>
      <c r="G310" s="54">
        <v>0.57999999999999996</v>
      </c>
      <c r="H310" s="54">
        <v>1470</v>
      </c>
      <c r="I310" s="54">
        <v>930</v>
      </c>
      <c r="J310" s="54">
        <v>45</v>
      </c>
      <c r="K310" s="54">
        <v>415</v>
      </c>
      <c r="L310" s="54">
        <v>50</v>
      </c>
      <c r="M310" s="54">
        <v>15</v>
      </c>
      <c r="N310" s="54">
        <v>10</v>
      </c>
    </row>
    <row r="311" spans="1:14" ht="15.75" customHeight="1" x14ac:dyDescent="0.25">
      <c r="A311" s="53">
        <v>4620285</v>
      </c>
      <c r="B311" s="54">
        <v>6577</v>
      </c>
      <c r="C311" s="54">
        <v>6554</v>
      </c>
      <c r="D311" s="54">
        <v>2401</v>
      </c>
      <c r="E311" s="54">
        <v>2260</v>
      </c>
      <c r="F311" s="54">
        <v>4348.7</v>
      </c>
      <c r="G311" s="54">
        <v>1.51</v>
      </c>
      <c r="H311" s="54">
        <v>2265</v>
      </c>
      <c r="I311" s="54">
        <v>1240</v>
      </c>
      <c r="J311" s="54">
        <v>75</v>
      </c>
      <c r="K311" s="54">
        <v>730</v>
      </c>
      <c r="L311" s="54">
        <v>160</v>
      </c>
      <c r="M311" s="54">
        <v>50</v>
      </c>
      <c r="N311" s="54">
        <v>15</v>
      </c>
    </row>
    <row r="312" spans="1:14" ht="15.75" customHeight="1" x14ac:dyDescent="0.25">
      <c r="A312" s="53">
        <v>4620286</v>
      </c>
      <c r="B312" s="54">
        <v>5305</v>
      </c>
      <c r="C312" s="54">
        <v>5321</v>
      </c>
      <c r="D312" s="54">
        <v>2110</v>
      </c>
      <c r="E312" s="54">
        <v>1961</v>
      </c>
      <c r="F312" s="54">
        <v>6705</v>
      </c>
      <c r="G312" s="54">
        <v>0.79</v>
      </c>
      <c r="H312" s="54">
        <v>2030</v>
      </c>
      <c r="I312" s="54">
        <v>1140</v>
      </c>
      <c r="J312" s="54">
        <v>45</v>
      </c>
      <c r="K312" s="54">
        <v>745</v>
      </c>
      <c r="L312" s="54">
        <v>75</v>
      </c>
      <c r="M312" s="54">
        <v>10</v>
      </c>
      <c r="N312" s="54">
        <v>10</v>
      </c>
    </row>
    <row r="313" spans="1:14" ht="15.75" customHeight="1" x14ac:dyDescent="0.25">
      <c r="A313" s="53">
        <v>4620287.01</v>
      </c>
      <c r="B313" s="54">
        <v>6641</v>
      </c>
      <c r="C313" s="54">
        <v>6158</v>
      </c>
      <c r="D313" s="54">
        <v>3354</v>
      </c>
      <c r="E313" s="54">
        <v>3056</v>
      </c>
      <c r="F313" s="54">
        <v>12376.1</v>
      </c>
      <c r="G313" s="54">
        <v>0.54</v>
      </c>
      <c r="H313" s="54">
        <v>2655</v>
      </c>
      <c r="I313" s="54">
        <v>1190</v>
      </c>
      <c r="J313" s="54">
        <v>55</v>
      </c>
      <c r="K313" s="54">
        <v>1150</v>
      </c>
      <c r="L313" s="54">
        <v>200</v>
      </c>
      <c r="M313" s="54">
        <v>20</v>
      </c>
      <c r="N313" s="54">
        <v>40</v>
      </c>
    </row>
    <row r="314" spans="1:14" ht="15.75" customHeight="1" x14ac:dyDescent="0.25">
      <c r="A314" s="53">
        <v>4620287.0199999996</v>
      </c>
      <c r="B314" s="54">
        <v>4642</v>
      </c>
      <c r="C314" s="54">
        <v>4494</v>
      </c>
      <c r="D314" s="54">
        <v>1840</v>
      </c>
      <c r="E314" s="54">
        <v>1739</v>
      </c>
      <c r="F314" s="54">
        <v>4193.7</v>
      </c>
      <c r="G314" s="54">
        <v>1.1100000000000001</v>
      </c>
      <c r="H314" s="54">
        <v>1750</v>
      </c>
      <c r="I314" s="54">
        <v>1260</v>
      </c>
      <c r="J314" s="54">
        <v>40</v>
      </c>
      <c r="K314" s="54">
        <v>375</v>
      </c>
      <c r="L314" s="54">
        <v>50</v>
      </c>
      <c r="M314" s="54">
        <v>10</v>
      </c>
      <c r="N314" s="54">
        <v>15</v>
      </c>
    </row>
    <row r="315" spans="1:14" ht="15.75" customHeight="1" x14ac:dyDescent="0.25">
      <c r="A315" s="53">
        <v>4620288</v>
      </c>
      <c r="B315" s="54">
        <v>1519</v>
      </c>
      <c r="C315" s="54">
        <v>1581</v>
      </c>
      <c r="D315" s="54">
        <v>415</v>
      </c>
      <c r="E315" s="54">
        <v>404</v>
      </c>
      <c r="F315" s="54">
        <v>805.1</v>
      </c>
      <c r="G315" s="54">
        <v>1.89</v>
      </c>
      <c r="H315" s="54">
        <v>600</v>
      </c>
      <c r="I315" s="54">
        <v>520</v>
      </c>
      <c r="J315" s="54">
        <v>30</v>
      </c>
      <c r="K315" s="54">
        <v>50</v>
      </c>
      <c r="L315" s="54">
        <v>0</v>
      </c>
      <c r="M315" s="54">
        <v>0</v>
      </c>
      <c r="N315" s="54">
        <v>0</v>
      </c>
    </row>
    <row r="316" spans="1:14" ht="15.75" customHeight="1" x14ac:dyDescent="0.25">
      <c r="A316" s="53">
        <v>4620290.01</v>
      </c>
      <c r="B316" s="54">
        <v>2655</v>
      </c>
      <c r="C316" s="54">
        <v>2245</v>
      </c>
      <c r="D316" s="54">
        <v>1021</v>
      </c>
      <c r="E316" s="54">
        <v>1001</v>
      </c>
      <c r="F316" s="54">
        <v>2204.8000000000002</v>
      </c>
      <c r="G316" s="54">
        <v>1.2</v>
      </c>
      <c r="H316" s="54">
        <v>1310</v>
      </c>
      <c r="I316" s="54">
        <v>915</v>
      </c>
      <c r="J316" s="54">
        <v>20</v>
      </c>
      <c r="K316" s="54">
        <v>325</v>
      </c>
      <c r="L316" s="54">
        <v>45</v>
      </c>
      <c r="M316" s="54">
        <v>0</v>
      </c>
      <c r="N316" s="54">
        <v>0</v>
      </c>
    </row>
    <row r="317" spans="1:14" ht="15.75" customHeight="1" x14ac:dyDescent="0.25">
      <c r="A317" s="53">
        <v>4620290.0199999996</v>
      </c>
      <c r="B317" s="54">
        <v>5738</v>
      </c>
      <c r="C317" s="54">
        <v>5934</v>
      </c>
      <c r="D317" s="54">
        <v>2283</v>
      </c>
      <c r="E317" s="54">
        <v>2227</v>
      </c>
      <c r="F317" s="54">
        <v>3188.5</v>
      </c>
      <c r="G317" s="54">
        <v>1.8</v>
      </c>
      <c r="H317" s="54">
        <v>2725</v>
      </c>
      <c r="I317" s="54">
        <v>1835</v>
      </c>
      <c r="J317" s="54">
        <v>80</v>
      </c>
      <c r="K317" s="54">
        <v>680</v>
      </c>
      <c r="L317" s="54">
        <v>105</v>
      </c>
      <c r="M317" s="54">
        <v>0</v>
      </c>
      <c r="N317" s="54">
        <v>25</v>
      </c>
    </row>
    <row r="318" spans="1:14" ht="15.75" customHeight="1" x14ac:dyDescent="0.25">
      <c r="A318" s="53">
        <v>4620290.03</v>
      </c>
      <c r="B318" s="54">
        <v>4171</v>
      </c>
      <c r="C318" s="54">
        <v>4167</v>
      </c>
      <c r="D318" s="54">
        <v>1778</v>
      </c>
      <c r="E318" s="54">
        <v>1734</v>
      </c>
      <c r="F318" s="54">
        <v>6526.4</v>
      </c>
      <c r="G318" s="54">
        <v>0.64</v>
      </c>
      <c r="H318" s="54">
        <v>1905</v>
      </c>
      <c r="I318" s="54">
        <v>1275</v>
      </c>
      <c r="J318" s="54">
        <v>65</v>
      </c>
      <c r="K318" s="54">
        <v>485</v>
      </c>
      <c r="L318" s="54">
        <v>55</v>
      </c>
      <c r="M318" s="54">
        <v>0</v>
      </c>
      <c r="N318" s="54">
        <v>20</v>
      </c>
    </row>
    <row r="319" spans="1:14" ht="15.75" customHeight="1" x14ac:dyDescent="0.25">
      <c r="A319" s="53">
        <v>4620290.04</v>
      </c>
      <c r="B319" s="54">
        <v>6889</v>
      </c>
      <c r="C319" s="54">
        <v>6731</v>
      </c>
      <c r="D319" s="54">
        <v>2538</v>
      </c>
      <c r="E319" s="54">
        <v>2445</v>
      </c>
      <c r="F319" s="54">
        <v>2430.9</v>
      </c>
      <c r="G319" s="54">
        <v>2.83</v>
      </c>
      <c r="H319" s="54">
        <v>3275</v>
      </c>
      <c r="I319" s="54">
        <v>2340</v>
      </c>
      <c r="J319" s="54">
        <v>120</v>
      </c>
      <c r="K319" s="54">
        <v>710</v>
      </c>
      <c r="L319" s="54">
        <v>95</v>
      </c>
      <c r="M319" s="54">
        <v>0</v>
      </c>
      <c r="N319" s="54">
        <v>20</v>
      </c>
    </row>
    <row r="320" spans="1:14" ht="15.75" customHeight="1" x14ac:dyDescent="0.25">
      <c r="A320" s="53">
        <v>4620290.05</v>
      </c>
      <c r="B320" s="54">
        <v>5100</v>
      </c>
      <c r="C320" s="54">
        <v>5778</v>
      </c>
      <c r="D320" s="54">
        <v>2450</v>
      </c>
      <c r="E320" s="54">
        <v>2357</v>
      </c>
      <c r="F320" s="54">
        <v>2296.6999999999998</v>
      </c>
      <c r="G320" s="54">
        <v>2.2200000000000002</v>
      </c>
      <c r="H320" s="54">
        <v>1705</v>
      </c>
      <c r="I320" s="54">
        <v>1150</v>
      </c>
      <c r="J320" s="54">
        <v>75</v>
      </c>
      <c r="K320" s="54">
        <v>415</v>
      </c>
      <c r="L320" s="54">
        <v>50</v>
      </c>
      <c r="M320" s="54">
        <v>0</v>
      </c>
      <c r="N320" s="54">
        <v>10</v>
      </c>
    </row>
    <row r="321" spans="1:14" ht="15.75" customHeight="1" x14ac:dyDescent="0.25">
      <c r="A321" s="53">
        <v>4620290.0599999996</v>
      </c>
      <c r="B321" s="54">
        <v>5381</v>
      </c>
      <c r="C321" s="54">
        <v>5700</v>
      </c>
      <c r="D321" s="54">
        <v>2059</v>
      </c>
      <c r="E321" s="54">
        <v>1982</v>
      </c>
      <c r="F321" s="54">
        <v>6002.2</v>
      </c>
      <c r="G321" s="54">
        <v>0.9</v>
      </c>
      <c r="H321" s="54">
        <v>2335</v>
      </c>
      <c r="I321" s="54">
        <v>1585</v>
      </c>
      <c r="J321" s="54">
        <v>75</v>
      </c>
      <c r="K321" s="54">
        <v>600</v>
      </c>
      <c r="L321" s="54">
        <v>55</v>
      </c>
      <c r="M321" s="54">
        <v>0</v>
      </c>
      <c r="N321" s="54">
        <v>15</v>
      </c>
    </row>
    <row r="322" spans="1:14" ht="15.75" customHeight="1" x14ac:dyDescent="0.25">
      <c r="A322" s="53">
        <v>4620290.07</v>
      </c>
      <c r="B322" s="54">
        <v>4121</v>
      </c>
      <c r="C322" s="54">
        <v>4007</v>
      </c>
      <c r="D322" s="54">
        <v>1595</v>
      </c>
      <c r="E322" s="54">
        <v>1573</v>
      </c>
      <c r="F322" s="54">
        <v>7075.9</v>
      </c>
      <c r="G322" s="54">
        <v>0.57999999999999996</v>
      </c>
      <c r="H322" s="54">
        <v>1875</v>
      </c>
      <c r="I322" s="54">
        <v>1275</v>
      </c>
      <c r="J322" s="54">
        <v>75</v>
      </c>
      <c r="K322" s="54">
        <v>490</v>
      </c>
      <c r="L322" s="54">
        <v>15</v>
      </c>
      <c r="M322" s="54">
        <v>10</v>
      </c>
      <c r="N322" s="54">
        <v>15</v>
      </c>
    </row>
    <row r="323" spans="1:14" ht="15.75" customHeight="1" x14ac:dyDescent="0.25">
      <c r="A323" s="53">
        <v>4620290.08</v>
      </c>
      <c r="B323" s="54">
        <v>4076</v>
      </c>
      <c r="C323" s="54">
        <v>4152</v>
      </c>
      <c r="D323" s="54">
        <v>1551</v>
      </c>
      <c r="E323" s="54">
        <v>1494</v>
      </c>
      <c r="F323" s="54">
        <v>3610.3</v>
      </c>
      <c r="G323" s="54">
        <v>1.1299999999999999</v>
      </c>
      <c r="H323" s="54">
        <v>1855</v>
      </c>
      <c r="I323" s="54">
        <v>1315</v>
      </c>
      <c r="J323" s="54">
        <v>50</v>
      </c>
      <c r="K323" s="54">
        <v>435</v>
      </c>
      <c r="L323" s="54">
        <v>30</v>
      </c>
      <c r="M323" s="54">
        <v>10</v>
      </c>
      <c r="N323" s="54">
        <v>25</v>
      </c>
    </row>
    <row r="324" spans="1:14" ht="15.75" customHeight="1" x14ac:dyDescent="0.25">
      <c r="A324" s="53">
        <v>4620290.09</v>
      </c>
      <c r="B324" s="54">
        <v>4910</v>
      </c>
      <c r="C324" s="54">
        <v>5125</v>
      </c>
      <c r="D324" s="54">
        <v>1804</v>
      </c>
      <c r="E324" s="54">
        <v>1757</v>
      </c>
      <c r="F324" s="54">
        <v>4416.7</v>
      </c>
      <c r="G324" s="54">
        <v>1.1100000000000001</v>
      </c>
      <c r="H324" s="54">
        <v>2150</v>
      </c>
      <c r="I324" s="54">
        <v>1510</v>
      </c>
      <c r="J324" s="54">
        <v>65</v>
      </c>
      <c r="K324" s="54">
        <v>510</v>
      </c>
      <c r="L324" s="54">
        <v>50</v>
      </c>
      <c r="M324" s="54">
        <v>10</v>
      </c>
      <c r="N324" s="54">
        <v>0</v>
      </c>
    </row>
    <row r="325" spans="1:14" ht="15.75" customHeight="1" x14ac:dyDescent="0.25">
      <c r="A325" s="53">
        <v>4620291.01</v>
      </c>
      <c r="B325" s="54">
        <v>3923</v>
      </c>
      <c r="C325" s="54">
        <v>4016</v>
      </c>
      <c r="D325" s="54">
        <v>1393</v>
      </c>
      <c r="E325" s="54">
        <v>1367</v>
      </c>
      <c r="F325" s="54">
        <v>3995.7</v>
      </c>
      <c r="G325" s="54">
        <v>0.98</v>
      </c>
      <c r="H325" s="54">
        <v>1860</v>
      </c>
      <c r="I325" s="54">
        <v>1345</v>
      </c>
      <c r="J325" s="54">
        <v>60</v>
      </c>
      <c r="K325" s="54">
        <v>435</v>
      </c>
      <c r="L325" s="54">
        <v>0</v>
      </c>
      <c r="M325" s="54">
        <v>10</v>
      </c>
      <c r="N325" s="54">
        <v>15</v>
      </c>
    </row>
    <row r="326" spans="1:14" ht="15.75" customHeight="1" x14ac:dyDescent="0.25">
      <c r="A326" s="53">
        <v>4620291.03</v>
      </c>
      <c r="B326" s="54">
        <v>5352</v>
      </c>
      <c r="C326" s="54">
        <v>4740</v>
      </c>
      <c r="D326" s="54">
        <v>1798</v>
      </c>
      <c r="E326" s="54">
        <v>1785</v>
      </c>
      <c r="F326" s="54">
        <v>765.6</v>
      </c>
      <c r="G326" s="54">
        <v>6.99</v>
      </c>
      <c r="H326" s="54">
        <v>2775</v>
      </c>
      <c r="I326" s="54">
        <v>2070</v>
      </c>
      <c r="J326" s="54">
        <v>110</v>
      </c>
      <c r="K326" s="54">
        <v>530</v>
      </c>
      <c r="L326" s="54">
        <v>30</v>
      </c>
      <c r="M326" s="54">
        <v>15</v>
      </c>
      <c r="N326" s="54">
        <v>15</v>
      </c>
    </row>
    <row r="327" spans="1:14" ht="15.75" customHeight="1" x14ac:dyDescent="0.25">
      <c r="A327" s="53">
        <v>4620291.04</v>
      </c>
      <c r="B327" s="54">
        <v>5230</v>
      </c>
      <c r="C327" s="54">
        <v>4776</v>
      </c>
      <c r="D327" s="54">
        <v>1476</v>
      </c>
      <c r="E327" s="54">
        <v>1469</v>
      </c>
      <c r="F327" s="54">
        <v>1634.4</v>
      </c>
      <c r="G327" s="54">
        <v>3.2</v>
      </c>
      <c r="H327" s="54">
        <v>2510</v>
      </c>
      <c r="I327" s="54">
        <v>1780</v>
      </c>
      <c r="J327" s="54">
        <v>95</v>
      </c>
      <c r="K327" s="54">
        <v>590</v>
      </c>
      <c r="L327" s="54">
        <v>20</v>
      </c>
      <c r="M327" s="54">
        <v>0</v>
      </c>
      <c r="N327" s="54">
        <v>20</v>
      </c>
    </row>
    <row r="328" spans="1:14" ht="15.75" customHeight="1" x14ac:dyDescent="0.25">
      <c r="A328" s="53">
        <v>4620300</v>
      </c>
      <c r="B328" s="54">
        <v>2699</v>
      </c>
      <c r="C328" s="54">
        <v>2706</v>
      </c>
      <c r="D328" s="54">
        <v>1372</v>
      </c>
      <c r="E328" s="54">
        <v>1261</v>
      </c>
      <c r="F328" s="54">
        <v>5226.6000000000004</v>
      </c>
      <c r="G328" s="54">
        <v>0.52</v>
      </c>
      <c r="H328" s="54">
        <v>1075</v>
      </c>
      <c r="I328" s="54">
        <v>225</v>
      </c>
      <c r="J328" s="54">
        <v>10</v>
      </c>
      <c r="K328" s="54">
        <v>710</v>
      </c>
      <c r="L328" s="54">
        <v>90</v>
      </c>
      <c r="M328" s="54">
        <v>45</v>
      </c>
      <c r="N328" s="54">
        <v>10</v>
      </c>
    </row>
    <row r="329" spans="1:14" ht="15.75" customHeight="1" x14ac:dyDescent="0.25">
      <c r="A329" s="53">
        <v>4620301</v>
      </c>
      <c r="B329" s="54">
        <v>5005</v>
      </c>
      <c r="C329" s="54">
        <v>4963</v>
      </c>
      <c r="D329" s="54">
        <v>2776</v>
      </c>
      <c r="E329" s="54">
        <v>2627</v>
      </c>
      <c r="F329" s="54">
        <v>11936.6</v>
      </c>
      <c r="G329" s="54">
        <v>0.42</v>
      </c>
      <c r="H329" s="54">
        <v>2715</v>
      </c>
      <c r="I329" s="54">
        <v>800</v>
      </c>
      <c r="J329" s="54">
        <v>50</v>
      </c>
      <c r="K329" s="54">
        <v>1570</v>
      </c>
      <c r="L329" s="54">
        <v>175</v>
      </c>
      <c r="M329" s="54">
        <v>95</v>
      </c>
      <c r="N329" s="54">
        <v>25</v>
      </c>
    </row>
    <row r="330" spans="1:14" ht="15.75" customHeight="1" x14ac:dyDescent="0.25">
      <c r="A330" s="53">
        <v>4620302</v>
      </c>
      <c r="B330" s="54">
        <v>2926</v>
      </c>
      <c r="C330" s="54">
        <v>2827</v>
      </c>
      <c r="D330" s="54">
        <v>1673</v>
      </c>
      <c r="E330" s="54">
        <v>1537</v>
      </c>
      <c r="F330" s="54">
        <v>14176.4</v>
      </c>
      <c r="G330" s="54">
        <v>0.21</v>
      </c>
      <c r="H330" s="54">
        <v>1580</v>
      </c>
      <c r="I330" s="54">
        <v>460</v>
      </c>
      <c r="J330" s="54">
        <v>30</v>
      </c>
      <c r="K330" s="54">
        <v>850</v>
      </c>
      <c r="L330" s="54">
        <v>165</v>
      </c>
      <c r="M330" s="54">
        <v>75</v>
      </c>
      <c r="N330" s="54">
        <v>10</v>
      </c>
    </row>
    <row r="331" spans="1:14" ht="15.75" customHeight="1" x14ac:dyDescent="0.25">
      <c r="A331" s="53">
        <v>4620303</v>
      </c>
      <c r="B331" s="54">
        <v>2291</v>
      </c>
      <c r="C331" s="54">
        <v>2213</v>
      </c>
      <c r="D331" s="54">
        <v>1355</v>
      </c>
      <c r="E331" s="54">
        <v>1252</v>
      </c>
      <c r="F331" s="54">
        <v>8687.9</v>
      </c>
      <c r="G331" s="54">
        <v>0.26</v>
      </c>
      <c r="H331" s="54">
        <v>1140</v>
      </c>
      <c r="I331" s="54">
        <v>445</v>
      </c>
      <c r="J331" s="54">
        <v>10</v>
      </c>
      <c r="K331" s="54">
        <v>505</v>
      </c>
      <c r="L331" s="54">
        <v>100</v>
      </c>
      <c r="M331" s="54">
        <v>70</v>
      </c>
      <c r="N331" s="54">
        <v>10</v>
      </c>
    </row>
    <row r="332" spans="1:14" ht="15.75" customHeight="1" x14ac:dyDescent="0.25">
      <c r="A332" s="53">
        <v>4620304</v>
      </c>
      <c r="B332" s="54">
        <v>3277</v>
      </c>
      <c r="C332" s="54">
        <v>2911</v>
      </c>
      <c r="D332" s="54">
        <v>1857</v>
      </c>
      <c r="E332" s="54">
        <v>1745</v>
      </c>
      <c r="F332" s="54">
        <v>12092.3</v>
      </c>
      <c r="G332" s="54">
        <v>0.27</v>
      </c>
      <c r="H332" s="54">
        <v>1560</v>
      </c>
      <c r="I332" s="54">
        <v>455</v>
      </c>
      <c r="J332" s="54">
        <v>25</v>
      </c>
      <c r="K332" s="54">
        <v>905</v>
      </c>
      <c r="L332" s="54">
        <v>110</v>
      </c>
      <c r="M332" s="54">
        <v>55</v>
      </c>
      <c r="N332" s="54">
        <v>10</v>
      </c>
    </row>
    <row r="333" spans="1:14" ht="15.75" customHeight="1" x14ac:dyDescent="0.25">
      <c r="A333" s="53">
        <v>4620305</v>
      </c>
      <c r="B333" s="54">
        <v>3762</v>
      </c>
      <c r="C333" s="54">
        <v>3709</v>
      </c>
      <c r="D333" s="54">
        <v>2250</v>
      </c>
      <c r="E333" s="54">
        <v>2083</v>
      </c>
      <c r="F333" s="54">
        <v>10727.1</v>
      </c>
      <c r="G333" s="54">
        <v>0.35</v>
      </c>
      <c r="H333" s="54">
        <v>1825</v>
      </c>
      <c r="I333" s="54">
        <v>485</v>
      </c>
      <c r="J333" s="54">
        <v>45</v>
      </c>
      <c r="K333" s="54">
        <v>1065</v>
      </c>
      <c r="L333" s="54">
        <v>145</v>
      </c>
      <c r="M333" s="54">
        <v>60</v>
      </c>
      <c r="N333" s="54">
        <v>20</v>
      </c>
    </row>
    <row r="334" spans="1:14" ht="15.75" customHeight="1" x14ac:dyDescent="0.25">
      <c r="A334" s="53">
        <v>4620306</v>
      </c>
      <c r="B334" s="54">
        <v>2847</v>
      </c>
      <c r="C334" s="54">
        <v>2799</v>
      </c>
      <c r="D334" s="54">
        <v>1635</v>
      </c>
      <c r="E334" s="54">
        <v>1524</v>
      </c>
      <c r="F334" s="54">
        <v>12766.8</v>
      </c>
      <c r="G334" s="54">
        <v>0.22</v>
      </c>
      <c r="H334" s="54">
        <v>1375</v>
      </c>
      <c r="I334" s="54">
        <v>395</v>
      </c>
      <c r="J334" s="54">
        <v>30</v>
      </c>
      <c r="K334" s="54">
        <v>755</v>
      </c>
      <c r="L334" s="54">
        <v>110</v>
      </c>
      <c r="M334" s="54">
        <v>70</v>
      </c>
      <c r="N334" s="54">
        <v>15</v>
      </c>
    </row>
    <row r="335" spans="1:14" ht="15.75" customHeight="1" x14ac:dyDescent="0.25">
      <c r="A335" s="53">
        <v>4620307</v>
      </c>
      <c r="B335" s="54">
        <v>3079</v>
      </c>
      <c r="C335" s="54">
        <v>3269</v>
      </c>
      <c r="D335" s="54">
        <v>1716</v>
      </c>
      <c r="E335" s="54">
        <v>1567</v>
      </c>
      <c r="F335" s="54">
        <v>17736.2</v>
      </c>
      <c r="G335" s="54">
        <v>0.17</v>
      </c>
      <c r="H335" s="54">
        <v>1685</v>
      </c>
      <c r="I335" s="54">
        <v>460</v>
      </c>
      <c r="J335" s="54">
        <v>35</v>
      </c>
      <c r="K335" s="54">
        <v>955</v>
      </c>
      <c r="L335" s="54">
        <v>165</v>
      </c>
      <c r="M335" s="54">
        <v>55</v>
      </c>
      <c r="N335" s="54">
        <v>10</v>
      </c>
    </row>
    <row r="336" spans="1:14" ht="15.75" customHeight="1" x14ac:dyDescent="0.25">
      <c r="A336" s="53">
        <v>4620308</v>
      </c>
      <c r="B336" s="54">
        <v>2693</v>
      </c>
      <c r="C336" s="54">
        <v>2522</v>
      </c>
      <c r="D336" s="54">
        <v>1427</v>
      </c>
      <c r="E336" s="54">
        <v>1352</v>
      </c>
      <c r="F336" s="54">
        <v>15477</v>
      </c>
      <c r="G336" s="54">
        <v>0.17</v>
      </c>
      <c r="H336" s="54">
        <v>1480</v>
      </c>
      <c r="I336" s="54">
        <v>480</v>
      </c>
      <c r="J336" s="54">
        <v>35</v>
      </c>
      <c r="K336" s="54">
        <v>800</v>
      </c>
      <c r="L336" s="54">
        <v>125</v>
      </c>
      <c r="M336" s="54">
        <v>40</v>
      </c>
      <c r="N336" s="54">
        <v>10</v>
      </c>
    </row>
    <row r="337" spans="1:14" ht="15.75" customHeight="1" x14ac:dyDescent="0.25">
      <c r="A337" s="53">
        <v>4620309</v>
      </c>
      <c r="B337" s="54">
        <v>1364</v>
      </c>
      <c r="C337" s="54">
        <v>1305</v>
      </c>
      <c r="D337" s="54">
        <v>640</v>
      </c>
      <c r="E337" s="54">
        <v>622</v>
      </c>
      <c r="F337" s="54">
        <v>7313.7</v>
      </c>
      <c r="G337" s="54">
        <v>0.19</v>
      </c>
      <c r="H337" s="54">
        <v>680</v>
      </c>
      <c r="I337" s="54">
        <v>295</v>
      </c>
      <c r="J337" s="54">
        <v>10</v>
      </c>
      <c r="K337" s="54">
        <v>295</v>
      </c>
      <c r="L337" s="54">
        <v>55</v>
      </c>
      <c r="M337" s="54">
        <v>15</v>
      </c>
      <c r="N337" s="54">
        <v>10</v>
      </c>
    </row>
    <row r="338" spans="1:14" ht="15.75" customHeight="1" x14ac:dyDescent="0.25">
      <c r="A338" s="53">
        <v>4620310</v>
      </c>
      <c r="B338" s="54">
        <v>3387</v>
      </c>
      <c r="C338" s="54">
        <v>3420</v>
      </c>
      <c r="D338" s="54">
        <v>1686</v>
      </c>
      <c r="E338" s="54">
        <v>1603</v>
      </c>
      <c r="F338" s="54">
        <v>7915.4</v>
      </c>
      <c r="G338" s="54">
        <v>0.43</v>
      </c>
      <c r="H338" s="54">
        <v>1670</v>
      </c>
      <c r="I338" s="54">
        <v>855</v>
      </c>
      <c r="J338" s="54">
        <v>25</v>
      </c>
      <c r="K338" s="54">
        <v>655</v>
      </c>
      <c r="L338" s="54">
        <v>85</v>
      </c>
      <c r="M338" s="54">
        <v>55</v>
      </c>
      <c r="N338" s="54">
        <v>0</v>
      </c>
    </row>
    <row r="339" spans="1:14" ht="15.75" customHeight="1" x14ac:dyDescent="0.25">
      <c r="A339" s="53">
        <v>4620311</v>
      </c>
      <c r="B339" s="54">
        <v>4003</v>
      </c>
      <c r="C339" s="54">
        <v>3986</v>
      </c>
      <c r="D339" s="54">
        <v>2146</v>
      </c>
      <c r="E339" s="54">
        <v>2017</v>
      </c>
      <c r="F339" s="54">
        <v>11203.5</v>
      </c>
      <c r="G339" s="54">
        <v>0.36</v>
      </c>
      <c r="H339" s="54">
        <v>1915</v>
      </c>
      <c r="I339" s="54">
        <v>710</v>
      </c>
      <c r="J339" s="54">
        <v>55</v>
      </c>
      <c r="K339" s="54">
        <v>910</v>
      </c>
      <c r="L339" s="54">
        <v>150</v>
      </c>
      <c r="M339" s="54">
        <v>65</v>
      </c>
      <c r="N339" s="54">
        <v>15</v>
      </c>
    </row>
    <row r="340" spans="1:14" ht="15.75" customHeight="1" x14ac:dyDescent="0.25">
      <c r="A340" s="53">
        <v>4620312</v>
      </c>
      <c r="B340" s="54">
        <v>3241</v>
      </c>
      <c r="C340" s="54">
        <v>3220</v>
      </c>
      <c r="D340" s="54">
        <v>1719</v>
      </c>
      <c r="E340" s="54">
        <v>1621</v>
      </c>
      <c r="F340" s="54">
        <v>10563.9</v>
      </c>
      <c r="G340" s="54">
        <v>0.31</v>
      </c>
      <c r="H340" s="54">
        <v>1435</v>
      </c>
      <c r="I340" s="54">
        <v>610</v>
      </c>
      <c r="J340" s="54">
        <v>20</v>
      </c>
      <c r="K340" s="54">
        <v>665</v>
      </c>
      <c r="L340" s="54">
        <v>90</v>
      </c>
      <c r="M340" s="54">
        <v>45</v>
      </c>
      <c r="N340" s="54">
        <v>10</v>
      </c>
    </row>
    <row r="341" spans="1:14" ht="15.75" customHeight="1" x14ac:dyDescent="0.25">
      <c r="A341" s="53">
        <v>4620313</v>
      </c>
      <c r="B341" s="54">
        <v>3249</v>
      </c>
      <c r="C341" s="54">
        <v>3290</v>
      </c>
      <c r="D341" s="54">
        <v>1586</v>
      </c>
      <c r="E341" s="54">
        <v>1523</v>
      </c>
      <c r="F341" s="54">
        <v>8173.6</v>
      </c>
      <c r="G341" s="54">
        <v>0.4</v>
      </c>
      <c r="H341" s="54">
        <v>1570</v>
      </c>
      <c r="I341" s="54">
        <v>770</v>
      </c>
      <c r="J341" s="54">
        <v>40</v>
      </c>
      <c r="K341" s="54">
        <v>585</v>
      </c>
      <c r="L341" s="54">
        <v>115</v>
      </c>
      <c r="M341" s="54">
        <v>50</v>
      </c>
      <c r="N341" s="54">
        <v>10</v>
      </c>
    </row>
    <row r="342" spans="1:14" ht="15.75" customHeight="1" x14ac:dyDescent="0.25">
      <c r="A342" s="53">
        <v>4620314</v>
      </c>
      <c r="B342" s="54">
        <v>2466</v>
      </c>
      <c r="C342" s="54">
        <v>2422</v>
      </c>
      <c r="D342" s="54">
        <v>1229</v>
      </c>
      <c r="E342" s="54">
        <v>1162</v>
      </c>
      <c r="F342" s="54">
        <v>9573</v>
      </c>
      <c r="G342" s="54">
        <v>0.26</v>
      </c>
      <c r="H342" s="54">
        <v>1165</v>
      </c>
      <c r="I342" s="54">
        <v>565</v>
      </c>
      <c r="J342" s="54">
        <v>45</v>
      </c>
      <c r="K342" s="54">
        <v>460</v>
      </c>
      <c r="L342" s="54">
        <v>55</v>
      </c>
      <c r="M342" s="54">
        <v>30</v>
      </c>
      <c r="N342" s="54">
        <v>20</v>
      </c>
    </row>
    <row r="343" spans="1:14" ht="15.75" customHeight="1" x14ac:dyDescent="0.25">
      <c r="A343" s="53">
        <v>4620315</v>
      </c>
      <c r="B343" s="54">
        <v>240</v>
      </c>
      <c r="C343" s="54">
        <v>94</v>
      </c>
      <c r="D343" s="54">
        <v>5</v>
      </c>
      <c r="E343" s="54">
        <v>5</v>
      </c>
      <c r="F343" s="54">
        <v>295.89999999999998</v>
      </c>
      <c r="G343" s="54">
        <v>0.81</v>
      </c>
    </row>
    <row r="344" spans="1:14" ht="15.75" customHeight="1" x14ac:dyDescent="0.25">
      <c r="A344" s="53">
        <v>4620316</v>
      </c>
      <c r="B344" s="54">
        <v>2239</v>
      </c>
      <c r="C344" s="54">
        <v>2187</v>
      </c>
      <c r="D344" s="54">
        <v>871</v>
      </c>
      <c r="E344" s="54">
        <v>850</v>
      </c>
      <c r="F344" s="54">
        <v>3930.8</v>
      </c>
      <c r="G344" s="54">
        <v>0.56999999999999995</v>
      </c>
      <c r="H344" s="54">
        <v>1065</v>
      </c>
      <c r="I344" s="54">
        <v>620</v>
      </c>
      <c r="J344" s="54">
        <v>50</v>
      </c>
      <c r="K344" s="54">
        <v>330</v>
      </c>
      <c r="L344" s="54">
        <v>30</v>
      </c>
      <c r="M344" s="54">
        <v>30</v>
      </c>
      <c r="N344" s="54">
        <v>10</v>
      </c>
    </row>
    <row r="345" spans="1:14" ht="15.75" customHeight="1" x14ac:dyDescent="0.25">
      <c r="A345" s="53">
        <v>4620317.0199999996</v>
      </c>
      <c r="B345" s="54">
        <v>7929</v>
      </c>
      <c r="C345" s="54">
        <v>6655</v>
      </c>
      <c r="D345" s="54">
        <v>4169</v>
      </c>
      <c r="E345" s="54">
        <v>3882</v>
      </c>
      <c r="F345" s="54">
        <v>6100.2</v>
      </c>
      <c r="G345" s="54">
        <v>1.3</v>
      </c>
      <c r="H345" s="54">
        <v>3070</v>
      </c>
      <c r="I345" s="54">
        <v>1820</v>
      </c>
      <c r="J345" s="54">
        <v>185</v>
      </c>
      <c r="K345" s="54">
        <v>865</v>
      </c>
      <c r="L345" s="54">
        <v>135</v>
      </c>
      <c r="M345" s="54">
        <v>25</v>
      </c>
      <c r="N345" s="54">
        <v>40</v>
      </c>
    </row>
    <row r="346" spans="1:14" ht="15.75" customHeight="1" x14ac:dyDescent="0.25">
      <c r="A346" s="53">
        <v>4620317.03</v>
      </c>
      <c r="B346" s="54">
        <v>4349</v>
      </c>
      <c r="C346" s="54">
        <v>4141</v>
      </c>
      <c r="D346" s="54">
        <v>2323</v>
      </c>
      <c r="E346" s="54">
        <v>2176</v>
      </c>
      <c r="F346" s="54">
        <v>5387.8</v>
      </c>
      <c r="G346" s="54">
        <v>0.81</v>
      </c>
      <c r="H346" s="54">
        <v>2100</v>
      </c>
      <c r="I346" s="54">
        <v>1475</v>
      </c>
      <c r="J346" s="54">
        <v>105</v>
      </c>
      <c r="K346" s="54">
        <v>375</v>
      </c>
      <c r="L346" s="54">
        <v>65</v>
      </c>
      <c r="M346" s="54">
        <v>40</v>
      </c>
      <c r="N346" s="54">
        <v>35</v>
      </c>
    </row>
    <row r="347" spans="1:14" ht="15.75" customHeight="1" x14ac:dyDescent="0.25">
      <c r="A347" s="53">
        <v>4620317.04</v>
      </c>
      <c r="B347" s="54">
        <v>8183</v>
      </c>
      <c r="C347" s="54">
        <v>7519</v>
      </c>
      <c r="D347" s="54">
        <v>3780</v>
      </c>
      <c r="E347" s="54">
        <v>3584</v>
      </c>
      <c r="F347" s="54">
        <v>5031.7</v>
      </c>
      <c r="G347" s="54">
        <v>1.63</v>
      </c>
      <c r="H347" s="54">
        <v>3305</v>
      </c>
      <c r="I347" s="54">
        <v>2080</v>
      </c>
      <c r="J347" s="54">
        <v>100</v>
      </c>
      <c r="K347" s="54">
        <v>1010</v>
      </c>
      <c r="L347" s="54">
        <v>65</v>
      </c>
      <c r="M347" s="54">
        <v>30</v>
      </c>
      <c r="N347" s="54">
        <v>20</v>
      </c>
    </row>
    <row r="348" spans="1:14" ht="15.75" customHeight="1" x14ac:dyDescent="0.25">
      <c r="A348" s="53">
        <v>4620320</v>
      </c>
      <c r="B348" s="54">
        <v>4683</v>
      </c>
      <c r="C348" s="54">
        <v>4541</v>
      </c>
      <c r="D348" s="54">
        <v>2271</v>
      </c>
      <c r="E348" s="54">
        <v>2133</v>
      </c>
      <c r="F348" s="54">
        <v>6895.9</v>
      </c>
      <c r="G348" s="54">
        <v>0.68</v>
      </c>
      <c r="H348" s="54">
        <v>2145</v>
      </c>
      <c r="I348" s="54">
        <v>1265</v>
      </c>
      <c r="J348" s="54">
        <v>55</v>
      </c>
      <c r="K348" s="54">
        <v>680</v>
      </c>
      <c r="L348" s="54">
        <v>85</v>
      </c>
      <c r="M348" s="54">
        <v>40</v>
      </c>
      <c r="N348" s="54">
        <v>15</v>
      </c>
    </row>
    <row r="349" spans="1:14" ht="15.75" customHeight="1" x14ac:dyDescent="0.25">
      <c r="A349" s="53">
        <v>4620321</v>
      </c>
      <c r="B349" s="54">
        <v>2921</v>
      </c>
      <c r="C349" s="54">
        <v>2850</v>
      </c>
      <c r="D349" s="54">
        <v>1506</v>
      </c>
      <c r="E349" s="54">
        <v>1387</v>
      </c>
      <c r="F349" s="54">
        <v>2624</v>
      </c>
      <c r="G349" s="54">
        <v>1.1100000000000001</v>
      </c>
      <c r="H349" s="54">
        <v>1360</v>
      </c>
      <c r="I349" s="54">
        <v>860</v>
      </c>
      <c r="J349" s="54">
        <v>50</v>
      </c>
      <c r="K349" s="54">
        <v>365</v>
      </c>
      <c r="L349" s="54">
        <v>70</v>
      </c>
      <c r="M349" s="54">
        <v>15</v>
      </c>
      <c r="N349" s="54">
        <v>10</v>
      </c>
    </row>
    <row r="350" spans="1:14" ht="15.75" customHeight="1" x14ac:dyDescent="0.25">
      <c r="A350" s="53">
        <v>4620322.0199999996</v>
      </c>
      <c r="B350" s="54">
        <v>3850</v>
      </c>
      <c r="C350" s="54">
        <v>3779</v>
      </c>
      <c r="D350" s="54">
        <v>1762</v>
      </c>
      <c r="E350" s="54">
        <v>1673</v>
      </c>
      <c r="F350" s="54">
        <v>4956.8999999999996</v>
      </c>
      <c r="G350" s="54">
        <v>0.78</v>
      </c>
      <c r="H350" s="54">
        <v>1710</v>
      </c>
      <c r="I350" s="54">
        <v>1110</v>
      </c>
      <c r="J350" s="54">
        <v>50</v>
      </c>
      <c r="K350" s="54">
        <v>470</v>
      </c>
      <c r="L350" s="54">
        <v>65</v>
      </c>
      <c r="M350" s="54">
        <v>10</v>
      </c>
      <c r="N350" s="54">
        <v>0</v>
      </c>
    </row>
    <row r="351" spans="1:14" ht="15.75" customHeight="1" x14ac:dyDescent="0.25">
      <c r="A351" s="53">
        <v>4620322.03</v>
      </c>
      <c r="B351" s="54">
        <v>4751</v>
      </c>
      <c r="C351" s="54">
        <v>4650</v>
      </c>
      <c r="D351" s="54">
        <v>2499</v>
      </c>
      <c r="E351" s="54">
        <v>2361</v>
      </c>
      <c r="F351" s="54">
        <v>6194.3</v>
      </c>
      <c r="G351" s="54">
        <v>0.77</v>
      </c>
      <c r="H351" s="54">
        <v>1810</v>
      </c>
      <c r="I351" s="54">
        <v>1070</v>
      </c>
      <c r="J351" s="54">
        <v>70</v>
      </c>
      <c r="K351" s="54">
        <v>585</v>
      </c>
      <c r="L351" s="54">
        <v>70</v>
      </c>
      <c r="M351" s="54">
        <v>10</v>
      </c>
      <c r="N351" s="54">
        <v>0</v>
      </c>
    </row>
    <row r="352" spans="1:14" ht="15.75" customHeight="1" x14ac:dyDescent="0.25">
      <c r="A352" s="53">
        <v>4620322.04</v>
      </c>
      <c r="B352" s="54">
        <v>3345</v>
      </c>
      <c r="C352" s="54">
        <v>3478</v>
      </c>
      <c r="D352" s="54">
        <v>1470</v>
      </c>
      <c r="E352" s="54">
        <v>1377</v>
      </c>
      <c r="F352" s="54">
        <v>7335.5</v>
      </c>
      <c r="G352" s="54">
        <v>0.46</v>
      </c>
      <c r="H352" s="54">
        <v>1235</v>
      </c>
      <c r="I352" s="54">
        <v>785</v>
      </c>
      <c r="J352" s="54">
        <v>30</v>
      </c>
      <c r="K352" s="54">
        <v>375</v>
      </c>
      <c r="L352" s="54">
        <v>30</v>
      </c>
      <c r="M352" s="54">
        <v>0</v>
      </c>
      <c r="N352" s="54">
        <v>10</v>
      </c>
    </row>
    <row r="353" spans="1:14" ht="15.75" customHeight="1" x14ac:dyDescent="0.25">
      <c r="A353" s="53">
        <v>4620323</v>
      </c>
      <c r="B353" s="54">
        <v>2862</v>
      </c>
      <c r="C353" s="54">
        <v>2941</v>
      </c>
      <c r="D353" s="54">
        <v>1289</v>
      </c>
      <c r="E353" s="54">
        <v>1191</v>
      </c>
      <c r="F353" s="54">
        <v>4618.3999999999996</v>
      </c>
      <c r="G353" s="54">
        <v>0.62</v>
      </c>
      <c r="H353" s="54">
        <v>1200</v>
      </c>
      <c r="I353" s="54">
        <v>775</v>
      </c>
      <c r="J353" s="54">
        <v>50</v>
      </c>
      <c r="K353" s="54">
        <v>290</v>
      </c>
      <c r="L353" s="54">
        <v>65</v>
      </c>
      <c r="M353" s="54">
        <v>10</v>
      </c>
      <c r="N353" s="54">
        <v>10</v>
      </c>
    </row>
    <row r="354" spans="1:14" ht="15.75" customHeight="1" x14ac:dyDescent="0.25">
      <c r="A354" s="53">
        <v>4620324.01</v>
      </c>
      <c r="B354" s="54">
        <v>4894</v>
      </c>
      <c r="C354" s="54">
        <v>4645</v>
      </c>
      <c r="D354" s="54">
        <v>2324</v>
      </c>
      <c r="E354" s="54">
        <v>2130</v>
      </c>
      <c r="F354" s="54">
        <v>7279.5</v>
      </c>
      <c r="G354" s="54">
        <v>0.67</v>
      </c>
      <c r="H354" s="54">
        <v>2035</v>
      </c>
      <c r="I354" s="54">
        <v>1280</v>
      </c>
      <c r="J354" s="54">
        <v>75</v>
      </c>
      <c r="K354" s="54">
        <v>560</v>
      </c>
      <c r="L354" s="54">
        <v>95</v>
      </c>
      <c r="M354" s="54">
        <v>15</v>
      </c>
      <c r="N354" s="54">
        <v>10</v>
      </c>
    </row>
    <row r="355" spans="1:14" ht="15.75" customHeight="1" x14ac:dyDescent="0.25">
      <c r="A355" s="53">
        <v>4620324.0199999996</v>
      </c>
      <c r="B355" s="54">
        <v>2806</v>
      </c>
      <c r="C355" s="54">
        <v>2698</v>
      </c>
      <c r="D355" s="54">
        <v>1281</v>
      </c>
      <c r="E355" s="54">
        <v>1148</v>
      </c>
      <c r="F355" s="54">
        <v>4178.7</v>
      </c>
      <c r="G355" s="54">
        <v>0.67</v>
      </c>
      <c r="H355" s="54">
        <v>1125</v>
      </c>
      <c r="I355" s="54">
        <v>630</v>
      </c>
      <c r="J355" s="54">
        <v>40</v>
      </c>
      <c r="K355" s="54">
        <v>415</v>
      </c>
      <c r="L355" s="54">
        <v>20</v>
      </c>
      <c r="M355" s="54">
        <v>0</v>
      </c>
      <c r="N355" s="54">
        <v>20</v>
      </c>
    </row>
    <row r="356" spans="1:14" ht="15.75" customHeight="1" x14ac:dyDescent="0.25">
      <c r="A356" s="53">
        <v>4620325.01</v>
      </c>
      <c r="B356" s="54">
        <v>3715</v>
      </c>
      <c r="C356" s="54">
        <v>3670</v>
      </c>
      <c r="D356" s="54">
        <v>1555</v>
      </c>
      <c r="E356" s="54">
        <v>1454</v>
      </c>
      <c r="F356" s="54">
        <v>9424.2000000000007</v>
      </c>
      <c r="G356" s="54">
        <v>0.39</v>
      </c>
      <c r="H356" s="54">
        <v>1500</v>
      </c>
      <c r="I356" s="54">
        <v>815</v>
      </c>
      <c r="J356" s="54">
        <v>70</v>
      </c>
      <c r="K356" s="54">
        <v>495</v>
      </c>
      <c r="L356" s="54">
        <v>85</v>
      </c>
      <c r="M356" s="54">
        <v>0</v>
      </c>
      <c r="N356" s="54">
        <v>25</v>
      </c>
    </row>
    <row r="357" spans="1:14" ht="15.75" customHeight="1" x14ac:dyDescent="0.25">
      <c r="A357" s="53">
        <v>4620325.0199999996</v>
      </c>
      <c r="B357" s="54">
        <v>6575</v>
      </c>
      <c r="C357" s="54">
        <v>6559</v>
      </c>
      <c r="D357" s="54">
        <v>2961</v>
      </c>
      <c r="E357" s="54">
        <v>2764</v>
      </c>
      <c r="F357" s="54">
        <v>6733.2</v>
      </c>
      <c r="G357" s="54">
        <v>0.98</v>
      </c>
      <c r="H357" s="54">
        <v>2660</v>
      </c>
      <c r="I357" s="54">
        <v>1450</v>
      </c>
      <c r="J357" s="54">
        <v>110</v>
      </c>
      <c r="K357" s="54">
        <v>925</v>
      </c>
      <c r="L357" s="54">
        <v>140</v>
      </c>
      <c r="M357" s="54">
        <v>15</v>
      </c>
      <c r="N357" s="54">
        <v>20</v>
      </c>
    </row>
    <row r="358" spans="1:14" ht="15.75" customHeight="1" x14ac:dyDescent="0.25">
      <c r="A358" s="53">
        <v>4620325.03</v>
      </c>
      <c r="B358" s="54">
        <v>3702</v>
      </c>
      <c r="C358" s="54">
        <v>3612</v>
      </c>
      <c r="D358" s="54">
        <v>1605</v>
      </c>
      <c r="E358" s="54">
        <v>1507</v>
      </c>
      <c r="F358" s="54">
        <v>7927.2</v>
      </c>
      <c r="G358" s="54">
        <v>0.47</v>
      </c>
      <c r="H358" s="54">
        <v>1485</v>
      </c>
      <c r="I358" s="54">
        <v>810</v>
      </c>
      <c r="J358" s="54">
        <v>70</v>
      </c>
      <c r="K358" s="54">
        <v>520</v>
      </c>
      <c r="L358" s="54">
        <v>70</v>
      </c>
      <c r="M358" s="54">
        <v>0</v>
      </c>
      <c r="N358" s="54">
        <v>10</v>
      </c>
    </row>
    <row r="359" spans="1:14" ht="15.75" customHeight="1" x14ac:dyDescent="0.25">
      <c r="A359" s="53">
        <v>4620325.05</v>
      </c>
      <c r="B359" s="54">
        <v>6994</v>
      </c>
      <c r="C359" s="54">
        <v>5030</v>
      </c>
      <c r="D359" s="54">
        <v>3298</v>
      </c>
      <c r="E359" s="54">
        <v>3039</v>
      </c>
      <c r="F359" s="54">
        <v>7659.6</v>
      </c>
      <c r="G359" s="54">
        <v>0.91</v>
      </c>
      <c r="H359" s="54">
        <v>2820</v>
      </c>
      <c r="I359" s="54">
        <v>1590</v>
      </c>
      <c r="J359" s="54">
        <v>120</v>
      </c>
      <c r="K359" s="54">
        <v>970</v>
      </c>
      <c r="L359" s="54">
        <v>115</v>
      </c>
      <c r="M359" s="54">
        <v>15</v>
      </c>
      <c r="N359" s="54">
        <v>15</v>
      </c>
    </row>
    <row r="360" spans="1:14" ht="15.75" customHeight="1" x14ac:dyDescent="0.25">
      <c r="A360" s="53">
        <v>4620325.0599999996</v>
      </c>
      <c r="B360" s="54">
        <v>4225</v>
      </c>
      <c r="C360" s="54">
        <v>4162</v>
      </c>
      <c r="D360" s="54">
        <v>2002</v>
      </c>
      <c r="E360" s="54">
        <v>1925</v>
      </c>
      <c r="F360" s="54">
        <v>5458.7</v>
      </c>
      <c r="G360" s="54">
        <v>0.77</v>
      </c>
      <c r="H360" s="54">
        <v>1970</v>
      </c>
      <c r="I360" s="54">
        <v>1150</v>
      </c>
      <c r="J360" s="54">
        <v>120</v>
      </c>
      <c r="K360" s="54">
        <v>635</v>
      </c>
      <c r="L360" s="54">
        <v>35</v>
      </c>
      <c r="M360" s="54">
        <v>0</v>
      </c>
      <c r="N360" s="54">
        <v>25</v>
      </c>
    </row>
    <row r="361" spans="1:14" ht="15.75" customHeight="1" x14ac:dyDescent="0.25">
      <c r="A361" s="53">
        <v>4620326.01</v>
      </c>
      <c r="B361" s="54">
        <v>2822</v>
      </c>
      <c r="C361" s="54">
        <v>2872</v>
      </c>
      <c r="D361" s="54">
        <v>1201</v>
      </c>
      <c r="E361" s="54">
        <v>1129</v>
      </c>
      <c r="F361" s="54">
        <v>1111.0999999999999</v>
      </c>
      <c r="G361" s="54">
        <v>2.54</v>
      </c>
      <c r="H361" s="54">
        <v>1145</v>
      </c>
      <c r="I361" s="54">
        <v>700</v>
      </c>
      <c r="J361" s="54">
        <v>65</v>
      </c>
      <c r="K361" s="54">
        <v>305</v>
      </c>
      <c r="L361" s="54">
        <v>70</v>
      </c>
      <c r="M361" s="54">
        <v>0</v>
      </c>
      <c r="N361" s="54">
        <v>0</v>
      </c>
    </row>
    <row r="362" spans="1:14" ht="15.75" customHeight="1" x14ac:dyDescent="0.25">
      <c r="A362" s="53">
        <v>4620326.0199999996</v>
      </c>
      <c r="B362" s="54">
        <v>3386</v>
      </c>
      <c r="C362" s="54">
        <v>3493</v>
      </c>
      <c r="D362" s="54">
        <v>1715</v>
      </c>
      <c r="E362" s="54">
        <v>1570</v>
      </c>
      <c r="F362" s="54">
        <v>3117.3</v>
      </c>
      <c r="G362" s="54">
        <v>1.0900000000000001</v>
      </c>
      <c r="H362" s="54">
        <v>1550</v>
      </c>
      <c r="I362" s="54">
        <v>955</v>
      </c>
      <c r="J362" s="54">
        <v>50</v>
      </c>
      <c r="K362" s="54">
        <v>435</v>
      </c>
      <c r="L362" s="54">
        <v>75</v>
      </c>
      <c r="M362" s="54">
        <v>25</v>
      </c>
      <c r="N362" s="54">
        <v>15</v>
      </c>
    </row>
    <row r="363" spans="1:14" ht="15.75" customHeight="1" x14ac:dyDescent="0.25">
      <c r="A363" s="53">
        <v>4620326.03</v>
      </c>
      <c r="B363" s="54">
        <v>4976</v>
      </c>
      <c r="C363" s="54">
        <v>4949</v>
      </c>
      <c r="D363" s="54">
        <v>2028</v>
      </c>
      <c r="E363" s="54">
        <v>1906</v>
      </c>
      <c r="F363" s="54">
        <v>3771.4</v>
      </c>
      <c r="G363" s="54">
        <v>1.32</v>
      </c>
      <c r="H363" s="54">
        <v>2055</v>
      </c>
      <c r="I363" s="54">
        <v>1205</v>
      </c>
      <c r="J363" s="54">
        <v>80</v>
      </c>
      <c r="K363" s="54">
        <v>615</v>
      </c>
      <c r="L363" s="54">
        <v>130</v>
      </c>
      <c r="M363" s="54">
        <v>20</v>
      </c>
      <c r="N363" s="54">
        <v>10</v>
      </c>
    </row>
    <row r="364" spans="1:14" ht="15.75" customHeight="1" x14ac:dyDescent="0.25">
      <c r="A364" s="53">
        <v>4620327</v>
      </c>
      <c r="B364" s="54">
        <v>4737</v>
      </c>
      <c r="C364" s="54">
        <v>4787</v>
      </c>
      <c r="D364" s="54">
        <v>2248</v>
      </c>
      <c r="E364" s="54">
        <v>2078</v>
      </c>
      <c r="F364" s="54">
        <v>4342.3</v>
      </c>
      <c r="G364" s="54">
        <v>1.0900000000000001</v>
      </c>
      <c r="H364" s="54">
        <v>2160</v>
      </c>
      <c r="I364" s="54">
        <v>1240</v>
      </c>
      <c r="J364" s="54">
        <v>80</v>
      </c>
      <c r="K364" s="54">
        <v>740</v>
      </c>
      <c r="L364" s="54">
        <v>75</v>
      </c>
      <c r="M364" s="54">
        <v>0</v>
      </c>
      <c r="N364" s="54">
        <v>25</v>
      </c>
    </row>
    <row r="365" spans="1:14" ht="15.75" customHeight="1" x14ac:dyDescent="0.25">
      <c r="A365" s="53">
        <v>4620328</v>
      </c>
      <c r="B365" s="54">
        <v>1940</v>
      </c>
      <c r="C365" s="54">
        <v>1959</v>
      </c>
      <c r="D365" s="54">
        <v>860</v>
      </c>
      <c r="E365" s="54">
        <v>798</v>
      </c>
      <c r="F365" s="54">
        <v>4383.2</v>
      </c>
      <c r="G365" s="54">
        <v>0.44</v>
      </c>
      <c r="H365" s="54">
        <v>635</v>
      </c>
      <c r="I365" s="54">
        <v>345</v>
      </c>
      <c r="J365" s="54">
        <v>15</v>
      </c>
      <c r="K365" s="54">
        <v>240</v>
      </c>
      <c r="L365" s="54">
        <v>30</v>
      </c>
      <c r="M365" s="54">
        <v>10</v>
      </c>
      <c r="N365" s="54">
        <v>0</v>
      </c>
    </row>
    <row r="366" spans="1:14" ht="15.75" customHeight="1" x14ac:dyDescent="0.25">
      <c r="A366" s="53">
        <v>4620329</v>
      </c>
      <c r="B366" s="54">
        <v>3669</v>
      </c>
      <c r="C366" s="54">
        <v>3601</v>
      </c>
      <c r="D366" s="54">
        <v>1882</v>
      </c>
      <c r="E366" s="54">
        <v>1700</v>
      </c>
      <c r="F366" s="54">
        <v>5832.1</v>
      </c>
      <c r="G366" s="54">
        <v>0.63</v>
      </c>
      <c r="H366" s="54">
        <v>1655</v>
      </c>
      <c r="I366" s="54">
        <v>1090</v>
      </c>
      <c r="J366" s="54">
        <v>85</v>
      </c>
      <c r="K366" s="54">
        <v>365</v>
      </c>
      <c r="L366" s="54">
        <v>75</v>
      </c>
      <c r="M366" s="54">
        <v>20</v>
      </c>
      <c r="N366" s="54">
        <v>10</v>
      </c>
    </row>
    <row r="367" spans="1:14" ht="15.75" customHeight="1" x14ac:dyDescent="0.25">
      <c r="A367" s="53">
        <v>4620330</v>
      </c>
      <c r="B367" s="54">
        <v>5239</v>
      </c>
      <c r="C367" s="54">
        <v>5212</v>
      </c>
      <c r="D367" s="54">
        <v>2605</v>
      </c>
      <c r="E367" s="54">
        <v>2371</v>
      </c>
      <c r="F367" s="54">
        <v>2546</v>
      </c>
      <c r="G367" s="54">
        <v>2.06</v>
      </c>
      <c r="H367" s="54">
        <v>2315</v>
      </c>
      <c r="I367" s="54">
        <v>1365</v>
      </c>
      <c r="J367" s="54">
        <v>70</v>
      </c>
      <c r="K367" s="54">
        <v>680</v>
      </c>
      <c r="L367" s="54">
        <v>125</v>
      </c>
      <c r="M367" s="54">
        <v>35</v>
      </c>
      <c r="N367" s="54">
        <v>35</v>
      </c>
    </row>
    <row r="368" spans="1:14" ht="15.75" customHeight="1" x14ac:dyDescent="0.25">
      <c r="A368" s="53">
        <v>4620340</v>
      </c>
      <c r="B368" s="54">
        <v>5050</v>
      </c>
      <c r="C368" s="54">
        <v>5085</v>
      </c>
      <c r="D368" s="54">
        <v>1956</v>
      </c>
      <c r="E368" s="54">
        <v>1850</v>
      </c>
      <c r="F368" s="54">
        <v>3689.6</v>
      </c>
      <c r="G368" s="54">
        <v>1.37</v>
      </c>
      <c r="H368" s="54">
        <v>2175</v>
      </c>
      <c r="I368" s="54">
        <v>1320</v>
      </c>
      <c r="J368" s="54">
        <v>70</v>
      </c>
      <c r="K368" s="54">
        <v>560</v>
      </c>
      <c r="L368" s="54">
        <v>100</v>
      </c>
      <c r="M368" s="54">
        <v>95</v>
      </c>
      <c r="N368" s="54">
        <v>20</v>
      </c>
    </row>
    <row r="369" spans="1:14" ht="15.75" customHeight="1" x14ac:dyDescent="0.25">
      <c r="A369" s="53">
        <v>4620350</v>
      </c>
      <c r="B369" s="54">
        <v>2525</v>
      </c>
      <c r="C369" s="54">
        <v>2491</v>
      </c>
      <c r="D369" s="54">
        <v>1250</v>
      </c>
      <c r="E369" s="54">
        <v>1121</v>
      </c>
      <c r="F369" s="54">
        <v>4511.3</v>
      </c>
      <c r="G369" s="54">
        <v>0.56000000000000005</v>
      </c>
      <c r="H369" s="54">
        <v>990</v>
      </c>
      <c r="I369" s="54">
        <v>345</v>
      </c>
      <c r="J369" s="54">
        <v>35</v>
      </c>
      <c r="K369" s="54">
        <v>290</v>
      </c>
      <c r="L369" s="54">
        <v>260</v>
      </c>
      <c r="M369" s="54">
        <v>40</v>
      </c>
      <c r="N369" s="54">
        <v>10</v>
      </c>
    </row>
    <row r="370" spans="1:14" ht="15.75" customHeight="1" x14ac:dyDescent="0.25">
      <c r="A370" s="53">
        <v>4620351</v>
      </c>
      <c r="B370" s="54">
        <v>4984</v>
      </c>
      <c r="C370" s="54">
        <v>4921</v>
      </c>
      <c r="D370" s="54">
        <v>3147</v>
      </c>
      <c r="E370" s="54">
        <v>2715</v>
      </c>
      <c r="F370" s="54">
        <v>10811.3</v>
      </c>
      <c r="G370" s="54">
        <v>0.46</v>
      </c>
      <c r="H370" s="54">
        <v>1585</v>
      </c>
      <c r="I370" s="54">
        <v>645</v>
      </c>
      <c r="J370" s="54">
        <v>50</v>
      </c>
      <c r="K370" s="54">
        <v>390</v>
      </c>
      <c r="L370" s="54">
        <v>410</v>
      </c>
      <c r="M370" s="54">
        <v>45</v>
      </c>
      <c r="N370" s="54">
        <v>40</v>
      </c>
    </row>
    <row r="371" spans="1:14" ht="15.75" customHeight="1" x14ac:dyDescent="0.25">
      <c r="A371" s="53">
        <v>4620352</v>
      </c>
      <c r="B371" s="54">
        <v>3113</v>
      </c>
      <c r="C371" s="54">
        <v>3017</v>
      </c>
      <c r="D371" s="54">
        <v>1463</v>
      </c>
      <c r="E371" s="54">
        <v>1357</v>
      </c>
      <c r="F371" s="54">
        <v>6415.9</v>
      </c>
      <c r="G371" s="54">
        <v>0.49</v>
      </c>
      <c r="H371" s="54">
        <v>1110</v>
      </c>
      <c r="I371" s="54">
        <v>395</v>
      </c>
      <c r="J371" s="54">
        <v>35</v>
      </c>
      <c r="K371" s="54">
        <v>395</v>
      </c>
      <c r="L371" s="54">
        <v>225</v>
      </c>
      <c r="M371" s="54">
        <v>50</v>
      </c>
      <c r="N371" s="54">
        <v>10</v>
      </c>
    </row>
    <row r="372" spans="1:14" ht="15.75" customHeight="1" x14ac:dyDescent="0.25">
      <c r="A372" s="53">
        <v>4620353</v>
      </c>
      <c r="B372" s="54">
        <v>2999</v>
      </c>
      <c r="C372" s="54">
        <v>2961</v>
      </c>
      <c r="D372" s="54">
        <v>1242</v>
      </c>
      <c r="E372" s="54">
        <v>1166</v>
      </c>
      <c r="F372" s="54">
        <v>7238.7</v>
      </c>
      <c r="G372" s="54">
        <v>0.41</v>
      </c>
      <c r="H372" s="54">
        <v>1125</v>
      </c>
      <c r="I372" s="54">
        <v>570</v>
      </c>
      <c r="J372" s="54">
        <v>35</v>
      </c>
      <c r="K372" s="54">
        <v>240</v>
      </c>
      <c r="L372" s="54">
        <v>185</v>
      </c>
      <c r="M372" s="54">
        <v>85</v>
      </c>
      <c r="N372" s="54">
        <v>20</v>
      </c>
    </row>
    <row r="373" spans="1:14" ht="15.75" customHeight="1" x14ac:dyDescent="0.25">
      <c r="A373" s="53">
        <v>4620354</v>
      </c>
      <c r="B373" s="54">
        <v>3092</v>
      </c>
      <c r="C373" s="54">
        <v>3158</v>
      </c>
      <c r="D373" s="54">
        <v>1044</v>
      </c>
      <c r="E373" s="54">
        <v>1001</v>
      </c>
      <c r="F373" s="54">
        <v>3816.3</v>
      </c>
      <c r="G373" s="54">
        <v>0.81</v>
      </c>
      <c r="H373" s="54">
        <v>1175</v>
      </c>
      <c r="I373" s="54">
        <v>810</v>
      </c>
      <c r="J373" s="54">
        <v>100</v>
      </c>
      <c r="K373" s="54">
        <v>110</v>
      </c>
      <c r="L373" s="54">
        <v>125</v>
      </c>
      <c r="M373" s="54">
        <v>30</v>
      </c>
      <c r="N373" s="54">
        <v>10</v>
      </c>
    </row>
    <row r="374" spans="1:14" ht="15.75" customHeight="1" x14ac:dyDescent="0.25">
      <c r="A374" s="53">
        <v>4620355</v>
      </c>
      <c r="B374" s="54">
        <v>1573</v>
      </c>
      <c r="C374" s="54">
        <v>1387</v>
      </c>
      <c r="D374" s="54">
        <v>772</v>
      </c>
      <c r="E374" s="54">
        <v>672</v>
      </c>
      <c r="F374" s="54">
        <v>5117.1000000000004</v>
      </c>
      <c r="G374" s="54">
        <v>0.31</v>
      </c>
      <c r="H374" s="54">
        <v>670</v>
      </c>
      <c r="I374" s="54">
        <v>310</v>
      </c>
      <c r="J374" s="54">
        <v>50</v>
      </c>
      <c r="K374" s="54">
        <v>145</v>
      </c>
      <c r="L374" s="54">
        <v>125</v>
      </c>
      <c r="M374" s="54">
        <v>30</v>
      </c>
      <c r="N374" s="54">
        <v>15</v>
      </c>
    </row>
    <row r="375" spans="1:14" ht="15.75" customHeight="1" x14ac:dyDescent="0.25">
      <c r="A375" s="53">
        <v>4620356</v>
      </c>
      <c r="B375" s="54">
        <v>2026</v>
      </c>
      <c r="C375" s="54">
        <v>1996</v>
      </c>
      <c r="D375" s="54">
        <v>699</v>
      </c>
      <c r="E375" s="54">
        <v>653</v>
      </c>
      <c r="F375" s="54">
        <v>2016.9</v>
      </c>
      <c r="G375" s="54">
        <v>1</v>
      </c>
      <c r="H375" s="54">
        <v>835</v>
      </c>
      <c r="I375" s="54">
        <v>680</v>
      </c>
      <c r="J375" s="54">
        <v>45</v>
      </c>
      <c r="K375" s="54">
        <v>50</v>
      </c>
      <c r="L375" s="54">
        <v>35</v>
      </c>
      <c r="M375" s="54">
        <v>20</v>
      </c>
      <c r="N375" s="54">
        <v>15</v>
      </c>
    </row>
    <row r="376" spans="1:14" ht="15.75" customHeight="1" x14ac:dyDescent="0.25">
      <c r="A376" s="53">
        <v>4620360</v>
      </c>
      <c r="B376" s="54">
        <v>1923</v>
      </c>
      <c r="C376" s="54">
        <v>1934</v>
      </c>
      <c r="D376" s="54">
        <v>680</v>
      </c>
      <c r="E376" s="54">
        <v>624</v>
      </c>
      <c r="F376" s="54">
        <v>1349</v>
      </c>
      <c r="G376" s="54">
        <v>1.43</v>
      </c>
      <c r="H376" s="54">
        <v>750</v>
      </c>
      <c r="I376" s="54">
        <v>520</v>
      </c>
      <c r="J376" s="54">
        <v>25</v>
      </c>
      <c r="K376" s="54">
        <v>95</v>
      </c>
      <c r="L376" s="54">
        <v>75</v>
      </c>
      <c r="M376" s="54">
        <v>30</v>
      </c>
      <c r="N376" s="54">
        <v>0</v>
      </c>
    </row>
    <row r="377" spans="1:14" ht="15.75" customHeight="1" x14ac:dyDescent="0.25">
      <c r="A377" s="53">
        <v>4620361</v>
      </c>
      <c r="B377" s="54">
        <v>1419</v>
      </c>
      <c r="C377" s="54">
        <v>1384</v>
      </c>
      <c r="D377" s="54">
        <v>833</v>
      </c>
      <c r="E377" s="54">
        <v>671</v>
      </c>
      <c r="F377" s="54">
        <v>12602.1</v>
      </c>
      <c r="G377" s="54">
        <v>0.11</v>
      </c>
      <c r="H377" s="54">
        <v>510</v>
      </c>
      <c r="I377" s="54">
        <v>215</v>
      </c>
      <c r="J377" s="54">
        <v>10</v>
      </c>
      <c r="K377" s="54">
        <v>195</v>
      </c>
      <c r="L377" s="54">
        <v>70</v>
      </c>
      <c r="M377" s="54">
        <v>15</v>
      </c>
      <c r="N377" s="54">
        <v>0</v>
      </c>
    </row>
    <row r="378" spans="1:14" ht="15.75" customHeight="1" x14ac:dyDescent="0.25">
      <c r="A378" s="53">
        <v>4620362</v>
      </c>
      <c r="B378" s="54">
        <v>2366</v>
      </c>
      <c r="C378" s="54">
        <v>2551</v>
      </c>
      <c r="D378" s="54">
        <v>896</v>
      </c>
      <c r="E378" s="54">
        <v>834</v>
      </c>
      <c r="F378" s="54">
        <v>4517.8999999999996</v>
      </c>
      <c r="G378" s="54">
        <v>0.52</v>
      </c>
      <c r="H378" s="54">
        <v>995</v>
      </c>
      <c r="I378" s="54">
        <v>520</v>
      </c>
      <c r="J378" s="54">
        <v>60</v>
      </c>
      <c r="K378" s="54">
        <v>210</v>
      </c>
      <c r="L378" s="54">
        <v>130</v>
      </c>
      <c r="M378" s="54">
        <v>60</v>
      </c>
      <c r="N378" s="54">
        <v>20</v>
      </c>
    </row>
    <row r="379" spans="1:14" ht="15.75" customHeight="1" x14ac:dyDescent="0.25">
      <c r="A379" s="53">
        <v>4620363</v>
      </c>
      <c r="B379" s="54">
        <v>4936</v>
      </c>
      <c r="C379" s="54">
        <v>5012</v>
      </c>
      <c r="D379" s="54">
        <v>2308</v>
      </c>
      <c r="E379" s="54">
        <v>2075</v>
      </c>
      <c r="F379" s="54">
        <v>13402.1</v>
      </c>
      <c r="G379" s="54">
        <v>0.37</v>
      </c>
      <c r="H379" s="54">
        <v>1745</v>
      </c>
      <c r="I379" s="54">
        <v>610</v>
      </c>
      <c r="J379" s="54">
        <v>75</v>
      </c>
      <c r="K379" s="54">
        <v>465</v>
      </c>
      <c r="L379" s="54">
        <v>405</v>
      </c>
      <c r="M379" s="54">
        <v>140</v>
      </c>
      <c r="N379" s="54">
        <v>45</v>
      </c>
    </row>
    <row r="380" spans="1:14" ht="15.75" customHeight="1" x14ac:dyDescent="0.25">
      <c r="A380" s="53">
        <v>4620364</v>
      </c>
      <c r="B380" s="54">
        <v>3112</v>
      </c>
      <c r="C380" s="54">
        <v>2935</v>
      </c>
      <c r="D380" s="54">
        <v>1059</v>
      </c>
      <c r="E380" s="54">
        <v>962</v>
      </c>
      <c r="F380" s="54">
        <v>13293.5</v>
      </c>
      <c r="G380" s="54">
        <v>0.23</v>
      </c>
      <c r="H380" s="54">
        <v>970</v>
      </c>
      <c r="I380" s="54">
        <v>295</v>
      </c>
      <c r="J380" s="54">
        <v>35</v>
      </c>
      <c r="K380" s="54">
        <v>270</v>
      </c>
      <c r="L380" s="54">
        <v>310</v>
      </c>
      <c r="M380" s="54">
        <v>35</v>
      </c>
      <c r="N380" s="54">
        <v>20</v>
      </c>
    </row>
    <row r="381" spans="1:14" ht="15.75" customHeight="1" x14ac:dyDescent="0.25">
      <c r="A381" s="53">
        <v>4620365</v>
      </c>
      <c r="B381" s="54">
        <v>3080</v>
      </c>
      <c r="C381" s="54">
        <v>2779</v>
      </c>
      <c r="D381" s="54">
        <v>1370</v>
      </c>
      <c r="E381" s="54">
        <v>1267</v>
      </c>
      <c r="F381" s="54">
        <v>12414.3</v>
      </c>
      <c r="G381" s="54">
        <v>0.25</v>
      </c>
      <c r="H381" s="54">
        <v>1315</v>
      </c>
      <c r="I381" s="54">
        <v>490</v>
      </c>
      <c r="J381" s="54">
        <v>40</v>
      </c>
      <c r="K381" s="54">
        <v>385</v>
      </c>
      <c r="L381" s="54">
        <v>195</v>
      </c>
      <c r="M381" s="54">
        <v>190</v>
      </c>
      <c r="N381" s="54">
        <v>10</v>
      </c>
    </row>
    <row r="382" spans="1:14" ht="15.75" customHeight="1" x14ac:dyDescent="0.25">
      <c r="A382" s="53">
        <v>4620366</v>
      </c>
      <c r="B382" s="54">
        <v>2570</v>
      </c>
      <c r="C382" s="54">
        <v>2538</v>
      </c>
      <c r="D382" s="54">
        <v>1068</v>
      </c>
      <c r="E382" s="54">
        <v>1018</v>
      </c>
      <c r="F382" s="54">
        <v>7282.5</v>
      </c>
      <c r="G382" s="54">
        <v>0.35</v>
      </c>
      <c r="H382" s="54">
        <v>1205</v>
      </c>
      <c r="I382" s="54">
        <v>555</v>
      </c>
      <c r="J382" s="54">
        <v>35</v>
      </c>
      <c r="K382" s="54">
        <v>375</v>
      </c>
      <c r="L382" s="54">
        <v>125</v>
      </c>
      <c r="M382" s="54">
        <v>100</v>
      </c>
      <c r="N382" s="54">
        <v>10</v>
      </c>
    </row>
    <row r="383" spans="1:14" ht="15.75" customHeight="1" x14ac:dyDescent="0.25">
      <c r="A383" s="53">
        <v>4620367</v>
      </c>
      <c r="B383" s="54">
        <v>4548</v>
      </c>
      <c r="C383" s="54">
        <v>4433</v>
      </c>
      <c r="D383" s="54">
        <v>1856</v>
      </c>
      <c r="E383" s="54">
        <v>1722</v>
      </c>
      <c r="F383" s="54">
        <v>8305.2999999999993</v>
      </c>
      <c r="G383" s="54">
        <v>0.55000000000000004</v>
      </c>
      <c r="H383" s="54">
        <v>1875</v>
      </c>
      <c r="I383" s="54">
        <v>810</v>
      </c>
      <c r="J383" s="54">
        <v>50</v>
      </c>
      <c r="K383" s="54">
        <v>560</v>
      </c>
      <c r="L383" s="54">
        <v>260</v>
      </c>
      <c r="M383" s="54">
        <v>155</v>
      </c>
      <c r="N383" s="54">
        <v>40</v>
      </c>
    </row>
    <row r="384" spans="1:14" ht="15.75" customHeight="1" x14ac:dyDescent="0.25">
      <c r="A384" s="53">
        <v>4620370</v>
      </c>
      <c r="B384" s="54">
        <v>6973</v>
      </c>
      <c r="C384" s="54">
        <v>7153</v>
      </c>
      <c r="D384" s="54">
        <v>2623</v>
      </c>
      <c r="E384" s="54">
        <v>2473</v>
      </c>
      <c r="F384" s="54">
        <v>3884.2</v>
      </c>
      <c r="G384" s="54">
        <v>1.8</v>
      </c>
      <c r="H384" s="54">
        <v>3015</v>
      </c>
      <c r="I384" s="54">
        <v>2250</v>
      </c>
      <c r="J384" s="54">
        <v>120</v>
      </c>
      <c r="K384" s="54">
        <v>475</v>
      </c>
      <c r="L384" s="54">
        <v>105</v>
      </c>
      <c r="M384" s="54">
        <v>45</v>
      </c>
      <c r="N384" s="54">
        <v>30</v>
      </c>
    </row>
    <row r="385" spans="1:14" ht="15.75" customHeight="1" x14ac:dyDescent="0.25">
      <c r="A385" s="53">
        <v>4620380</v>
      </c>
      <c r="B385" s="54">
        <v>4060</v>
      </c>
      <c r="C385" s="54">
        <v>4094</v>
      </c>
      <c r="D385" s="54">
        <v>1877</v>
      </c>
      <c r="E385" s="54">
        <v>1802</v>
      </c>
      <c r="F385" s="54">
        <v>5305.1</v>
      </c>
      <c r="G385" s="54">
        <v>0.77</v>
      </c>
      <c r="H385" s="54">
        <v>1650</v>
      </c>
      <c r="I385" s="54">
        <v>1120</v>
      </c>
      <c r="J385" s="54">
        <v>75</v>
      </c>
      <c r="K385" s="54">
        <v>365</v>
      </c>
      <c r="L385" s="54">
        <v>65</v>
      </c>
      <c r="M385" s="54">
        <v>15</v>
      </c>
      <c r="N385" s="54">
        <v>15</v>
      </c>
    </row>
    <row r="386" spans="1:14" ht="15.75" customHeight="1" x14ac:dyDescent="0.25">
      <c r="A386" s="53">
        <v>4620381</v>
      </c>
      <c r="B386" s="54">
        <v>6290</v>
      </c>
      <c r="C386" s="54">
        <v>6381</v>
      </c>
      <c r="D386" s="54">
        <v>2736</v>
      </c>
      <c r="E386" s="54">
        <v>2474</v>
      </c>
      <c r="F386" s="54">
        <v>10691.8</v>
      </c>
      <c r="G386" s="54">
        <v>0.59</v>
      </c>
      <c r="H386" s="54">
        <v>2275</v>
      </c>
      <c r="I386" s="54">
        <v>1345</v>
      </c>
      <c r="J386" s="54">
        <v>80</v>
      </c>
      <c r="K386" s="54">
        <v>725</v>
      </c>
      <c r="L386" s="54">
        <v>90</v>
      </c>
      <c r="M386" s="54">
        <v>10</v>
      </c>
      <c r="N386" s="54">
        <v>25</v>
      </c>
    </row>
    <row r="387" spans="1:14" ht="15.75" customHeight="1" x14ac:dyDescent="0.25">
      <c r="A387" s="53">
        <v>4620382.01</v>
      </c>
      <c r="B387" s="54">
        <v>3873</v>
      </c>
      <c r="C387" s="54">
        <v>3722</v>
      </c>
      <c r="D387" s="54">
        <v>1558</v>
      </c>
      <c r="E387" s="54">
        <v>1449</v>
      </c>
      <c r="F387" s="54">
        <v>6666.1</v>
      </c>
      <c r="G387" s="54">
        <v>0.57999999999999996</v>
      </c>
      <c r="H387" s="54">
        <v>1095</v>
      </c>
      <c r="I387" s="54">
        <v>845</v>
      </c>
      <c r="J387" s="54">
        <v>60</v>
      </c>
      <c r="K387" s="54">
        <v>130</v>
      </c>
      <c r="L387" s="54">
        <v>50</v>
      </c>
      <c r="M387" s="54">
        <v>0</v>
      </c>
      <c r="N387" s="54">
        <v>10</v>
      </c>
    </row>
    <row r="388" spans="1:14" ht="15.75" customHeight="1" x14ac:dyDescent="0.25">
      <c r="A388" s="53">
        <v>4620382.0199999996</v>
      </c>
      <c r="B388" s="54">
        <v>4445</v>
      </c>
      <c r="C388" s="54">
        <v>4622</v>
      </c>
      <c r="D388" s="54">
        <v>1606</v>
      </c>
      <c r="E388" s="54">
        <v>1475</v>
      </c>
      <c r="F388" s="54">
        <v>2846.1</v>
      </c>
      <c r="G388" s="54">
        <v>1.56</v>
      </c>
      <c r="H388" s="54">
        <v>1880</v>
      </c>
      <c r="I388" s="54">
        <v>1405</v>
      </c>
      <c r="J388" s="54">
        <v>70</v>
      </c>
      <c r="K388" s="54">
        <v>325</v>
      </c>
      <c r="L388" s="54">
        <v>55</v>
      </c>
      <c r="M388" s="54">
        <v>15</v>
      </c>
      <c r="N388" s="54">
        <v>15</v>
      </c>
    </row>
    <row r="389" spans="1:14" ht="15.75" customHeight="1" x14ac:dyDescent="0.25">
      <c r="A389" s="53">
        <v>4620383.01</v>
      </c>
      <c r="B389" s="54">
        <v>3232</v>
      </c>
      <c r="C389" s="54">
        <v>3308</v>
      </c>
      <c r="D389" s="54">
        <v>1126</v>
      </c>
      <c r="E389" s="54">
        <v>1047</v>
      </c>
      <c r="F389" s="54">
        <v>1873.1</v>
      </c>
      <c r="G389" s="54">
        <v>1.73</v>
      </c>
      <c r="H389" s="54">
        <v>1060</v>
      </c>
      <c r="I389" s="54">
        <v>740</v>
      </c>
      <c r="J389" s="54">
        <v>55</v>
      </c>
      <c r="K389" s="54">
        <v>215</v>
      </c>
      <c r="L389" s="54">
        <v>30</v>
      </c>
      <c r="M389" s="54">
        <v>0</v>
      </c>
      <c r="N389" s="54">
        <v>15</v>
      </c>
    </row>
    <row r="390" spans="1:14" ht="15.75" customHeight="1" x14ac:dyDescent="0.25">
      <c r="A390" s="53">
        <v>4620383.0199999996</v>
      </c>
      <c r="B390" s="54">
        <v>8002</v>
      </c>
      <c r="C390" s="54">
        <v>7650</v>
      </c>
      <c r="D390" s="54">
        <v>4008</v>
      </c>
      <c r="E390" s="54">
        <v>3844</v>
      </c>
      <c r="F390" s="54">
        <v>5327.6</v>
      </c>
      <c r="G390" s="54">
        <v>1.5</v>
      </c>
      <c r="H390" s="54">
        <v>2670</v>
      </c>
      <c r="I390" s="54">
        <v>2000</v>
      </c>
      <c r="J390" s="54">
        <v>90</v>
      </c>
      <c r="K390" s="54">
        <v>435</v>
      </c>
      <c r="L390" s="54">
        <v>100</v>
      </c>
      <c r="M390" s="54">
        <v>10</v>
      </c>
      <c r="N390" s="54">
        <v>40</v>
      </c>
    </row>
    <row r="391" spans="1:14" ht="15.75" customHeight="1" x14ac:dyDescent="0.25">
      <c r="A391" s="53">
        <v>4620385</v>
      </c>
      <c r="B391" s="54">
        <v>1517</v>
      </c>
      <c r="C391" s="54">
        <v>1465</v>
      </c>
      <c r="D391" s="54">
        <v>1001</v>
      </c>
      <c r="E391" s="54">
        <v>949</v>
      </c>
      <c r="F391" s="54">
        <v>40889.5</v>
      </c>
      <c r="G391" s="54">
        <v>0.04</v>
      </c>
      <c r="H391" s="54">
        <v>615</v>
      </c>
      <c r="I391" s="54">
        <v>335</v>
      </c>
      <c r="J391" s="54">
        <v>10</v>
      </c>
      <c r="K391" s="54">
        <v>220</v>
      </c>
      <c r="L391" s="54">
        <v>25</v>
      </c>
      <c r="M391" s="54">
        <v>10</v>
      </c>
      <c r="N391" s="54">
        <v>20</v>
      </c>
    </row>
    <row r="392" spans="1:14" ht="15.75" customHeight="1" x14ac:dyDescent="0.25">
      <c r="A392" s="53">
        <v>4620390</v>
      </c>
      <c r="B392" s="54">
        <v>1198</v>
      </c>
      <c r="C392" s="54">
        <v>953</v>
      </c>
      <c r="D392" s="54">
        <v>690</v>
      </c>
      <c r="E392" s="54">
        <v>617</v>
      </c>
      <c r="F392" s="54">
        <v>1167.3</v>
      </c>
      <c r="G392" s="54">
        <v>1.03</v>
      </c>
      <c r="H392" s="54">
        <v>660</v>
      </c>
      <c r="I392" s="54">
        <v>410</v>
      </c>
      <c r="J392" s="54">
        <v>25</v>
      </c>
      <c r="K392" s="54">
        <v>140</v>
      </c>
      <c r="L392" s="54">
        <v>75</v>
      </c>
      <c r="M392" s="54">
        <v>10</v>
      </c>
      <c r="N392" s="54">
        <v>15</v>
      </c>
    </row>
    <row r="393" spans="1:14" ht="15.75" customHeight="1" x14ac:dyDescent="0.25">
      <c r="A393" s="53">
        <v>4620391</v>
      </c>
      <c r="B393" s="54">
        <v>1656</v>
      </c>
      <c r="C393" s="54">
        <v>1665</v>
      </c>
      <c r="D393" s="54">
        <v>955</v>
      </c>
      <c r="E393" s="54">
        <v>834</v>
      </c>
      <c r="F393" s="54">
        <v>5228.8999999999996</v>
      </c>
      <c r="G393" s="54">
        <v>0.32</v>
      </c>
      <c r="H393" s="54">
        <v>740</v>
      </c>
      <c r="I393" s="54">
        <v>430</v>
      </c>
      <c r="J393" s="54">
        <v>35</v>
      </c>
      <c r="K393" s="54">
        <v>145</v>
      </c>
      <c r="L393" s="54">
        <v>120</v>
      </c>
      <c r="M393" s="54">
        <v>10</v>
      </c>
      <c r="N393" s="54">
        <v>10</v>
      </c>
    </row>
    <row r="394" spans="1:14" ht="15.75" customHeight="1" x14ac:dyDescent="0.25">
      <c r="A394" s="53">
        <v>4620392</v>
      </c>
      <c r="B394" s="54">
        <v>1522</v>
      </c>
      <c r="C394" s="54">
        <v>1470</v>
      </c>
      <c r="D394" s="54">
        <v>824</v>
      </c>
      <c r="E394" s="54">
        <v>738</v>
      </c>
      <c r="F394" s="54">
        <v>3472.5</v>
      </c>
      <c r="G394" s="54">
        <v>0.44</v>
      </c>
      <c r="H394" s="54">
        <v>585</v>
      </c>
      <c r="I394" s="54">
        <v>385</v>
      </c>
      <c r="J394" s="54">
        <v>25</v>
      </c>
      <c r="K394" s="54">
        <v>125</v>
      </c>
      <c r="L394" s="54">
        <v>45</v>
      </c>
      <c r="M394" s="54">
        <v>0</v>
      </c>
      <c r="N394" s="54">
        <v>10</v>
      </c>
    </row>
    <row r="395" spans="1:14" ht="15.75" customHeight="1" x14ac:dyDescent="0.25">
      <c r="A395" s="53">
        <v>4620393</v>
      </c>
      <c r="B395" s="54">
        <v>6874</v>
      </c>
      <c r="C395" s="54">
        <v>5208</v>
      </c>
      <c r="D395" s="54">
        <v>3379</v>
      </c>
      <c r="E395" s="54">
        <v>3193</v>
      </c>
      <c r="F395" s="54">
        <v>6593.8</v>
      </c>
      <c r="G395" s="54">
        <v>1.04</v>
      </c>
      <c r="H395" s="54">
        <v>3275</v>
      </c>
      <c r="I395" s="54">
        <v>2160</v>
      </c>
      <c r="J395" s="54">
        <v>120</v>
      </c>
      <c r="K395" s="54">
        <v>680</v>
      </c>
      <c r="L395" s="54">
        <v>250</v>
      </c>
      <c r="M395" s="54">
        <v>35</v>
      </c>
      <c r="N395" s="54">
        <v>25</v>
      </c>
    </row>
    <row r="396" spans="1:14" ht="15.75" customHeight="1" x14ac:dyDescent="0.25">
      <c r="A396" s="53">
        <v>4620394</v>
      </c>
      <c r="B396" s="54">
        <v>3689</v>
      </c>
      <c r="C396" s="54">
        <v>3319</v>
      </c>
      <c r="D396" s="54">
        <v>2024</v>
      </c>
      <c r="E396" s="54">
        <v>1871</v>
      </c>
      <c r="F396" s="54">
        <v>2743.6</v>
      </c>
      <c r="G396" s="54">
        <v>1.34</v>
      </c>
      <c r="H396" s="54">
        <v>1870</v>
      </c>
      <c r="I396" s="54">
        <v>1195</v>
      </c>
      <c r="J396" s="54">
        <v>35</v>
      </c>
      <c r="K396" s="54">
        <v>500</v>
      </c>
      <c r="L396" s="54">
        <v>105</v>
      </c>
      <c r="M396" s="54">
        <v>35</v>
      </c>
      <c r="N396" s="54">
        <v>10</v>
      </c>
    </row>
    <row r="397" spans="1:14" ht="15.75" customHeight="1" x14ac:dyDescent="0.25">
      <c r="A397" s="53">
        <v>4620395.01</v>
      </c>
      <c r="B397" s="54">
        <v>2731</v>
      </c>
      <c r="C397" s="54">
        <v>2838</v>
      </c>
      <c r="D397" s="54">
        <v>1227</v>
      </c>
      <c r="E397" s="54">
        <v>1090</v>
      </c>
      <c r="F397" s="54">
        <v>357.4</v>
      </c>
      <c r="G397" s="54">
        <v>7.64</v>
      </c>
      <c r="H397" s="54">
        <v>660</v>
      </c>
      <c r="I397" s="54">
        <v>350</v>
      </c>
      <c r="J397" s="54">
        <v>30</v>
      </c>
      <c r="K397" s="54">
        <v>200</v>
      </c>
      <c r="L397" s="54">
        <v>55</v>
      </c>
      <c r="M397" s="54">
        <v>10</v>
      </c>
      <c r="N397" s="54">
        <v>10</v>
      </c>
    </row>
    <row r="398" spans="1:14" ht="15.75" customHeight="1" x14ac:dyDescent="0.25">
      <c r="A398" s="53">
        <v>4620395.0199999996</v>
      </c>
      <c r="B398" s="54">
        <v>6451</v>
      </c>
      <c r="C398" s="54">
        <v>6267</v>
      </c>
      <c r="D398" s="54">
        <v>3078</v>
      </c>
      <c r="E398" s="54">
        <v>2802</v>
      </c>
      <c r="F398" s="54">
        <v>9372.4</v>
      </c>
      <c r="G398" s="54">
        <v>0.69</v>
      </c>
      <c r="H398" s="54">
        <v>2685</v>
      </c>
      <c r="I398" s="54">
        <v>1670</v>
      </c>
      <c r="J398" s="54">
        <v>120</v>
      </c>
      <c r="K398" s="54">
        <v>690</v>
      </c>
      <c r="L398" s="54">
        <v>160</v>
      </c>
      <c r="M398" s="54">
        <v>40</v>
      </c>
      <c r="N398" s="54">
        <v>10</v>
      </c>
    </row>
    <row r="399" spans="1:14" ht="15.75" customHeight="1" x14ac:dyDescent="0.25">
      <c r="A399" s="53">
        <v>4620395.03</v>
      </c>
      <c r="B399" s="54">
        <v>4590</v>
      </c>
      <c r="C399" s="54">
        <v>4567</v>
      </c>
      <c r="D399" s="54">
        <v>2480</v>
      </c>
      <c r="E399" s="54">
        <v>2346</v>
      </c>
      <c r="F399" s="54">
        <v>7470.7</v>
      </c>
      <c r="G399" s="54">
        <v>0.61</v>
      </c>
      <c r="H399" s="54">
        <v>2175</v>
      </c>
      <c r="I399" s="54">
        <v>1465</v>
      </c>
      <c r="J399" s="54">
        <v>70</v>
      </c>
      <c r="K399" s="54">
        <v>525</v>
      </c>
      <c r="L399" s="54">
        <v>70</v>
      </c>
      <c r="M399" s="54">
        <v>25</v>
      </c>
      <c r="N399" s="54">
        <v>25</v>
      </c>
    </row>
    <row r="400" spans="1:14" ht="15.75" customHeight="1" x14ac:dyDescent="0.25">
      <c r="A400" s="53">
        <v>4620396</v>
      </c>
      <c r="B400" s="54">
        <v>6501</v>
      </c>
      <c r="C400" s="54">
        <v>6208</v>
      </c>
      <c r="D400" s="54">
        <v>2701</v>
      </c>
      <c r="E400" s="54">
        <v>2539</v>
      </c>
      <c r="F400" s="54">
        <v>4454.6000000000004</v>
      </c>
      <c r="G400" s="54">
        <v>1.46</v>
      </c>
      <c r="H400" s="54">
        <v>2730</v>
      </c>
      <c r="I400" s="54">
        <v>1820</v>
      </c>
      <c r="J400" s="54">
        <v>120</v>
      </c>
      <c r="K400" s="54">
        <v>620</v>
      </c>
      <c r="L400" s="54">
        <v>85</v>
      </c>
      <c r="M400" s="54">
        <v>70</v>
      </c>
      <c r="N400" s="54">
        <v>15</v>
      </c>
    </row>
    <row r="401" spans="1:14" ht="15.75" customHeight="1" x14ac:dyDescent="0.25">
      <c r="A401" s="53">
        <v>4620397</v>
      </c>
      <c r="B401" s="54">
        <v>4038</v>
      </c>
      <c r="C401" s="54">
        <v>3909</v>
      </c>
      <c r="D401" s="54">
        <v>1549</v>
      </c>
      <c r="E401" s="54">
        <v>1517</v>
      </c>
      <c r="F401" s="54">
        <v>3403.6</v>
      </c>
      <c r="G401" s="54">
        <v>1.19</v>
      </c>
      <c r="H401" s="54">
        <v>1895</v>
      </c>
      <c r="I401" s="54">
        <v>1220</v>
      </c>
      <c r="J401" s="54">
        <v>60</v>
      </c>
      <c r="K401" s="54">
        <v>495</v>
      </c>
      <c r="L401" s="54">
        <v>65</v>
      </c>
      <c r="M401" s="54">
        <v>25</v>
      </c>
      <c r="N401" s="54">
        <v>30</v>
      </c>
    </row>
    <row r="402" spans="1:14" ht="15.75" customHeight="1" x14ac:dyDescent="0.25">
      <c r="A402" s="53">
        <v>4620400</v>
      </c>
      <c r="B402" s="54">
        <v>5232</v>
      </c>
      <c r="C402" s="54">
        <v>4925</v>
      </c>
      <c r="D402" s="54">
        <v>2101</v>
      </c>
      <c r="E402" s="54">
        <v>1980</v>
      </c>
      <c r="F402" s="54">
        <v>3794.3</v>
      </c>
      <c r="G402" s="54">
        <v>1.38</v>
      </c>
      <c r="H402" s="54">
        <v>2270</v>
      </c>
      <c r="I402" s="54">
        <v>1385</v>
      </c>
      <c r="J402" s="54">
        <v>85</v>
      </c>
      <c r="K402" s="54">
        <v>625</v>
      </c>
      <c r="L402" s="54">
        <v>95</v>
      </c>
      <c r="M402" s="54">
        <v>55</v>
      </c>
      <c r="N402" s="54">
        <v>30</v>
      </c>
    </row>
    <row r="403" spans="1:14" ht="15.75" customHeight="1" x14ac:dyDescent="0.25">
      <c r="A403" s="53">
        <v>4620401</v>
      </c>
      <c r="B403" s="54">
        <v>3116</v>
      </c>
      <c r="C403" s="54">
        <v>3134</v>
      </c>
      <c r="D403" s="54">
        <v>1299</v>
      </c>
      <c r="E403" s="54">
        <v>1218</v>
      </c>
      <c r="F403" s="54">
        <v>3217.7</v>
      </c>
      <c r="G403" s="54">
        <v>0.97</v>
      </c>
      <c r="H403" s="54">
        <v>1380</v>
      </c>
      <c r="I403" s="54">
        <v>870</v>
      </c>
      <c r="J403" s="54">
        <v>70</v>
      </c>
      <c r="K403" s="54">
        <v>330</v>
      </c>
      <c r="L403" s="54">
        <v>55</v>
      </c>
      <c r="M403" s="54">
        <v>40</v>
      </c>
      <c r="N403" s="54">
        <v>15</v>
      </c>
    </row>
    <row r="404" spans="1:14" ht="15.75" customHeight="1" x14ac:dyDescent="0.25">
      <c r="A404" s="53">
        <v>4620402</v>
      </c>
      <c r="B404" s="54">
        <v>1686</v>
      </c>
      <c r="C404" s="54">
        <v>1304</v>
      </c>
      <c r="D404" s="54">
        <v>746</v>
      </c>
      <c r="E404" s="54">
        <v>698</v>
      </c>
      <c r="F404" s="54">
        <v>691.6</v>
      </c>
      <c r="G404" s="54">
        <v>2.44</v>
      </c>
      <c r="H404" s="54">
        <v>845</v>
      </c>
      <c r="I404" s="54">
        <v>520</v>
      </c>
      <c r="J404" s="54">
        <v>25</v>
      </c>
      <c r="K404" s="54">
        <v>210</v>
      </c>
      <c r="L404" s="54">
        <v>50</v>
      </c>
      <c r="M404" s="54">
        <v>20</v>
      </c>
      <c r="N404" s="54">
        <v>10</v>
      </c>
    </row>
    <row r="405" spans="1:14" ht="15.75" customHeight="1" x14ac:dyDescent="0.25">
      <c r="A405" s="53">
        <v>4620403</v>
      </c>
      <c r="B405" s="54">
        <v>5198</v>
      </c>
      <c r="C405" s="54">
        <v>5027</v>
      </c>
      <c r="D405" s="54">
        <v>1944</v>
      </c>
      <c r="E405" s="54">
        <v>1767</v>
      </c>
      <c r="F405" s="54">
        <v>3946.2</v>
      </c>
      <c r="G405" s="54">
        <v>1.32</v>
      </c>
      <c r="H405" s="54">
        <v>2000</v>
      </c>
      <c r="I405" s="54">
        <v>1350</v>
      </c>
      <c r="J405" s="54">
        <v>45</v>
      </c>
      <c r="K405" s="54">
        <v>480</v>
      </c>
      <c r="L405" s="54">
        <v>65</v>
      </c>
      <c r="M405" s="54">
        <v>30</v>
      </c>
      <c r="N405" s="54">
        <v>20</v>
      </c>
    </row>
    <row r="406" spans="1:14" ht="15.75" customHeight="1" x14ac:dyDescent="0.25">
      <c r="A406" s="53">
        <v>4620404</v>
      </c>
      <c r="B406" s="54">
        <v>5044</v>
      </c>
      <c r="C406" s="54">
        <v>5113</v>
      </c>
      <c r="D406" s="54">
        <v>1824</v>
      </c>
      <c r="E406" s="54">
        <v>1710</v>
      </c>
      <c r="F406" s="54">
        <v>3521.1</v>
      </c>
      <c r="G406" s="54">
        <v>1.43</v>
      </c>
      <c r="H406" s="54">
        <v>1965</v>
      </c>
      <c r="I406" s="54">
        <v>1315</v>
      </c>
      <c r="J406" s="54">
        <v>70</v>
      </c>
      <c r="K406" s="54">
        <v>415</v>
      </c>
      <c r="L406" s="54">
        <v>85</v>
      </c>
      <c r="M406" s="54">
        <v>45</v>
      </c>
      <c r="N406" s="54">
        <v>30</v>
      </c>
    </row>
    <row r="407" spans="1:14" ht="15.75" customHeight="1" x14ac:dyDescent="0.25">
      <c r="A407" s="53">
        <v>4620410.01</v>
      </c>
      <c r="B407" s="54">
        <v>5540</v>
      </c>
      <c r="C407" s="54">
        <v>5393</v>
      </c>
      <c r="D407" s="54">
        <v>2199</v>
      </c>
      <c r="E407" s="54">
        <v>2072</v>
      </c>
      <c r="F407" s="54">
        <v>6360.5</v>
      </c>
      <c r="G407" s="54">
        <v>0.87</v>
      </c>
      <c r="H407" s="54">
        <v>2145</v>
      </c>
      <c r="I407" s="54">
        <v>1260</v>
      </c>
      <c r="J407" s="54">
        <v>60</v>
      </c>
      <c r="K407" s="54">
        <v>695</v>
      </c>
      <c r="L407" s="54">
        <v>110</v>
      </c>
      <c r="M407" s="54">
        <v>10</v>
      </c>
      <c r="N407" s="54">
        <v>10</v>
      </c>
    </row>
    <row r="408" spans="1:14" ht="15.75" customHeight="1" x14ac:dyDescent="0.25">
      <c r="A408" s="53">
        <v>4620410.0199999996</v>
      </c>
      <c r="B408" s="54">
        <v>5948</v>
      </c>
      <c r="C408" s="54">
        <v>5688</v>
      </c>
      <c r="D408" s="54">
        <v>2842</v>
      </c>
      <c r="E408" s="54">
        <v>2691</v>
      </c>
      <c r="F408" s="54">
        <v>7790.4</v>
      </c>
      <c r="G408" s="54">
        <v>0.76</v>
      </c>
      <c r="H408" s="54">
        <v>1815</v>
      </c>
      <c r="I408" s="54">
        <v>890</v>
      </c>
      <c r="J408" s="54">
        <v>70</v>
      </c>
      <c r="K408" s="54">
        <v>755</v>
      </c>
      <c r="L408" s="54">
        <v>75</v>
      </c>
      <c r="M408" s="54">
        <v>10</v>
      </c>
      <c r="N408" s="54">
        <v>20</v>
      </c>
    </row>
    <row r="409" spans="1:14" ht="15.75" customHeight="1" x14ac:dyDescent="0.25">
      <c r="A409" s="53">
        <v>4620410.03</v>
      </c>
      <c r="B409" s="54">
        <v>1905</v>
      </c>
      <c r="C409" s="54">
        <v>1890</v>
      </c>
      <c r="D409" s="54">
        <v>665</v>
      </c>
      <c r="E409" s="54">
        <v>628</v>
      </c>
      <c r="F409" s="54">
        <v>863.3</v>
      </c>
      <c r="G409" s="54">
        <v>2.21</v>
      </c>
      <c r="H409" s="54">
        <v>775</v>
      </c>
      <c r="I409" s="54">
        <v>430</v>
      </c>
      <c r="J409" s="54">
        <v>15</v>
      </c>
      <c r="K409" s="54">
        <v>275</v>
      </c>
      <c r="L409" s="54">
        <v>35</v>
      </c>
      <c r="M409" s="54">
        <v>15</v>
      </c>
      <c r="N409" s="54">
        <v>0</v>
      </c>
    </row>
    <row r="410" spans="1:14" ht="15.75" customHeight="1" x14ac:dyDescent="0.25">
      <c r="A410" s="53">
        <v>4620412</v>
      </c>
      <c r="B410" s="54">
        <v>7329</v>
      </c>
      <c r="C410" s="54">
        <v>6772</v>
      </c>
      <c r="D410" s="54">
        <v>2888</v>
      </c>
      <c r="E410" s="54">
        <v>2716</v>
      </c>
      <c r="F410" s="54">
        <v>4876.6000000000004</v>
      </c>
      <c r="G410" s="54">
        <v>1.5</v>
      </c>
      <c r="H410" s="54">
        <v>3115</v>
      </c>
      <c r="I410" s="54">
        <v>1755</v>
      </c>
      <c r="J410" s="54">
        <v>90</v>
      </c>
      <c r="K410" s="54">
        <v>1080</v>
      </c>
      <c r="L410" s="54">
        <v>140</v>
      </c>
      <c r="M410" s="54">
        <v>15</v>
      </c>
      <c r="N410" s="54">
        <v>30</v>
      </c>
    </row>
    <row r="411" spans="1:14" ht="15.75" customHeight="1" x14ac:dyDescent="0.25">
      <c r="A411" s="53">
        <v>4620413.01</v>
      </c>
      <c r="B411" s="54">
        <v>3865</v>
      </c>
      <c r="C411" s="54">
        <v>3970</v>
      </c>
      <c r="D411" s="54">
        <v>1402</v>
      </c>
      <c r="E411" s="54">
        <v>1380</v>
      </c>
      <c r="F411" s="54">
        <v>4785.2</v>
      </c>
      <c r="G411" s="54">
        <v>0.81</v>
      </c>
      <c r="H411" s="54">
        <v>1590</v>
      </c>
      <c r="I411" s="54">
        <v>1180</v>
      </c>
      <c r="J411" s="54">
        <v>85</v>
      </c>
      <c r="K411" s="54">
        <v>280</v>
      </c>
      <c r="L411" s="54">
        <v>10</v>
      </c>
      <c r="M411" s="54">
        <v>15</v>
      </c>
      <c r="N411" s="54">
        <v>30</v>
      </c>
    </row>
    <row r="412" spans="1:14" ht="15.75" customHeight="1" x14ac:dyDescent="0.25">
      <c r="A412" s="53">
        <v>4620413.0199999996</v>
      </c>
      <c r="B412" s="54">
        <v>3812</v>
      </c>
      <c r="C412" s="54">
        <v>3839</v>
      </c>
      <c r="D412" s="54">
        <v>1582</v>
      </c>
      <c r="E412" s="54">
        <v>1450</v>
      </c>
      <c r="F412" s="54">
        <v>4726.6000000000004</v>
      </c>
      <c r="G412" s="54">
        <v>0.81</v>
      </c>
      <c r="H412" s="54">
        <v>1495</v>
      </c>
      <c r="I412" s="54">
        <v>890</v>
      </c>
      <c r="J412" s="54">
        <v>30</v>
      </c>
      <c r="K412" s="54">
        <v>465</v>
      </c>
      <c r="L412" s="54">
        <v>95</v>
      </c>
      <c r="M412" s="54">
        <v>0</v>
      </c>
      <c r="N412" s="54">
        <v>10</v>
      </c>
    </row>
    <row r="413" spans="1:14" ht="15.75" customHeight="1" x14ac:dyDescent="0.25">
      <c r="A413" s="53">
        <v>4620415.03</v>
      </c>
      <c r="B413" s="54">
        <v>4193</v>
      </c>
      <c r="C413" s="54">
        <v>4145</v>
      </c>
      <c r="D413" s="54">
        <v>2028</v>
      </c>
      <c r="E413" s="54">
        <v>1913</v>
      </c>
      <c r="F413" s="54">
        <v>16417.400000000001</v>
      </c>
      <c r="G413" s="54">
        <v>0.26</v>
      </c>
      <c r="H413" s="54">
        <v>1660</v>
      </c>
      <c r="I413" s="54">
        <v>960</v>
      </c>
      <c r="J413" s="54">
        <v>70</v>
      </c>
      <c r="K413" s="54">
        <v>500</v>
      </c>
      <c r="L413" s="54">
        <v>110</v>
      </c>
      <c r="M413" s="54">
        <v>10</v>
      </c>
      <c r="N413" s="54">
        <v>15</v>
      </c>
    </row>
    <row r="414" spans="1:14" ht="15.75" customHeight="1" x14ac:dyDescent="0.25">
      <c r="A414" s="53">
        <v>4620415.04</v>
      </c>
      <c r="B414" s="54">
        <v>4748</v>
      </c>
      <c r="C414" s="54">
        <v>4788</v>
      </c>
      <c r="D414" s="54">
        <v>2153</v>
      </c>
      <c r="E414" s="54">
        <v>1980</v>
      </c>
      <c r="F414" s="54">
        <v>9951.7999999999993</v>
      </c>
      <c r="G414" s="54">
        <v>0.48</v>
      </c>
      <c r="H414" s="54">
        <v>1945</v>
      </c>
      <c r="I414" s="54">
        <v>1060</v>
      </c>
      <c r="J414" s="54">
        <v>120</v>
      </c>
      <c r="K414" s="54">
        <v>675</v>
      </c>
      <c r="L414" s="54">
        <v>60</v>
      </c>
      <c r="M414" s="54">
        <v>0</v>
      </c>
      <c r="N414" s="54">
        <v>15</v>
      </c>
    </row>
    <row r="415" spans="1:14" ht="15.75" customHeight="1" x14ac:dyDescent="0.25">
      <c r="A415" s="53">
        <v>4620415.05</v>
      </c>
      <c r="B415" s="54">
        <v>7819</v>
      </c>
      <c r="C415" s="54">
        <v>6534</v>
      </c>
      <c r="D415" s="54">
        <v>2902</v>
      </c>
      <c r="E415" s="54">
        <v>2836</v>
      </c>
      <c r="F415" s="54">
        <v>717.8</v>
      </c>
      <c r="G415" s="54">
        <v>10.89</v>
      </c>
      <c r="H415" s="54">
        <v>3795</v>
      </c>
      <c r="I415" s="54">
        <v>2890</v>
      </c>
      <c r="J415" s="54">
        <v>130</v>
      </c>
      <c r="K415" s="54">
        <v>655</v>
      </c>
      <c r="L415" s="54">
        <v>45</v>
      </c>
      <c r="M415" s="54">
        <v>30</v>
      </c>
      <c r="N415" s="54">
        <v>45</v>
      </c>
    </row>
    <row r="416" spans="1:14" ht="15.75" customHeight="1" x14ac:dyDescent="0.25">
      <c r="A416" s="53">
        <v>4620415.0599999996</v>
      </c>
      <c r="B416" s="54">
        <v>7683</v>
      </c>
      <c r="C416" s="54">
        <v>5843</v>
      </c>
      <c r="D416" s="54">
        <v>3154</v>
      </c>
      <c r="E416" s="54">
        <v>2931</v>
      </c>
      <c r="F416" s="54">
        <v>427.7</v>
      </c>
      <c r="G416" s="54">
        <v>17.97</v>
      </c>
      <c r="H416" s="54">
        <v>3830</v>
      </c>
      <c r="I416" s="54">
        <v>2845</v>
      </c>
      <c r="J416" s="54">
        <v>95</v>
      </c>
      <c r="K416" s="54">
        <v>790</v>
      </c>
      <c r="L416" s="54">
        <v>55</v>
      </c>
      <c r="M416" s="54">
        <v>30</v>
      </c>
      <c r="N416" s="54">
        <v>20</v>
      </c>
    </row>
    <row r="417" spans="1:14" ht="15.75" customHeight="1" x14ac:dyDescent="0.25">
      <c r="A417" s="53">
        <v>4620416.01</v>
      </c>
      <c r="B417" s="54">
        <v>4050</v>
      </c>
      <c r="C417" s="54">
        <v>4077</v>
      </c>
      <c r="D417" s="54">
        <v>1446</v>
      </c>
      <c r="E417" s="54">
        <v>1414</v>
      </c>
      <c r="F417" s="54">
        <v>4747.8999999999996</v>
      </c>
      <c r="G417" s="54">
        <v>0.85</v>
      </c>
      <c r="H417" s="54">
        <v>1615</v>
      </c>
      <c r="I417" s="54">
        <v>1020</v>
      </c>
      <c r="J417" s="54">
        <v>55</v>
      </c>
      <c r="K417" s="54">
        <v>455</v>
      </c>
      <c r="L417" s="54">
        <v>40</v>
      </c>
      <c r="M417" s="54">
        <v>20</v>
      </c>
      <c r="N417" s="54">
        <v>25</v>
      </c>
    </row>
    <row r="418" spans="1:14" ht="15.75" customHeight="1" x14ac:dyDescent="0.25">
      <c r="A418" s="53">
        <v>4620416.0199999996</v>
      </c>
      <c r="B418" s="54">
        <v>3067</v>
      </c>
      <c r="C418" s="54">
        <v>3108</v>
      </c>
      <c r="D418" s="54">
        <v>1177</v>
      </c>
      <c r="E418" s="54">
        <v>1073</v>
      </c>
      <c r="F418" s="54">
        <v>2949.9</v>
      </c>
      <c r="G418" s="54">
        <v>1.04</v>
      </c>
      <c r="H418" s="54">
        <v>1280</v>
      </c>
      <c r="I418" s="54">
        <v>810</v>
      </c>
      <c r="J418" s="54">
        <v>45</v>
      </c>
      <c r="K418" s="54">
        <v>370</v>
      </c>
      <c r="L418" s="54">
        <v>35</v>
      </c>
      <c r="M418" s="54">
        <v>20</v>
      </c>
      <c r="N418" s="54">
        <v>0</v>
      </c>
    </row>
    <row r="419" spans="1:14" ht="15.75" customHeight="1" x14ac:dyDescent="0.25">
      <c r="A419" s="53">
        <v>4620417.01</v>
      </c>
      <c r="B419" s="54">
        <v>4804</v>
      </c>
      <c r="C419" s="54">
        <v>4250</v>
      </c>
      <c r="D419" s="54">
        <v>1874</v>
      </c>
      <c r="E419" s="54">
        <v>1779</v>
      </c>
      <c r="F419" s="54">
        <v>7190.5</v>
      </c>
      <c r="G419" s="54">
        <v>0.67</v>
      </c>
      <c r="H419" s="54">
        <v>1875</v>
      </c>
      <c r="I419" s="54">
        <v>1050</v>
      </c>
      <c r="J419" s="54">
        <v>60</v>
      </c>
      <c r="K419" s="54">
        <v>635</v>
      </c>
      <c r="L419" s="54">
        <v>90</v>
      </c>
      <c r="M419" s="54">
        <v>20</v>
      </c>
      <c r="N419" s="54">
        <v>20</v>
      </c>
    </row>
    <row r="420" spans="1:14" ht="15.75" customHeight="1" x14ac:dyDescent="0.25">
      <c r="A420" s="53">
        <v>4620417.0199999996</v>
      </c>
      <c r="B420" s="54">
        <v>2857</v>
      </c>
      <c r="C420" s="54">
        <v>3044</v>
      </c>
      <c r="D420" s="54">
        <v>954</v>
      </c>
      <c r="E420" s="54">
        <v>873</v>
      </c>
      <c r="F420" s="54">
        <v>7909.7</v>
      </c>
      <c r="G420" s="54">
        <v>0.36</v>
      </c>
      <c r="H420" s="54">
        <v>1005</v>
      </c>
      <c r="I420" s="54">
        <v>430</v>
      </c>
      <c r="J420" s="54">
        <v>45</v>
      </c>
      <c r="K420" s="54">
        <v>470</v>
      </c>
      <c r="L420" s="54">
        <v>40</v>
      </c>
      <c r="M420" s="54">
        <v>10</v>
      </c>
      <c r="N420" s="54">
        <v>0</v>
      </c>
    </row>
    <row r="421" spans="1:14" ht="15.75" customHeight="1" x14ac:dyDescent="0.25">
      <c r="A421" s="53">
        <v>4620418</v>
      </c>
      <c r="B421" s="54">
        <v>5907</v>
      </c>
      <c r="C421" s="54">
        <v>5549</v>
      </c>
      <c r="D421" s="54">
        <v>2693</v>
      </c>
      <c r="E421" s="54">
        <v>2545</v>
      </c>
      <c r="F421" s="54">
        <v>4534.8</v>
      </c>
      <c r="G421" s="54">
        <v>1.3</v>
      </c>
      <c r="H421" s="54">
        <v>2610</v>
      </c>
      <c r="I421" s="54">
        <v>1025</v>
      </c>
      <c r="J421" s="54">
        <v>40</v>
      </c>
      <c r="K421" s="54">
        <v>1240</v>
      </c>
      <c r="L421" s="54">
        <v>235</v>
      </c>
      <c r="M421" s="54">
        <v>50</v>
      </c>
      <c r="N421" s="54">
        <v>15</v>
      </c>
    </row>
    <row r="422" spans="1:14" ht="15.75" customHeight="1" x14ac:dyDescent="0.25">
      <c r="A422" s="53">
        <v>4620419</v>
      </c>
      <c r="B422" s="54">
        <v>4746</v>
      </c>
      <c r="C422" s="54">
        <v>5029</v>
      </c>
      <c r="D422" s="54">
        <v>1855</v>
      </c>
      <c r="E422" s="54">
        <v>1652</v>
      </c>
      <c r="F422" s="54">
        <v>12529</v>
      </c>
      <c r="G422" s="54">
        <v>0.38</v>
      </c>
      <c r="H422" s="54">
        <v>1795</v>
      </c>
      <c r="I422" s="54">
        <v>580</v>
      </c>
      <c r="J422" s="54">
        <v>55</v>
      </c>
      <c r="K422" s="54">
        <v>1025</v>
      </c>
      <c r="L422" s="54">
        <v>105</v>
      </c>
      <c r="M422" s="54">
        <v>20</v>
      </c>
      <c r="N422" s="54">
        <v>15</v>
      </c>
    </row>
    <row r="423" spans="1:14" ht="15.75" customHeight="1" x14ac:dyDescent="0.25">
      <c r="A423" s="53">
        <v>4620420</v>
      </c>
      <c r="B423" s="54">
        <v>5157</v>
      </c>
      <c r="C423" s="54">
        <v>5060</v>
      </c>
      <c r="D423" s="54">
        <v>1775</v>
      </c>
      <c r="E423" s="54">
        <v>1710</v>
      </c>
      <c r="F423" s="54">
        <v>6189.4</v>
      </c>
      <c r="G423" s="54">
        <v>0.83</v>
      </c>
      <c r="H423" s="54">
        <v>1890</v>
      </c>
      <c r="I423" s="54">
        <v>1040</v>
      </c>
      <c r="J423" s="54">
        <v>75</v>
      </c>
      <c r="K423" s="54">
        <v>635</v>
      </c>
      <c r="L423" s="54">
        <v>105</v>
      </c>
      <c r="M423" s="54">
        <v>35</v>
      </c>
      <c r="N423" s="54">
        <v>10</v>
      </c>
    </row>
    <row r="424" spans="1:14" ht="15.75" customHeight="1" x14ac:dyDescent="0.25">
      <c r="A424" s="53">
        <v>4620421.01</v>
      </c>
      <c r="B424" s="54">
        <v>7897</v>
      </c>
      <c r="C424" s="54">
        <v>7628</v>
      </c>
      <c r="D424" s="54">
        <v>3191</v>
      </c>
      <c r="E424" s="54">
        <v>2956</v>
      </c>
      <c r="F424" s="54">
        <v>19038.099999999999</v>
      </c>
      <c r="G424" s="54">
        <v>0.41</v>
      </c>
      <c r="H424" s="54">
        <v>2580</v>
      </c>
      <c r="I424" s="54">
        <v>1405</v>
      </c>
      <c r="J424" s="54">
        <v>70</v>
      </c>
      <c r="K424" s="54">
        <v>935</v>
      </c>
      <c r="L424" s="54">
        <v>150</v>
      </c>
      <c r="M424" s="54">
        <v>0</v>
      </c>
      <c r="N424" s="54">
        <v>20</v>
      </c>
    </row>
    <row r="425" spans="1:14" ht="15.75" customHeight="1" x14ac:dyDescent="0.25">
      <c r="A425" s="53">
        <v>4620421.0199999996</v>
      </c>
      <c r="B425" s="54">
        <v>7501</v>
      </c>
      <c r="C425" s="54">
        <v>7235</v>
      </c>
      <c r="D425" s="54">
        <v>2991</v>
      </c>
      <c r="E425" s="54">
        <v>2779</v>
      </c>
      <c r="F425" s="54">
        <v>13459.5</v>
      </c>
      <c r="G425" s="54">
        <v>0.56000000000000005</v>
      </c>
      <c r="H425" s="54">
        <v>2570</v>
      </c>
      <c r="I425" s="54">
        <v>1215</v>
      </c>
      <c r="J425" s="54">
        <v>85</v>
      </c>
      <c r="K425" s="54">
        <v>1045</v>
      </c>
      <c r="L425" s="54">
        <v>170</v>
      </c>
      <c r="M425" s="54">
        <v>20</v>
      </c>
      <c r="N425" s="54">
        <v>35</v>
      </c>
    </row>
    <row r="426" spans="1:14" ht="15.75" customHeight="1" x14ac:dyDescent="0.25">
      <c r="A426" s="53">
        <v>4620430</v>
      </c>
      <c r="B426" s="54">
        <v>6711</v>
      </c>
      <c r="C426" s="54">
        <v>6004</v>
      </c>
      <c r="D426" s="54">
        <v>3642</v>
      </c>
      <c r="E426" s="54">
        <v>3403</v>
      </c>
      <c r="F426" s="54">
        <v>3377.5</v>
      </c>
      <c r="G426" s="54">
        <v>1.99</v>
      </c>
      <c r="H426" s="54">
        <v>3500</v>
      </c>
      <c r="I426" s="54">
        <v>2330</v>
      </c>
      <c r="J426" s="54">
        <v>100</v>
      </c>
      <c r="K426" s="54">
        <v>785</v>
      </c>
      <c r="L426" s="54">
        <v>230</v>
      </c>
      <c r="M426" s="54">
        <v>30</v>
      </c>
      <c r="N426" s="54">
        <v>25</v>
      </c>
    </row>
    <row r="427" spans="1:14" ht="15.75" customHeight="1" x14ac:dyDescent="0.25">
      <c r="A427" s="53">
        <v>4620431</v>
      </c>
      <c r="B427" s="54">
        <v>5413</v>
      </c>
      <c r="C427" s="54">
        <v>5425</v>
      </c>
      <c r="D427" s="54">
        <v>2487</v>
      </c>
      <c r="E427" s="54">
        <v>2361</v>
      </c>
      <c r="F427" s="54">
        <v>2443.9</v>
      </c>
      <c r="G427" s="54">
        <v>2.21</v>
      </c>
      <c r="H427" s="54">
        <v>2490</v>
      </c>
      <c r="I427" s="54">
        <v>1585</v>
      </c>
      <c r="J427" s="54">
        <v>75</v>
      </c>
      <c r="K427" s="54">
        <v>640</v>
      </c>
      <c r="L427" s="54">
        <v>125</v>
      </c>
      <c r="M427" s="54">
        <v>25</v>
      </c>
      <c r="N427" s="54">
        <v>30</v>
      </c>
    </row>
    <row r="428" spans="1:14" ht="15.75" customHeight="1" x14ac:dyDescent="0.25">
      <c r="A428" s="53">
        <v>4620432</v>
      </c>
      <c r="B428" s="54">
        <v>3267</v>
      </c>
      <c r="C428" s="54">
        <v>3251</v>
      </c>
      <c r="D428" s="54">
        <v>1272</v>
      </c>
      <c r="E428" s="54">
        <v>1244</v>
      </c>
      <c r="F428" s="54">
        <v>2504.4</v>
      </c>
      <c r="G428" s="54">
        <v>1.3</v>
      </c>
      <c r="H428" s="54">
        <v>1410</v>
      </c>
      <c r="I428" s="54">
        <v>1025</v>
      </c>
      <c r="J428" s="54">
        <v>65</v>
      </c>
      <c r="K428" s="54">
        <v>245</v>
      </c>
      <c r="L428" s="54">
        <v>35</v>
      </c>
      <c r="M428" s="54">
        <v>15</v>
      </c>
      <c r="N428" s="54">
        <v>20</v>
      </c>
    </row>
    <row r="429" spans="1:14" ht="15.75" customHeight="1" x14ac:dyDescent="0.25">
      <c r="A429" s="53">
        <v>4620433</v>
      </c>
      <c r="B429" s="54">
        <v>3589</v>
      </c>
      <c r="C429" s="54">
        <v>3528</v>
      </c>
      <c r="D429" s="54">
        <v>1417</v>
      </c>
      <c r="E429" s="54">
        <v>1384</v>
      </c>
      <c r="F429" s="54">
        <v>233</v>
      </c>
      <c r="G429" s="54">
        <v>15.4</v>
      </c>
      <c r="H429" s="54">
        <v>2035</v>
      </c>
      <c r="I429" s="54">
        <v>1420</v>
      </c>
      <c r="J429" s="54">
        <v>130</v>
      </c>
      <c r="K429" s="54">
        <v>400</v>
      </c>
      <c r="L429" s="54">
        <v>30</v>
      </c>
      <c r="M429" s="54">
        <v>15</v>
      </c>
      <c r="N429" s="54">
        <v>35</v>
      </c>
    </row>
    <row r="430" spans="1:14" ht="15.75" customHeight="1" x14ac:dyDescent="0.25">
      <c r="A430" s="53">
        <v>4620440</v>
      </c>
      <c r="B430" s="54">
        <v>5</v>
      </c>
      <c r="C430" s="54">
        <v>5</v>
      </c>
      <c r="D430" s="54">
        <v>60</v>
      </c>
      <c r="E430" s="54">
        <v>4</v>
      </c>
      <c r="F430" s="54">
        <v>26.1</v>
      </c>
      <c r="G430" s="54">
        <v>0.19</v>
      </c>
    </row>
    <row r="431" spans="1:14" ht="15.75" customHeight="1" x14ac:dyDescent="0.25">
      <c r="A431" s="53">
        <v>4620450</v>
      </c>
      <c r="B431" s="54">
        <v>7183</v>
      </c>
      <c r="C431" s="54">
        <v>7316</v>
      </c>
      <c r="D431" s="54">
        <v>3370</v>
      </c>
      <c r="E431" s="54">
        <v>3233</v>
      </c>
      <c r="F431" s="54">
        <v>1911.5</v>
      </c>
      <c r="G431" s="54">
        <v>3.76</v>
      </c>
      <c r="H431" s="54">
        <v>2760</v>
      </c>
      <c r="I431" s="54">
        <v>1960</v>
      </c>
      <c r="J431" s="54">
        <v>95</v>
      </c>
      <c r="K431" s="54">
        <v>535</v>
      </c>
      <c r="L431" s="54">
        <v>75</v>
      </c>
      <c r="M431" s="54">
        <v>60</v>
      </c>
      <c r="N431" s="54">
        <v>40</v>
      </c>
    </row>
    <row r="432" spans="1:14" ht="15.75" customHeight="1" x14ac:dyDescent="0.25">
      <c r="A432" s="53">
        <v>4620451</v>
      </c>
      <c r="B432" s="54">
        <v>6731</v>
      </c>
      <c r="C432" s="54">
        <v>6791</v>
      </c>
      <c r="D432" s="54">
        <v>2831</v>
      </c>
      <c r="E432" s="54">
        <v>2755</v>
      </c>
      <c r="F432" s="54">
        <v>2024.2</v>
      </c>
      <c r="G432" s="54">
        <v>3.33</v>
      </c>
      <c r="H432" s="54">
        <v>3085</v>
      </c>
      <c r="I432" s="54">
        <v>2205</v>
      </c>
      <c r="J432" s="54">
        <v>135</v>
      </c>
      <c r="K432" s="54">
        <v>590</v>
      </c>
      <c r="L432" s="54">
        <v>95</v>
      </c>
      <c r="M432" s="54">
        <v>40</v>
      </c>
      <c r="N432" s="54">
        <v>15</v>
      </c>
    </row>
    <row r="433" spans="1:14" ht="15.75" customHeight="1" x14ac:dyDescent="0.25">
      <c r="A433" s="53">
        <v>4620452</v>
      </c>
      <c r="B433" s="54">
        <v>7275</v>
      </c>
      <c r="C433" s="54">
        <v>7136</v>
      </c>
      <c r="D433" s="54">
        <v>2837</v>
      </c>
      <c r="E433" s="54">
        <v>2724</v>
      </c>
      <c r="F433" s="54">
        <v>2306.8000000000002</v>
      </c>
      <c r="G433" s="54">
        <v>3.15</v>
      </c>
      <c r="H433" s="54">
        <v>2750</v>
      </c>
      <c r="I433" s="54">
        <v>1855</v>
      </c>
      <c r="J433" s="54">
        <v>95</v>
      </c>
      <c r="K433" s="54">
        <v>640</v>
      </c>
      <c r="L433" s="54">
        <v>145</v>
      </c>
      <c r="M433" s="54">
        <v>0</v>
      </c>
      <c r="N433" s="54">
        <v>0</v>
      </c>
    </row>
    <row r="434" spans="1:14" ht="15.75" customHeight="1" x14ac:dyDescent="0.25">
      <c r="A434" s="53">
        <v>4620453.01</v>
      </c>
      <c r="B434" s="54">
        <v>5212</v>
      </c>
      <c r="C434" s="54">
        <v>5101</v>
      </c>
      <c r="D434" s="54">
        <v>1963</v>
      </c>
      <c r="E434" s="54">
        <v>1909</v>
      </c>
      <c r="F434" s="54">
        <v>2638.5</v>
      </c>
      <c r="G434" s="54">
        <v>1.98</v>
      </c>
      <c r="H434" s="54">
        <v>2540</v>
      </c>
      <c r="I434" s="54">
        <v>1845</v>
      </c>
      <c r="J434" s="54">
        <v>135</v>
      </c>
      <c r="K434" s="54">
        <v>410</v>
      </c>
      <c r="L434" s="54">
        <v>85</v>
      </c>
      <c r="M434" s="54">
        <v>60</v>
      </c>
      <c r="N434" s="54">
        <v>10</v>
      </c>
    </row>
    <row r="435" spans="1:14" ht="15.75" customHeight="1" x14ac:dyDescent="0.25">
      <c r="A435" s="53">
        <v>4620453.0199999996</v>
      </c>
      <c r="B435" s="54">
        <v>4979</v>
      </c>
      <c r="C435" s="54">
        <v>4446</v>
      </c>
      <c r="D435" s="54">
        <v>1834</v>
      </c>
      <c r="E435" s="54">
        <v>1755</v>
      </c>
      <c r="F435" s="54">
        <v>744</v>
      </c>
      <c r="G435" s="54">
        <v>6.69</v>
      </c>
      <c r="H435" s="54">
        <v>2180</v>
      </c>
      <c r="I435" s="54">
        <v>1600</v>
      </c>
      <c r="J435" s="54">
        <v>120</v>
      </c>
      <c r="K435" s="54">
        <v>385</v>
      </c>
      <c r="L435" s="54">
        <v>60</v>
      </c>
      <c r="M435" s="54">
        <v>15</v>
      </c>
      <c r="N435" s="54">
        <v>0</v>
      </c>
    </row>
    <row r="436" spans="1:14" ht="15.75" customHeight="1" x14ac:dyDescent="0.25">
      <c r="A436" s="53">
        <v>4620460</v>
      </c>
      <c r="B436" s="54">
        <v>5345</v>
      </c>
      <c r="C436" s="54">
        <v>5361</v>
      </c>
      <c r="D436" s="54">
        <v>1881</v>
      </c>
      <c r="E436" s="54">
        <v>1843</v>
      </c>
      <c r="F436" s="54">
        <v>1492.1</v>
      </c>
      <c r="G436" s="54">
        <v>3.58</v>
      </c>
      <c r="H436" s="54">
        <v>2030</v>
      </c>
      <c r="I436" s="54">
        <v>1510</v>
      </c>
      <c r="J436" s="54">
        <v>70</v>
      </c>
      <c r="K436" s="54">
        <v>365</v>
      </c>
      <c r="L436" s="54">
        <v>55</v>
      </c>
      <c r="M436" s="54">
        <v>10</v>
      </c>
      <c r="N436" s="54">
        <v>20</v>
      </c>
    </row>
    <row r="437" spans="1:14" ht="15.75" customHeight="1" x14ac:dyDescent="0.25">
      <c r="A437" s="53">
        <v>4620461</v>
      </c>
      <c r="B437" s="54">
        <v>2942</v>
      </c>
      <c r="C437" s="54">
        <v>2964</v>
      </c>
      <c r="D437" s="54">
        <v>1078</v>
      </c>
      <c r="E437" s="54">
        <v>1032</v>
      </c>
      <c r="F437" s="54">
        <v>1567</v>
      </c>
      <c r="G437" s="54">
        <v>1.88</v>
      </c>
      <c r="H437" s="54">
        <v>1190</v>
      </c>
      <c r="I437" s="54">
        <v>900</v>
      </c>
      <c r="J437" s="54">
        <v>25</v>
      </c>
      <c r="K437" s="54">
        <v>220</v>
      </c>
      <c r="L437" s="54">
        <v>20</v>
      </c>
      <c r="M437" s="54">
        <v>10</v>
      </c>
      <c r="N437" s="54">
        <v>10</v>
      </c>
    </row>
    <row r="438" spans="1:14" ht="15.75" customHeight="1" x14ac:dyDescent="0.25">
      <c r="A438" s="53">
        <v>4620462.01</v>
      </c>
      <c r="B438" s="54">
        <v>5085</v>
      </c>
      <c r="C438" s="54">
        <v>5084</v>
      </c>
      <c r="D438" s="54">
        <v>1930</v>
      </c>
      <c r="E438" s="54">
        <v>1886</v>
      </c>
      <c r="F438" s="54">
        <v>2135.5</v>
      </c>
      <c r="G438" s="54">
        <v>2.38</v>
      </c>
      <c r="H438" s="54">
        <v>2160</v>
      </c>
      <c r="I438" s="54">
        <v>1445</v>
      </c>
      <c r="J438" s="54">
        <v>100</v>
      </c>
      <c r="K438" s="54">
        <v>530</v>
      </c>
      <c r="L438" s="54">
        <v>50</v>
      </c>
      <c r="M438" s="54">
        <v>35</v>
      </c>
      <c r="N438" s="54">
        <v>0</v>
      </c>
    </row>
    <row r="439" spans="1:14" ht="15.75" customHeight="1" x14ac:dyDescent="0.25">
      <c r="A439" s="53">
        <v>4620462.0199999996</v>
      </c>
      <c r="B439" s="54">
        <v>5952</v>
      </c>
      <c r="C439" s="54">
        <v>6096</v>
      </c>
      <c r="D439" s="54">
        <v>1939</v>
      </c>
      <c r="E439" s="54">
        <v>1901</v>
      </c>
      <c r="F439" s="54">
        <v>1868.6</v>
      </c>
      <c r="G439" s="54">
        <v>3.19</v>
      </c>
      <c r="H439" s="54">
        <v>2530</v>
      </c>
      <c r="I439" s="54">
        <v>2020</v>
      </c>
      <c r="J439" s="54">
        <v>110</v>
      </c>
      <c r="K439" s="54">
        <v>345</v>
      </c>
      <c r="L439" s="54">
        <v>20</v>
      </c>
      <c r="M439" s="54">
        <v>20</v>
      </c>
      <c r="N439" s="54">
        <v>15</v>
      </c>
    </row>
    <row r="440" spans="1:14" ht="15.75" customHeight="1" x14ac:dyDescent="0.25">
      <c r="A440" s="53">
        <v>4620470.01</v>
      </c>
      <c r="B440" s="54">
        <v>7159</v>
      </c>
      <c r="C440" s="54">
        <v>7531</v>
      </c>
      <c r="D440" s="54">
        <v>2615</v>
      </c>
      <c r="E440" s="54">
        <v>2563</v>
      </c>
      <c r="F440" s="54">
        <v>2037.6</v>
      </c>
      <c r="G440" s="54">
        <v>3.51</v>
      </c>
      <c r="H440" s="54">
        <v>3190</v>
      </c>
      <c r="I440" s="54">
        <v>2440</v>
      </c>
      <c r="J440" s="54">
        <v>170</v>
      </c>
      <c r="K440" s="54">
        <v>430</v>
      </c>
      <c r="L440" s="54">
        <v>110</v>
      </c>
      <c r="M440" s="54">
        <v>10</v>
      </c>
      <c r="N440" s="54">
        <v>35</v>
      </c>
    </row>
    <row r="441" spans="1:14" ht="15.75" customHeight="1" x14ac:dyDescent="0.25">
      <c r="A441" s="53">
        <v>4620470.03</v>
      </c>
      <c r="B441" s="54">
        <v>5156</v>
      </c>
      <c r="C441" s="54">
        <v>5486</v>
      </c>
      <c r="D441" s="54">
        <v>1599</v>
      </c>
      <c r="E441" s="54">
        <v>1579</v>
      </c>
      <c r="F441" s="54">
        <v>2131.5</v>
      </c>
      <c r="G441" s="54">
        <v>2.42</v>
      </c>
      <c r="H441" s="54">
        <v>2495</v>
      </c>
      <c r="I441" s="54">
        <v>2060</v>
      </c>
      <c r="J441" s="54">
        <v>110</v>
      </c>
      <c r="K441" s="54">
        <v>250</v>
      </c>
      <c r="L441" s="54">
        <v>40</v>
      </c>
      <c r="M441" s="54">
        <v>10</v>
      </c>
      <c r="N441" s="54">
        <v>25</v>
      </c>
    </row>
    <row r="442" spans="1:14" ht="15.75" customHeight="1" x14ac:dyDescent="0.25">
      <c r="A442" s="53">
        <v>4620470.04</v>
      </c>
      <c r="B442" s="54">
        <v>3642</v>
      </c>
      <c r="C442" s="54">
        <v>3838</v>
      </c>
      <c r="D442" s="54">
        <v>1226</v>
      </c>
      <c r="E442" s="54">
        <v>1215</v>
      </c>
      <c r="F442" s="54">
        <v>2312.6999999999998</v>
      </c>
      <c r="G442" s="54">
        <v>1.57</v>
      </c>
      <c r="H442" s="54">
        <v>1815</v>
      </c>
      <c r="I442" s="54">
        <v>1430</v>
      </c>
      <c r="J442" s="54">
        <v>135</v>
      </c>
      <c r="K442" s="54">
        <v>200</v>
      </c>
      <c r="L442" s="54">
        <v>25</v>
      </c>
      <c r="M442" s="54">
        <v>10</v>
      </c>
      <c r="N442" s="54">
        <v>15</v>
      </c>
    </row>
    <row r="443" spans="1:14" ht="15.75" customHeight="1" x14ac:dyDescent="0.25">
      <c r="A443" s="53">
        <v>4620470.05</v>
      </c>
      <c r="B443" s="54">
        <v>4194</v>
      </c>
      <c r="C443" s="54">
        <v>4398</v>
      </c>
      <c r="D443" s="54">
        <v>1339</v>
      </c>
      <c r="E443" s="54">
        <v>1325</v>
      </c>
      <c r="F443" s="54">
        <v>1976.7</v>
      </c>
      <c r="G443" s="54">
        <v>2.12</v>
      </c>
      <c r="H443" s="54">
        <v>1905</v>
      </c>
      <c r="I443" s="54">
        <v>1525</v>
      </c>
      <c r="J443" s="54">
        <v>140</v>
      </c>
      <c r="K443" s="54">
        <v>215</v>
      </c>
      <c r="L443" s="54">
        <v>15</v>
      </c>
      <c r="M443" s="54">
        <v>10</v>
      </c>
      <c r="N443" s="54">
        <v>0</v>
      </c>
    </row>
    <row r="444" spans="1:14" ht="15.75" customHeight="1" x14ac:dyDescent="0.25">
      <c r="A444" s="53">
        <v>4620480</v>
      </c>
      <c r="B444" s="54">
        <v>3823</v>
      </c>
      <c r="C444" s="54">
        <v>3850</v>
      </c>
      <c r="D444" s="54">
        <v>1381</v>
      </c>
      <c r="E444" s="54">
        <v>1334</v>
      </c>
      <c r="F444" s="54">
        <v>633.9</v>
      </c>
      <c r="G444" s="54">
        <v>6.03</v>
      </c>
      <c r="H444" s="54">
        <v>1390</v>
      </c>
      <c r="I444" s="54">
        <v>1015</v>
      </c>
      <c r="J444" s="54">
        <v>55</v>
      </c>
      <c r="K444" s="54">
        <v>235</v>
      </c>
      <c r="L444" s="54">
        <v>45</v>
      </c>
      <c r="M444" s="54">
        <v>30</v>
      </c>
      <c r="N444" s="54">
        <v>25</v>
      </c>
    </row>
    <row r="445" spans="1:14" ht="15.75" customHeight="1" x14ac:dyDescent="0.25">
      <c r="A445" s="53">
        <v>4620490</v>
      </c>
      <c r="B445" s="54">
        <v>2432</v>
      </c>
      <c r="C445" s="54">
        <v>2423</v>
      </c>
      <c r="D445" s="54">
        <v>1492</v>
      </c>
      <c r="E445" s="54">
        <v>1277</v>
      </c>
      <c r="F445" s="54">
        <v>3530.8</v>
      </c>
      <c r="G445" s="54">
        <v>0.69</v>
      </c>
      <c r="H445" s="54">
        <v>1100</v>
      </c>
      <c r="I445" s="54">
        <v>635</v>
      </c>
      <c r="J445" s="54">
        <v>50</v>
      </c>
      <c r="K445" s="54">
        <v>175</v>
      </c>
      <c r="L445" s="54">
        <v>220</v>
      </c>
      <c r="M445" s="54">
        <v>15</v>
      </c>
      <c r="N445" s="54">
        <v>10</v>
      </c>
    </row>
    <row r="446" spans="1:14" ht="15.75" customHeight="1" x14ac:dyDescent="0.25">
      <c r="A446" s="53">
        <v>4620491</v>
      </c>
      <c r="B446" s="54">
        <v>2526</v>
      </c>
      <c r="C446" s="54">
        <v>2650</v>
      </c>
      <c r="D446" s="54">
        <v>703</v>
      </c>
      <c r="E446" s="54">
        <v>683</v>
      </c>
      <c r="F446" s="54">
        <v>257.89999999999998</v>
      </c>
      <c r="G446" s="54">
        <v>9.7899999999999991</v>
      </c>
      <c r="H446" s="54">
        <v>1135</v>
      </c>
      <c r="I446" s="54">
        <v>860</v>
      </c>
      <c r="J446" s="54">
        <v>70</v>
      </c>
      <c r="K446" s="54">
        <v>155</v>
      </c>
      <c r="L446" s="54">
        <v>30</v>
      </c>
      <c r="M446" s="54">
        <v>15</v>
      </c>
      <c r="N446" s="54">
        <v>10</v>
      </c>
    </row>
    <row r="447" spans="1:14" ht="15.75" customHeight="1" x14ac:dyDescent="0.25">
      <c r="A447" s="53">
        <v>4620500</v>
      </c>
      <c r="B447" s="54">
        <v>921</v>
      </c>
      <c r="C447" s="54">
        <v>920</v>
      </c>
      <c r="D447" s="54">
        <v>375</v>
      </c>
      <c r="E447" s="54">
        <v>346</v>
      </c>
      <c r="F447" s="54">
        <v>122.4</v>
      </c>
      <c r="G447" s="54">
        <v>7.53</v>
      </c>
      <c r="H447" s="54">
        <v>350</v>
      </c>
      <c r="I447" s="54">
        <v>275</v>
      </c>
      <c r="J447" s="54">
        <v>10</v>
      </c>
      <c r="K447" s="54">
        <v>40</v>
      </c>
      <c r="L447" s="54">
        <v>10</v>
      </c>
      <c r="M447" s="54">
        <v>10</v>
      </c>
      <c r="N447" s="54">
        <v>10</v>
      </c>
    </row>
    <row r="448" spans="1:14" ht="15.75" customHeight="1" x14ac:dyDescent="0.25">
      <c r="A448" s="53">
        <v>4620511.01</v>
      </c>
      <c r="B448" s="54">
        <v>3295</v>
      </c>
      <c r="C448" s="54">
        <v>3332</v>
      </c>
      <c r="D448" s="54">
        <v>1207</v>
      </c>
      <c r="E448" s="54">
        <v>1171</v>
      </c>
      <c r="F448" s="54">
        <v>2261.6999999999998</v>
      </c>
      <c r="G448" s="54">
        <v>1.46</v>
      </c>
      <c r="H448" s="54">
        <v>1415</v>
      </c>
      <c r="I448" s="54">
        <v>920</v>
      </c>
      <c r="J448" s="54">
        <v>60</v>
      </c>
      <c r="K448" s="54">
        <v>355</v>
      </c>
      <c r="L448" s="54">
        <v>40</v>
      </c>
      <c r="M448" s="54">
        <v>20</v>
      </c>
      <c r="N448" s="54">
        <v>15</v>
      </c>
    </row>
    <row r="449" spans="1:14" ht="15.75" customHeight="1" x14ac:dyDescent="0.25">
      <c r="A449" s="53">
        <v>4620511.0199999996</v>
      </c>
      <c r="B449" s="54">
        <v>6209</v>
      </c>
      <c r="C449" s="54">
        <v>6102</v>
      </c>
      <c r="D449" s="54">
        <v>2422</v>
      </c>
      <c r="E449" s="54">
        <v>2253</v>
      </c>
      <c r="F449" s="54">
        <v>4042.6</v>
      </c>
      <c r="G449" s="54">
        <v>1.54</v>
      </c>
      <c r="H449" s="54">
        <v>2565</v>
      </c>
      <c r="I449" s="54">
        <v>1605</v>
      </c>
      <c r="J449" s="54">
        <v>100</v>
      </c>
      <c r="K449" s="54">
        <v>750</v>
      </c>
      <c r="L449" s="54">
        <v>95</v>
      </c>
      <c r="M449" s="54">
        <v>25</v>
      </c>
      <c r="N449" s="54">
        <v>0</v>
      </c>
    </row>
    <row r="450" spans="1:14" ht="15.75" customHeight="1" x14ac:dyDescent="0.25">
      <c r="A450" s="53">
        <v>4620512.0199999996</v>
      </c>
      <c r="B450" s="54">
        <v>4449</v>
      </c>
      <c r="C450" s="54">
        <v>4455</v>
      </c>
      <c r="D450" s="54">
        <v>1864</v>
      </c>
      <c r="E450" s="54">
        <v>1768</v>
      </c>
      <c r="F450" s="54">
        <v>3027.1</v>
      </c>
      <c r="G450" s="54">
        <v>1.47</v>
      </c>
      <c r="H450" s="54">
        <v>1920</v>
      </c>
      <c r="I450" s="54">
        <v>1490</v>
      </c>
      <c r="J450" s="54">
        <v>90</v>
      </c>
      <c r="K450" s="54">
        <v>305</v>
      </c>
      <c r="L450" s="54">
        <v>10</v>
      </c>
      <c r="M450" s="54">
        <v>10</v>
      </c>
      <c r="N450" s="54">
        <v>10</v>
      </c>
    </row>
    <row r="451" spans="1:14" ht="15.75" customHeight="1" x14ac:dyDescent="0.25">
      <c r="A451" s="53">
        <v>4620512.03</v>
      </c>
      <c r="B451" s="54">
        <v>2512</v>
      </c>
      <c r="C451" s="54">
        <v>2213</v>
      </c>
      <c r="D451" s="54">
        <v>1320</v>
      </c>
      <c r="E451" s="54">
        <v>1302</v>
      </c>
      <c r="F451" s="54">
        <v>3659.1</v>
      </c>
      <c r="G451" s="54">
        <v>0.69</v>
      </c>
      <c r="H451" s="54">
        <v>1115</v>
      </c>
      <c r="I451" s="54">
        <v>795</v>
      </c>
      <c r="J451" s="54">
        <v>75</v>
      </c>
      <c r="K451" s="54">
        <v>210</v>
      </c>
      <c r="L451" s="54">
        <v>25</v>
      </c>
      <c r="M451" s="54">
        <v>10</v>
      </c>
      <c r="N451" s="54">
        <v>10</v>
      </c>
    </row>
    <row r="452" spans="1:14" ht="15.75" customHeight="1" x14ac:dyDescent="0.25">
      <c r="A452" s="53">
        <v>4620512.04</v>
      </c>
      <c r="B452" s="54">
        <v>6674</v>
      </c>
      <c r="C452" s="54">
        <v>6598</v>
      </c>
      <c r="D452" s="54">
        <v>2475</v>
      </c>
      <c r="E452" s="54">
        <v>2416</v>
      </c>
      <c r="F452" s="54">
        <v>3770.4</v>
      </c>
      <c r="G452" s="54">
        <v>1.77</v>
      </c>
      <c r="H452" s="54">
        <v>3050</v>
      </c>
      <c r="I452" s="54">
        <v>2125</v>
      </c>
      <c r="J452" s="54">
        <v>125</v>
      </c>
      <c r="K452" s="54">
        <v>685</v>
      </c>
      <c r="L452" s="54">
        <v>75</v>
      </c>
      <c r="M452" s="54">
        <v>15</v>
      </c>
      <c r="N452" s="54">
        <v>25</v>
      </c>
    </row>
    <row r="453" spans="1:14" ht="15.75" customHeight="1" x14ac:dyDescent="0.25">
      <c r="A453" s="53">
        <v>4620513.01</v>
      </c>
      <c r="B453" s="54">
        <v>5229</v>
      </c>
      <c r="C453" s="54">
        <v>5183</v>
      </c>
      <c r="D453" s="54">
        <v>1849</v>
      </c>
      <c r="E453" s="54">
        <v>1808</v>
      </c>
      <c r="F453" s="54">
        <v>4816.7</v>
      </c>
      <c r="G453" s="54">
        <v>1.0900000000000001</v>
      </c>
      <c r="H453" s="54">
        <v>2390</v>
      </c>
      <c r="I453" s="54">
        <v>1565</v>
      </c>
      <c r="J453" s="54">
        <v>135</v>
      </c>
      <c r="K453" s="54">
        <v>555</v>
      </c>
      <c r="L453" s="54">
        <v>100</v>
      </c>
      <c r="M453" s="54">
        <v>0</v>
      </c>
      <c r="N453" s="54">
        <v>40</v>
      </c>
    </row>
    <row r="454" spans="1:14" ht="15.75" customHeight="1" x14ac:dyDescent="0.25">
      <c r="A454" s="53">
        <v>4620513.0199999996</v>
      </c>
      <c r="B454" s="54">
        <v>4227</v>
      </c>
      <c r="C454" s="54">
        <v>3901</v>
      </c>
      <c r="D454" s="54">
        <v>1773</v>
      </c>
      <c r="E454" s="54">
        <v>1692</v>
      </c>
      <c r="F454" s="54">
        <v>3387.8</v>
      </c>
      <c r="G454" s="54">
        <v>1.25</v>
      </c>
      <c r="H454" s="54">
        <v>1740</v>
      </c>
      <c r="I454" s="54">
        <v>1235</v>
      </c>
      <c r="J454" s="54">
        <v>75</v>
      </c>
      <c r="K454" s="54">
        <v>390</v>
      </c>
      <c r="L454" s="54">
        <v>25</v>
      </c>
      <c r="M454" s="54">
        <v>0</v>
      </c>
      <c r="N454" s="54">
        <v>15</v>
      </c>
    </row>
    <row r="455" spans="1:14" ht="15.75" customHeight="1" x14ac:dyDescent="0.25">
      <c r="A455" s="53">
        <v>4620514.01</v>
      </c>
      <c r="B455" s="54">
        <v>6997</v>
      </c>
      <c r="C455" s="54">
        <v>7163</v>
      </c>
      <c r="D455" s="54">
        <v>2832</v>
      </c>
      <c r="E455" s="54">
        <v>2761</v>
      </c>
      <c r="F455" s="54">
        <v>3494.8</v>
      </c>
      <c r="G455" s="54">
        <v>2</v>
      </c>
      <c r="H455" s="54">
        <v>3185</v>
      </c>
      <c r="I455" s="54">
        <v>2255</v>
      </c>
      <c r="J455" s="54">
        <v>200</v>
      </c>
      <c r="K455" s="54">
        <v>600</v>
      </c>
      <c r="L455" s="54">
        <v>80</v>
      </c>
      <c r="M455" s="54">
        <v>10</v>
      </c>
      <c r="N455" s="54">
        <v>35</v>
      </c>
    </row>
    <row r="456" spans="1:14" ht="15.75" customHeight="1" x14ac:dyDescent="0.25">
      <c r="A456" s="53">
        <v>4620514.0199999996</v>
      </c>
      <c r="B456" s="54">
        <v>6255</v>
      </c>
      <c r="C456" s="54">
        <v>6325</v>
      </c>
      <c r="D456" s="54">
        <v>2221</v>
      </c>
      <c r="E456" s="54">
        <v>2176</v>
      </c>
      <c r="F456" s="54">
        <v>3344.2</v>
      </c>
      <c r="G456" s="54">
        <v>1.87</v>
      </c>
      <c r="H456" s="54">
        <v>3055</v>
      </c>
      <c r="I456" s="54">
        <v>2285</v>
      </c>
      <c r="J456" s="54">
        <v>160</v>
      </c>
      <c r="K456" s="54">
        <v>480</v>
      </c>
      <c r="L456" s="54">
        <v>115</v>
      </c>
      <c r="M456" s="54">
        <v>0</v>
      </c>
      <c r="N456" s="54">
        <v>15</v>
      </c>
    </row>
    <row r="457" spans="1:14" ht="15.75" customHeight="1" x14ac:dyDescent="0.25">
      <c r="A457" s="53">
        <v>4620515.01</v>
      </c>
      <c r="B457" s="54">
        <v>5975</v>
      </c>
      <c r="C457" s="54">
        <v>5514</v>
      </c>
      <c r="D457" s="54">
        <v>2040</v>
      </c>
      <c r="E457" s="54">
        <v>1946</v>
      </c>
      <c r="F457" s="54">
        <v>655.20000000000005</v>
      </c>
      <c r="G457" s="54">
        <v>9.1199999999999992</v>
      </c>
      <c r="H457" s="54">
        <v>2850</v>
      </c>
      <c r="I457" s="54">
        <v>2345</v>
      </c>
      <c r="J457" s="54">
        <v>85</v>
      </c>
      <c r="K457" s="54">
        <v>365</v>
      </c>
      <c r="L457" s="54">
        <v>40</v>
      </c>
      <c r="M457" s="54">
        <v>0</v>
      </c>
      <c r="N457" s="54">
        <v>15</v>
      </c>
    </row>
    <row r="458" spans="1:14" ht="15.75" customHeight="1" x14ac:dyDescent="0.25">
      <c r="A458" s="53">
        <v>4620515.0199999996</v>
      </c>
      <c r="B458" s="54">
        <v>4551</v>
      </c>
      <c r="C458" s="54">
        <v>4526</v>
      </c>
      <c r="D458" s="54">
        <v>1529</v>
      </c>
      <c r="E458" s="54">
        <v>1511</v>
      </c>
      <c r="F458" s="54">
        <v>4881.5</v>
      </c>
      <c r="G458" s="54">
        <v>0.93</v>
      </c>
      <c r="H458" s="54">
        <v>2185</v>
      </c>
      <c r="I458" s="54">
        <v>1720</v>
      </c>
      <c r="J458" s="54">
        <v>80</v>
      </c>
      <c r="K458" s="54">
        <v>335</v>
      </c>
      <c r="L458" s="54">
        <v>15</v>
      </c>
      <c r="M458" s="54">
        <v>15</v>
      </c>
      <c r="N458" s="54">
        <v>20</v>
      </c>
    </row>
    <row r="459" spans="1:14" ht="15.75" customHeight="1" x14ac:dyDescent="0.25">
      <c r="A459" s="53">
        <v>4620515.03</v>
      </c>
      <c r="B459" s="54">
        <v>3328</v>
      </c>
      <c r="C459" s="54">
        <v>3503</v>
      </c>
      <c r="D459" s="54">
        <v>1212</v>
      </c>
      <c r="E459" s="54">
        <v>1170</v>
      </c>
      <c r="F459" s="54">
        <v>3442.6</v>
      </c>
      <c r="G459" s="54">
        <v>0.97</v>
      </c>
      <c r="H459" s="54">
        <v>1695</v>
      </c>
      <c r="I459" s="54">
        <v>1255</v>
      </c>
      <c r="J459" s="54">
        <v>80</v>
      </c>
      <c r="K459" s="54">
        <v>285</v>
      </c>
      <c r="L459" s="54">
        <v>40</v>
      </c>
      <c r="M459" s="54">
        <v>10</v>
      </c>
      <c r="N459" s="54">
        <v>15</v>
      </c>
    </row>
    <row r="460" spans="1:14" ht="15.75" customHeight="1" x14ac:dyDescent="0.25">
      <c r="A460" s="53">
        <v>4620515.04</v>
      </c>
      <c r="B460" s="54">
        <v>3655</v>
      </c>
      <c r="C460" s="54">
        <v>3715</v>
      </c>
      <c r="D460" s="54">
        <v>1341</v>
      </c>
      <c r="E460" s="54">
        <v>1293</v>
      </c>
      <c r="F460" s="54">
        <v>4377.2</v>
      </c>
      <c r="G460" s="54">
        <v>0.84</v>
      </c>
      <c r="H460" s="54">
        <v>1755</v>
      </c>
      <c r="I460" s="54">
        <v>1245</v>
      </c>
      <c r="J460" s="54">
        <v>70</v>
      </c>
      <c r="K460" s="54">
        <v>395</v>
      </c>
      <c r="L460" s="54">
        <v>35</v>
      </c>
      <c r="M460" s="54">
        <v>10</v>
      </c>
      <c r="N460" s="54">
        <v>10</v>
      </c>
    </row>
    <row r="461" spans="1:14" ht="15.75" customHeight="1" x14ac:dyDescent="0.25">
      <c r="A461" s="53">
        <v>4620520.0199999996</v>
      </c>
      <c r="B461" s="54">
        <v>7081</v>
      </c>
      <c r="C461" s="54">
        <v>7162</v>
      </c>
      <c r="D461" s="54">
        <v>2520</v>
      </c>
      <c r="E461" s="54">
        <v>2449</v>
      </c>
      <c r="F461" s="54">
        <v>4370.2</v>
      </c>
      <c r="G461" s="54">
        <v>1.62</v>
      </c>
      <c r="H461" s="54">
        <v>3180</v>
      </c>
      <c r="I461" s="54">
        <v>2170</v>
      </c>
      <c r="J461" s="54">
        <v>210</v>
      </c>
      <c r="K461" s="54">
        <v>685</v>
      </c>
      <c r="L461" s="54">
        <v>75</v>
      </c>
      <c r="M461" s="54">
        <v>10</v>
      </c>
      <c r="N461" s="54">
        <v>25</v>
      </c>
    </row>
    <row r="462" spans="1:14" ht="15.75" customHeight="1" x14ac:dyDescent="0.25">
      <c r="A462" s="53">
        <v>4620520.03</v>
      </c>
      <c r="B462" s="54">
        <v>3655</v>
      </c>
      <c r="C462" s="54">
        <v>3852</v>
      </c>
      <c r="D462" s="54">
        <v>1361</v>
      </c>
      <c r="E462" s="54">
        <v>1285</v>
      </c>
      <c r="F462" s="54">
        <v>2470.4</v>
      </c>
      <c r="G462" s="54">
        <v>1.48</v>
      </c>
      <c r="H462" s="54">
        <v>1575</v>
      </c>
      <c r="I462" s="54">
        <v>1105</v>
      </c>
      <c r="J462" s="54">
        <v>75</v>
      </c>
      <c r="K462" s="54">
        <v>340</v>
      </c>
      <c r="L462" s="54">
        <v>35</v>
      </c>
      <c r="M462" s="54">
        <v>0</v>
      </c>
      <c r="N462" s="54">
        <v>20</v>
      </c>
    </row>
    <row r="463" spans="1:14" ht="15.75" customHeight="1" x14ac:dyDescent="0.25">
      <c r="A463" s="53">
        <v>4620520.04</v>
      </c>
      <c r="B463" s="54">
        <v>4544</v>
      </c>
      <c r="C463" s="54">
        <v>4546</v>
      </c>
      <c r="D463" s="54">
        <v>1771</v>
      </c>
      <c r="E463" s="54">
        <v>1735</v>
      </c>
      <c r="F463" s="54">
        <v>4286.8</v>
      </c>
      <c r="G463" s="54">
        <v>1.06</v>
      </c>
      <c r="H463" s="54">
        <v>2100</v>
      </c>
      <c r="I463" s="54">
        <v>1315</v>
      </c>
      <c r="J463" s="54">
        <v>140</v>
      </c>
      <c r="K463" s="54">
        <v>495</v>
      </c>
      <c r="L463" s="54">
        <v>120</v>
      </c>
      <c r="M463" s="54">
        <v>15</v>
      </c>
      <c r="N463" s="54">
        <v>15</v>
      </c>
    </row>
    <row r="464" spans="1:14" ht="15.75" customHeight="1" x14ac:dyDescent="0.25">
      <c r="A464" s="53">
        <v>4620521.01</v>
      </c>
      <c r="B464" s="54">
        <v>4819</v>
      </c>
      <c r="C464" s="54">
        <v>4650</v>
      </c>
      <c r="D464" s="54">
        <v>1963</v>
      </c>
      <c r="E464" s="54">
        <v>1911</v>
      </c>
      <c r="F464" s="54">
        <v>5733.5</v>
      </c>
      <c r="G464" s="54">
        <v>0.84</v>
      </c>
      <c r="H464" s="54">
        <v>2490</v>
      </c>
      <c r="I464" s="54">
        <v>1810</v>
      </c>
      <c r="J464" s="54">
        <v>115</v>
      </c>
      <c r="K464" s="54">
        <v>500</v>
      </c>
      <c r="L464" s="54">
        <v>45</v>
      </c>
      <c r="M464" s="54">
        <v>10</v>
      </c>
      <c r="N464" s="54">
        <v>15</v>
      </c>
    </row>
    <row r="465" spans="1:14" ht="15.75" customHeight="1" x14ac:dyDescent="0.25">
      <c r="A465" s="53">
        <v>4620521.04</v>
      </c>
      <c r="B465" s="54">
        <v>4983</v>
      </c>
      <c r="C465" s="54">
        <v>5052</v>
      </c>
      <c r="D465" s="54">
        <v>1814</v>
      </c>
      <c r="E465" s="54">
        <v>1743</v>
      </c>
      <c r="F465" s="54">
        <v>3554.2</v>
      </c>
      <c r="G465" s="54">
        <v>1.4</v>
      </c>
      <c r="H465" s="54">
        <v>2345</v>
      </c>
      <c r="I465" s="54">
        <v>1765</v>
      </c>
      <c r="J465" s="54">
        <v>140</v>
      </c>
      <c r="K465" s="54">
        <v>365</v>
      </c>
      <c r="L465" s="54">
        <v>45</v>
      </c>
      <c r="M465" s="54">
        <v>10</v>
      </c>
      <c r="N465" s="54">
        <v>15</v>
      </c>
    </row>
    <row r="466" spans="1:14" ht="15.75" customHeight="1" x14ac:dyDescent="0.25">
      <c r="A466" s="53">
        <v>4620521.05</v>
      </c>
      <c r="B466" s="54">
        <v>4882</v>
      </c>
      <c r="C466" s="54">
        <v>4818</v>
      </c>
      <c r="D466" s="54">
        <v>1492</v>
      </c>
      <c r="E466" s="54">
        <v>1471</v>
      </c>
      <c r="F466" s="54">
        <v>3624.4</v>
      </c>
      <c r="G466" s="54">
        <v>1.35</v>
      </c>
      <c r="H466" s="54">
        <v>2090</v>
      </c>
      <c r="I466" s="54">
        <v>1705</v>
      </c>
      <c r="J466" s="54">
        <v>50</v>
      </c>
      <c r="K466" s="54">
        <v>300</v>
      </c>
      <c r="L466" s="54">
        <v>20</v>
      </c>
      <c r="M466" s="54">
        <v>0</v>
      </c>
      <c r="N466" s="54">
        <v>15</v>
      </c>
    </row>
    <row r="467" spans="1:14" ht="15.75" customHeight="1" x14ac:dyDescent="0.25">
      <c r="A467" s="53">
        <v>4620521.0599999996</v>
      </c>
      <c r="B467" s="54">
        <v>5029</v>
      </c>
      <c r="C467" s="54">
        <v>5121</v>
      </c>
      <c r="D467" s="54">
        <v>1876</v>
      </c>
      <c r="E467" s="54">
        <v>1848</v>
      </c>
      <c r="F467" s="54">
        <v>2407.1</v>
      </c>
      <c r="G467" s="54">
        <v>2.09</v>
      </c>
      <c r="H467" s="54">
        <v>2200</v>
      </c>
      <c r="I467" s="54">
        <v>1835</v>
      </c>
      <c r="J467" s="54">
        <v>95</v>
      </c>
      <c r="K467" s="54">
        <v>235</v>
      </c>
      <c r="L467" s="54">
        <v>30</v>
      </c>
      <c r="M467" s="54">
        <v>0</v>
      </c>
      <c r="N467" s="54">
        <v>20</v>
      </c>
    </row>
    <row r="468" spans="1:14" ht="15.75" customHeight="1" x14ac:dyDescent="0.25">
      <c r="A468" s="53">
        <v>4620521.07</v>
      </c>
      <c r="B468" s="54">
        <v>4291</v>
      </c>
      <c r="C468" s="54">
        <v>4454</v>
      </c>
      <c r="D468" s="54">
        <v>1269</v>
      </c>
      <c r="E468" s="54">
        <v>1261</v>
      </c>
      <c r="F468" s="54">
        <v>2084.6999999999998</v>
      </c>
      <c r="G468" s="54">
        <v>2.06</v>
      </c>
      <c r="H468" s="54">
        <v>1700</v>
      </c>
      <c r="I468" s="54">
        <v>1400</v>
      </c>
      <c r="J468" s="54">
        <v>50</v>
      </c>
      <c r="K468" s="54">
        <v>195</v>
      </c>
      <c r="L468" s="54">
        <v>25</v>
      </c>
      <c r="M468" s="54">
        <v>0</v>
      </c>
      <c r="N468" s="54">
        <v>25</v>
      </c>
    </row>
    <row r="469" spans="1:14" ht="15.75" customHeight="1" x14ac:dyDescent="0.25">
      <c r="A469" s="53">
        <v>4620522.01</v>
      </c>
      <c r="B469" s="54">
        <v>3557</v>
      </c>
      <c r="C469" s="54">
        <v>3731</v>
      </c>
      <c r="D469" s="54">
        <v>1336</v>
      </c>
      <c r="E469" s="54">
        <v>1318</v>
      </c>
      <c r="F469" s="54">
        <v>2903.4</v>
      </c>
      <c r="G469" s="54">
        <v>1.23</v>
      </c>
      <c r="H469" s="54">
        <v>1560</v>
      </c>
      <c r="I469" s="54">
        <v>1200</v>
      </c>
      <c r="J469" s="54">
        <v>50</v>
      </c>
      <c r="K469" s="54">
        <v>275</v>
      </c>
      <c r="L469" s="54">
        <v>25</v>
      </c>
      <c r="M469" s="54">
        <v>10</v>
      </c>
      <c r="N469" s="54">
        <v>10</v>
      </c>
    </row>
    <row r="470" spans="1:14" ht="15.75" customHeight="1" x14ac:dyDescent="0.25">
      <c r="A470" s="53">
        <v>4620522.0199999996</v>
      </c>
      <c r="B470" s="54">
        <v>3595</v>
      </c>
      <c r="C470" s="54">
        <v>3727</v>
      </c>
      <c r="D470" s="54">
        <v>1409</v>
      </c>
      <c r="E470" s="54">
        <v>1381</v>
      </c>
      <c r="F470" s="54">
        <v>3307.6</v>
      </c>
      <c r="G470" s="54">
        <v>1.0900000000000001</v>
      </c>
      <c r="H470" s="54">
        <v>1715</v>
      </c>
      <c r="I470" s="54">
        <v>1315</v>
      </c>
      <c r="J470" s="54">
        <v>65</v>
      </c>
      <c r="K470" s="54">
        <v>285</v>
      </c>
      <c r="L470" s="54">
        <v>30</v>
      </c>
      <c r="M470" s="54">
        <v>0</v>
      </c>
      <c r="N470" s="54">
        <v>15</v>
      </c>
    </row>
    <row r="471" spans="1:14" ht="15.75" customHeight="1" x14ac:dyDescent="0.25">
      <c r="A471" s="53">
        <v>4620523</v>
      </c>
      <c r="B471" s="54">
        <v>2463</v>
      </c>
      <c r="C471" s="54">
        <v>2524</v>
      </c>
      <c r="D471" s="54">
        <v>816</v>
      </c>
      <c r="E471" s="54">
        <v>808</v>
      </c>
      <c r="F471" s="54">
        <v>3228</v>
      </c>
      <c r="G471" s="54">
        <v>0.76</v>
      </c>
      <c r="H471" s="54">
        <v>1075</v>
      </c>
      <c r="I471" s="54">
        <v>810</v>
      </c>
      <c r="J471" s="54">
        <v>55</v>
      </c>
      <c r="K471" s="54">
        <v>190</v>
      </c>
      <c r="L471" s="54">
        <v>10</v>
      </c>
      <c r="M471" s="54">
        <v>0</v>
      </c>
      <c r="N471" s="54">
        <v>10</v>
      </c>
    </row>
    <row r="472" spans="1:14" ht="15.75" customHeight="1" x14ac:dyDescent="0.25">
      <c r="A472" s="53">
        <v>4620530</v>
      </c>
      <c r="B472" s="54">
        <v>5941</v>
      </c>
      <c r="C472" s="54">
        <v>5880</v>
      </c>
      <c r="D472" s="54">
        <v>2192</v>
      </c>
      <c r="E472" s="54">
        <v>2120</v>
      </c>
      <c r="F472" s="54">
        <v>2642</v>
      </c>
      <c r="G472" s="54">
        <v>2.25</v>
      </c>
      <c r="H472" s="54">
        <v>2650</v>
      </c>
      <c r="I472" s="54">
        <v>1725</v>
      </c>
      <c r="J472" s="54">
        <v>90</v>
      </c>
      <c r="K472" s="54">
        <v>745</v>
      </c>
      <c r="L472" s="54">
        <v>60</v>
      </c>
      <c r="M472" s="54">
        <v>20</v>
      </c>
      <c r="N472" s="54">
        <v>15</v>
      </c>
    </row>
    <row r="473" spans="1:14" ht="15.75" customHeight="1" x14ac:dyDescent="0.25">
      <c r="A473" s="53">
        <v>4620540</v>
      </c>
      <c r="B473" s="54">
        <v>3700</v>
      </c>
      <c r="C473" s="54">
        <v>3450</v>
      </c>
      <c r="D473" s="54">
        <v>1806</v>
      </c>
      <c r="E473" s="54">
        <v>1681</v>
      </c>
      <c r="F473" s="54">
        <v>4215.1000000000004</v>
      </c>
      <c r="G473" s="54">
        <v>0.88</v>
      </c>
      <c r="H473" s="54">
        <v>1480</v>
      </c>
      <c r="I473" s="54">
        <v>1055</v>
      </c>
      <c r="J473" s="54">
        <v>45</v>
      </c>
      <c r="K473" s="54">
        <v>310</v>
      </c>
      <c r="L473" s="54">
        <v>40</v>
      </c>
      <c r="M473" s="54">
        <v>20</v>
      </c>
      <c r="N473" s="54">
        <v>20</v>
      </c>
    </row>
    <row r="474" spans="1:14" ht="15.75" customHeight="1" x14ac:dyDescent="0.25">
      <c r="A474" s="53">
        <v>4620550.0199999996</v>
      </c>
      <c r="B474" s="54">
        <v>3233</v>
      </c>
      <c r="C474" s="54">
        <v>2877</v>
      </c>
      <c r="D474" s="54">
        <v>1347</v>
      </c>
      <c r="E474" s="54">
        <v>1263</v>
      </c>
      <c r="F474" s="54">
        <v>242.5</v>
      </c>
      <c r="G474" s="54">
        <v>13.33</v>
      </c>
      <c r="H474" s="54">
        <v>1570</v>
      </c>
      <c r="I474" s="54">
        <v>1275</v>
      </c>
      <c r="J474" s="54">
        <v>65</v>
      </c>
      <c r="K474" s="54">
        <v>165</v>
      </c>
      <c r="L474" s="54">
        <v>35</v>
      </c>
      <c r="M474" s="54">
        <v>10</v>
      </c>
      <c r="N474" s="54">
        <v>20</v>
      </c>
    </row>
    <row r="475" spans="1:14" ht="15.75" customHeight="1" x14ac:dyDescent="0.25">
      <c r="A475" s="53">
        <v>4620550.03</v>
      </c>
      <c r="B475" s="54">
        <v>6683</v>
      </c>
      <c r="C475" s="54">
        <v>6663</v>
      </c>
      <c r="D475" s="54">
        <v>2230</v>
      </c>
      <c r="E475" s="54">
        <v>2183</v>
      </c>
      <c r="F475" s="54">
        <v>1331.6</v>
      </c>
      <c r="G475" s="54">
        <v>5.0199999999999996</v>
      </c>
      <c r="H475" s="54">
        <v>3265</v>
      </c>
      <c r="I475" s="54">
        <v>2645</v>
      </c>
      <c r="J475" s="54">
        <v>160</v>
      </c>
      <c r="K475" s="54">
        <v>360</v>
      </c>
      <c r="L475" s="54">
        <v>45</v>
      </c>
      <c r="M475" s="54">
        <v>30</v>
      </c>
      <c r="N475" s="54">
        <v>30</v>
      </c>
    </row>
    <row r="476" spans="1:14" ht="15.75" customHeight="1" x14ac:dyDescent="0.25">
      <c r="A476" s="53">
        <v>4620550.04</v>
      </c>
      <c r="B476" s="54">
        <v>4797</v>
      </c>
      <c r="C476" s="54">
        <v>5107</v>
      </c>
      <c r="D476" s="54">
        <v>1834</v>
      </c>
      <c r="E476" s="54">
        <v>1803</v>
      </c>
      <c r="F476" s="54">
        <v>1083.3</v>
      </c>
      <c r="G476" s="54">
        <v>4.43</v>
      </c>
      <c r="H476" s="54">
        <v>2430</v>
      </c>
      <c r="I476" s="54">
        <v>1970</v>
      </c>
      <c r="J476" s="54">
        <v>85</v>
      </c>
      <c r="K476" s="54">
        <v>290</v>
      </c>
      <c r="L476" s="54">
        <v>60</v>
      </c>
      <c r="M476" s="54">
        <v>0</v>
      </c>
      <c r="N476" s="54">
        <v>15</v>
      </c>
    </row>
    <row r="477" spans="1:14" ht="15.75" customHeight="1" x14ac:dyDescent="0.25">
      <c r="A477" s="53">
        <v>4620570</v>
      </c>
      <c r="B477" s="54">
        <v>3850</v>
      </c>
      <c r="C477" s="54">
        <v>3728</v>
      </c>
      <c r="D477" s="54">
        <v>1856</v>
      </c>
      <c r="E477" s="54">
        <v>1734</v>
      </c>
      <c r="F477" s="54">
        <v>314.5</v>
      </c>
      <c r="G477" s="54">
        <v>12.24</v>
      </c>
      <c r="H477" s="54">
        <v>1820</v>
      </c>
      <c r="I477" s="54">
        <v>1250</v>
      </c>
      <c r="J477" s="54">
        <v>60</v>
      </c>
      <c r="K477" s="54">
        <v>395</v>
      </c>
      <c r="L477" s="54">
        <v>75</v>
      </c>
      <c r="M477" s="54">
        <v>30</v>
      </c>
      <c r="N477" s="54">
        <v>10</v>
      </c>
    </row>
    <row r="478" spans="1:14" ht="15.75" customHeight="1" x14ac:dyDescent="0.25">
      <c r="A478" s="53">
        <v>4620580.01</v>
      </c>
      <c r="B478" s="54">
        <v>4260</v>
      </c>
      <c r="C478" s="54">
        <v>4171</v>
      </c>
      <c r="D478" s="54">
        <v>1975</v>
      </c>
      <c r="E478" s="54">
        <v>1868</v>
      </c>
      <c r="F478" s="54">
        <v>3647.9</v>
      </c>
      <c r="G478" s="54">
        <v>1.17</v>
      </c>
      <c r="H478" s="54">
        <v>2090</v>
      </c>
      <c r="I478" s="54">
        <v>1410</v>
      </c>
      <c r="J478" s="54">
        <v>70</v>
      </c>
      <c r="K478" s="54">
        <v>500</v>
      </c>
      <c r="L478" s="54">
        <v>70</v>
      </c>
      <c r="M478" s="54">
        <v>25</v>
      </c>
      <c r="N478" s="54">
        <v>20</v>
      </c>
    </row>
    <row r="479" spans="1:14" ht="15.75" customHeight="1" x14ac:dyDescent="0.25">
      <c r="A479" s="53">
        <v>4620580.0199999996</v>
      </c>
      <c r="B479" s="54">
        <v>3235</v>
      </c>
      <c r="C479" s="54">
        <v>2909</v>
      </c>
      <c r="D479" s="54">
        <v>1592</v>
      </c>
      <c r="E479" s="54">
        <v>1582</v>
      </c>
      <c r="F479" s="54">
        <v>4025.1</v>
      </c>
      <c r="G479" s="54">
        <v>0.8</v>
      </c>
      <c r="H479" s="54">
        <v>1915</v>
      </c>
      <c r="I479" s="54">
        <v>1435</v>
      </c>
      <c r="J479" s="54">
        <v>65</v>
      </c>
      <c r="K479" s="54">
        <v>380</v>
      </c>
      <c r="L479" s="54">
        <v>10</v>
      </c>
      <c r="M479" s="54">
        <v>0</v>
      </c>
      <c r="N479" s="54">
        <v>20</v>
      </c>
    </row>
    <row r="480" spans="1:14" ht="15.75" customHeight="1" x14ac:dyDescent="0.25">
      <c r="A480" s="53">
        <v>4620580.03</v>
      </c>
      <c r="B480" s="54">
        <v>3879</v>
      </c>
      <c r="C480" s="54">
        <v>4026</v>
      </c>
      <c r="D480" s="54">
        <v>1598</v>
      </c>
      <c r="E480" s="54">
        <v>1563</v>
      </c>
      <c r="F480" s="54">
        <v>3588.7</v>
      </c>
      <c r="G480" s="54">
        <v>1.08</v>
      </c>
      <c r="H480" s="54">
        <v>1970</v>
      </c>
      <c r="I480" s="54">
        <v>1420</v>
      </c>
      <c r="J480" s="54">
        <v>35</v>
      </c>
      <c r="K480" s="54">
        <v>460</v>
      </c>
      <c r="L480" s="54">
        <v>40</v>
      </c>
      <c r="M480" s="54">
        <v>10</v>
      </c>
      <c r="N480" s="54">
        <v>10</v>
      </c>
    </row>
    <row r="481" spans="1:14" ht="15.75" customHeight="1" x14ac:dyDescent="0.25">
      <c r="A481" s="53">
        <v>4620581.01</v>
      </c>
      <c r="B481" s="54">
        <v>5708</v>
      </c>
      <c r="C481" s="54">
        <v>5966</v>
      </c>
      <c r="D481" s="54">
        <v>2057</v>
      </c>
      <c r="E481" s="54">
        <v>2018</v>
      </c>
      <c r="F481" s="54">
        <v>4342.7</v>
      </c>
      <c r="G481" s="54">
        <v>1.31</v>
      </c>
      <c r="H481" s="54">
        <v>2450</v>
      </c>
      <c r="I481" s="54">
        <v>1640</v>
      </c>
      <c r="J481" s="54">
        <v>125</v>
      </c>
      <c r="K481" s="54">
        <v>595</v>
      </c>
      <c r="L481" s="54">
        <v>45</v>
      </c>
      <c r="M481" s="54">
        <v>40</v>
      </c>
      <c r="N481" s="54">
        <v>15</v>
      </c>
    </row>
    <row r="482" spans="1:14" ht="15.75" customHeight="1" x14ac:dyDescent="0.25">
      <c r="A482" s="53">
        <v>4620581.0199999996</v>
      </c>
      <c r="B482" s="54">
        <v>3495</v>
      </c>
      <c r="C482" s="54">
        <v>3317</v>
      </c>
      <c r="D482" s="54">
        <v>1574</v>
      </c>
      <c r="E482" s="54">
        <v>1529</v>
      </c>
      <c r="F482" s="54">
        <v>5224.2</v>
      </c>
      <c r="G482" s="54">
        <v>0.67</v>
      </c>
      <c r="H482" s="54">
        <v>1550</v>
      </c>
      <c r="I482" s="54">
        <v>980</v>
      </c>
      <c r="J482" s="54">
        <v>55</v>
      </c>
      <c r="K482" s="54">
        <v>450</v>
      </c>
      <c r="L482" s="54">
        <v>40</v>
      </c>
      <c r="M482" s="54">
        <v>10</v>
      </c>
      <c r="N482" s="54">
        <v>25</v>
      </c>
    </row>
    <row r="483" spans="1:14" ht="15.75" customHeight="1" x14ac:dyDescent="0.25">
      <c r="A483" s="53">
        <v>4620582.01</v>
      </c>
      <c r="B483" s="54">
        <v>6465</v>
      </c>
      <c r="C483" s="54">
        <v>6531</v>
      </c>
      <c r="D483" s="54">
        <v>3154</v>
      </c>
      <c r="E483" s="54">
        <v>3019</v>
      </c>
      <c r="F483" s="54">
        <v>5563.7</v>
      </c>
      <c r="G483" s="54">
        <v>1.1599999999999999</v>
      </c>
      <c r="H483" s="54">
        <v>2860</v>
      </c>
      <c r="I483" s="54">
        <v>1875</v>
      </c>
      <c r="J483" s="54">
        <v>100</v>
      </c>
      <c r="K483" s="54">
        <v>715</v>
      </c>
      <c r="L483" s="54">
        <v>145</v>
      </c>
      <c r="M483" s="54">
        <v>15</v>
      </c>
      <c r="N483" s="54">
        <v>15</v>
      </c>
    </row>
    <row r="484" spans="1:14" ht="15.75" customHeight="1" x14ac:dyDescent="0.25">
      <c r="A484" s="53">
        <v>4620582.0199999996</v>
      </c>
      <c r="B484" s="54">
        <v>6033</v>
      </c>
      <c r="C484" s="54">
        <v>6127</v>
      </c>
      <c r="D484" s="54">
        <v>2728</v>
      </c>
      <c r="E484" s="54">
        <v>2657</v>
      </c>
      <c r="F484" s="54">
        <v>4713.3</v>
      </c>
      <c r="G484" s="54">
        <v>1.28</v>
      </c>
      <c r="H484" s="54">
        <v>2620</v>
      </c>
      <c r="I484" s="54">
        <v>1725</v>
      </c>
      <c r="J484" s="54">
        <v>140</v>
      </c>
      <c r="K484" s="54">
        <v>600</v>
      </c>
      <c r="L484" s="54">
        <v>135</v>
      </c>
      <c r="M484" s="54">
        <v>15</v>
      </c>
      <c r="N484" s="54">
        <v>10</v>
      </c>
    </row>
    <row r="485" spans="1:14" ht="15.75" customHeight="1" x14ac:dyDescent="0.25">
      <c r="A485" s="53">
        <v>4620583</v>
      </c>
      <c r="B485" s="54">
        <v>3205</v>
      </c>
      <c r="C485" s="54">
        <v>3218</v>
      </c>
      <c r="D485" s="54">
        <v>1365</v>
      </c>
      <c r="E485" s="54">
        <v>1314</v>
      </c>
      <c r="F485" s="54">
        <v>4327.6000000000004</v>
      </c>
      <c r="G485" s="54">
        <v>0.74</v>
      </c>
      <c r="H485" s="54">
        <v>1575</v>
      </c>
      <c r="I485" s="54">
        <v>1045</v>
      </c>
      <c r="J485" s="54">
        <v>45</v>
      </c>
      <c r="K485" s="54">
        <v>385</v>
      </c>
      <c r="L485" s="54">
        <v>80</v>
      </c>
      <c r="M485" s="54">
        <v>0</v>
      </c>
      <c r="N485" s="54">
        <v>15</v>
      </c>
    </row>
    <row r="486" spans="1:14" ht="15.75" customHeight="1" x14ac:dyDescent="0.25">
      <c r="A486" s="53">
        <v>4620584</v>
      </c>
      <c r="B486" s="54">
        <v>7022</v>
      </c>
      <c r="C486" s="54">
        <v>6814</v>
      </c>
      <c r="D486" s="54">
        <v>3370</v>
      </c>
      <c r="E486" s="54">
        <v>3220</v>
      </c>
      <c r="F486" s="54">
        <v>4389</v>
      </c>
      <c r="G486" s="54">
        <v>1.6</v>
      </c>
      <c r="H486" s="54">
        <v>3185</v>
      </c>
      <c r="I486" s="54">
        <v>2065</v>
      </c>
      <c r="J486" s="54">
        <v>105</v>
      </c>
      <c r="K486" s="54">
        <v>835</v>
      </c>
      <c r="L486" s="54">
        <v>110</v>
      </c>
      <c r="M486" s="54">
        <v>30</v>
      </c>
      <c r="N486" s="54">
        <v>40</v>
      </c>
    </row>
    <row r="487" spans="1:14" ht="15.75" customHeight="1" x14ac:dyDescent="0.25">
      <c r="A487" s="53">
        <v>4620585.01</v>
      </c>
      <c r="B487" s="54">
        <v>1995</v>
      </c>
      <c r="C487" s="54">
        <v>2019</v>
      </c>
      <c r="D487" s="54">
        <v>774</v>
      </c>
      <c r="E487" s="54">
        <v>767</v>
      </c>
      <c r="F487" s="54">
        <v>576.4</v>
      </c>
      <c r="G487" s="54">
        <v>3.46</v>
      </c>
      <c r="H487" s="54">
        <v>1170</v>
      </c>
      <c r="I487" s="54">
        <v>850</v>
      </c>
      <c r="J487" s="54">
        <v>15</v>
      </c>
      <c r="K487" s="54">
        <v>280</v>
      </c>
      <c r="L487" s="54">
        <v>10</v>
      </c>
      <c r="M487" s="54">
        <v>10</v>
      </c>
      <c r="N487" s="54">
        <v>0</v>
      </c>
    </row>
    <row r="488" spans="1:14" ht="15.75" customHeight="1" x14ac:dyDescent="0.25">
      <c r="A488" s="53">
        <v>4620585.0199999996</v>
      </c>
      <c r="B488" s="54">
        <v>3900</v>
      </c>
      <c r="C488" s="54">
        <v>3968</v>
      </c>
      <c r="D488" s="54">
        <v>1793</v>
      </c>
      <c r="E488" s="54">
        <v>1718</v>
      </c>
      <c r="F488" s="54">
        <v>698.1</v>
      </c>
      <c r="G488" s="54">
        <v>5.59</v>
      </c>
      <c r="H488" s="54">
        <v>1470</v>
      </c>
      <c r="I488" s="54">
        <v>990</v>
      </c>
      <c r="J488" s="54">
        <v>50</v>
      </c>
      <c r="K488" s="54">
        <v>380</v>
      </c>
      <c r="L488" s="54">
        <v>35</v>
      </c>
      <c r="M488" s="54">
        <v>10</v>
      </c>
      <c r="N488" s="54">
        <v>10</v>
      </c>
    </row>
    <row r="489" spans="1:14" ht="15.75" customHeight="1" x14ac:dyDescent="0.25">
      <c r="A489" s="53">
        <v>4620590.01</v>
      </c>
      <c r="B489" s="54">
        <v>5439</v>
      </c>
      <c r="C489" s="54">
        <v>5383</v>
      </c>
      <c r="D489" s="54">
        <v>2306</v>
      </c>
      <c r="E489" s="54">
        <v>2200</v>
      </c>
      <c r="F489" s="54">
        <v>3637.2</v>
      </c>
      <c r="G489" s="54">
        <v>1.5</v>
      </c>
      <c r="H489" s="54">
        <v>2300</v>
      </c>
      <c r="I489" s="54">
        <v>1350</v>
      </c>
      <c r="J489" s="54">
        <v>65</v>
      </c>
      <c r="K489" s="54">
        <v>780</v>
      </c>
      <c r="L489" s="54">
        <v>60</v>
      </c>
      <c r="M489" s="54">
        <v>25</v>
      </c>
      <c r="N489" s="54">
        <v>20</v>
      </c>
    </row>
    <row r="490" spans="1:14" ht="15.75" customHeight="1" x14ac:dyDescent="0.25">
      <c r="A490" s="53">
        <v>4620590.0199999996</v>
      </c>
      <c r="B490" s="54">
        <v>3340</v>
      </c>
      <c r="C490" s="54">
        <v>3136</v>
      </c>
      <c r="D490" s="54">
        <v>1462</v>
      </c>
      <c r="E490" s="54">
        <v>1379</v>
      </c>
      <c r="F490" s="54">
        <v>11129.6</v>
      </c>
      <c r="G490" s="54">
        <v>0.3</v>
      </c>
      <c r="H490" s="54">
        <v>1420</v>
      </c>
      <c r="I490" s="54">
        <v>725</v>
      </c>
      <c r="J490" s="54">
        <v>60</v>
      </c>
      <c r="K490" s="54">
        <v>560</v>
      </c>
      <c r="L490" s="54">
        <v>55</v>
      </c>
      <c r="M490" s="54">
        <v>15</v>
      </c>
      <c r="N490" s="54">
        <v>0</v>
      </c>
    </row>
    <row r="491" spans="1:14" ht="15.75" customHeight="1" x14ac:dyDescent="0.25">
      <c r="A491" s="53">
        <v>4620591.01</v>
      </c>
      <c r="B491" s="54">
        <v>2664</v>
      </c>
      <c r="C491" s="54">
        <v>2557</v>
      </c>
      <c r="D491" s="54">
        <v>1103</v>
      </c>
      <c r="E491" s="54">
        <v>1057</v>
      </c>
      <c r="F491" s="54">
        <v>5469.1</v>
      </c>
      <c r="G491" s="54">
        <v>0.49</v>
      </c>
      <c r="H491" s="54">
        <v>1270</v>
      </c>
      <c r="I491" s="54">
        <v>730</v>
      </c>
      <c r="J491" s="54">
        <v>65</v>
      </c>
      <c r="K491" s="54">
        <v>405</v>
      </c>
      <c r="L491" s="54">
        <v>35</v>
      </c>
      <c r="M491" s="54">
        <v>30</v>
      </c>
      <c r="N491" s="54">
        <v>10</v>
      </c>
    </row>
    <row r="492" spans="1:14" ht="15.75" customHeight="1" x14ac:dyDescent="0.25">
      <c r="A492" s="53">
        <v>4620591.0199999996</v>
      </c>
      <c r="B492" s="54">
        <v>4158</v>
      </c>
      <c r="C492" s="54">
        <v>4076</v>
      </c>
      <c r="D492" s="54">
        <v>1708</v>
      </c>
      <c r="E492" s="54">
        <v>1644</v>
      </c>
      <c r="F492" s="54">
        <v>6066.5</v>
      </c>
      <c r="G492" s="54">
        <v>0.69</v>
      </c>
      <c r="H492" s="54">
        <v>1800</v>
      </c>
      <c r="I492" s="54">
        <v>1045</v>
      </c>
      <c r="J492" s="54">
        <v>60</v>
      </c>
      <c r="K492" s="54">
        <v>615</v>
      </c>
      <c r="L492" s="54">
        <v>50</v>
      </c>
      <c r="M492" s="54">
        <v>0</v>
      </c>
      <c r="N492" s="54">
        <v>25</v>
      </c>
    </row>
    <row r="493" spans="1:14" ht="15.75" customHeight="1" x14ac:dyDescent="0.25">
      <c r="A493" s="53">
        <v>4620592</v>
      </c>
      <c r="B493" s="54">
        <v>7418</v>
      </c>
      <c r="C493" s="54">
        <v>7181</v>
      </c>
      <c r="D493" s="54">
        <v>3197</v>
      </c>
      <c r="E493" s="54">
        <v>3067</v>
      </c>
      <c r="F493" s="54">
        <v>7745.6</v>
      </c>
      <c r="G493" s="54">
        <v>0.96</v>
      </c>
      <c r="H493" s="54">
        <v>3015</v>
      </c>
      <c r="I493" s="54">
        <v>1820</v>
      </c>
      <c r="J493" s="54">
        <v>55</v>
      </c>
      <c r="K493" s="54">
        <v>1015</v>
      </c>
      <c r="L493" s="54">
        <v>110</v>
      </c>
      <c r="M493" s="54">
        <v>10</v>
      </c>
      <c r="N493" s="54">
        <v>10</v>
      </c>
    </row>
    <row r="494" spans="1:14" ht="15.75" customHeight="1" x14ac:dyDescent="0.25">
      <c r="A494" s="53">
        <v>4620593.01</v>
      </c>
      <c r="B494" s="54">
        <v>5087</v>
      </c>
      <c r="C494" s="54">
        <v>5010</v>
      </c>
      <c r="D494" s="54">
        <v>2830</v>
      </c>
      <c r="E494" s="54">
        <v>2772</v>
      </c>
      <c r="F494" s="54">
        <v>4880.1000000000004</v>
      </c>
      <c r="G494" s="54">
        <v>1.04</v>
      </c>
      <c r="H494" s="54">
        <v>1235</v>
      </c>
      <c r="I494" s="54">
        <v>725</v>
      </c>
      <c r="J494" s="54">
        <v>35</v>
      </c>
      <c r="K494" s="54">
        <v>410</v>
      </c>
      <c r="L494" s="54">
        <v>50</v>
      </c>
      <c r="M494" s="54">
        <v>0</v>
      </c>
      <c r="N494" s="54">
        <v>20</v>
      </c>
    </row>
    <row r="495" spans="1:14" ht="15.75" customHeight="1" x14ac:dyDescent="0.25">
      <c r="A495" s="53">
        <v>4620593.0199999996</v>
      </c>
      <c r="B495" s="54">
        <v>4538</v>
      </c>
      <c r="C495" s="54">
        <v>4402</v>
      </c>
      <c r="D495" s="54">
        <v>2074</v>
      </c>
      <c r="E495" s="54">
        <v>1977</v>
      </c>
      <c r="F495" s="54">
        <v>9362.5</v>
      </c>
      <c r="G495" s="54">
        <v>0.48</v>
      </c>
      <c r="H495" s="54">
        <v>1870</v>
      </c>
      <c r="I495" s="54">
        <v>955</v>
      </c>
      <c r="J495" s="54">
        <v>85</v>
      </c>
      <c r="K495" s="54">
        <v>660</v>
      </c>
      <c r="L495" s="54">
        <v>120</v>
      </c>
      <c r="M495" s="54">
        <v>25</v>
      </c>
      <c r="N495" s="54">
        <v>25</v>
      </c>
    </row>
    <row r="496" spans="1:14" ht="15.75" customHeight="1" x14ac:dyDescent="0.25">
      <c r="A496" s="53">
        <v>4620594.01</v>
      </c>
      <c r="B496" s="54">
        <v>2704</v>
      </c>
      <c r="C496" s="54">
        <v>2766</v>
      </c>
      <c r="D496" s="54">
        <v>1365</v>
      </c>
      <c r="E496" s="54">
        <v>1330</v>
      </c>
      <c r="F496" s="54">
        <v>6756.6</v>
      </c>
      <c r="G496" s="54">
        <v>0.4</v>
      </c>
      <c r="H496" s="54">
        <v>1180</v>
      </c>
      <c r="I496" s="54">
        <v>715</v>
      </c>
      <c r="J496" s="54">
        <v>35</v>
      </c>
      <c r="K496" s="54">
        <v>345</v>
      </c>
      <c r="L496" s="54">
        <v>90</v>
      </c>
      <c r="M496" s="54">
        <v>0</v>
      </c>
      <c r="N496" s="54">
        <v>0</v>
      </c>
    </row>
    <row r="497" spans="1:14" ht="15.75" customHeight="1" x14ac:dyDescent="0.25">
      <c r="A497" s="53">
        <v>4620594.0199999996</v>
      </c>
      <c r="B497" s="54">
        <v>7448</v>
      </c>
      <c r="C497" s="54">
        <v>7417</v>
      </c>
      <c r="D497" s="54">
        <v>3459</v>
      </c>
      <c r="E497" s="54">
        <v>3372</v>
      </c>
      <c r="F497" s="54">
        <v>938.3</v>
      </c>
      <c r="G497" s="54">
        <v>7.94</v>
      </c>
      <c r="H497" s="54">
        <v>3140</v>
      </c>
      <c r="I497" s="54">
        <v>2130</v>
      </c>
      <c r="J497" s="54">
        <v>95</v>
      </c>
      <c r="K497" s="54">
        <v>740</v>
      </c>
      <c r="L497" s="54">
        <v>140</v>
      </c>
      <c r="M497" s="54">
        <v>15</v>
      </c>
      <c r="N497" s="54">
        <v>20</v>
      </c>
    </row>
    <row r="498" spans="1:14" ht="15.75" customHeight="1" x14ac:dyDescent="0.25">
      <c r="A498" s="53">
        <v>4620600.01</v>
      </c>
      <c r="B498" s="54">
        <v>3931</v>
      </c>
      <c r="C498" s="54">
        <v>3833</v>
      </c>
      <c r="D498" s="54">
        <v>1604</v>
      </c>
      <c r="E498" s="54">
        <v>1564</v>
      </c>
      <c r="F498" s="54">
        <v>5306.4</v>
      </c>
      <c r="G498" s="54">
        <v>0.74</v>
      </c>
      <c r="H498" s="54">
        <v>1400</v>
      </c>
      <c r="I498" s="54">
        <v>770</v>
      </c>
      <c r="J498" s="54">
        <v>60</v>
      </c>
      <c r="K498" s="54">
        <v>455</v>
      </c>
      <c r="L498" s="54">
        <v>80</v>
      </c>
      <c r="M498" s="54">
        <v>0</v>
      </c>
      <c r="N498" s="54">
        <v>25</v>
      </c>
    </row>
    <row r="499" spans="1:14" ht="15.75" customHeight="1" x14ac:dyDescent="0.25">
      <c r="A499" s="53">
        <v>4620600.0199999996</v>
      </c>
      <c r="B499" s="54">
        <v>4141</v>
      </c>
      <c r="C499" s="54">
        <v>4028</v>
      </c>
      <c r="D499" s="54">
        <v>1782</v>
      </c>
      <c r="E499" s="54">
        <v>1706</v>
      </c>
      <c r="F499" s="54">
        <v>10024.200000000001</v>
      </c>
      <c r="G499" s="54">
        <v>0.41</v>
      </c>
      <c r="H499" s="54">
        <v>1605</v>
      </c>
      <c r="I499" s="54">
        <v>775</v>
      </c>
      <c r="J499" s="54">
        <v>55</v>
      </c>
      <c r="K499" s="54">
        <v>655</v>
      </c>
      <c r="L499" s="54">
        <v>115</v>
      </c>
      <c r="M499" s="54">
        <v>10</v>
      </c>
      <c r="N499" s="54">
        <v>0</v>
      </c>
    </row>
    <row r="500" spans="1:14" ht="15.75" customHeight="1" x14ac:dyDescent="0.25">
      <c r="A500" s="53">
        <v>4620600.03</v>
      </c>
      <c r="B500" s="54">
        <v>6617</v>
      </c>
      <c r="C500" s="54">
        <v>6415</v>
      </c>
      <c r="D500" s="54">
        <v>2554</v>
      </c>
      <c r="E500" s="54">
        <v>2429</v>
      </c>
      <c r="F500" s="54">
        <v>9494.9</v>
      </c>
      <c r="G500" s="54">
        <v>0.7</v>
      </c>
      <c r="H500" s="54">
        <v>2110</v>
      </c>
      <c r="I500" s="54">
        <v>1200</v>
      </c>
      <c r="J500" s="54">
        <v>65</v>
      </c>
      <c r="K500" s="54">
        <v>735</v>
      </c>
      <c r="L500" s="54">
        <v>85</v>
      </c>
      <c r="M500" s="54">
        <v>0</v>
      </c>
      <c r="N500" s="54">
        <v>15</v>
      </c>
    </row>
    <row r="501" spans="1:14" ht="15.75" customHeight="1" x14ac:dyDescent="0.25">
      <c r="A501" s="53">
        <v>4620601.01</v>
      </c>
      <c r="B501" s="54">
        <v>3284</v>
      </c>
      <c r="C501" s="54">
        <v>3293</v>
      </c>
      <c r="D501" s="54">
        <v>1383</v>
      </c>
      <c r="E501" s="54">
        <v>1305</v>
      </c>
      <c r="F501" s="54">
        <v>10224.200000000001</v>
      </c>
      <c r="G501" s="54">
        <v>0.32</v>
      </c>
      <c r="H501" s="54">
        <v>1280</v>
      </c>
      <c r="I501" s="54">
        <v>755</v>
      </c>
      <c r="J501" s="54">
        <v>40</v>
      </c>
      <c r="K501" s="54">
        <v>430</v>
      </c>
      <c r="L501" s="54">
        <v>45</v>
      </c>
      <c r="M501" s="54">
        <v>0</v>
      </c>
      <c r="N501" s="54">
        <v>0</v>
      </c>
    </row>
    <row r="502" spans="1:14" ht="15.75" customHeight="1" x14ac:dyDescent="0.25">
      <c r="A502" s="53">
        <v>4620601.0199999996</v>
      </c>
      <c r="B502" s="54">
        <v>4466</v>
      </c>
      <c r="C502" s="54">
        <v>4085</v>
      </c>
      <c r="D502" s="54">
        <v>2078</v>
      </c>
      <c r="E502" s="54">
        <v>1985</v>
      </c>
      <c r="F502" s="54">
        <v>10449.200000000001</v>
      </c>
      <c r="G502" s="54">
        <v>0.43</v>
      </c>
      <c r="H502" s="54">
        <v>1840</v>
      </c>
      <c r="I502" s="54">
        <v>955</v>
      </c>
      <c r="J502" s="54">
        <v>55</v>
      </c>
      <c r="K502" s="54">
        <v>675</v>
      </c>
      <c r="L502" s="54">
        <v>140</v>
      </c>
      <c r="M502" s="54">
        <v>20</v>
      </c>
      <c r="N502" s="54">
        <v>0</v>
      </c>
    </row>
    <row r="503" spans="1:14" ht="15.75" customHeight="1" x14ac:dyDescent="0.25">
      <c r="A503" s="53">
        <v>4620602.01</v>
      </c>
      <c r="B503" s="54">
        <v>3809</v>
      </c>
      <c r="C503" s="54">
        <v>3487</v>
      </c>
      <c r="D503" s="54">
        <v>1729</v>
      </c>
      <c r="E503" s="54">
        <v>1656</v>
      </c>
      <c r="F503" s="54">
        <v>7062.9</v>
      </c>
      <c r="G503" s="54">
        <v>0.54</v>
      </c>
      <c r="H503" s="54">
        <v>1460</v>
      </c>
      <c r="I503" s="54">
        <v>845</v>
      </c>
      <c r="J503" s="54">
        <v>95</v>
      </c>
      <c r="K503" s="54">
        <v>435</v>
      </c>
      <c r="L503" s="54">
        <v>60</v>
      </c>
      <c r="M503" s="54">
        <v>10</v>
      </c>
      <c r="N503" s="54">
        <v>15</v>
      </c>
    </row>
    <row r="504" spans="1:14" ht="15.75" customHeight="1" x14ac:dyDescent="0.25">
      <c r="A504" s="53">
        <v>4620602.0199999996</v>
      </c>
      <c r="B504" s="54">
        <v>2880</v>
      </c>
      <c r="C504" s="54">
        <v>2733</v>
      </c>
      <c r="D504" s="54">
        <v>1216</v>
      </c>
      <c r="E504" s="54">
        <v>1164</v>
      </c>
      <c r="F504" s="54">
        <v>4680.6000000000004</v>
      </c>
      <c r="G504" s="54">
        <v>0.62</v>
      </c>
      <c r="H504" s="54">
        <v>1075</v>
      </c>
      <c r="I504" s="54">
        <v>620</v>
      </c>
      <c r="J504" s="54">
        <v>50</v>
      </c>
      <c r="K504" s="54">
        <v>320</v>
      </c>
      <c r="L504" s="54">
        <v>75</v>
      </c>
      <c r="M504" s="54">
        <v>0</v>
      </c>
      <c r="N504" s="54">
        <v>0</v>
      </c>
    </row>
    <row r="505" spans="1:14" ht="15.75" customHeight="1" x14ac:dyDescent="0.25">
      <c r="A505" s="53">
        <v>4620603.01</v>
      </c>
      <c r="B505" s="54">
        <v>3615</v>
      </c>
      <c r="C505" s="54">
        <v>3759</v>
      </c>
      <c r="D505" s="54">
        <v>1555</v>
      </c>
      <c r="E505" s="54">
        <v>1444</v>
      </c>
      <c r="F505" s="54">
        <v>6784.9</v>
      </c>
      <c r="G505" s="54">
        <v>0.53</v>
      </c>
      <c r="H505" s="54">
        <v>1345</v>
      </c>
      <c r="I505" s="54">
        <v>790</v>
      </c>
      <c r="J505" s="54">
        <v>80</v>
      </c>
      <c r="K505" s="54">
        <v>415</v>
      </c>
      <c r="L505" s="54">
        <v>40</v>
      </c>
      <c r="M505" s="54">
        <v>10</v>
      </c>
      <c r="N505" s="54">
        <v>0</v>
      </c>
    </row>
    <row r="506" spans="1:14" ht="15.75" customHeight="1" x14ac:dyDescent="0.25">
      <c r="A506" s="53">
        <v>4620603.0199999996</v>
      </c>
      <c r="B506" s="54">
        <v>4072</v>
      </c>
      <c r="C506" s="54">
        <v>3691</v>
      </c>
      <c r="D506" s="54">
        <v>1805</v>
      </c>
      <c r="E506" s="54">
        <v>1671</v>
      </c>
      <c r="F506" s="54">
        <v>6520.4</v>
      </c>
      <c r="G506" s="54">
        <v>0.62</v>
      </c>
      <c r="H506" s="54">
        <v>1485</v>
      </c>
      <c r="I506" s="54">
        <v>890</v>
      </c>
      <c r="J506" s="54">
        <v>55</v>
      </c>
      <c r="K506" s="54">
        <v>480</v>
      </c>
      <c r="L506" s="54">
        <v>35</v>
      </c>
      <c r="M506" s="54">
        <v>10</v>
      </c>
      <c r="N506" s="54">
        <v>10</v>
      </c>
    </row>
    <row r="507" spans="1:14" ht="15.75" customHeight="1" x14ac:dyDescent="0.25">
      <c r="A507" s="53">
        <v>4620603.03</v>
      </c>
      <c r="B507" s="54">
        <v>3532</v>
      </c>
      <c r="C507" s="54">
        <v>3517</v>
      </c>
      <c r="D507" s="54">
        <v>1388</v>
      </c>
      <c r="E507" s="54">
        <v>1276</v>
      </c>
      <c r="F507" s="54">
        <v>9926.9</v>
      </c>
      <c r="G507" s="54">
        <v>0.36</v>
      </c>
      <c r="H507" s="54">
        <v>1480</v>
      </c>
      <c r="I507" s="54">
        <v>840</v>
      </c>
      <c r="J507" s="54">
        <v>50</v>
      </c>
      <c r="K507" s="54">
        <v>495</v>
      </c>
      <c r="L507" s="54">
        <v>55</v>
      </c>
      <c r="M507" s="54">
        <v>10</v>
      </c>
      <c r="N507" s="54">
        <v>20</v>
      </c>
    </row>
    <row r="508" spans="1:14" ht="15.75" customHeight="1" x14ac:dyDescent="0.25">
      <c r="A508" s="53">
        <v>4620604.01</v>
      </c>
      <c r="B508" s="54">
        <v>3241</v>
      </c>
      <c r="C508" s="54">
        <v>3205</v>
      </c>
      <c r="D508" s="54">
        <v>1187</v>
      </c>
      <c r="E508" s="54">
        <v>1138</v>
      </c>
      <c r="F508" s="54">
        <v>3473.7</v>
      </c>
      <c r="G508" s="54">
        <v>0.93</v>
      </c>
      <c r="H508" s="54">
        <v>1475</v>
      </c>
      <c r="I508" s="54">
        <v>990</v>
      </c>
      <c r="J508" s="54">
        <v>55</v>
      </c>
      <c r="K508" s="54">
        <v>370</v>
      </c>
      <c r="L508" s="54">
        <v>30</v>
      </c>
      <c r="M508" s="54">
        <v>10</v>
      </c>
      <c r="N508" s="54">
        <v>20</v>
      </c>
    </row>
    <row r="509" spans="1:14" ht="15.75" customHeight="1" x14ac:dyDescent="0.25">
      <c r="A509" s="53">
        <v>4620604.0199999996</v>
      </c>
      <c r="B509" s="54">
        <v>4501</v>
      </c>
      <c r="C509" s="54">
        <v>4466</v>
      </c>
      <c r="D509" s="54">
        <v>1802</v>
      </c>
      <c r="E509" s="54">
        <v>1752</v>
      </c>
      <c r="F509" s="54">
        <v>13211</v>
      </c>
      <c r="G509" s="54">
        <v>0.34</v>
      </c>
      <c r="H509" s="54">
        <v>1795</v>
      </c>
      <c r="I509" s="54">
        <v>1125</v>
      </c>
      <c r="J509" s="54">
        <v>65</v>
      </c>
      <c r="K509" s="54">
        <v>550</v>
      </c>
      <c r="L509" s="54">
        <v>45</v>
      </c>
      <c r="M509" s="54">
        <v>10</v>
      </c>
      <c r="N509" s="54">
        <v>0</v>
      </c>
    </row>
    <row r="510" spans="1:14" ht="15.75" customHeight="1" x14ac:dyDescent="0.25">
      <c r="A510" s="53">
        <v>4620604.03</v>
      </c>
      <c r="B510" s="54">
        <v>3040</v>
      </c>
      <c r="C510" s="54">
        <v>3007</v>
      </c>
      <c r="D510" s="54">
        <v>1284</v>
      </c>
      <c r="E510" s="54">
        <v>1207</v>
      </c>
      <c r="F510" s="54">
        <v>6137.7</v>
      </c>
      <c r="G510" s="54">
        <v>0.5</v>
      </c>
      <c r="H510" s="54">
        <v>1230</v>
      </c>
      <c r="I510" s="54">
        <v>730</v>
      </c>
      <c r="J510" s="54">
        <v>45</v>
      </c>
      <c r="K510" s="54">
        <v>385</v>
      </c>
      <c r="L510" s="54">
        <v>45</v>
      </c>
      <c r="M510" s="54">
        <v>10</v>
      </c>
      <c r="N510" s="54">
        <v>15</v>
      </c>
    </row>
    <row r="511" spans="1:14" ht="15.75" customHeight="1" x14ac:dyDescent="0.25">
      <c r="A511" s="53">
        <v>4620604.04</v>
      </c>
      <c r="B511" s="54">
        <v>3468</v>
      </c>
      <c r="C511" s="54">
        <v>3318</v>
      </c>
      <c r="D511" s="54">
        <v>1381</v>
      </c>
      <c r="E511" s="54">
        <v>1338</v>
      </c>
      <c r="F511" s="54">
        <v>4562.6000000000004</v>
      </c>
      <c r="G511" s="54">
        <v>0.76</v>
      </c>
      <c r="H511" s="54">
        <v>1400</v>
      </c>
      <c r="I511" s="54">
        <v>915</v>
      </c>
      <c r="J511" s="54">
        <v>50</v>
      </c>
      <c r="K511" s="54">
        <v>405</v>
      </c>
      <c r="L511" s="54">
        <v>15</v>
      </c>
      <c r="M511" s="54">
        <v>10</v>
      </c>
      <c r="N511" s="54">
        <v>10</v>
      </c>
    </row>
    <row r="512" spans="1:14" ht="15.75" customHeight="1" x14ac:dyDescent="0.25">
      <c r="A512" s="53">
        <v>4620604.05</v>
      </c>
      <c r="B512" s="54">
        <v>5229</v>
      </c>
      <c r="C512" s="54">
        <v>4686</v>
      </c>
      <c r="D512" s="54">
        <v>1921</v>
      </c>
      <c r="E512" s="54">
        <v>1865</v>
      </c>
      <c r="F512" s="54">
        <v>8867.2000000000007</v>
      </c>
      <c r="G512" s="54">
        <v>0.59</v>
      </c>
      <c r="H512" s="54">
        <v>2245</v>
      </c>
      <c r="I512" s="54">
        <v>1575</v>
      </c>
      <c r="J512" s="54">
        <v>95</v>
      </c>
      <c r="K512" s="54">
        <v>535</v>
      </c>
      <c r="L512" s="54">
        <v>30</v>
      </c>
      <c r="M512" s="54">
        <v>10</v>
      </c>
      <c r="N512" s="54">
        <v>0</v>
      </c>
    </row>
    <row r="513" spans="1:14" ht="15.75" customHeight="1" x14ac:dyDescent="0.25">
      <c r="A513" s="53">
        <v>4620605.01</v>
      </c>
      <c r="B513" s="54">
        <v>3491</v>
      </c>
      <c r="C513" s="54">
        <v>3421</v>
      </c>
      <c r="D513" s="54">
        <v>1659</v>
      </c>
      <c r="E513" s="54">
        <v>1585</v>
      </c>
      <c r="F513" s="54">
        <v>2585.1999999999998</v>
      </c>
      <c r="G513" s="54">
        <v>1.35</v>
      </c>
      <c r="H513" s="54">
        <v>1395</v>
      </c>
      <c r="I513" s="54">
        <v>855</v>
      </c>
      <c r="J513" s="54">
        <v>45</v>
      </c>
      <c r="K513" s="54">
        <v>430</v>
      </c>
      <c r="L513" s="54">
        <v>45</v>
      </c>
      <c r="M513" s="54">
        <v>10</v>
      </c>
      <c r="N513" s="54">
        <v>10</v>
      </c>
    </row>
    <row r="514" spans="1:14" ht="15.75" customHeight="1" x14ac:dyDescent="0.25">
      <c r="A514" s="53">
        <v>4620605.0199999996</v>
      </c>
      <c r="B514" s="54">
        <v>1998</v>
      </c>
      <c r="C514" s="54">
        <v>1999</v>
      </c>
      <c r="D514" s="54">
        <v>748</v>
      </c>
      <c r="E514" s="54">
        <v>729</v>
      </c>
      <c r="F514" s="54">
        <v>3456.7</v>
      </c>
      <c r="G514" s="54">
        <v>0.57999999999999996</v>
      </c>
      <c r="H514" s="54">
        <v>850</v>
      </c>
      <c r="I514" s="54">
        <v>575</v>
      </c>
      <c r="J514" s="54">
        <v>35</v>
      </c>
      <c r="K514" s="54">
        <v>210</v>
      </c>
      <c r="L514" s="54">
        <v>30</v>
      </c>
      <c r="M514" s="54">
        <v>0</v>
      </c>
      <c r="N514" s="54">
        <v>0</v>
      </c>
    </row>
    <row r="515" spans="1:14" ht="15.75" customHeight="1" x14ac:dyDescent="0.25">
      <c r="A515" s="53">
        <v>4620605.03</v>
      </c>
      <c r="B515" s="54">
        <v>5911</v>
      </c>
      <c r="C515" s="54">
        <v>5856</v>
      </c>
      <c r="D515" s="54">
        <v>2491</v>
      </c>
      <c r="E515" s="54">
        <v>2355</v>
      </c>
      <c r="F515" s="54">
        <v>5735.5</v>
      </c>
      <c r="G515" s="54">
        <v>1.03</v>
      </c>
      <c r="H515" s="54">
        <v>2355</v>
      </c>
      <c r="I515" s="54">
        <v>1575</v>
      </c>
      <c r="J515" s="54">
        <v>70</v>
      </c>
      <c r="K515" s="54">
        <v>625</v>
      </c>
      <c r="L515" s="54">
        <v>55</v>
      </c>
      <c r="M515" s="54">
        <v>10</v>
      </c>
      <c r="N515" s="54">
        <v>10</v>
      </c>
    </row>
    <row r="516" spans="1:14" ht="15.75" customHeight="1" x14ac:dyDescent="0.25">
      <c r="A516" s="53">
        <v>4620605.04</v>
      </c>
      <c r="B516" s="54">
        <v>4907</v>
      </c>
      <c r="C516" s="54">
        <v>4803</v>
      </c>
      <c r="D516" s="54">
        <v>1985</v>
      </c>
      <c r="E516" s="54">
        <v>1915</v>
      </c>
      <c r="F516" s="54">
        <v>3098.6</v>
      </c>
      <c r="G516" s="54">
        <v>1.58</v>
      </c>
      <c r="H516" s="54">
        <v>2025</v>
      </c>
      <c r="I516" s="54">
        <v>1345</v>
      </c>
      <c r="J516" s="54">
        <v>65</v>
      </c>
      <c r="K516" s="54">
        <v>515</v>
      </c>
      <c r="L516" s="54">
        <v>80</v>
      </c>
      <c r="M516" s="54">
        <v>0</v>
      </c>
      <c r="N516" s="54">
        <v>20</v>
      </c>
    </row>
    <row r="517" spans="1:14" ht="15.75" customHeight="1" x14ac:dyDescent="0.25">
      <c r="A517" s="53">
        <v>4620605.05</v>
      </c>
      <c r="B517" s="54">
        <v>2172</v>
      </c>
      <c r="C517" s="54">
        <v>2098</v>
      </c>
      <c r="D517" s="54">
        <v>882</v>
      </c>
      <c r="E517" s="54">
        <v>848</v>
      </c>
      <c r="F517" s="54">
        <v>3782</v>
      </c>
      <c r="G517" s="54">
        <v>0.56999999999999995</v>
      </c>
      <c r="H517" s="54">
        <v>900</v>
      </c>
      <c r="I517" s="54">
        <v>615</v>
      </c>
      <c r="J517" s="54">
        <v>35</v>
      </c>
      <c r="K517" s="54">
        <v>210</v>
      </c>
      <c r="L517" s="54">
        <v>40</v>
      </c>
      <c r="M517" s="54">
        <v>0</v>
      </c>
      <c r="N517" s="54">
        <v>0</v>
      </c>
    </row>
    <row r="518" spans="1:14" ht="15.75" customHeight="1" x14ac:dyDescent="0.25">
      <c r="A518" s="53">
        <v>4620610.01</v>
      </c>
      <c r="B518" s="54">
        <v>4536</v>
      </c>
      <c r="C518" s="54">
        <v>4512</v>
      </c>
      <c r="D518" s="54">
        <v>2086</v>
      </c>
      <c r="E518" s="54">
        <v>1963</v>
      </c>
      <c r="F518" s="54">
        <v>4856.5</v>
      </c>
      <c r="G518" s="54">
        <v>0.93</v>
      </c>
      <c r="H518" s="54">
        <v>1720</v>
      </c>
      <c r="I518" s="54">
        <v>955</v>
      </c>
      <c r="J518" s="54">
        <v>45</v>
      </c>
      <c r="K518" s="54">
        <v>585</v>
      </c>
      <c r="L518" s="54">
        <v>105</v>
      </c>
      <c r="M518" s="54">
        <v>0</v>
      </c>
      <c r="N518" s="54">
        <v>15</v>
      </c>
    </row>
    <row r="519" spans="1:14" ht="15.75" customHeight="1" x14ac:dyDescent="0.25">
      <c r="A519" s="53">
        <v>4620610.0199999996</v>
      </c>
      <c r="B519" s="54">
        <v>4558</v>
      </c>
      <c r="C519" s="54">
        <v>4539</v>
      </c>
      <c r="D519" s="54">
        <v>1885</v>
      </c>
      <c r="E519" s="54">
        <v>1764</v>
      </c>
      <c r="F519" s="54">
        <v>9876.5</v>
      </c>
      <c r="G519" s="54">
        <v>0.46</v>
      </c>
      <c r="H519" s="54">
        <v>1805</v>
      </c>
      <c r="I519" s="54">
        <v>985</v>
      </c>
      <c r="J519" s="54">
        <v>70</v>
      </c>
      <c r="K519" s="54">
        <v>635</v>
      </c>
      <c r="L519" s="54">
        <v>100</v>
      </c>
      <c r="M519" s="54">
        <v>20</v>
      </c>
      <c r="N519" s="54">
        <v>10</v>
      </c>
    </row>
    <row r="520" spans="1:14" ht="15.75" customHeight="1" x14ac:dyDescent="0.25">
      <c r="A520" s="53">
        <v>4620610.03</v>
      </c>
      <c r="B520" s="54">
        <v>5297</v>
      </c>
      <c r="C520" s="54">
        <v>5203</v>
      </c>
      <c r="D520" s="54">
        <v>2306</v>
      </c>
      <c r="E520" s="54">
        <v>2198</v>
      </c>
      <c r="F520" s="54">
        <v>6742.6</v>
      </c>
      <c r="G520" s="54">
        <v>0.79</v>
      </c>
      <c r="H520" s="54">
        <v>1735</v>
      </c>
      <c r="I520" s="54">
        <v>1095</v>
      </c>
      <c r="J520" s="54">
        <v>80</v>
      </c>
      <c r="K520" s="54">
        <v>490</v>
      </c>
      <c r="L520" s="54">
        <v>50</v>
      </c>
      <c r="M520" s="54">
        <v>0</v>
      </c>
      <c r="N520" s="54">
        <v>15</v>
      </c>
    </row>
    <row r="521" spans="1:14" ht="15.75" customHeight="1" x14ac:dyDescent="0.25">
      <c r="A521" s="53">
        <v>4620610.04</v>
      </c>
      <c r="B521" s="54">
        <v>3632</v>
      </c>
      <c r="C521" s="54">
        <v>3957</v>
      </c>
      <c r="D521" s="54">
        <v>1859</v>
      </c>
      <c r="E521" s="54">
        <v>1610</v>
      </c>
      <c r="F521" s="54">
        <v>18673.5</v>
      </c>
      <c r="G521" s="54">
        <v>0.19</v>
      </c>
      <c r="H521" s="54">
        <v>1360</v>
      </c>
      <c r="I521" s="54">
        <v>700</v>
      </c>
      <c r="J521" s="54">
        <v>40</v>
      </c>
      <c r="K521" s="54">
        <v>540</v>
      </c>
      <c r="L521" s="54">
        <v>35</v>
      </c>
      <c r="M521" s="54">
        <v>15</v>
      </c>
      <c r="N521" s="54">
        <v>35</v>
      </c>
    </row>
    <row r="522" spans="1:14" ht="15.75" customHeight="1" x14ac:dyDescent="0.25">
      <c r="A522" s="53">
        <v>4620610.05</v>
      </c>
      <c r="B522" s="54">
        <v>4406</v>
      </c>
      <c r="C522" s="54">
        <v>4293</v>
      </c>
      <c r="D522" s="54">
        <v>2193</v>
      </c>
      <c r="E522" s="54">
        <v>1919</v>
      </c>
      <c r="F522" s="54">
        <v>11441.2</v>
      </c>
      <c r="G522" s="54">
        <v>0.39</v>
      </c>
      <c r="H522" s="54">
        <v>1435</v>
      </c>
      <c r="I522" s="54">
        <v>705</v>
      </c>
      <c r="J522" s="54">
        <v>35</v>
      </c>
      <c r="K522" s="54">
        <v>605</v>
      </c>
      <c r="L522" s="54">
        <v>55</v>
      </c>
      <c r="M522" s="54">
        <v>10</v>
      </c>
      <c r="N522" s="54">
        <v>25</v>
      </c>
    </row>
    <row r="523" spans="1:14" ht="15.75" customHeight="1" x14ac:dyDescent="0.25">
      <c r="A523" s="53">
        <v>4620610.0599999996</v>
      </c>
      <c r="B523" s="54">
        <v>2792</v>
      </c>
      <c r="C523" s="54">
        <v>2778</v>
      </c>
      <c r="D523" s="54">
        <v>1163</v>
      </c>
      <c r="E523" s="54">
        <v>1069</v>
      </c>
      <c r="F523" s="54">
        <v>8144.7</v>
      </c>
      <c r="G523" s="54">
        <v>0.34</v>
      </c>
      <c r="H523" s="54">
        <v>1200</v>
      </c>
      <c r="I523" s="54">
        <v>705</v>
      </c>
      <c r="J523" s="54">
        <v>30</v>
      </c>
      <c r="K523" s="54">
        <v>410</v>
      </c>
      <c r="L523" s="54">
        <v>45</v>
      </c>
      <c r="M523" s="54">
        <v>0</v>
      </c>
      <c r="N523" s="54">
        <v>10</v>
      </c>
    </row>
    <row r="524" spans="1:14" ht="15.75" customHeight="1" x14ac:dyDescent="0.25">
      <c r="A524" s="53">
        <v>4620610.07</v>
      </c>
      <c r="B524" s="54">
        <v>4301</v>
      </c>
      <c r="C524" s="54">
        <v>4515</v>
      </c>
      <c r="D524" s="54">
        <v>1718</v>
      </c>
      <c r="E524" s="54">
        <v>1621</v>
      </c>
      <c r="F524" s="54">
        <v>7815.7</v>
      </c>
      <c r="G524" s="54">
        <v>0.55000000000000004</v>
      </c>
      <c r="H524" s="54">
        <v>1050</v>
      </c>
      <c r="I524" s="54">
        <v>495</v>
      </c>
      <c r="J524" s="54">
        <v>20</v>
      </c>
      <c r="K524" s="54">
        <v>440</v>
      </c>
      <c r="L524" s="54">
        <v>65</v>
      </c>
      <c r="M524" s="54">
        <v>15</v>
      </c>
      <c r="N524" s="54">
        <v>10</v>
      </c>
    </row>
    <row r="525" spans="1:14" ht="15.75" customHeight="1" x14ac:dyDescent="0.25">
      <c r="A525" s="53">
        <v>4620611.01</v>
      </c>
      <c r="B525" s="54">
        <v>2822</v>
      </c>
      <c r="C525" s="54">
        <v>2808</v>
      </c>
      <c r="D525" s="54">
        <v>1232</v>
      </c>
      <c r="E525" s="54">
        <v>1134</v>
      </c>
      <c r="F525" s="54">
        <v>3963.5</v>
      </c>
      <c r="G525" s="54">
        <v>0.71</v>
      </c>
      <c r="H525" s="54">
        <v>1110</v>
      </c>
      <c r="I525" s="54">
        <v>655</v>
      </c>
      <c r="J525" s="54">
        <v>35</v>
      </c>
      <c r="K525" s="54">
        <v>340</v>
      </c>
      <c r="L525" s="54">
        <v>65</v>
      </c>
      <c r="M525" s="54">
        <v>0</v>
      </c>
      <c r="N525" s="54">
        <v>10</v>
      </c>
    </row>
    <row r="526" spans="1:14" ht="15.75" customHeight="1" x14ac:dyDescent="0.25">
      <c r="A526" s="53">
        <v>4620611.0199999996</v>
      </c>
      <c r="B526" s="54">
        <v>5541</v>
      </c>
      <c r="C526" s="54">
        <v>5497</v>
      </c>
      <c r="D526" s="54">
        <v>2357</v>
      </c>
      <c r="E526" s="54">
        <v>2183</v>
      </c>
      <c r="F526" s="54">
        <v>9814</v>
      </c>
      <c r="G526" s="54">
        <v>0.56000000000000005</v>
      </c>
      <c r="H526" s="54">
        <v>2180</v>
      </c>
      <c r="I526" s="54">
        <v>1215</v>
      </c>
      <c r="J526" s="54">
        <v>90</v>
      </c>
      <c r="K526" s="54">
        <v>775</v>
      </c>
      <c r="L526" s="54">
        <v>85</v>
      </c>
      <c r="M526" s="54">
        <v>0</v>
      </c>
      <c r="N526" s="54">
        <v>0</v>
      </c>
    </row>
    <row r="527" spans="1:14" ht="15.75" customHeight="1" x14ac:dyDescent="0.25">
      <c r="A527" s="53">
        <v>4620612</v>
      </c>
      <c r="B527" s="54">
        <v>4641</v>
      </c>
      <c r="C527" s="54">
        <v>4210</v>
      </c>
      <c r="D527" s="54">
        <v>1989</v>
      </c>
      <c r="E527" s="54">
        <v>1859</v>
      </c>
      <c r="F527" s="54">
        <v>6216.2</v>
      </c>
      <c r="G527" s="54">
        <v>0.75</v>
      </c>
      <c r="H527" s="54">
        <v>1820</v>
      </c>
      <c r="I527" s="54">
        <v>1070</v>
      </c>
      <c r="J527" s="54">
        <v>50</v>
      </c>
      <c r="K527" s="54">
        <v>605</v>
      </c>
      <c r="L527" s="54">
        <v>80</v>
      </c>
      <c r="M527" s="54">
        <v>10</v>
      </c>
      <c r="N527" s="54">
        <v>15</v>
      </c>
    </row>
    <row r="528" spans="1:14" ht="15.75" customHeight="1" x14ac:dyDescent="0.25">
      <c r="A528" s="53">
        <v>4620613</v>
      </c>
      <c r="B528" s="54">
        <v>7398</v>
      </c>
      <c r="C528" s="54">
        <v>7112</v>
      </c>
      <c r="D528" s="54">
        <v>3165</v>
      </c>
      <c r="E528" s="54">
        <v>2884</v>
      </c>
      <c r="F528" s="54">
        <v>7467.4</v>
      </c>
      <c r="G528" s="54">
        <v>0.99</v>
      </c>
      <c r="H528" s="54">
        <v>2845</v>
      </c>
      <c r="I528" s="54">
        <v>1630</v>
      </c>
      <c r="J528" s="54">
        <v>75</v>
      </c>
      <c r="K528" s="54">
        <v>915</v>
      </c>
      <c r="L528" s="54">
        <v>200</v>
      </c>
      <c r="M528" s="54">
        <v>20</v>
      </c>
      <c r="N528" s="54">
        <v>10</v>
      </c>
    </row>
    <row r="529" spans="1:14" ht="15.75" customHeight="1" x14ac:dyDescent="0.25">
      <c r="A529" s="53">
        <v>4620614</v>
      </c>
      <c r="B529" s="54">
        <v>3446</v>
      </c>
      <c r="C529" s="54">
        <v>3562</v>
      </c>
      <c r="D529" s="54">
        <v>1770</v>
      </c>
      <c r="E529" s="54">
        <v>1579</v>
      </c>
      <c r="F529" s="54">
        <v>7752.5</v>
      </c>
      <c r="G529" s="54">
        <v>0.44</v>
      </c>
      <c r="H529" s="54">
        <v>1390</v>
      </c>
      <c r="I529" s="54">
        <v>830</v>
      </c>
      <c r="J529" s="54">
        <v>35</v>
      </c>
      <c r="K529" s="54">
        <v>420</v>
      </c>
      <c r="L529" s="54">
        <v>60</v>
      </c>
      <c r="M529" s="54">
        <v>10</v>
      </c>
      <c r="N529" s="54">
        <v>25</v>
      </c>
    </row>
    <row r="530" spans="1:14" ht="15.75" customHeight="1" x14ac:dyDescent="0.25">
      <c r="A530" s="53">
        <v>4620615</v>
      </c>
      <c r="B530" s="54">
        <v>5584</v>
      </c>
      <c r="C530" s="54">
        <v>5646</v>
      </c>
      <c r="D530" s="54">
        <v>2383</v>
      </c>
      <c r="E530" s="54">
        <v>2193</v>
      </c>
      <c r="F530" s="54">
        <v>9975</v>
      </c>
      <c r="G530" s="54">
        <v>0.56000000000000005</v>
      </c>
      <c r="H530" s="54">
        <v>2045</v>
      </c>
      <c r="I530" s="54">
        <v>1210</v>
      </c>
      <c r="J530" s="54">
        <v>65</v>
      </c>
      <c r="K530" s="54">
        <v>655</v>
      </c>
      <c r="L530" s="54">
        <v>120</v>
      </c>
      <c r="M530" s="54">
        <v>10</v>
      </c>
      <c r="N530" s="54">
        <v>0</v>
      </c>
    </row>
    <row r="531" spans="1:14" ht="15.75" customHeight="1" x14ac:dyDescent="0.25">
      <c r="A531" s="53">
        <v>4620616</v>
      </c>
      <c r="B531" s="54">
        <v>6609</v>
      </c>
      <c r="C531" s="54">
        <v>6527</v>
      </c>
      <c r="D531" s="54">
        <v>2801</v>
      </c>
      <c r="E531" s="54">
        <v>2586</v>
      </c>
      <c r="F531" s="54">
        <v>8757.1</v>
      </c>
      <c r="G531" s="54">
        <v>0.75</v>
      </c>
      <c r="H531" s="54">
        <v>2440</v>
      </c>
      <c r="I531" s="54">
        <v>1345</v>
      </c>
      <c r="J531" s="54">
        <v>95</v>
      </c>
      <c r="K531" s="54">
        <v>805</v>
      </c>
      <c r="L531" s="54">
        <v>145</v>
      </c>
      <c r="M531" s="54">
        <v>10</v>
      </c>
      <c r="N531" s="54">
        <v>40</v>
      </c>
    </row>
    <row r="532" spans="1:14" ht="15.75" customHeight="1" x14ac:dyDescent="0.25">
      <c r="A532" s="53">
        <v>4620617.01</v>
      </c>
      <c r="B532" s="54">
        <v>5460</v>
      </c>
      <c r="C532" s="54">
        <v>5414</v>
      </c>
      <c r="D532" s="54">
        <v>2259</v>
      </c>
      <c r="E532" s="54">
        <v>2153</v>
      </c>
      <c r="F532" s="54">
        <v>6035.8</v>
      </c>
      <c r="G532" s="54">
        <v>0.9</v>
      </c>
      <c r="H532" s="54">
        <v>2180</v>
      </c>
      <c r="I532" s="54">
        <v>1380</v>
      </c>
      <c r="J532" s="54">
        <v>60</v>
      </c>
      <c r="K532" s="54">
        <v>620</v>
      </c>
      <c r="L532" s="54">
        <v>90</v>
      </c>
      <c r="M532" s="54">
        <v>20</v>
      </c>
      <c r="N532" s="54">
        <v>10</v>
      </c>
    </row>
    <row r="533" spans="1:14" ht="15.75" customHeight="1" x14ac:dyDescent="0.25">
      <c r="A533" s="53">
        <v>4620617.0199999996</v>
      </c>
      <c r="B533" s="54">
        <v>3926</v>
      </c>
      <c r="C533" s="54">
        <v>3933</v>
      </c>
      <c r="D533" s="54">
        <v>1712</v>
      </c>
      <c r="E533" s="54">
        <v>1632</v>
      </c>
      <c r="F533" s="54">
        <v>5972</v>
      </c>
      <c r="G533" s="54">
        <v>0.66</v>
      </c>
      <c r="H533" s="54">
        <v>1670</v>
      </c>
      <c r="I533" s="54">
        <v>1040</v>
      </c>
      <c r="J533" s="54">
        <v>40</v>
      </c>
      <c r="K533" s="54">
        <v>505</v>
      </c>
      <c r="L533" s="54">
        <v>50</v>
      </c>
      <c r="M533" s="54">
        <v>20</v>
      </c>
      <c r="N533" s="54">
        <v>15</v>
      </c>
    </row>
    <row r="534" spans="1:14" ht="15.75" customHeight="1" x14ac:dyDescent="0.25">
      <c r="A534" s="53">
        <v>4620618</v>
      </c>
      <c r="B534" s="54">
        <v>3479</v>
      </c>
      <c r="C534" s="54">
        <v>3363</v>
      </c>
      <c r="D534" s="54">
        <v>1710</v>
      </c>
      <c r="E534" s="54">
        <v>1628</v>
      </c>
      <c r="F534" s="54">
        <v>6915.1</v>
      </c>
      <c r="G534" s="54">
        <v>0.5</v>
      </c>
      <c r="H534" s="54">
        <v>1395</v>
      </c>
      <c r="I534" s="54">
        <v>765</v>
      </c>
      <c r="J534" s="54">
        <v>55</v>
      </c>
      <c r="K534" s="54">
        <v>510</v>
      </c>
      <c r="L534" s="54">
        <v>50</v>
      </c>
      <c r="M534" s="54">
        <v>10</v>
      </c>
      <c r="N534" s="54">
        <v>10</v>
      </c>
    </row>
    <row r="535" spans="1:14" ht="15.75" customHeight="1" x14ac:dyDescent="0.25">
      <c r="A535" s="53">
        <v>4620619</v>
      </c>
      <c r="B535" s="54">
        <v>5806</v>
      </c>
      <c r="C535" s="54">
        <v>5999</v>
      </c>
      <c r="D535" s="54">
        <v>3287</v>
      </c>
      <c r="E535" s="54">
        <v>3063</v>
      </c>
      <c r="F535" s="54">
        <v>10146.799999999999</v>
      </c>
      <c r="G535" s="54">
        <v>0.56999999999999995</v>
      </c>
      <c r="H535" s="54">
        <v>1745</v>
      </c>
      <c r="I535" s="54">
        <v>870</v>
      </c>
      <c r="J535" s="54">
        <v>30</v>
      </c>
      <c r="K535" s="54">
        <v>740</v>
      </c>
      <c r="L535" s="54">
        <v>95</v>
      </c>
      <c r="M535" s="54">
        <v>0</v>
      </c>
      <c r="N535" s="54">
        <v>10</v>
      </c>
    </row>
    <row r="536" spans="1:14" ht="15.75" customHeight="1" x14ac:dyDescent="0.25">
      <c r="A536" s="53">
        <v>4620625.01</v>
      </c>
      <c r="B536" s="54">
        <v>6083</v>
      </c>
      <c r="C536" s="54">
        <v>6111</v>
      </c>
      <c r="D536" s="54">
        <v>2204</v>
      </c>
      <c r="E536" s="54">
        <v>2133</v>
      </c>
      <c r="F536" s="54">
        <v>1179.3</v>
      </c>
      <c r="G536" s="54">
        <v>5.16</v>
      </c>
      <c r="H536" s="54">
        <v>2985</v>
      </c>
      <c r="I536" s="54">
        <v>2270</v>
      </c>
      <c r="J536" s="54">
        <v>100</v>
      </c>
      <c r="K536" s="54">
        <v>535</v>
      </c>
      <c r="L536" s="54">
        <v>50</v>
      </c>
      <c r="M536" s="54">
        <v>15</v>
      </c>
      <c r="N536" s="54">
        <v>20</v>
      </c>
    </row>
    <row r="537" spans="1:14" ht="15.75" customHeight="1" x14ac:dyDescent="0.25">
      <c r="A537" s="53">
        <v>4620625.0199999996</v>
      </c>
      <c r="B537" s="54">
        <v>7541</v>
      </c>
      <c r="C537" s="54">
        <v>6982</v>
      </c>
      <c r="D537" s="54">
        <v>2584</v>
      </c>
      <c r="E537" s="54">
        <v>2549</v>
      </c>
      <c r="F537" s="54">
        <v>3776.5</v>
      </c>
      <c r="G537" s="54">
        <v>2</v>
      </c>
      <c r="H537" s="54">
        <v>3725</v>
      </c>
      <c r="I537" s="54">
        <v>2740</v>
      </c>
      <c r="J537" s="54">
        <v>135</v>
      </c>
      <c r="K537" s="54">
        <v>750</v>
      </c>
      <c r="L537" s="54">
        <v>60</v>
      </c>
      <c r="M537" s="54">
        <v>15</v>
      </c>
      <c r="N537" s="54">
        <v>25</v>
      </c>
    </row>
    <row r="538" spans="1:14" ht="15.75" customHeight="1" x14ac:dyDescent="0.25">
      <c r="A538" s="53">
        <v>4620626</v>
      </c>
      <c r="B538" s="54">
        <v>7174</v>
      </c>
      <c r="C538" s="54">
        <v>6203</v>
      </c>
      <c r="D538" s="54">
        <v>2603</v>
      </c>
      <c r="E538" s="54">
        <v>2521</v>
      </c>
      <c r="F538" s="54">
        <v>677.7</v>
      </c>
      <c r="G538" s="54">
        <v>10.59</v>
      </c>
      <c r="H538" s="54">
        <v>3630</v>
      </c>
      <c r="I538" s="54">
        <v>2850</v>
      </c>
      <c r="J538" s="54">
        <v>60</v>
      </c>
      <c r="K538" s="54">
        <v>665</v>
      </c>
      <c r="L538" s="54">
        <v>20</v>
      </c>
      <c r="M538" s="54">
        <v>15</v>
      </c>
      <c r="N538" s="54">
        <v>30</v>
      </c>
    </row>
    <row r="539" spans="1:14" ht="15.75" customHeight="1" x14ac:dyDescent="0.25">
      <c r="A539" s="53">
        <v>4620627</v>
      </c>
      <c r="B539" s="54">
        <v>6850</v>
      </c>
      <c r="C539" s="54">
        <v>6656</v>
      </c>
      <c r="D539" s="54">
        <v>2987</v>
      </c>
      <c r="E539" s="54">
        <v>2735</v>
      </c>
      <c r="F539" s="54">
        <v>1333.3</v>
      </c>
      <c r="G539" s="54">
        <v>5.14</v>
      </c>
      <c r="H539" s="54">
        <v>2610</v>
      </c>
      <c r="I539" s="54">
        <v>1925</v>
      </c>
      <c r="J539" s="54">
        <v>80</v>
      </c>
      <c r="K539" s="54">
        <v>475</v>
      </c>
      <c r="L539" s="54">
        <v>85</v>
      </c>
      <c r="M539" s="54">
        <v>30</v>
      </c>
      <c r="N539" s="54">
        <v>20</v>
      </c>
    </row>
    <row r="540" spans="1:14" ht="15.75" customHeight="1" x14ac:dyDescent="0.25">
      <c r="A540" s="53">
        <v>4620628.01</v>
      </c>
      <c r="B540" s="54">
        <v>4724</v>
      </c>
      <c r="C540" s="54">
        <v>4672</v>
      </c>
      <c r="D540" s="54">
        <v>2022</v>
      </c>
      <c r="E540" s="54">
        <v>1944</v>
      </c>
      <c r="F540" s="54">
        <v>2701.7</v>
      </c>
      <c r="G540" s="54">
        <v>1.75</v>
      </c>
      <c r="H540" s="54">
        <v>2075</v>
      </c>
      <c r="I540" s="54">
        <v>1540</v>
      </c>
      <c r="J540" s="54">
        <v>55</v>
      </c>
      <c r="K540" s="54">
        <v>345</v>
      </c>
      <c r="L540" s="54">
        <v>90</v>
      </c>
      <c r="M540" s="54">
        <v>20</v>
      </c>
      <c r="N540" s="54">
        <v>20</v>
      </c>
    </row>
    <row r="541" spans="1:14" ht="15.75" customHeight="1" x14ac:dyDescent="0.25">
      <c r="A541" s="53">
        <v>4620628.0199999996</v>
      </c>
      <c r="B541" s="54">
        <v>3753</v>
      </c>
      <c r="C541" s="54">
        <v>3709</v>
      </c>
      <c r="D541" s="54">
        <v>1614</v>
      </c>
      <c r="E541" s="54">
        <v>1580</v>
      </c>
      <c r="F541" s="54">
        <v>4594.8</v>
      </c>
      <c r="G541" s="54">
        <v>0.82</v>
      </c>
      <c r="H541" s="54">
        <v>1850</v>
      </c>
      <c r="I541" s="54">
        <v>1435</v>
      </c>
      <c r="J541" s="54">
        <v>50</v>
      </c>
      <c r="K541" s="54">
        <v>300</v>
      </c>
      <c r="L541" s="54">
        <v>40</v>
      </c>
      <c r="M541" s="54">
        <v>20</v>
      </c>
      <c r="N541" s="54">
        <v>0</v>
      </c>
    </row>
    <row r="542" spans="1:14" ht="15.75" customHeight="1" x14ac:dyDescent="0.25">
      <c r="A542" s="53">
        <v>4620629</v>
      </c>
      <c r="B542" s="54">
        <v>3432</v>
      </c>
      <c r="C542" s="54">
        <v>3414</v>
      </c>
      <c r="D542" s="54">
        <v>1369</v>
      </c>
      <c r="E542" s="54">
        <v>1333</v>
      </c>
      <c r="F542" s="54">
        <v>2892.1</v>
      </c>
      <c r="G542" s="54">
        <v>1.19</v>
      </c>
      <c r="H542" s="54">
        <v>1515</v>
      </c>
      <c r="I542" s="54">
        <v>1115</v>
      </c>
      <c r="J542" s="54">
        <v>35</v>
      </c>
      <c r="K542" s="54">
        <v>300</v>
      </c>
      <c r="L542" s="54">
        <v>35</v>
      </c>
      <c r="M542" s="54">
        <v>0</v>
      </c>
      <c r="N542" s="54">
        <v>15</v>
      </c>
    </row>
    <row r="543" spans="1:14" ht="15.75" customHeight="1" x14ac:dyDescent="0.25">
      <c r="A543" s="53">
        <v>4620630.01</v>
      </c>
      <c r="B543" s="54">
        <v>3697</v>
      </c>
      <c r="C543" s="54">
        <v>3696</v>
      </c>
      <c r="D543" s="54">
        <v>1324</v>
      </c>
      <c r="E543" s="54">
        <v>1305</v>
      </c>
      <c r="F543" s="54">
        <v>3065.3</v>
      </c>
      <c r="G543" s="54">
        <v>1.21</v>
      </c>
      <c r="H543" s="54">
        <v>1700</v>
      </c>
      <c r="I543" s="54">
        <v>1275</v>
      </c>
      <c r="J543" s="54">
        <v>50</v>
      </c>
      <c r="K543" s="54">
        <v>325</v>
      </c>
      <c r="L543" s="54">
        <v>25</v>
      </c>
      <c r="M543" s="54">
        <v>10</v>
      </c>
      <c r="N543" s="54">
        <v>20</v>
      </c>
    </row>
    <row r="544" spans="1:14" ht="15.75" customHeight="1" x14ac:dyDescent="0.25">
      <c r="A544" s="53">
        <v>4620630.0199999996</v>
      </c>
      <c r="B544" s="54">
        <v>5186</v>
      </c>
      <c r="C544" s="54">
        <v>5194</v>
      </c>
      <c r="D544" s="54">
        <v>1931</v>
      </c>
      <c r="E544" s="54">
        <v>1918</v>
      </c>
      <c r="F544" s="54">
        <v>2346.1999999999998</v>
      </c>
      <c r="G544" s="54">
        <v>2.21</v>
      </c>
      <c r="H544" s="54">
        <v>2265</v>
      </c>
      <c r="I544" s="54">
        <v>1800</v>
      </c>
      <c r="J544" s="54">
        <v>55</v>
      </c>
      <c r="K544" s="54">
        <v>360</v>
      </c>
      <c r="L544" s="54">
        <v>20</v>
      </c>
      <c r="M544" s="54">
        <v>10</v>
      </c>
      <c r="N544" s="54">
        <v>15</v>
      </c>
    </row>
    <row r="545" spans="1:14" ht="15.75" customHeight="1" x14ac:dyDescent="0.25">
      <c r="A545" s="53">
        <v>4620631</v>
      </c>
      <c r="B545" s="54">
        <v>7772</v>
      </c>
      <c r="C545" s="54">
        <v>6825</v>
      </c>
      <c r="D545" s="54">
        <v>2600</v>
      </c>
      <c r="E545" s="54">
        <v>2535</v>
      </c>
      <c r="F545" s="54">
        <v>310.7</v>
      </c>
      <c r="G545" s="54">
        <v>25.02</v>
      </c>
      <c r="H545" s="54">
        <v>4060</v>
      </c>
      <c r="I545" s="54">
        <v>3310</v>
      </c>
      <c r="J545" s="54">
        <v>175</v>
      </c>
      <c r="K545" s="54">
        <v>495</v>
      </c>
      <c r="L545" s="54">
        <v>40</v>
      </c>
      <c r="M545" s="54">
        <v>0</v>
      </c>
      <c r="N545" s="54">
        <v>40</v>
      </c>
    </row>
    <row r="546" spans="1:14" ht="15.75" customHeight="1" x14ac:dyDescent="0.25">
      <c r="A546" s="53">
        <v>4620632.01</v>
      </c>
      <c r="B546" s="54">
        <v>4964</v>
      </c>
      <c r="C546" s="54">
        <v>5027</v>
      </c>
      <c r="D546" s="54">
        <v>2032</v>
      </c>
      <c r="E546" s="54">
        <v>1992</v>
      </c>
      <c r="F546" s="54">
        <v>3268.4</v>
      </c>
      <c r="G546" s="54">
        <v>1.52</v>
      </c>
      <c r="H546" s="54">
        <v>2150</v>
      </c>
      <c r="I546" s="54">
        <v>1505</v>
      </c>
      <c r="J546" s="54">
        <v>75</v>
      </c>
      <c r="K546" s="54">
        <v>415</v>
      </c>
      <c r="L546" s="54">
        <v>125</v>
      </c>
      <c r="M546" s="54">
        <v>20</v>
      </c>
      <c r="N546" s="54">
        <v>10</v>
      </c>
    </row>
    <row r="547" spans="1:14" ht="15.75" customHeight="1" x14ac:dyDescent="0.25">
      <c r="A547" s="53">
        <v>4620632.0199999996</v>
      </c>
      <c r="B547" s="54">
        <v>4807</v>
      </c>
      <c r="C547" s="54">
        <v>4831</v>
      </c>
      <c r="D547" s="54">
        <v>1939</v>
      </c>
      <c r="E547" s="54">
        <v>1890</v>
      </c>
      <c r="F547" s="54">
        <v>2410.4</v>
      </c>
      <c r="G547" s="54">
        <v>1.99</v>
      </c>
      <c r="H547" s="54">
        <v>2360</v>
      </c>
      <c r="I547" s="54">
        <v>1735</v>
      </c>
      <c r="J547" s="54">
        <v>60</v>
      </c>
      <c r="K547" s="54">
        <v>470</v>
      </c>
      <c r="L547" s="54">
        <v>65</v>
      </c>
      <c r="M547" s="54">
        <v>20</v>
      </c>
      <c r="N547" s="54">
        <v>20</v>
      </c>
    </row>
    <row r="548" spans="1:14" ht="15.75" customHeight="1" x14ac:dyDescent="0.25">
      <c r="A548" s="53">
        <v>4620632.03</v>
      </c>
      <c r="B548" s="54">
        <v>5970</v>
      </c>
      <c r="C548" s="54">
        <v>5606</v>
      </c>
      <c r="D548" s="54">
        <v>1854</v>
      </c>
      <c r="E548" s="54">
        <v>1831</v>
      </c>
      <c r="F548" s="54">
        <v>1419.4</v>
      </c>
      <c r="G548" s="54">
        <v>4.21</v>
      </c>
      <c r="H548" s="54">
        <v>2295</v>
      </c>
      <c r="I548" s="54">
        <v>1825</v>
      </c>
      <c r="J548" s="54">
        <v>75</v>
      </c>
      <c r="K548" s="54">
        <v>300</v>
      </c>
      <c r="L548" s="54">
        <v>60</v>
      </c>
      <c r="M548" s="54">
        <v>10</v>
      </c>
      <c r="N548" s="54">
        <v>25</v>
      </c>
    </row>
    <row r="549" spans="1:14" ht="15.75" customHeight="1" x14ac:dyDescent="0.25">
      <c r="A549" s="53">
        <v>4620632.04</v>
      </c>
      <c r="B549" s="54">
        <v>7175</v>
      </c>
      <c r="C549" s="54">
        <v>7273</v>
      </c>
      <c r="D549" s="54">
        <v>3075</v>
      </c>
      <c r="E549" s="54">
        <v>3012</v>
      </c>
      <c r="F549" s="54">
        <v>3780.1</v>
      </c>
      <c r="G549" s="54">
        <v>1.9</v>
      </c>
      <c r="H549" s="54">
        <v>3665</v>
      </c>
      <c r="I549" s="54">
        <v>2915</v>
      </c>
      <c r="J549" s="54">
        <v>105</v>
      </c>
      <c r="K549" s="54">
        <v>510</v>
      </c>
      <c r="L549" s="54">
        <v>75</v>
      </c>
      <c r="M549" s="54">
        <v>35</v>
      </c>
      <c r="N549" s="54">
        <v>20</v>
      </c>
    </row>
    <row r="550" spans="1:14" ht="15.75" customHeight="1" x14ac:dyDescent="0.25">
      <c r="A550" s="53">
        <v>4620633</v>
      </c>
      <c r="B550" s="54">
        <v>5236</v>
      </c>
      <c r="C550" s="54">
        <v>5143</v>
      </c>
      <c r="D550" s="54">
        <v>2070</v>
      </c>
      <c r="E550" s="54">
        <v>2043</v>
      </c>
      <c r="F550" s="54">
        <v>3205</v>
      </c>
      <c r="G550" s="54">
        <v>1.63</v>
      </c>
      <c r="H550" s="54">
        <v>2045</v>
      </c>
      <c r="I550" s="54">
        <v>1515</v>
      </c>
      <c r="J550" s="54">
        <v>60</v>
      </c>
      <c r="K550" s="54">
        <v>400</v>
      </c>
      <c r="L550" s="54">
        <v>30</v>
      </c>
      <c r="M550" s="54">
        <v>25</v>
      </c>
      <c r="N550" s="54">
        <v>0</v>
      </c>
    </row>
    <row r="551" spans="1:14" ht="15.75" customHeight="1" x14ac:dyDescent="0.25">
      <c r="A551" s="53">
        <v>4620634</v>
      </c>
      <c r="B551" s="54">
        <v>2979</v>
      </c>
      <c r="C551" s="54">
        <v>2909</v>
      </c>
      <c r="D551" s="54">
        <v>1296</v>
      </c>
      <c r="E551" s="54">
        <v>1256</v>
      </c>
      <c r="F551" s="54">
        <v>3642.3</v>
      </c>
      <c r="G551" s="54">
        <v>0.82</v>
      </c>
      <c r="H551" s="54">
        <v>1300</v>
      </c>
      <c r="I551" s="54">
        <v>885</v>
      </c>
      <c r="J551" s="54">
        <v>35</v>
      </c>
      <c r="K551" s="54">
        <v>320</v>
      </c>
      <c r="L551" s="54">
        <v>25</v>
      </c>
      <c r="M551" s="54">
        <v>25</v>
      </c>
      <c r="N551" s="54">
        <v>10</v>
      </c>
    </row>
    <row r="552" spans="1:14" ht="15.75" customHeight="1" x14ac:dyDescent="0.25">
      <c r="A552" s="53">
        <v>4620635</v>
      </c>
      <c r="B552" s="54">
        <v>5517</v>
      </c>
      <c r="C552" s="54">
        <v>5210</v>
      </c>
      <c r="D552" s="54">
        <v>2279</v>
      </c>
      <c r="E552" s="54">
        <v>2130</v>
      </c>
      <c r="F552" s="54">
        <v>5328.9</v>
      </c>
      <c r="G552" s="54">
        <v>1.04</v>
      </c>
      <c r="H552" s="54">
        <v>2140</v>
      </c>
      <c r="I552" s="54">
        <v>1355</v>
      </c>
      <c r="J552" s="54">
        <v>90</v>
      </c>
      <c r="K552" s="54">
        <v>570</v>
      </c>
      <c r="L552" s="54">
        <v>70</v>
      </c>
      <c r="M552" s="54">
        <v>50</v>
      </c>
      <c r="N552" s="54">
        <v>0</v>
      </c>
    </row>
    <row r="553" spans="1:14" ht="15.75" customHeight="1" x14ac:dyDescent="0.25">
      <c r="A553" s="53">
        <v>4620636</v>
      </c>
      <c r="B553" s="54">
        <v>7262</v>
      </c>
      <c r="C553" s="54">
        <v>6907</v>
      </c>
      <c r="D553" s="54">
        <v>3191</v>
      </c>
      <c r="E553" s="54">
        <v>3045</v>
      </c>
      <c r="F553" s="54">
        <v>3253.3</v>
      </c>
      <c r="G553" s="54">
        <v>2.23</v>
      </c>
      <c r="H553" s="54">
        <v>3290</v>
      </c>
      <c r="I553" s="54">
        <v>2240</v>
      </c>
      <c r="J553" s="54">
        <v>105</v>
      </c>
      <c r="K553" s="54">
        <v>750</v>
      </c>
      <c r="L553" s="54">
        <v>165</v>
      </c>
      <c r="M553" s="54">
        <v>35</v>
      </c>
      <c r="N553" s="54">
        <v>0</v>
      </c>
    </row>
    <row r="554" spans="1:14" ht="15.75" customHeight="1" x14ac:dyDescent="0.25">
      <c r="A554" s="53">
        <v>4620637.01</v>
      </c>
      <c r="B554" s="54">
        <v>4988</v>
      </c>
      <c r="C554" s="54">
        <v>4963</v>
      </c>
      <c r="D554" s="54">
        <v>1921</v>
      </c>
      <c r="E554" s="54">
        <v>1889</v>
      </c>
      <c r="F554" s="54">
        <v>3139.9</v>
      </c>
      <c r="G554" s="54">
        <v>1.59</v>
      </c>
      <c r="H554" s="54">
        <v>2205</v>
      </c>
      <c r="I554" s="54">
        <v>1570</v>
      </c>
      <c r="J554" s="54">
        <v>95</v>
      </c>
      <c r="K554" s="54">
        <v>460</v>
      </c>
      <c r="L554" s="54">
        <v>55</v>
      </c>
      <c r="M554" s="54">
        <v>10</v>
      </c>
      <c r="N554" s="54">
        <v>15</v>
      </c>
    </row>
    <row r="555" spans="1:14" ht="15.75" customHeight="1" x14ac:dyDescent="0.25">
      <c r="A555" s="53">
        <v>4620637.0199999996</v>
      </c>
      <c r="B555" s="54">
        <v>4214</v>
      </c>
      <c r="C555" s="54">
        <v>4131</v>
      </c>
      <c r="D555" s="54">
        <v>2173</v>
      </c>
      <c r="E555" s="54">
        <v>2120</v>
      </c>
      <c r="F555" s="54">
        <v>2976.6</v>
      </c>
      <c r="G555" s="54">
        <v>1.42</v>
      </c>
      <c r="H555" s="54">
        <v>2170</v>
      </c>
      <c r="I555" s="54">
        <v>1565</v>
      </c>
      <c r="J555" s="54">
        <v>55</v>
      </c>
      <c r="K555" s="54">
        <v>465</v>
      </c>
      <c r="L555" s="54">
        <v>50</v>
      </c>
      <c r="M555" s="54">
        <v>10</v>
      </c>
      <c r="N555" s="54">
        <v>25</v>
      </c>
    </row>
    <row r="556" spans="1:14" ht="15.75" customHeight="1" x14ac:dyDescent="0.25">
      <c r="A556" s="53">
        <v>4620638.01</v>
      </c>
      <c r="B556" s="54">
        <v>5511</v>
      </c>
      <c r="C556" s="54">
        <v>5379</v>
      </c>
      <c r="D556" s="54">
        <v>2592</v>
      </c>
      <c r="E556" s="54">
        <v>2541</v>
      </c>
      <c r="F556" s="54">
        <v>6010.5</v>
      </c>
      <c r="G556" s="54">
        <v>0.92</v>
      </c>
      <c r="H556" s="54">
        <v>2635</v>
      </c>
      <c r="I556" s="54">
        <v>1740</v>
      </c>
      <c r="J556" s="54">
        <v>55</v>
      </c>
      <c r="K556" s="54">
        <v>735</v>
      </c>
      <c r="L556" s="54">
        <v>60</v>
      </c>
      <c r="M556" s="54">
        <v>15</v>
      </c>
      <c r="N556" s="54">
        <v>30</v>
      </c>
    </row>
    <row r="557" spans="1:14" ht="15.75" customHeight="1" x14ac:dyDescent="0.25">
      <c r="A557" s="53">
        <v>4620638.0199999996</v>
      </c>
      <c r="B557" s="54">
        <v>2104</v>
      </c>
      <c r="C557" s="54">
        <v>2021</v>
      </c>
      <c r="D557" s="54">
        <v>878</v>
      </c>
      <c r="E557" s="54">
        <v>848</v>
      </c>
      <c r="F557" s="54">
        <v>4687</v>
      </c>
      <c r="G557" s="54">
        <v>0.45</v>
      </c>
      <c r="H557" s="54">
        <v>1005</v>
      </c>
      <c r="I557" s="54">
        <v>585</v>
      </c>
      <c r="J557" s="54">
        <v>45</v>
      </c>
      <c r="K557" s="54">
        <v>330</v>
      </c>
      <c r="L557" s="54">
        <v>35</v>
      </c>
      <c r="M557" s="54">
        <v>15</v>
      </c>
      <c r="N557" s="54">
        <v>10</v>
      </c>
    </row>
    <row r="558" spans="1:14" ht="15.75" customHeight="1" x14ac:dyDescent="0.25">
      <c r="A558" s="53">
        <v>4620638.03</v>
      </c>
      <c r="B558" s="54">
        <v>4312</v>
      </c>
      <c r="C558" s="54">
        <v>4117</v>
      </c>
      <c r="D558" s="54">
        <v>1903</v>
      </c>
      <c r="E558" s="54">
        <v>1820</v>
      </c>
      <c r="F558" s="54">
        <v>6359.9</v>
      </c>
      <c r="G558" s="54">
        <v>0.68</v>
      </c>
      <c r="H558" s="54">
        <v>1910</v>
      </c>
      <c r="I558" s="54">
        <v>1145</v>
      </c>
      <c r="J558" s="54">
        <v>50</v>
      </c>
      <c r="K558" s="54">
        <v>610</v>
      </c>
      <c r="L558" s="54">
        <v>80</v>
      </c>
      <c r="M558" s="54">
        <v>15</v>
      </c>
      <c r="N558" s="54">
        <v>15</v>
      </c>
    </row>
    <row r="559" spans="1:14" ht="15.75" customHeight="1" x14ac:dyDescent="0.25">
      <c r="A559" s="53">
        <v>4620638.04</v>
      </c>
      <c r="B559" s="54">
        <v>6331</v>
      </c>
      <c r="C559" s="54">
        <v>6149</v>
      </c>
      <c r="D559" s="54">
        <v>3168</v>
      </c>
      <c r="E559" s="54">
        <v>3003</v>
      </c>
      <c r="F559" s="54">
        <v>7693.5</v>
      </c>
      <c r="G559" s="54">
        <v>0.82</v>
      </c>
      <c r="H559" s="54">
        <v>2965</v>
      </c>
      <c r="I559" s="54">
        <v>1685</v>
      </c>
      <c r="J559" s="54">
        <v>65</v>
      </c>
      <c r="K559" s="54">
        <v>1090</v>
      </c>
      <c r="L559" s="54">
        <v>95</v>
      </c>
      <c r="M559" s="54">
        <v>0</v>
      </c>
      <c r="N559" s="54">
        <v>30</v>
      </c>
    </row>
    <row r="560" spans="1:14" ht="15.75" customHeight="1" x14ac:dyDescent="0.25">
      <c r="A560" s="53">
        <v>4620639</v>
      </c>
      <c r="B560" s="54">
        <v>4135</v>
      </c>
      <c r="C560" s="54">
        <v>3960</v>
      </c>
      <c r="D560" s="54">
        <v>1776</v>
      </c>
      <c r="E560" s="54">
        <v>1699</v>
      </c>
      <c r="F560" s="54">
        <v>3088.1</v>
      </c>
      <c r="G560" s="54">
        <v>1.34</v>
      </c>
      <c r="H560" s="54">
        <v>1565</v>
      </c>
      <c r="I560" s="54">
        <v>995</v>
      </c>
      <c r="J560" s="54">
        <v>60</v>
      </c>
      <c r="K560" s="54">
        <v>430</v>
      </c>
      <c r="L560" s="54">
        <v>35</v>
      </c>
      <c r="M560" s="54">
        <v>25</v>
      </c>
      <c r="N560" s="54">
        <v>25</v>
      </c>
    </row>
    <row r="561" spans="1:14" ht="15.75" customHeight="1" x14ac:dyDescent="0.25">
      <c r="A561" s="53">
        <v>4620640</v>
      </c>
      <c r="B561" s="54">
        <v>3958</v>
      </c>
      <c r="C561" s="54">
        <v>3719</v>
      </c>
      <c r="D561" s="54">
        <v>1812</v>
      </c>
      <c r="E561" s="54">
        <v>1713</v>
      </c>
      <c r="F561" s="54">
        <v>4968.6000000000004</v>
      </c>
      <c r="G561" s="54">
        <v>0.8</v>
      </c>
      <c r="H561" s="54">
        <v>1745</v>
      </c>
      <c r="I561" s="54">
        <v>1210</v>
      </c>
      <c r="J561" s="54">
        <v>30</v>
      </c>
      <c r="K561" s="54">
        <v>410</v>
      </c>
      <c r="L561" s="54">
        <v>60</v>
      </c>
      <c r="M561" s="54">
        <v>20</v>
      </c>
      <c r="N561" s="54">
        <v>15</v>
      </c>
    </row>
    <row r="562" spans="1:14" ht="15.75" customHeight="1" x14ac:dyDescent="0.25">
      <c r="A562" s="53">
        <v>4620641.01</v>
      </c>
      <c r="B562" s="54">
        <v>8489</v>
      </c>
      <c r="C562" s="54">
        <v>7563</v>
      </c>
      <c r="D562" s="54">
        <v>3824</v>
      </c>
      <c r="E562" s="54">
        <v>3659</v>
      </c>
      <c r="F562" s="54">
        <v>6244.2</v>
      </c>
      <c r="G562" s="54">
        <v>1.36</v>
      </c>
      <c r="H562" s="54">
        <v>3880</v>
      </c>
      <c r="I562" s="54">
        <v>2370</v>
      </c>
      <c r="J562" s="54">
        <v>115</v>
      </c>
      <c r="K562" s="54">
        <v>1065</v>
      </c>
      <c r="L562" s="54">
        <v>245</v>
      </c>
      <c r="M562" s="54">
        <v>55</v>
      </c>
      <c r="N562" s="54">
        <v>30</v>
      </c>
    </row>
    <row r="563" spans="1:14" ht="15.75" customHeight="1" x14ac:dyDescent="0.25">
      <c r="A563" s="53">
        <v>4620641.0199999996</v>
      </c>
      <c r="B563" s="54">
        <v>3431</v>
      </c>
      <c r="C563" s="54">
        <v>2937</v>
      </c>
      <c r="D563" s="54">
        <v>1608</v>
      </c>
      <c r="E563" s="54">
        <v>1547</v>
      </c>
      <c r="F563" s="54">
        <v>2677.5</v>
      </c>
      <c r="G563" s="54">
        <v>1.28</v>
      </c>
      <c r="H563" s="54">
        <v>1835</v>
      </c>
      <c r="I563" s="54">
        <v>1105</v>
      </c>
      <c r="J563" s="54">
        <v>60</v>
      </c>
      <c r="K563" s="54">
        <v>605</v>
      </c>
      <c r="L563" s="54">
        <v>60</v>
      </c>
      <c r="M563" s="54">
        <v>0</v>
      </c>
      <c r="N563" s="54">
        <v>0</v>
      </c>
    </row>
    <row r="564" spans="1:14" ht="15.75" customHeight="1" x14ac:dyDescent="0.25">
      <c r="A564" s="53">
        <v>4620642</v>
      </c>
      <c r="B564" s="54">
        <v>7369</v>
      </c>
      <c r="C564" s="54">
        <v>7327</v>
      </c>
      <c r="D564" s="54">
        <v>3142</v>
      </c>
      <c r="E564" s="54">
        <v>3041</v>
      </c>
      <c r="F564" s="54">
        <v>765.1</v>
      </c>
      <c r="G564" s="54">
        <v>9.6300000000000008</v>
      </c>
      <c r="H564" s="54">
        <v>3215</v>
      </c>
      <c r="I564" s="54">
        <v>2240</v>
      </c>
      <c r="J564" s="54">
        <v>110</v>
      </c>
      <c r="K564" s="54">
        <v>715</v>
      </c>
      <c r="L564" s="54">
        <v>125</v>
      </c>
      <c r="M564" s="54">
        <v>15</v>
      </c>
      <c r="N564" s="54">
        <v>0</v>
      </c>
    </row>
    <row r="565" spans="1:14" ht="15.75" customHeight="1" x14ac:dyDescent="0.25">
      <c r="A565" s="53">
        <v>4620643.01</v>
      </c>
      <c r="B565" s="54">
        <v>5540</v>
      </c>
      <c r="C565" s="54">
        <v>3667</v>
      </c>
      <c r="D565" s="54">
        <v>1923</v>
      </c>
      <c r="E565" s="54">
        <v>1872</v>
      </c>
      <c r="F565" s="54">
        <v>1744.9</v>
      </c>
      <c r="G565" s="54">
        <v>3.17</v>
      </c>
      <c r="H565" s="54">
        <v>2745</v>
      </c>
      <c r="I565" s="54">
        <v>2225</v>
      </c>
      <c r="J565" s="54">
        <v>80</v>
      </c>
      <c r="K565" s="54">
        <v>385</v>
      </c>
      <c r="L565" s="54">
        <v>35</v>
      </c>
      <c r="M565" s="54">
        <v>10</v>
      </c>
      <c r="N565" s="54">
        <v>15</v>
      </c>
    </row>
    <row r="566" spans="1:14" ht="15.75" customHeight="1" x14ac:dyDescent="0.25">
      <c r="A566" s="53">
        <v>4620643.0199999996</v>
      </c>
      <c r="B566" s="54">
        <v>6778</v>
      </c>
      <c r="C566" s="54">
        <v>4195</v>
      </c>
      <c r="D566" s="54">
        <v>3772</v>
      </c>
      <c r="E566" s="54">
        <v>3570</v>
      </c>
      <c r="F566" s="54">
        <v>1874.1</v>
      </c>
      <c r="G566" s="54">
        <v>3.62</v>
      </c>
      <c r="H566" s="54">
        <v>2590</v>
      </c>
      <c r="I566" s="54">
        <v>1990</v>
      </c>
      <c r="J566" s="54">
        <v>80</v>
      </c>
      <c r="K566" s="54">
        <v>415</v>
      </c>
      <c r="L566" s="54">
        <v>80</v>
      </c>
      <c r="M566" s="54">
        <v>0</v>
      </c>
      <c r="N566" s="54">
        <v>15</v>
      </c>
    </row>
    <row r="567" spans="1:14" ht="15.75" customHeight="1" x14ac:dyDescent="0.25">
      <c r="A567" s="53">
        <v>4620643.03</v>
      </c>
      <c r="B567" s="54">
        <v>5563</v>
      </c>
      <c r="C567" s="54">
        <v>5255</v>
      </c>
      <c r="D567" s="54">
        <v>2538</v>
      </c>
      <c r="E567" s="54">
        <v>2436</v>
      </c>
      <c r="F567" s="54">
        <v>3589.5</v>
      </c>
      <c r="G567" s="54">
        <v>1.55</v>
      </c>
      <c r="H567" s="54">
        <v>2445</v>
      </c>
      <c r="I567" s="54">
        <v>1800</v>
      </c>
      <c r="J567" s="54">
        <v>65</v>
      </c>
      <c r="K567" s="54">
        <v>455</v>
      </c>
      <c r="L567" s="54">
        <v>100</v>
      </c>
      <c r="M567" s="54">
        <v>15</v>
      </c>
      <c r="N567" s="54">
        <v>15</v>
      </c>
    </row>
    <row r="568" spans="1:14" ht="15.75" customHeight="1" x14ac:dyDescent="0.25">
      <c r="A568" s="53">
        <v>4620644</v>
      </c>
      <c r="B568" s="54">
        <v>1214</v>
      </c>
      <c r="C568" s="54">
        <v>1237</v>
      </c>
      <c r="D568" s="54">
        <v>524</v>
      </c>
      <c r="E568" s="54">
        <v>499</v>
      </c>
      <c r="F568" s="54">
        <v>817.2</v>
      </c>
      <c r="G568" s="54">
        <v>1.49</v>
      </c>
      <c r="H568" s="54">
        <v>640</v>
      </c>
      <c r="I568" s="54">
        <v>440</v>
      </c>
      <c r="J568" s="54">
        <v>55</v>
      </c>
      <c r="K568" s="54">
        <v>120</v>
      </c>
      <c r="L568" s="54">
        <v>20</v>
      </c>
      <c r="M568" s="54">
        <v>10</v>
      </c>
      <c r="N568" s="54">
        <v>0</v>
      </c>
    </row>
    <row r="569" spans="1:14" ht="15.75" customHeight="1" x14ac:dyDescent="0.25">
      <c r="A569" s="53">
        <v>4620645</v>
      </c>
      <c r="B569" s="54">
        <v>6415</v>
      </c>
      <c r="C569" s="54">
        <v>6596</v>
      </c>
      <c r="D569" s="54">
        <v>2666</v>
      </c>
      <c r="E569" s="54">
        <v>2331</v>
      </c>
      <c r="F569" s="54">
        <v>4199.8999999999996</v>
      </c>
      <c r="G569" s="54">
        <v>1.53</v>
      </c>
      <c r="H569" s="54">
        <v>1640</v>
      </c>
      <c r="I569" s="54">
        <v>1145</v>
      </c>
      <c r="J569" s="54">
        <v>60</v>
      </c>
      <c r="K569" s="54">
        <v>315</v>
      </c>
      <c r="L569" s="54">
        <v>85</v>
      </c>
      <c r="M569" s="54">
        <v>10</v>
      </c>
      <c r="N569" s="54">
        <v>35</v>
      </c>
    </row>
    <row r="570" spans="1:14" ht="15.75" customHeight="1" x14ac:dyDescent="0.25">
      <c r="A570" s="53">
        <v>4620646.01</v>
      </c>
      <c r="B570" s="54">
        <v>3618</v>
      </c>
      <c r="C570" s="54">
        <v>3523</v>
      </c>
      <c r="D570" s="54">
        <v>1589</v>
      </c>
      <c r="E570" s="54">
        <v>1443</v>
      </c>
      <c r="F570" s="54">
        <v>6964.4</v>
      </c>
      <c r="G570" s="54">
        <v>0.52</v>
      </c>
      <c r="H570" s="54">
        <v>1290</v>
      </c>
      <c r="I570" s="54">
        <v>850</v>
      </c>
      <c r="J570" s="54">
        <v>100</v>
      </c>
      <c r="K570" s="54">
        <v>280</v>
      </c>
      <c r="L570" s="54">
        <v>60</v>
      </c>
      <c r="M570" s="54">
        <v>10</v>
      </c>
      <c r="N570" s="54">
        <v>0</v>
      </c>
    </row>
    <row r="571" spans="1:14" ht="15.75" customHeight="1" x14ac:dyDescent="0.25">
      <c r="A571" s="53">
        <v>4620646.0199999996</v>
      </c>
      <c r="B571" s="54">
        <v>3817</v>
      </c>
      <c r="C571" s="54">
        <v>3653</v>
      </c>
      <c r="D571" s="54">
        <v>1668</v>
      </c>
      <c r="E571" s="54">
        <v>1570</v>
      </c>
      <c r="F571" s="54">
        <v>6066.4</v>
      </c>
      <c r="G571" s="54">
        <v>0.63</v>
      </c>
      <c r="H571" s="54">
        <v>1420</v>
      </c>
      <c r="I571" s="54">
        <v>945</v>
      </c>
      <c r="J571" s="54">
        <v>40</v>
      </c>
      <c r="K571" s="54">
        <v>360</v>
      </c>
      <c r="L571" s="54">
        <v>30</v>
      </c>
      <c r="M571" s="54">
        <v>20</v>
      </c>
      <c r="N571" s="54">
        <v>15</v>
      </c>
    </row>
    <row r="572" spans="1:14" ht="15.75" customHeight="1" x14ac:dyDescent="0.25">
      <c r="A572" s="53">
        <v>4620646.03</v>
      </c>
      <c r="B572" s="54">
        <v>3496</v>
      </c>
      <c r="C572" s="54">
        <v>3203</v>
      </c>
      <c r="D572" s="54">
        <v>1768</v>
      </c>
      <c r="E572" s="54">
        <v>1692</v>
      </c>
      <c r="F572" s="54">
        <v>7030</v>
      </c>
      <c r="G572" s="54">
        <v>0.5</v>
      </c>
      <c r="H572" s="54">
        <v>1305</v>
      </c>
      <c r="I572" s="54">
        <v>915</v>
      </c>
      <c r="J572" s="54">
        <v>90</v>
      </c>
      <c r="K572" s="54">
        <v>250</v>
      </c>
      <c r="L572" s="54">
        <v>35</v>
      </c>
      <c r="M572" s="54">
        <v>0</v>
      </c>
      <c r="N572" s="54">
        <v>10</v>
      </c>
    </row>
    <row r="573" spans="1:14" ht="15.75" customHeight="1" x14ac:dyDescent="0.25">
      <c r="A573" s="53">
        <v>4620647.01</v>
      </c>
      <c r="B573" s="54">
        <v>3001</v>
      </c>
      <c r="C573" s="54">
        <v>2949</v>
      </c>
      <c r="D573" s="54">
        <v>1980</v>
      </c>
      <c r="E573" s="54">
        <v>1881</v>
      </c>
      <c r="F573" s="54">
        <v>9718.2999999999993</v>
      </c>
      <c r="G573" s="54">
        <v>0.31</v>
      </c>
      <c r="H573" s="54">
        <v>900</v>
      </c>
      <c r="I573" s="54">
        <v>770</v>
      </c>
      <c r="J573" s="54">
        <v>10</v>
      </c>
      <c r="K573" s="54">
        <v>75</v>
      </c>
      <c r="L573" s="54">
        <v>25</v>
      </c>
      <c r="M573" s="54">
        <v>0</v>
      </c>
      <c r="N573" s="54">
        <v>25</v>
      </c>
    </row>
    <row r="574" spans="1:14" ht="15.75" customHeight="1" x14ac:dyDescent="0.25">
      <c r="A574" s="53">
        <v>4620647.0199999996</v>
      </c>
      <c r="B574" s="54">
        <v>7426</v>
      </c>
      <c r="C574" s="54">
        <v>6870</v>
      </c>
      <c r="D574" s="54">
        <v>3659</v>
      </c>
      <c r="E574" s="54">
        <v>3171</v>
      </c>
      <c r="F574" s="54">
        <v>4596.3999999999996</v>
      </c>
      <c r="G574" s="54">
        <v>1.62</v>
      </c>
      <c r="H574" s="54">
        <v>2605</v>
      </c>
      <c r="I574" s="54">
        <v>1920</v>
      </c>
      <c r="J574" s="54">
        <v>125</v>
      </c>
      <c r="K574" s="54">
        <v>460</v>
      </c>
      <c r="L574" s="54">
        <v>75</v>
      </c>
      <c r="M574" s="54">
        <v>20</v>
      </c>
      <c r="N574" s="54">
        <v>0</v>
      </c>
    </row>
    <row r="575" spans="1:14" ht="15.75" customHeight="1" x14ac:dyDescent="0.25">
      <c r="A575" s="53">
        <v>4620648</v>
      </c>
      <c r="B575" s="54">
        <v>5229</v>
      </c>
      <c r="C575" s="54">
        <v>5094</v>
      </c>
      <c r="D575" s="54">
        <v>1949</v>
      </c>
      <c r="E575" s="54">
        <v>1871</v>
      </c>
      <c r="F575" s="54">
        <v>4617.6000000000004</v>
      </c>
      <c r="G575" s="54">
        <v>1.1299999999999999</v>
      </c>
      <c r="H575" s="54">
        <v>2130</v>
      </c>
      <c r="I575" s="54">
        <v>1520</v>
      </c>
      <c r="J575" s="54">
        <v>90</v>
      </c>
      <c r="K575" s="54">
        <v>435</v>
      </c>
      <c r="L575" s="54">
        <v>65</v>
      </c>
      <c r="M575" s="54">
        <v>0</v>
      </c>
      <c r="N575" s="54">
        <v>25</v>
      </c>
    </row>
    <row r="576" spans="1:14" ht="15.75" customHeight="1" x14ac:dyDescent="0.25">
      <c r="A576" s="53">
        <v>4620649.01</v>
      </c>
      <c r="B576" s="54">
        <v>2628</v>
      </c>
      <c r="C576" s="54">
        <v>2656</v>
      </c>
      <c r="D576" s="54">
        <v>1000</v>
      </c>
      <c r="E576" s="54">
        <v>960</v>
      </c>
      <c r="F576" s="54">
        <v>1797</v>
      </c>
      <c r="G576" s="54">
        <v>1.46</v>
      </c>
      <c r="H576" s="54">
        <v>1135</v>
      </c>
      <c r="I576" s="54">
        <v>850</v>
      </c>
      <c r="J576" s="54">
        <v>65</v>
      </c>
      <c r="K576" s="54">
        <v>170</v>
      </c>
      <c r="L576" s="54">
        <v>25</v>
      </c>
      <c r="M576" s="54">
        <v>0</v>
      </c>
      <c r="N576" s="54">
        <v>15</v>
      </c>
    </row>
    <row r="577" spans="1:14" ht="15.75" customHeight="1" x14ac:dyDescent="0.25">
      <c r="A577" s="53">
        <v>4620649.0199999996</v>
      </c>
      <c r="B577" s="54">
        <v>5437</v>
      </c>
      <c r="C577" s="54">
        <v>5414</v>
      </c>
      <c r="D577" s="54">
        <v>2013</v>
      </c>
      <c r="E577" s="54">
        <v>1969</v>
      </c>
      <c r="F577" s="54">
        <v>4199.8</v>
      </c>
      <c r="G577" s="54">
        <v>1.29</v>
      </c>
      <c r="H577" s="54">
        <v>2315</v>
      </c>
      <c r="I577" s="54">
        <v>1725</v>
      </c>
      <c r="J577" s="54">
        <v>100</v>
      </c>
      <c r="K577" s="54">
        <v>425</v>
      </c>
      <c r="L577" s="54">
        <v>60</v>
      </c>
      <c r="M577" s="54">
        <v>0</v>
      </c>
      <c r="N577" s="54">
        <v>0</v>
      </c>
    </row>
    <row r="578" spans="1:14" ht="15.75" customHeight="1" x14ac:dyDescent="0.25">
      <c r="A578" s="53">
        <v>4620650.01</v>
      </c>
      <c r="B578" s="54">
        <v>4483</v>
      </c>
      <c r="C578" s="54">
        <v>4412</v>
      </c>
      <c r="D578" s="54">
        <v>1669</v>
      </c>
      <c r="E578" s="54">
        <v>1601</v>
      </c>
      <c r="F578" s="54">
        <v>5851</v>
      </c>
      <c r="G578" s="54">
        <v>0.77</v>
      </c>
      <c r="H578" s="54">
        <v>1760</v>
      </c>
      <c r="I578" s="54">
        <v>1350</v>
      </c>
      <c r="J578" s="54">
        <v>65</v>
      </c>
      <c r="K578" s="54">
        <v>295</v>
      </c>
      <c r="L578" s="54">
        <v>45</v>
      </c>
      <c r="M578" s="54">
        <v>10</v>
      </c>
      <c r="N578" s="54">
        <v>0</v>
      </c>
    </row>
    <row r="579" spans="1:14" ht="15.75" customHeight="1" x14ac:dyDescent="0.25">
      <c r="A579" s="53">
        <v>4620650.0199999996</v>
      </c>
      <c r="B579" s="54">
        <v>4080</v>
      </c>
      <c r="C579" s="54">
        <v>3936</v>
      </c>
      <c r="D579" s="54">
        <v>1571</v>
      </c>
      <c r="E579" s="54">
        <v>1453</v>
      </c>
      <c r="F579" s="54">
        <v>5595.9</v>
      </c>
      <c r="G579" s="54">
        <v>0.73</v>
      </c>
      <c r="H579" s="54">
        <v>1620</v>
      </c>
      <c r="I579" s="54">
        <v>1190</v>
      </c>
      <c r="J579" s="54">
        <v>75</v>
      </c>
      <c r="K579" s="54">
        <v>295</v>
      </c>
      <c r="L579" s="54">
        <v>35</v>
      </c>
      <c r="M579" s="54">
        <v>0</v>
      </c>
      <c r="N579" s="54">
        <v>20</v>
      </c>
    </row>
    <row r="580" spans="1:14" ht="15.75" customHeight="1" x14ac:dyDescent="0.25">
      <c r="A580" s="53">
        <v>4620650.04</v>
      </c>
      <c r="B580" s="54">
        <v>6851</v>
      </c>
      <c r="C580" s="54">
        <v>5751</v>
      </c>
      <c r="D580" s="54">
        <v>2770</v>
      </c>
      <c r="E580" s="54">
        <v>2656</v>
      </c>
      <c r="F580" s="54">
        <v>3847.4</v>
      </c>
      <c r="G580" s="54">
        <v>1.78</v>
      </c>
      <c r="H580" s="54">
        <v>3470</v>
      </c>
      <c r="I580" s="54">
        <v>2880</v>
      </c>
      <c r="J580" s="54">
        <v>140</v>
      </c>
      <c r="K580" s="54">
        <v>400</v>
      </c>
      <c r="L580" s="54">
        <v>30</v>
      </c>
      <c r="M580" s="54">
        <v>0</v>
      </c>
      <c r="N580" s="54">
        <v>20</v>
      </c>
    </row>
    <row r="581" spans="1:14" ht="15.75" customHeight="1" x14ac:dyDescent="0.25">
      <c r="A581" s="53">
        <v>4620650.05</v>
      </c>
      <c r="B581" s="54">
        <v>4276</v>
      </c>
      <c r="C581" s="54">
        <v>4355</v>
      </c>
      <c r="D581" s="54">
        <v>1523</v>
      </c>
      <c r="E581" s="54">
        <v>1466</v>
      </c>
      <c r="F581" s="54">
        <v>4920</v>
      </c>
      <c r="G581" s="54">
        <v>0.87</v>
      </c>
      <c r="H581" s="54">
        <v>1805</v>
      </c>
      <c r="I581" s="54">
        <v>1350</v>
      </c>
      <c r="J581" s="54">
        <v>85</v>
      </c>
      <c r="K581" s="54">
        <v>315</v>
      </c>
      <c r="L581" s="54">
        <v>40</v>
      </c>
      <c r="M581" s="54">
        <v>10</v>
      </c>
      <c r="N581" s="54">
        <v>10</v>
      </c>
    </row>
    <row r="582" spans="1:14" ht="15.75" customHeight="1" x14ac:dyDescent="0.25">
      <c r="A582" s="53">
        <v>4620651.01</v>
      </c>
      <c r="B582" s="54">
        <v>6389</v>
      </c>
      <c r="C582" s="54">
        <v>6227</v>
      </c>
      <c r="D582" s="54">
        <v>2314</v>
      </c>
      <c r="E582" s="54">
        <v>2247</v>
      </c>
      <c r="F582" s="54">
        <v>2960.3</v>
      </c>
      <c r="G582" s="54">
        <v>2.16</v>
      </c>
      <c r="H582" s="54">
        <v>3045</v>
      </c>
      <c r="I582" s="54">
        <v>2290</v>
      </c>
      <c r="J582" s="54">
        <v>135</v>
      </c>
      <c r="K582" s="54">
        <v>530</v>
      </c>
      <c r="L582" s="54">
        <v>55</v>
      </c>
      <c r="M582" s="54">
        <v>10</v>
      </c>
      <c r="N582" s="54">
        <v>15</v>
      </c>
    </row>
    <row r="583" spans="1:14" ht="15.75" customHeight="1" x14ac:dyDescent="0.25">
      <c r="A583" s="53">
        <v>4620651.0199999996</v>
      </c>
      <c r="B583" s="54">
        <v>7658</v>
      </c>
      <c r="C583" s="54">
        <v>6666</v>
      </c>
      <c r="D583" s="54">
        <v>2458</v>
      </c>
      <c r="E583" s="54">
        <v>2421</v>
      </c>
      <c r="F583" s="54">
        <v>1512</v>
      </c>
      <c r="G583" s="54">
        <v>5.0599999999999996</v>
      </c>
      <c r="H583" s="54">
        <v>3795</v>
      </c>
      <c r="I583" s="54">
        <v>2995</v>
      </c>
      <c r="J583" s="54">
        <v>145</v>
      </c>
      <c r="K583" s="54">
        <v>555</v>
      </c>
      <c r="L583" s="54">
        <v>55</v>
      </c>
      <c r="M583" s="54">
        <v>10</v>
      </c>
      <c r="N583" s="54">
        <v>30</v>
      </c>
    </row>
    <row r="584" spans="1:14" ht="15.75" customHeight="1" x14ac:dyDescent="0.25">
      <c r="A584" s="53">
        <v>4620652.01</v>
      </c>
      <c r="B584" s="54">
        <v>8413</v>
      </c>
      <c r="C584" s="54">
        <v>7950</v>
      </c>
      <c r="D584" s="54">
        <v>2909</v>
      </c>
      <c r="E584" s="54">
        <v>2853</v>
      </c>
      <c r="F584" s="54">
        <v>2801.6</v>
      </c>
      <c r="G584" s="54">
        <v>3</v>
      </c>
      <c r="H584" s="54">
        <v>3855</v>
      </c>
      <c r="I584" s="54">
        <v>3100</v>
      </c>
      <c r="J584" s="54">
        <v>160</v>
      </c>
      <c r="K584" s="54">
        <v>495</v>
      </c>
      <c r="L584" s="54">
        <v>70</v>
      </c>
      <c r="M584" s="54">
        <v>10</v>
      </c>
      <c r="N584" s="54">
        <v>25</v>
      </c>
    </row>
    <row r="585" spans="1:14" ht="15.75" customHeight="1" x14ac:dyDescent="0.25">
      <c r="A585" s="53">
        <v>4620652.04</v>
      </c>
      <c r="B585" s="54">
        <v>4266</v>
      </c>
      <c r="C585" s="54">
        <v>4203</v>
      </c>
      <c r="D585" s="54">
        <v>1544</v>
      </c>
      <c r="E585" s="54">
        <v>1531</v>
      </c>
      <c r="F585" s="54">
        <v>3356.9</v>
      </c>
      <c r="G585" s="54">
        <v>1.27</v>
      </c>
      <c r="H585" s="54">
        <v>2195</v>
      </c>
      <c r="I585" s="54">
        <v>1720</v>
      </c>
      <c r="J585" s="54">
        <v>95</v>
      </c>
      <c r="K585" s="54">
        <v>290</v>
      </c>
      <c r="L585" s="54">
        <v>55</v>
      </c>
      <c r="M585" s="54">
        <v>15</v>
      </c>
      <c r="N585" s="54">
        <v>15</v>
      </c>
    </row>
    <row r="586" spans="1:14" ht="15.75" customHeight="1" x14ac:dyDescent="0.25">
      <c r="A586" s="53">
        <v>4620652.0599999996</v>
      </c>
      <c r="B586" s="54">
        <v>4035</v>
      </c>
      <c r="C586" s="54">
        <v>3891</v>
      </c>
      <c r="D586" s="54">
        <v>1498</v>
      </c>
      <c r="E586" s="54">
        <v>1459</v>
      </c>
      <c r="F586" s="54">
        <v>1828.4</v>
      </c>
      <c r="G586" s="54">
        <v>2.21</v>
      </c>
      <c r="H586" s="54">
        <v>2070</v>
      </c>
      <c r="I586" s="54">
        <v>1430</v>
      </c>
      <c r="J586" s="54">
        <v>50</v>
      </c>
      <c r="K586" s="54">
        <v>530</v>
      </c>
      <c r="L586" s="54">
        <v>25</v>
      </c>
      <c r="M586" s="54">
        <v>15</v>
      </c>
      <c r="N586" s="54">
        <v>10</v>
      </c>
    </row>
    <row r="587" spans="1:14" ht="15.75" customHeight="1" x14ac:dyDescent="0.25">
      <c r="A587" s="53">
        <v>4620652.07</v>
      </c>
      <c r="B587" s="54">
        <v>8884</v>
      </c>
      <c r="C587" s="54">
        <v>7973</v>
      </c>
      <c r="D587" s="54">
        <v>3093</v>
      </c>
      <c r="E587" s="54">
        <v>3022</v>
      </c>
      <c r="F587" s="54">
        <v>924.6</v>
      </c>
      <c r="G587" s="54">
        <v>9.61</v>
      </c>
      <c r="H587" s="54">
        <v>4425</v>
      </c>
      <c r="I587" s="54">
        <v>3430</v>
      </c>
      <c r="J587" s="54">
        <v>115</v>
      </c>
      <c r="K587" s="54">
        <v>785</v>
      </c>
      <c r="L587" s="54">
        <v>60</v>
      </c>
      <c r="M587" s="54">
        <v>15</v>
      </c>
      <c r="N587" s="54">
        <v>35</v>
      </c>
    </row>
    <row r="588" spans="1:14" ht="15.75" customHeight="1" x14ac:dyDescent="0.25">
      <c r="A588" s="53">
        <v>4620652.08</v>
      </c>
      <c r="B588" s="54">
        <v>5112</v>
      </c>
      <c r="C588" s="54">
        <v>4843</v>
      </c>
      <c r="D588" s="54">
        <v>1614</v>
      </c>
      <c r="E588" s="54">
        <v>1597</v>
      </c>
      <c r="F588" s="54">
        <v>3442.2</v>
      </c>
      <c r="G588" s="54">
        <v>1.49</v>
      </c>
      <c r="H588" s="54">
        <v>2590</v>
      </c>
      <c r="I588" s="54">
        <v>1995</v>
      </c>
      <c r="J588" s="54">
        <v>100</v>
      </c>
      <c r="K588" s="54">
        <v>380</v>
      </c>
      <c r="L588" s="54">
        <v>55</v>
      </c>
      <c r="M588" s="54">
        <v>15</v>
      </c>
      <c r="N588" s="54">
        <v>45</v>
      </c>
    </row>
    <row r="589" spans="1:14" ht="15.75" customHeight="1" x14ac:dyDescent="0.25">
      <c r="A589" s="53">
        <v>4620652.09</v>
      </c>
      <c r="B589" s="54">
        <v>4265</v>
      </c>
      <c r="C589" s="54">
        <v>4265</v>
      </c>
      <c r="D589" s="54">
        <v>1304</v>
      </c>
      <c r="E589" s="54">
        <v>1293</v>
      </c>
      <c r="F589" s="54">
        <v>4110.3999999999996</v>
      </c>
      <c r="G589" s="54">
        <v>1.04</v>
      </c>
      <c r="H589" s="54">
        <v>2255</v>
      </c>
      <c r="I589" s="54">
        <v>1720</v>
      </c>
      <c r="J589" s="54">
        <v>145</v>
      </c>
      <c r="K589" s="54">
        <v>340</v>
      </c>
      <c r="L589" s="54">
        <v>45</v>
      </c>
      <c r="M589" s="54">
        <v>10</v>
      </c>
      <c r="N589" s="54">
        <v>10</v>
      </c>
    </row>
    <row r="590" spans="1:14" ht="15.75" customHeight="1" x14ac:dyDescent="0.25">
      <c r="A590" s="53">
        <v>4620653</v>
      </c>
      <c r="B590" s="54">
        <v>952</v>
      </c>
      <c r="C590" s="54">
        <v>1021</v>
      </c>
      <c r="D590" s="54">
        <v>372</v>
      </c>
      <c r="E590" s="54">
        <v>361</v>
      </c>
      <c r="F590" s="54">
        <v>1552.8</v>
      </c>
      <c r="G590" s="54">
        <v>0.61</v>
      </c>
      <c r="H590" s="54">
        <v>400</v>
      </c>
      <c r="I590" s="54">
        <v>235</v>
      </c>
      <c r="J590" s="54">
        <v>0</v>
      </c>
      <c r="K590" s="54">
        <v>160</v>
      </c>
      <c r="L590" s="54">
        <v>0</v>
      </c>
      <c r="M590" s="54">
        <v>0</v>
      </c>
      <c r="N590" s="54">
        <v>0</v>
      </c>
    </row>
    <row r="591" spans="1:14" ht="15.75" customHeight="1" x14ac:dyDescent="0.25">
      <c r="A591" s="53">
        <v>4620654</v>
      </c>
      <c r="B591" s="54">
        <v>744</v>
      </c>
      <c r="C591" s="54">
        <v>766</v>
      </c>
      <c r="D591" s="54">
        <v>284</v>
      </c>
      <c r="E591" s="54">
        <v>266</v>
      </c>
      <c r="F591" s="54">
        <v>438.2</v>
      </c>
      <c r="G591" s="54">
        <v>1.7</v>
      </c>
      <c r="H591" s="54">
        <v>300</v>
      </c>
      <c r="I591" s="54">
        <v>235</v>
      </c>
      <c r="J591" s="54">
        <v>10</v>
      </c>
      <c r="K591" s="54">
        <v>45</v>
      </c>
      <c r="L591" s="54">
        <v>0</v>
      </c>
      <c r="M591" s="54">
        <v>0</v>
      </c>
      <c r="N591" s="54">
        <v>10</v>
      </c>
    </row>
    <row r="592" spans="1:14" ht="15.75" customHeight="1" x14ac:dyDescent="0.25">
      <c r="A592" s="53">
        <v>4620655.01</v>
      </c>
      <c r="B592" s="54">
        <v>4206</v>
      </c>
      <c r="C592" s="54">
        <v>4228</v>
      </c>
      <c r="D592" s="54">
        <v>1754</v>
      </c>
      <c r="E592" s="54">
        <v>1706</v>
      </c>
      <c r="F592" s="54">
        <v>2854.8</v>
      </c>
      <c r="G592" s="54">
        <v>1.47</v>
      </c>
      <c r="H592" s="54">
        <v>1990</v>
      </c>
      <c r="I592" s="54">
        <v>1590</v>
      </c>
      <c r="J592" s="54">
        <v>65</v>
      </c>
      <c r="K592" s="54">
        <v>260</v>
      </c>
      <c r="L592" s="54">
        <v>50</v>
      </c>
      <c r="M592" s="54">
        <v>10</v>
      </c>
      <c r="N592" s="54">
        <v>10</v>
      </c>
    </row>
    <row r="593" spans="1:14" ht="15.75" customHeight="1" x14ac:dyDescent="0.25">
      <c r="A593" s="53">
        <v>4620655.0199999996</v>
      </c>
      <c r="B593" s="54">
        <v>6656</v>
      </c>
      <c r="C593" s="54">
        <v>6518</v>
      </c>
      <c r="D593" s="54">
        <v>2536</v>
      </c>
      <c r="E593" s="54">
        <v>2489</v>
      </c>
      <c r="F593" s="54">
        <v>2680.5</v>
      </c>
      <c r="G593" s="54">
        <v>2.48</v>
      </c>
      <c r="H593" s="54">
        <v>3305</v>
      </c>
      <c r="I593" s="54">
        <v>2575</v>
      </c>
      <c r="J593" s="54">
        <v>100</v>
      </c>
      <c r="K593" s="54">
        <v>495</v>
      </c>
      <c r="L593" s="54">
        <v>80</v>
      </c>
      <c r="M593" s="54">
        <v>10</v>
      </c>
      <c r="N593" s="54">
        <v>40</v>
      </c>
    </row>
    <row r="594" spans="1:14" ht="15.75" customHeight="1" x14ac:dyDescent="0.25">
      <c r="A594" s="53">
        <v>4620656.01</v>
      </c>
      <c r="B594" s="54">
        <v>7171</v>
      </c>
      <c r="C594" s="54">
        <v>6937</v>
      </c>
      <c r="D594" s="54">
        <v>2518</v>
      </c>
      <c r="E594" s="54">
        <v>2472</v>
      </c>
      <c r="F594" s="54">
        <v>1165.5</v>
      </c>
      <c r="G594" s="54">
        <v>6.15</v>
      </c>
      <c r="H594" s="54">
        <v>3310</v>
      </c>
      <c r="I594" s="54">
        <v>2630</v>
      </c>
      <c r="J594" s="54">
        <v>125</v>
      </c>
      <c r="K594" s="54">
        <v>440</v>
      </c>
      <c r="L594" s="54">
        <v>80</v>
      </c>
      <c r="M594" s="54">
        <v>0</v>
      </c>
      <c r="N594" s="54">
        <v>30</v>
      </c>
    </row>
    <row r="595" spans="1:14" ht="15.75" customHeight="1" x14ac:dyDescent="0.25">
      <c r="A595" s="53">
        <v>4620656.03</v>
      </c>
      <c r="B595" s="54">
        <v>3975</v>
      </c>
      <c r="C595" s="54">
        <v>3961</v>
      </c>
      <c r="D595" s="54">
        <v>1465</v>
      </c>
      <c r="E595" s="54">
        <v>1441</v>
      </c>
      <c r="F595" s="54">
        <v>1047.0999999999999</v>
      </c>
      <c r="G595" s="54">
        <v>3.8</v>
      </c>
      <c r="H595" s="54">
        <v>2020</v>
      </c>
      <c r="I595" s="54">
        <v>1665</v>
      </c>
      <c r="J595" s="54">
        <v>85</v>
      </c>
      <c r="K595" s="54">
        <v>255</v>
      </c>
      <c r="L595" s="54">
        <v>0</v>
      </c>
      <c r="M595" s="54">
        <v>0</v>
      </c>
      <c r="N595" s="54">
        <v>15</v>
      </c>
    </row>
    <row r="596" spans="1:14" ht="15.75" customHeight="1" x14ac:dyDescent="0.25">
      <c r="A596" s="53">
        <v>4620656.04</v>
      </c>
      <c r="B596" s="54">
        <v>7212</v>
      </c>
      <c r="C596" s="54">
        <v>6298</v>
      </c>
      <c r="D596" s="54">
        <v>2316</v>
      </c>
      <c r="E596" s="54">
        <v>2295</v>
      </c>
      <c r="F596" s="54">
        <v>3519.9</v>
      </c>
      <c r="G596" s="54">
        <v>2.0499999999999998</v>
      </c>
      <c r="H596" s="54">
        <v>3645</v>
      </c>
      <c r="I596" s="54">
        <v>2945</v>
      </c>
      <c r="J596" s="54">
        <v>130</v>
      </c>
      <c r="K596" s="54">
        <v>530</v>
      </c>
      <c r="L596" s="54">
        <v>15</v>
      </c>
      <c r="M596" s="54">
        <v>15</v>
      </c>
      <c r="N596" s="54">
        <v>10</v>
      </c>
    </row>
    <row r="597" spans="1:14" ht="15.75" customHeight="1" x14ac:dyDescent="0.25">
      <c r="A597" s="53">
        <v>4620657.01</v>
      </c>
      <c r="B597" s="54">
        <v>3695</v>
      </c>
      <c r="C597" s="54">
        <v>3633</v>
      </c>
      <c r="D597" s="54">
        <v>1515</v>
      </c>
      <c r="E597" s="54">
        <v>1489</v>
      </c>
      <c r="F597" s="54">
        <v>1948.1</v>
      </c>
      <c r="G597" s="54">
        <v>1.9</v>
      </c>
      <c r="H597" s="54">
        <v>1765</v>
      </c>
      <c r="I597" s="54">
        <v>1365</v>
      </c>
      <c r="J597" s="54">
        <v>75</v>
      </c>
      <c r="K597" s="54">
        <v>230</v>
      </c>
      <c r="L597" s="54">
        <v>75</v>
      </c>
      <c r="M597" s="54">
        <v>10</v>
      </c>
      <c r="N597" s="54">
        <v>10</v>
      </c>
    </row>
    <row r="598" spans="1:14" ht="15.75" customHeight="1" x14ac:dyDescent="0.25">
      <c r="A598" s="53">
        <v>4620657.0199999996</v>
      </c>
      <c r="B598" s="54">
        <v>5805</v>
      </c>
      <c r="C598" s="54">
        <v>5697</v>
      </c>
      <c r="D598" s="54">
        <v>2156</v>
      </c>
      <c r="E598" s="54">
        <v>2143</v>
      </c>
      <c r="F598" s="54">
        <v>3769</v>
      </c>
      <c r="G598" s="54">
        <v>1.54</v>
      </c>
      <c r="H598" s="54">
        <v>2850</v>
      </c>
      <c r="I598" s="54">
        <v>2360</v>
      </c>
      <c r="J598" s="54">
        <v>100</v>
      </c>
      <c r="K598" s="54">
        <v>300</v>
      </c>
      <c r="L598" s="54">
        <v>65</v>
      </c>
      <c r="M598" s="54">
        <v>15</v>
      </c>
      <c r="N598" s="54">
        <v>10</v>
      </c>
    </row>
    <row r="599" spans="1:14" ht="15.75" customHeight="1" x14ac:dyDescent="0.25">
      <c r="A599" s="53">
        <v>4620657.03</v>
      </c>
      <c r="B599" s="54">
        <v>4511</v>
      </c>
      <c r="C599" s="54">
        <v>4542</v>
      </c>
      <c r="D599" s="54">
        <v>1438</v>
      </c>
      <c r="E599" s="54">
        <v>1432</v>
      </c>
      <c r="F599" s="54">
        <v>2529.1999999999998</v>
      </c>
      <c r="G599" s="54">
        <v>1.78</v>
      </c>
      <c r="H599" s="54">
        <v>2330</v>
      </c>
      <c r="I599" s="54">
        <v>1915</v>
      </c>
      <c r="J599" s="54">
        <v>95</v>
      </c>
      <c r="K599" s="54">
        <v>265</v>
      </c>
      <c r="L599" s="54">
        <v>15</v>
      </c>
      <c r="M599" s="54">
        <v>10</v>
      </c>
      <c r="N599" s="54">
        <v>20</v>
      </c>
    </row>
    <row r="600" spans="1:14" ht="15.75" customHeight="1" x14ac:dyDescent="0.25">
      <c r="A600" s="53">
        <v>4620658.01</v>
      </c>
      <c r="B600" s="54">
        <v>4306</v>
      </c>
      <c r="C600" s="54">
        <v>4331</v>
      </c>
      <c r="D600" s="54">
        <v>1721</v>
      </c>
      <c r="E600" s="54">
        <v>1714</v>
      </c>
      <c r="F600" s="54">
        <v>3465</v>
      </c>
      <c r="G600" s="54">
        <v>1.24</v>
      </c>
      <c r="H600" s="54">
        <v>2030</v>
      </c>
      <c r="I600" s="54">
        <v>1630</v>
      </c>
      <c r="J600" s="54">
        <v>70</v>
      </c>
      <c r="K600" s="54">
        <v>255</v>
      </c>
      <c r="L600" s="54">
        <v>55</v>
      </c>
      <c r="M600" s="54">
        <v>10</v>
      </c>
      <c r="N600" s="54">
        <v>10</v>
      </c>
    </row>
    <row r="601" spans="1:14" ht="15.75" customHeight="1" x14ac:dyDescent="0.25">
      <c r="A601" s="53">
        <v>4620658.0199999996</v>
      </c>
      <c r="B601" s="54">
        <v>3173</v>
      </c>
      <c r="C601" s="54">
        <v>3162</v>
      </c>
      <c r="D601" s="54">
        <v>1218</v>
      </c>
      <c r="E601" s="54">
        <v>1206</v>
      </c>
      <c r="F601" s="54">
        <v>3502.6</v>
      </c>
      <c r="G601" s="54">
        <v>0.91</v>
      </c>
      <c r="H601" s="54">
        <v>1515</v>
      </c>
      <c r="I601" s="54">
        <v>1165</v>
      </c>
      <c r="J601" s="54">
        <v>75</v>
      </c>
      <c r="K601" s="54">
        <v>240</v>
      </c>
      <c r="L601" s="54">
        <v>15</v>
      </c>
      <c r="M601" s="54">
        <v>10</v>
      </c>
      <c r="N601" s="54">
        <v>0</v>
      </c>
    </row>
    <row r="602" spans="1:14" ht="15.75" customHeight="1" x14ac:dyDescent="0.25">
      <c r="A602" s="53">
        <v>4620658.03</v>
      </c>
      <c r="B602" s="54">
        <v>8117</v>
      </c>
      <c r="C602" s="54">
        <v>7928</v>
      </c>
      <c r="D602" s="54">
        <v>3034</v>
      </c>
      <c r="E602" s="54">
        <v>2980</v>
      </c>
      <c r="F602" s="54">
        <v>1411.6</v>
      </c>
      <c r="G602" s="54">
        <v>5.75</v>
      </c>
      <c r="H602" s="54">
        <v>4100</v>
      </c>
      <c r="I602" s="54">
        <v>3365</v>
      </c>
      <c r="J602" s="54">
        <v>100</v>
      </c>
      <c r="K602" s="54">
        <v>515</v>
      </c>
      <c r="L602" s="54">
        <v>45</v>
      </c>
      <c r="M602" s="54">
        <v>25</v>
      </c>
      <c r="N602" s="54">
        <v>50</v>
      </c>
    </row>
    <row r="603" spans="1:14" ht="15.75" customHeight="1" x14ac:dyDescent="0.25">
      <c r="A603" s="53">
        <v>4620659.04</v>
      </c>
      <c r="B603" s="54">
        <v>4621</v>
      </c>
      <c r="C603" s="54">
        <v>4018</v>
      </c>
      <c r="D603" s="54">
        <v>1506</v>
      </c>
      <c r="E603" s="54">
        <v>1489</v>
      </c>
      <c r="F603" s="54">
        <v>765.6</v>
      </c>
      <c r="G603" s="54">
        <v>6.04</v>
      </c>
      <c r="H603" s="54">
        <v>2460</v>
      </c>
      <c r="I603" s="54">
        <v>1955</v>
      </c>
      <c r="J603" s="54">
        <v>60</v>
      </c>
      <c r="K603" s="54">
        <v>400</v>
      </c>
      <c r="L603" s="54">
        <v>20</v>
      </c>
      <c r="M603" s="54">
        <v>10</v>
      </c>
      <c r="N603" s="54">
        <v>20</v>
      </c>
    </row>
    <row r="604" spans="1:14" ht="15.75" customHeight="1" x14ac:dyDescent="0.25">
      <c r="A604" s="53">
        <v>4620659.05</v>
      </c>
      <c r="B604" s="54">
        <v>7458</v>
      </c>
      <c r="C604" s="54">
        <v>7273</v>
      </c>
      <c r="D604" s="54">
        <v>2763</v>
      </c>
      <c r="E604" s="54">
        <v>2741</v>
      </c>
      <c r="F604" s="54">
        <v>3147</v>
      </c>
      <c r="G604" s="54">
        <v>2.37</v>
      </c>
      <c r="H604" s="54">
        <v>3930</v>
      </c>
      <c r="I604" s="54">
        <v>3090</v>
      </c>
      <c r="J604" s="54">
        <v>150</v>
      </c>
      <c r="K604" s="54">
        <v>570</v>
      </c>
      <c r="L604" s="54">
        <v>80</v>
      </c>
      <c r="M604" s="54">
        <v>30</v>
      </c>
      <c r="N604" s="54">
        <v>10</v>
      </c>
    </row>
    <row r="605" spans="1:14" ht="15.75" customHeight="1" x14ac:dyDescent="0.25">
      <c r="A605" s="53">
        <v>4620659.0599999996</v>
      </c>
      <c r="B605" s="54">
        <v>4430</v>
      </c>
      <c r="C605" s="54">
        <v>4140</v>
      </c>
      <c r="D605" s="54">
        <v>1500</v>
      </c>
      <c r="E605" s="54">
        <v>1459</v>
      </c>
      <c r="F605" s="54">
        <v>2460.6</v>
      </c>
      <c r="G605" s="54">
        <v>1.8</v>
      </c>
      <c r="H605" s="54">
        <v>1705</v>
      </c>
      <c r="I605" s="54">
        <v>1310</v>
      </c>
      <c r="J605" s="54">
        <v>20</v>
      </c>
      <c r="K605" s="54">
        <v>275</v>
      </c>
      <c r="L605" s="54">
        <v>75</v>
      </c>
      <c r="M605" s="54">
        <v>10</v>
      </c>
      <c r="N605" s="54">
        <v>20</v>
      </c>
    </row>
    <row r="606" spans="1:14" ht="15.75" customHeight="1" x14ac:dyDescent="0.25">
      <c r="A606" s="53">
        <v>4620659.08</v>
      </c>
      <c r="B606" s="54">
        <v>6581</v>
      </c>
      <c r="C606" s="54">
        <v>6511</v>
      </c>
      <c r="D606" s="54">
        <v>2358</v>
      </c>
      <c r="E606" s="54">
        <v>2347</v>
      </c>
      <c r="F606" s="54">
        <v>4770.8999999999996</v>
      </c>
      <c r="G606" s="54">
        <v>1.38</v>
      </c>
      <c r="H606" s="54">
        <v>3450</v>
      </c>
      <c r="I606" s="54">
        <v>2655</v>
      </c>
      <c r="J606" s="54">
        <v>130</v>
      </c>
      <c r="K606" s="54">
        <v>515</v>
      </c>
      <c r="L606" s="54">
        <v>105</v>
      </c>
      <c r="M606" s="54">
        <v>30</v>
      </c>
      <c r="N606" s="54">
        <v>15</v>
      </c>
    </row>
    <row r="607" spans="1:14" ht="15.75" customHeight="1" x14ac:dyDescent="0.25">
      <c r="A607" s="53">
        <v>4620659.09</v>
      </c>
      <c r="B607" s="54">
        <v>3518</v>
      </c>
      <c r="C607" s="54">
        <v>3108</v>
      </c>
      <c r="D607" s="54">
        <v>984</v>
      </c>
      <c r="E607" s="54">
        <v>977</v>
      </c>
      <c r="F607" s="54">
        <v>4031.6</v>
      </c>
      <c r="G607" s="54">
        <v>0.87</v>
      </c>
      <c r="H607" s="54">
        <v>1640</v>
      </c>
      <c r="I607" s="54">
        <v>1350</v>
      </c>
      <c r="J607" s="54">
        <v>50</v>
      </c>
      <c r="K607" s="54">
        <v>195</v>
      </c>
      <c r="L607" s="54">
        <v>20</v>
      </c>
      <c r="M607" s="54">
        <v>0</v>
      </c>
      <c r="N607" s="54">
        <v>15</v>
      </c>
    </row>
    <row r="608" spans="1:14" ht="15.75" customHeight="1" x14ac:dyDescent="0.25">
      <c r="A608" s="53">
        <v>4620659.0999999996</v>
      </c>
      <c r="B608" s="54">
        <v>3546</v>
      </c>
      <c r="C608" s="54">
        <v>3335</v>
      </c>
      <c r="D608" s="54">
        <v>1013</v>
      </c>
      <c r="E608" s="54">
        <v>1012</v>
      </c>
      <c r="F608" s="54">
        <v>3256.5</v>
      </c>
      <c r="G608" s="54">
        <v>1.0900000000000001</v>
      </c>
      <c r="H608" s="54">
        <v>1780</v>
      </c>
      <c r="I608" s="54">
        <v>1270</v>
      </c>
      <c r="J608" s="54">
        <v>30</v>
      </c>
      <c r="K608" s="54">
        <v>450</v>
      </c>
      <c r="L608" s="54">
        <v>20</v>
      </c>
      <c r="M608" s="54">
        <v>0</v>
      </c>
      <c r="N608" s="54">
        <v>10</v>
      </c>
    </row>
    <row r="609" spans="1:14" ht="15.75" customHeight="1" x14ac:dyDescent="0.25">
      <c r="A609" s="53">
        <v>4620659.1100000003</v>
      </c>
      <c r="B609" s="54">
        <v>6572</v>
      </c>
      <c r="C609" s="54">
        <v>5993</v>
      </c>
      <c r="D609" s="54">
        <v>2621</v>
      </c>
      <c r="E609" s="54">
        <v>2549</v>
      </c>
      <c r="F609" s="54">
        <v>2700.2</v>
      </c>
      <c r="G609" s="54">
        <v>2.4300000000000002</v>
      </c>
      <c r="H609" s="54">
        <v>3095</v>
      </c>
      <c r="I609" s="54">
        <v>2370</v>
      </c>
      <c r="J609" s="54">
        <v>125</v>
      </c>
      <c r="K609" s="54">
        <v>460</v>
      </c>
      <c r="L609" s="54">
        <v>80</v>
      </c>
      <c r="M609" s="54">
        <v>25</v>
      </c>
      <c r="N609" s="54">
        <v>30</v>
      </c>
    </row>
    <row r="610" spans="1:14" ht="15.75" customHeight="1" x14ac:dyDescent="0.25">
      <c r="A610" s="53">
        <v>4620660.01</v>
      </c>
      <c r="B610" s="54">
        <v>5498</v>
      </c>
      <c r="C610" s="54">
        <v>5572</v>
      </c>
      <c r="D610" s="54">
        <v>1818</v>
      </c>
      <c r="E610" s="54">
        <v>1812</v>
      </c>
      <c r="F610" s="54">
        <v>2744.3</v>
      </c>
      <c r="G610" s="54">
        <v>2</v>
      </c>
      <c r="H610" s="54">
        <v>2930</v>
      </c>
      <c r="I610" s="54">
        <v>2260</v>
      </c>
      <c r="J610" s="54">
        <v>105</v>
      </c>
      <c r="K610" s="54">
        <v>510</v>
      </c>
      <c r="L610" s="54">
        <v>40</v>
      </c>
      <c r="M610" s="54">
        <v>15</v>
      </c>
      <c r="N610" s="54">
        <v>0</v>
      </c>
    </row>
    <row r="611" spans="1:14" ht="15.75" customHeight="1" x14ac:dyDescent="0.25">
      <c r="A611" s="53">
        <v>4620660.0199999996</v>
      </c>
      <c r="B611" s="54">
        <v>5503</v>
      </c>
      <c r="C611" s="54">
        <v>5429</v>
      </c>
      <c r="D611" s="54">
        <v>2187</v>
      </c>
      <c r="E611" s="54">
        <v>2133</v>
      </c>
      <c r="F611" s="54">
        <v>3898.4</v>
      </c>
      <c r="G611" s="54">
        <v>1.41</v>
      </c>
      <c r="H611" s="54">
        <v>2610</v>
      </c>
      <c r="I611" s="54">
        <v>1915</v>
      </c>
      <c r="J611" s="54">
        <v>70</v>
      </c>
      <c r="K611" s="54">
        <v>550</v>
      </c>
      <c r="L611" s="54">
        <v>45</v>
      </c>
      <c r="M611" s="54">
        <v>10</v>
      </c>
      <c r="N611" s="54">
        <v>15</v>
      </c>
    </row>
    <row r="612" spans="1:14" ht="15.75" customHeight="1" x14ac:dyDescent="0.25">
      <c r="A612" s="53">
        <v>4620660.03</v>
      </c>
      <c r="B612" s="54">
        <v>7167</v>
      </c>
      <c r="C612" s="54">
        <v>7061</v>
      </c>
      <c r="D612" s="54">
        <v>2623</v>
      </c>
      <c r="E612" s="54">
        <v>2603</v>
      </c>
      <c r="F612" s="54">
        <v>3455.8</v>
      </c>
      <c r="G612" s="54">
        <v>2.0699999999999998</v>
      </c>
      <c r="H612" s="54">
        <v>3690</v>
      </c>
      <c r="I612" s="54">
        <v>2990</v>
      </c>
      <c r="J612" s="54">
        <v>95</v>
      </c>
      <c r="K612" s="54">
        <v>540</v>
      </c>
      <c r="L612" s="54">
        <v>35</v>
      </c>
      <c r="M612" s="54">
        <v>10</v>
      </c>
      <c r="N612" s="54">
        <v>15</v>
      </c>
    </row>
    <row r="613" spans="1:14" ht="15.75" customHeight="1" x14ac:dyDescent="0.25">
      <c r="A613" s="53">
        <v>4620661.01</v>
      </c>
      <c r="B613" s="54">
        <v>9616</v>
      </c>
      <c r="C613" s="54">
        <v>8493</v>
      </c>
      <c r="D613" s="54">
        <v>3594</v>
      </c>
      <c r="E613" s="54">
        <v>3545</v>
      </c>
      <c r="F613" s="54">
        <v>1694.6</v>
      </c>
      <c r="G613" s="54">
        <v>5.67</v>
      </c>
      <c r="H613" s="54">
        <v>5045</v>
      </c>
      <c r="I613" s="54">
        <v>3935</v>
      </c>
      <c r="J613" s="54">
        <v>110</v>
      </c>
      <c r="K613" s="54">
        <v>910</v>
      </c>
      <c r="L613" s="54">
        <v>45</v>
      </c>
      <c r="M613" s="54">
        <v>15</v>
      </c>
      <c r="N613" s="54">
        <v>30</v>
      </c>
    </row>
    <row r="614" spans="1:14" ht="15.75" customHeight="1" x14ac:dyDescent="0.25">
      <c r="A614" s="53">
        <v>4620661.03</v>
      </c>
      <c r="B614" s="54">
        <v>4556</v>
      </c>
      <c r="C614" s="54">
        <v>4661</v>
      </c>
      <c r="D614" s="54">
        <v>1563</v>
      </c>
      <c r="E614" s="54">
        <v>1526</v>
      </c>
      <c r="F614" s="54">
        <v>235.8</v>
      </c>
      <c r="G614" s="54">
        <v>19.32</v>
      </c>
      <c r="H614" s="54">
        <v>2225</v>
      </c>
      <c r="I614" s="54">
        <v>1795</v>
      </c>
      <c r="J614" s="54">
        <v>55</v>
      </c>
      <c r="K614" s="54">
        <v>310</v>
      </c>
      <c r="L614" s="54">
        <v>15</v>
      </c>
      <c r="M614" s="54">
        <v>20</v>
      </c>
      <c r="N614" s="54">
        <v>15</v>
      </c>
    </row>
    <row r="615" spans="1:14" ht="15.75" customHeight="1" x14ac:dyDescent="0.25">
      <c r="A615" s="53">
        <v>4620661.04</v>
      </c>
      <c r="B615" s="54">
        <v>4627</v>
      </c>
      <c r="C615" s="54">
        <v>4584</v>
      </c>
      <c r="D615" s="54">
        <v>1819</v>
      </c>
      <c r="E615" s="54">
        <v>1788</v>
      </c>
      <c r="F615" s="54">
        <v>4791.8</v>
      </c>
      <c r="G615" s="54">
        <v>0.97</v>
      </c>
      <c r="H615" s="54">
        <v>2500</v>
      </c>
      <c r="I615" s="54">
        <v>1950</v>
      </c>
      <c r="J615" s="54">
        <v>50</v>
      </c>
      <c r="K615" s="54">
        <v>445</v>
      </c>
      <c r="L615" s="54">
        <v>45</v>
      </c>
      <c r="M615" s="54">
        <v>0</v>
      </c>
      <c r="N615" s="54">
        <v>15</v>
      </c>
    </row>
    <row r="616" spans="1:14" ht="15.75" customHeight="1" x14ac:dyDescent="0.25">
      <c r="A616" s="53">
        <v>4620662</v>
      </c>
      <c r="B616" s="54">
        <v>4939</v>
      </c>
      <c r="C616" s="54">
        <v>4935</v>
      </c>
      <c r="D616" s="54">
        <v>1923</v>
      </c>
      <c r="E616" s="54">
        <v>1857</v>
      </c>
      <c r="F616" s="54">
        <v>170.7</v>
      </c>
      <c r="G616" s="54">
        <v>28.94</v>
      </c>
      <c r="H616" s="54">
        <v>2255</v>
      </c>
      <c r="I616" s="54">
        <v>1965</v>
      </c>
      <c r="J616" s="54">
        <v>50</v>
      </c>
      <c r="K616" s="54">
        <v>150</v>
      </c>
      <c r="L616" s="54">
        <v>60</v>
      </c>
      <c r="M616" s="54">
        <v>25</v>
      </c>
      <c r="N616" s="54">
        <v>0</v>
      </c>
    </row>
    <row r="617" spans="1:14" ht="15.75" customHeight="1" x14ac:dyDescent="0.25">
      <c r="A617" s="53">
        <v>4620675</v>
      </c>
      <c r="B617" s="54">
        <v>6009</v>
      </c>
      <c r="C617" s="54">
        <v>5472</v>
      </c>
      <c r="D617" s="54">
        <v>3356</v>
      </c>
      <c r="E617" s="54">
        <v>3195</v>
      </c>
      <c r="F617" s="54">
        <v>1588.4</v>
      </c>
      <c r="G617" s="54">
        <v>3.78</v>
      </c>
      <c r="H617" s="54">
        <v>2105</v>
      </c>
      <c r="I617" s="54">
        <v>1720</v>
      </c>
      <c r="J617" s="54">
        <v>90</v>
      </c>
      <c r="K617" s="54">
        <v>145</v>
      </c>
      <c r="L617" s="54">
        <v>120</v>
      </c>
      <c r="M617" s="54">
        <v>15</v>
      </c>
      <c r="N617" s="54">
        <v>15</v>
      </c>
    </row>
    <row r="618" spans="1:14" ht="15.75" customHeight="1" x14ac:dyDescent="0.25">
      <c r="A618" s="53">
        <v>4620676.01</v>
      </c>
      <c r="B618" s="54">
        <v>3542</v>
      </c>
      <c r="C618" s="54">
        <v>3590</v>
      </c>
      <c r="D618" s="54">
        <v>1413</v>
      </c>
      <c r="E618" s="54">
        <v>1382</v>
      </c>
      <c r="F618" s="54">
        <v>2346.1999999999998</v>
      </c>
      <c r="G618" s="54">
        <v>1.51</v>
      </c>
      <c r="H618" s="54">
        <v>1640</v>
      </c>
      <c r="I618" s="54">
        <v>1375</v>
      </c>
      <c r="J618" s="54">
        <v>65</v>
      </c>
      <c r="K618" s="54">
        <v>130</v>
      </c>
      <c r="L618" s="54">
        <v>75</v>
      </c>
      <c r="M618" s="54">
        <v>0</v>
      </c>
      <c r="N618" s="54">
        <v>0</v>
      </c>
    </row>
    <row r="619" spans="1:14" ht="15.75" customHeight="1" x14ac:dyDescent="0.25">
      <c r="A619" s="53">
        <v>4620676.0199999996</v>
      </c>
      <c r="B619" s="54">
        <v>2843</v>
      </c>
      <c r="C619" s="54">
        <v>2891</v>
      </c>
      <c r="D619" s="54">
        <v>1136</v>
      </c>
      <c r="E619" s="54">
        <v>1127</v>
      </c>
      <c r="F619" s="54">
        <v>2512.4</v>
      </c>
      <c r="G619" s="54">
        <v>1.1299999999999999</v>
      </c>
      <c r="H619" s="54">
        <v>1090</v>
      </c>
      <c r="I619" s="54">
        <v>930</v>
      </c>
      <c r="J619" s="54">
        <v>20</v>
      </c>
      <c r="K619" s="54">
        <v>80</v>
      </c>
      <c r="L619" s="54">
        <v>35</v>
      </c>
      <c r="M619" s="54">
        <v>10</v>
      </c>
      <c r="N619" s="54">
        <v>20</v>
      </c>
    </row>
    <row r="620" spans="1:14" ht="15.75" customHeight="1" x14ac:dyDescent="0.25">
      <c r="A620" s="53">
        <v>4620676.03</v>
      </c>
      <c r="B620" s="54">
        <v>2407</v>
      </c>
      <c r="C620" s="54">
        <v>2416</v>
      </c>
      <c r="D620" s="54">
        <v>928</v>
      </c>
      <c r="E620" s="54">
        <v>923</v>
      </c>
      <c r="F620" s="54">
        <v>2056.9</v>
      </c>
      <c r="G620" s="54">
        <v>1.17</v>
      </c>
      <c r="H620" s="54">
        <v>990</v>
      </c>
      <c r="I620" s="54">
        <v>745</v>
      </c>
      <c r="J620" s="54">
        <v>35</v>
      </c>
      <c r="K620" s="54">
        <v>130</v>
      </c>
      <c r="L620" s="54">
        <v>55</v>
      </c>
      <c r="M620" s="54">
        <v>10</v>
      </c>
      <c r="N620" s="54">
        <v>10</v>
      </c>
    </row>
    <row r="621" spans="1:14" ht="15.75" customHeight="1" x14ac:dyDescent="0.25">
      <c r="A621" s="53">
        <v>4620676.04</v>
      </c>
      <c r="B621" s="54">
        <v>3275</v>
      </c>
      <c r="C621" s="54">
        <v>3238</v>
      </c>
      <c r="D621" s="54">
        <v>1182</v>
      </c>
      <c r="E621" s="54">
        <v>1172</v>
      </c>
      <c r="F621" s="54">
        <v>2154.9</v>
      </c>
      <c r="G621" s="54">
        <v>1.52</v>
      </c>
      <c r="H621" s="54">
        <v>1480</v>
      </c>
      <c r="I621" s="54">
        <v>1255</v>
      </c>
      <c r="J621" s="54">
        <v>60</v>
      </c>
      <c r="K621" s="54">
        <v>85</v>
      </c>
      <c r="L621" s="54">
        <v>35</v>
      </c>
      <c r="M621" s="54">
        <v>20</v>
      </c>
      <c r="N621" s="54">
        <v>30</v>
      </c>
    </row>
    <row r="622" spans="1:14" ht="15.75" customHeight="1" x14ac:dyDescent="0.25">
      <c r="A622" s="53">
        <v>4620677.01</v>
      </c>
      <c r="B622" s="54">
        <v>6141</v>
      </c>
      <c r="C622" s="54">
        <v>6206</v>
      </c>
      <c r="D622" s="54">
        <v>2590</v>
      </c>
      <c r="E622" s="54">
        <v>2548</v>
      </c>
      <c r="F622" s="54">
        <v>2688.5</v>
      </c>
      <c r="G622" s="54">
        <v>2.2799999999999998</v>
      </c>
      <c r="H622" s="54">
        <v>2635</v>
      </c>
      <c r="I622" s="54">
        <v>2145</v>
      </c>
      <c r="J622" s="54">
        <v>120</v>
      </c>
      <c r="K622" s="54">
        <v>180</v>
      </c>
      <c r="L622" s="54">
        <v>150</v>
      </c>
      <c r="M622" s="54">
        <v>25</v>
      </c>
      <c r="N622" s="54">
        <v>25</v>
      </c>
    </row>
    <row r="623" spans="1:14" ht="15.75" customHeight="1" x14ac:dyDescent="0.25">
      <c r="A623" s="53">
        <v>4620677.0199999996</v>
      </c>
      <c r="B623" s="54">
        <v>5224</v>
      </c>
      <c r="C623" s="54">
        <v>5243</v>
      </c>
      <c r="D623" s="54">
        <v>2641</v>
      </c>
      <c r="E623" s="54">
        <v>2590</v>
      </c>
      <c r="F623" s="54">
        <v>2393.1</v>
      </c>
      <c r="G623" s="54">
        <v>2.1800000000000002</v>
      </c>
      <c r="H623" s="54">
        <v>2320</v>
      </c>
      <c r="I623" s="54">
        <v>1890</v>
      </c>
      <c r="J623" s="54">
        <v>95</v>
      </c>
      <c r="K623" s="54">
        <v>150</v>
      </c>
      <c r="L623" s="54">
        <v>170</v>
      </c>
      <c r="M623" s="54">
        <v>10</v>
      </c>
      <c r="N623" s="54">
        <v>10</v>
      </c>
    </row>
    <row r="624" spans="1:14" ht="15.75" customHeight="1" x14ac:dyDescent="0.25">
      <c r="A624" s="53">
        <v>4620677.05</v>
      </c>
      <c r="B624" s="54">
        <v>4864</v>
      </c>
      <c r="C624" s="54">
        <v>4984</v>
      </c>
      <c r="D624" s="54">
        <v>1638</v>
      </c>
      <c r="E624" s="54">
        <v>1616</v>
      </c>
      <c r="F624" s="54">
        <v>2558.6999999999998</v>
      </c>
      <c r="G624" s="54">
        <v>1.9</v>
      </c>
      <c r="H624" s="54">
        <v>2405</v>
      </c>
      <c r="I624" s="54">
        <v>2080</v>
      </c>
      <c r="J624" s="54">
        <v>55</v>
      </c>
      <c r="K624" s="54">
        <v>165</v>
      </c>
      <c r="L624" s="54">
        <v>70</v>
      </c>
      <c r="M624" s="54">
        <v>0</v>
      </c>
      <c r="N624" s="54">
        <v>30</v>
      </c>
    </row>
    <row r="625" spans="1:14" ht="15.75" customHeight="1" x14ac:dyDescent="0.25">
      <c r="A625" s="53">
        <v>4620677.0599999996</v>
      </c>
      <c r="B625" s="54">
        <v>8429</v>
      </c>
      <c r="C625" s="54">
        <v>6143</v>
      </c>
      <c r="D625" s="54">
        <v>2761</v>
      </c>
      <c r="E625" s="54">
        <v>2740</v>
      </c>
      <c r="F625" s="54">
        <v>3149.1</v>
      </c>
      <c r="G625" s="54">
        <v>2.68</v>
      </c>
      <c r="H625" s="54">
        <v>4305</v>
      </c>
      <c r="I625" s="54">
        <v>3760</v>
      </c>
      <c r="J625" s="54">
        <v>130</v>
      </c>
      <c r="K625" s="54">
        <v>350</v>
      </c>
      <c r="L625" s="54">
        <v>45</v>
      </c>
      <c r="M625" s="54">
        <v>10</v>
      </c>
      <c r="N625" s="54">
        <v>15</v>
      </c>
    </row>
    <row r="626" spans="1:14" ht="15.75" customHeight="1" x14ac:dyDescent="0.25">
      <c r="A626" s="53">
        <v>4620677.07</v>
      </c>
      <c r="B626" s="54">
        <v>3927</v>
      </c>
      <c r="C626" s="54">
        <v>4036</v>
      </c>
      <c r="D626" s="54">
        <v>1625</v>
      </c>
      <c r="E626" s="54">
        <v>1612</v>
      </c>
      <c r="F626" s="54">
        <v>3887.7</v>
      </c>
      <c r="G626" s="54">
        <v>1.01</v>
      </c>
      <c r="H626" s="54">
        <v>2020</v>
      </c>
      <c r="I626" s="54">
        <v>1635</v>
      </c>
      <c r="J626" s="54">
        <v>90</v>
      </c>
      <c r="K626" s="54">
        <v>155</v>
      </c>
      <c r="L626" s="54">
        <v>105</v>
      </c>
      <c r="M626" s="54">
        <v>15</v>
      </c>
      <c r="N626" s="54">
        <v>15</v>
      </c>
    </row>
    <row r="627" spans="1:14" ht="15.75" customHeight="1" x14ac:dyDescent="0.25">
      <c r="A627" s="53">
        <v>4620677.08</v>
      </c>
      <c r="B627" s="54">
        <v>7440</v>
      </c>
      <c r="C627" s="54">
        <v>7327</v>
      </c>
      <c r="D627" s="54">
        <v>2794</v>
      </c>
      <c r="E627" s="54">
        <v>2763</v>
      </c>
      <c r="F627" s="54">
        <v>2979.9</v>
      </c>
      <c r="G627" s="54">
        <v>2.5</v>
      </c>
      <c r="H627" s="54">
        <v>3920</v>
      </c>
      <c r="I627" s="54">
        <v>3325</v>
      </c>
      <c r="J627" s="54">
        <v>150</v>
      </c>
      <c r="K627" s="54">
        <v>345</v>
      </c>
      <c r="L627" s="54">
        <v>75</v>
      </c>
      <c r="M627" s="54">
        <v>15</v>
      </c>
      <c r="N627" s="54">
        <v>10</v>
      </c>
    </row>
    <row r="628" spans="1:14" ht="15.75" customHeight="1" x14ac:dyDescent="0.25">
      <c r="A628" s="53">
        <v>4620677.09</v>
      </c>
      <c r="B628" s="54">
        <v>4275</v>
      </c>
      <c r="C628" s="54">
        <v>4380</v>
      </c>
      <c r="D628" s="54">
        <v>1651</v>
      </c>
      <c r="E628" s="54">
        <v>1637</v>
      </c>
      <c r="F628" s="54">
        <v>3392.9</v>
      </c>
      <c r="G628" s="54">
        <v>1.26</v>
      </c>
      <c r="H628" s="54">
        <v>2255</v>
      </c>
      <c r="I628" s="54">
        <v>1980</v>
      </c>
      <c r="J628" s="54">
        <v>85</v>
      </c>
      <c r="K628" s="54">
        <v>165</v>
      </c>
      <c r="L628" s="54">
        <v>10</v>
      </c>
      <c r="M628" s="54">
        <v>15</v>
      </c>
      <c r="N628" s="54">
        <v>10</v>
      </c>
    </row>
    <row r="629" spans="1:14" ht="15.75" customHeight="1" x14ac:dyDescent="0.25">
      <c r="A629" s="53">
        <v>4620677.0999999996</v>
      </c>
      <c r="B629" s="54">
        <v>4496</v>
      </c>
      <c r="C629" s="54">
        <v>4224</v>
      </c>
      <c r="D629" s="54">
        <v>1753</v>
      </c>
      <c r="E629" s="54">
        <v>1713</v>
      </c>
      <c r="F629" s="54">
        <v>3232.7</v>
      </c>
      <c r="G629" s="54">
        <v>1.39</v>
      </c>
      <c r="H629" s="54">
        <v>1995</v>
      </c>
      <c r="I629" s="54">
        <v>1710</v>
      </c>
      <c r="J629" s="54">
        <v>60</v>
      </c>
      <c r="K629" s="54">
        <v>135</v>
      </c>
      <c r="L629" s="54">
        <v>55</v>
      </c>
      <c r="M629" s="54">
        <v>10</v>
      </c>
      <c r="N629" s="54">
        <v>25</v>
      </c>
    </row>
    <row r="630" spans="1:14" ht="15.75" customHeight="1" x14ac:dyDescent="0.25">
      <c r="A630" s="53">
        <v>4620681</v>
      </c>
      <c r="B630" s="54">
        <v>3439</v>
      </c>
      <c r="C630" s="54">
        <v>3273</v>
      </c>
      <c r="D630" s="54">
        <v>1494</v>
      </c>
      <c r="E630" s="54">
        <v>1435</v>
      </c>
      <c r="F630" s="54">
        <v>94.6</v>
      </c>
      <c r="G630" s="54">
        <v>36.36</v>
      </c>
      <c r="H630" s="54">
        <v>1775</v>
      </c>
      <c r="I630" s="54">
        <v>1610</v>
      </c>
      <c r="J630" s="54">
        <v>75</v>
      </c>
      <c r="K630" s="54">
        <v>40</v>
      </c>
      <c r="L630" s="54">
        <v>25</v>
      </c>
      <c r="M630" s="54">
        <v>0</v>
      </c>
      <c r="N630" s="54">
        <v>20</v>
      </c>
    </row>
    <row r="631" spans="1:14" ht="15.75" customHeight="1" x14ac:dyDescent="0.25">
      <c r="A631" s="53">
        <v>4620682.0199999996</v>
      </c>
      <c r="B631" s="54">
        <v>2506</v>
      </c>
      <c r="C631" s="54">
        <v>2705</v>
      </c>
      <c r="D631" s="54">
        <v>1104</v>
      </c>
      <c r="E631" s="54">
        <v>1077</v>
      </c>
      <c r="F631" s="54">
        <v>209.3</v>
      </c>
      <c r="G631" s="54">
        <v>11.97</v>
      </c>
      <c r="H631" s="54">
        <v>1140</v>
      </c>
      <c r="I631" s="54">
        <v>995</v>
      </c>
      <c r="J631" s="54">
        <v>15</v>
      </c>
      <c r="K631" s="54">
        <v>60</v>
      </c>
      <c r="L631" s="54">
        <v>65</v>
      </c>
      <c r="M631" s="54">
        <v>0</v>
      </c>
      <c r="N631" s="54">
        <v>10</v>
      </c>
    </row>
    <row r="632" spans="1:14" ht="15.75" customHeight="1" x14ac:dyDescent="0.25">
      <c r="A632" s="53">
        <v>4620682.03</v>
      </c>
      <c r="B632" s="54">
        <v>7686</v>
      </c>
      <c r="C632" s="54">
        <v>7793</v>
      </c>
      <c r="D632" s="54">
        <v>3073</v>
      </c>
      <c r="E632" s="54">
        <v>3029</v>
      </c>
      <c r="F632" s="54">
        <v>357.5</v>
      </c>
      <c r="G632" s="54">
        <v>21.5</v>
      </c>
      <c r="H632" s="54">
        <v>4140</v>
      </c>
      <c r="I632" s="54">
        <v>3610</v>
      </c>
      <c r="J632" s="54">
        <v>145</v>
      </c>
      <c r="K632" s="54">
        <v>285</v>
      </c>
      <c r="L632" s="54">
        <v>75</v>
      </c>
      <c r="M632" s="54">
        <v>10</v>
      </c>
      <c r="N632" s="54">
        <v>15</v>
      </c>
    </row>
    <row r="633" spans="1:14" ht="15.75" customHeight="1" x14ac:dyDescent="0.25">
      <c r="A633" s="53">
        <v>4620682.04</v>
      </c>
      <c r="B633" s="54">
        <v>3402</v>
      </c>
      <c r="C633" s="54">
        <v>3481</v>
      </c>
      <c r="D633" s="54">
        <v>1399</v>
      </c>
      <c r="E633" s="54">
        <v>1378</v>
      </c>
      <c r="F633" s="54">
        <v>3160.2</v>
      </c>
      <c r="G633" s="54">
        <v>1.08</v>
      </c>
      <c r="H633" s="54">
        <v>1735</v>
      </c>
      <c r="I633" s="54">
        <v>1455</v>
      </c>
      <c r="J633" s="54">
        <v>55</v>
      </c>
      <c r="K633" s="54">
        <v>155</v>
      </c>
      <c r="L633" s="54">
        <v>60</v>
      </c>
      <c r="M633" s="54">
        <v>0</v>
      </c>
      <c r="N633" s="54">
        <v>10</v>
      </c>
    </row>
    <row r="634" spans="1:14" ht="15.75" customHeight="1" x14ac:dyDescent="0.25">
      <c r="A634" s="53">
        <v>4620682.05</v>
      </c>
      <c r="B634" s="54">
        <v>2997</v>
      </c>
      <c r="C634" s="54">
        <v>3069</v>
      </c>
      <c r="D634" s="54">
        <v>1146</v>
      </c>
      <c r="E634" s="54">
        <v>1141</v>
      </c>
      <c r="F634" s="54">
        <v>3890.7</v>
      </c>
      <c r="G634" s="54">
        <v>0.77</v>
      </c>
      <c r="H634" s="54">
        <v>1630</v>
      </c>
      <c r="I634" s="54">
        <v>1395</v>
      </c>
      <c r="J634" s="54">
        <v>70</v>
      </c>
      <c r="K634" s="54">
        <v>125</v>
      </c>
      <c r="L634" s="54">
        <v>30</v>
      </c>
      <c r="M634" s="54">
        <v>0</v>
      </c>
      <c r="N634" s="54">
        <v>10</v>
      </c>
    </row>
    <row r="635" spans="1:14" ht="15.75" customHeight="1" x14ac:dyDescent="0.25">
      <c r="A635" s="53">
        <v>4620682.0599999996</v>
      </c>
      <c r="B635" s="54">
        <v>4822</v>
      </c>
      <c r="C635" s="54">
        <v>4802</v>
      </c>
      <c r="D635" s="54">
        <v>1686</v>
      </c>
      <c r="E635" s="54">
        <v>1678</v>
      </c>
      <c r="F635" s="54">
        <v>3021.3</v>
      </c>
      <c r="G635" s="54">
        <v>1.6</v>
      </c>
      <c r="H635" s="54">
        <v>2585</v>
      </c>
      <c r="I635" s="54">
        <v>2255</v>
      </c>
      <c r="J635" s="54">
        <v>80</v>
      </c>
      <c r="K635" s="54">
        <v>190</v>
      </c>
      <c r="L635" s="54">
        <v>30</v>
      </c>
      <c r="M635" s="54">
        <v>0</v>
      </c>
      <c r="N635" s="54">
        <v>20</v>
      </c>
    </row>
    <row r="636" spans="1:14" ht="15.75" customHeight="1" x14ac:dyDescent="0.25">
      <c r="A636" s="53">
        <v>4620683</v>
      </c>
      <c r="B636" s="54">
        <v>5913</v>
      </c>
      <c r="C636" s="54">
        <v>5853</v>
      </c>
      <c r="D636" s="54">
        <v>2962</v>
      </c>
      <c r="E636" s="54">
        <v>2878</v>
      </c>
      <c r="F636" s="54">
        <v>2706.2</v>
      </c>
      <c r="G636" s="54">
        <v>2.19</v>
      </c>
      <c r="H636" s="54">
        <v>2725</v>
      </c>
      <c r="I636" s="54">
        <v>2325</v>
      </c>
      <c r="J636" s="54">
        <v>80</v>
      </c>
      <c r="K636" s="54">
        <v>225</v>
      </c>
      <c r="L636" s="54">
        <v>80</v>
      </c>
      <c r="M636" s="54">
        <v>10</v>
      </c>
      <c r="N636" s="54">
        <v>10</v>
      </c>
    </row>
    <row r="637" spans="1:14" ht="15.75" customHeight="1" x14ac:dyDescent="0.25">
      <c r="A637" s="53">
        <v>4620684.03</v>
      </c>
      <c r="B637" s="54">
        <v>8919</v>
      </c>
      <c r="C637" s="54">
        <v>7528</v>
      </c>
      <c r="D637" s="54">
        <v>3458</v>
      </c>
      <c r="E637" s="54">
        <v>3380</v>
      </c>
      <c r="F637" s="54">
        <v>521.4</v>
      </c>
      <c r="G637" s="54">
        <v>17.11</v>
      </c>
      <c r="H637" s="54">
        <v>4730</v>
      </c>
      <c r="I637" s="54">
        <v>3980</v>
      </c>
      <c r="J637" s="54">
        <v>175</v>
      </c>
      <c r="K637" s="54">
        <v>395</v>
      </c>
      <c r="L637" s="54">
        <v>150</v>
      </c>
      <c r="M637" s="54">
        <v>15</v>
      </c>
      <c r="N637" s="54">
        <v>20</v>
      </c>
    </row>
    <row r="638" spans="1:14" ht="15.75" customHeight="1" x14ac:dyDescent="0.25">
      <c r="A638" s="53">
        <v>4620684.05</v>
      </c>
      <c r="B638" s="54">
        <v>5468</v>
      </c>
      <c r="C638" s="54">
        <v>5292</v>
      </c>
      <c r="D638" s="54">
        <v>2023</v>
      </c>
      <c r="E638" s="54">
        <v>1999</v>
      </c>
      <c r="F638" s="54">
        <v>1377.8</v>
      </c>
      <c r="G638" s="54">
        <v>3.97</v>
      </c>
      <c r="H638" s="54">
        <v>2805</v>
      </c>
      <c r="I638" s="54">
        <v>2530</v>
      </c>
      <c r="J638" s="54">
        <v>80</v>
      </c>
      <c r="K638" s="54">
        <v>130</v>
      </c>
      <c r="L638" s="54">
        <v>35</v>
      </c>
      <c r="M638" s="54">
        <v>10</v>
      </c>
      <c r="N638" s="54">
        <v>20</v>
      </c>
    </row>
    <row r="639" spans="1:14" ht="15.75" customHeight="1" x14ac:dyDescent="0.25">
      <c r="A639" s="53">
        <v>4620684.08</v>
      </c>
      <c r="B639" s="54">
        <v>5750</v>
      </c>
      <c r="C639" s="54">
        <v>5683</v>
      </c>
      <c r="D639" s="54">
        <v>1936</v>
      </c>
      <c r="E639" s="54">
        <v>1914</v>
      </c>
      <c r="F639" s="54">
        <v>2132.9</v>
      </c>
      <c r="G639" s="54">
        <v>2.7</v>
      </c>
      <c r="H639" s="54">
        <v>3030</v>
      </c>
      <c r="I639" s="54">
        <v>2705</v>
      </c>
      <c r="J639" s="54">
        <v>110</v>
      </c>
      <c r="K639" s="54">
        <v>185</v>
      </c>
      <c r="L639" s="54">
        <v>10</v>
      </c>
      <c r="M639" s="54">
        <v>0</v>
      </c>
      <c r="N639" s="54">
        <v>20</v>
      </c>
    </row>
    <row r="640" spans="1:14" ht="15.75" customHeight="1" x14ac:dyDescent="0.25">
      <c r="A640" s="53">
        <v>4620684.09</v>
      </c>
      <c r="B640" s="54">
        <v>3425</v>
      </c>
      <c r="C640" s="54">
        <v>3289</v>
      </c>
      <c r="D640" s="54">
        <v>1233</v>
      </c>
      <c r="E640" s="54">
        <v>1223</v>
      </c>
      <c r="F640" s="54">
        <v>319.7</v>
      </c>
      <c r="G640" s="54">
        <v>10.71</v>
      </c>
      <c r="H640" s="54">
        <v>1715</v>
      </c>
      <c r="I640" s="54">
        <v>1520</v>
      </c>
      <c r="J640" s="54">
        <v>40</v>
      </c>
      <c r="K640" s="54">
        <v>115</v>
      </c>
      <c r="L640" s="54">
        <v>25</v>
      </c>
      <c r="M640" s="54">
        <v>0</v>
      </c>
      <c r="N640" s="54">
        <v>15</v>
      </c>
    </row>
    <row r="641" spans="1:14" ht="15.75" customHeight="1" x14ac:dyDescent="0.25">
      <c r="A641" s="53">
        <v>4620684.0999999996</v>
      </c>
      <c r="B641" s="54">
        <v>4029</v>
      </c>
      <c r="C641" s="54">
        <v>3734</v>
      </c>
      <c r="D641" s="54">
        <v>1581</v>
      </c>
      <c r="E641" s="54">
        <v>1559</v>
      </c>
      <c r="F641" s="54">
        <v>988</v>
      </c>
      <c r="G641" s="54">
        <v>4.08</v>
      </c>
      <c r="H641" s="54">
        <v>1995</v>
      </c>
      <c r="I641" s="54">
        <v>1765</v>
      </c>
      <c r="J641" s="54">
        <v>40</v>
      </c>
      <c r="K641" s="54">
        <v>120</v>
      </c>
      <c r="L641" s="54">
        <v>40</v>
      </c>
      <c r="M641" s="54">
        <v>20</v>
      </c>
      <c r="N641" s="54">
        <v>10</v>
      </c>
    </row>
    <row r="642" spans="1:14" ht="15.75" customHeight="1" x14ac:dyDescent="0.25">
      <c r="A642" s="53">
        <v>4620684.1100000003</v>
      </c>
      <c r="B642" s="54">
        <v>4502</v>
      </c>
      <c r="C642" s="54">
        <v>4543</v>
      </c>
      <c r="D642" s="54">
        <v>1783</v>
      </c>
      <c r="E642" s="54">
        <v>1761</v>
      </c>
      <c r="F642" s="54">
        <v>1237.8</v>
      </c>
      <c r="G642" s="54">
        <v>3.64</v>
      </c>
      <c r="H642" s="54">
        <v>2355</v>
      </c>
      <c r="I642" s="54">
        <v>2000</v>
      </c>
      <c r="J642" s="54">
        <v>90</v>
      </c>
      <c r="K642" s="54">
        <v>185</v>
      </c>
      <c r="L642" s="54">
        <v>45</v>
      </c>
      <c r="M642" s="54">
        <v>20</v>
      </c>
      <c r="N642" s="54">
        <v>15</v>
      </c>
    </row>
    <row r="643" spans="1:14" ht="15.75" customHeight="1" x14ac:dyDescent="0.25">
      <c r="A643" s="53">
        <v>4620685.0199999996</v>
      </c>
      <c r="B643" s="54">
        <v>4242</v>
      </c>
      <c r="C643" s="54">
        <v>4128</v>
      </c>
      <c r="D643" s="54">
        <v>1658</v>
      </c>
      <c r="E643" s="54">
        <v>1620</v>
      </c>
      <c r="F643" s="54">
        <v>74.900000000000006</v>
      </c>
      <c r="G643" s="54">
        <v>56.6</v>
      </c>
      <c r="H643" s="54">
        <v>1965</v>
      </c>
      <c r="I643" s="54">
        <v>1775</v>
      </c>
      <c r="J643" s="54">
        <v>55</v>
      </c>
      <c r="K643" s="54">
        <v>80</v>
      </c>
      <c r="L643" s="54">
        <v>25</v>
      </c>
      <c r="M643" s="54">
        <v>0</v>
      </c>
      <c r="N643" s="54">
        <v>20</v>
      </c>
    </row>
    <row r="644" spans="1:14" ht="15.75" customHeight="1" x14ac:dyDescent="0.25">
      <c r="A644" s="53">
        <v>4620685.03</v>
      </c>
      <c r="B644" s="54">
        <v>5881</v>
      </c>
      <c r="C644" s="54">
        <v>4927</v>
      </c>
      <c r="D644" s="54">
        <v>2924</v>
      </c>
      <c r="E644" s="54">
        <v>2780</v>
      </c>
      <c r="F644" s="54">
        <v>762.6</v>
      </c>
      <c r="G644" s="54">
        <v>7.71</v>
      </c>
      <c r="H644" s="54">
        <v>3240</v>
      </c>
      <c r="I644" s="54">
        <v>2790</v>
      </c>
      <c r="J644" s="54">
        <v>110</v>
      </c>
      <c r="K644" s="54">
        <v>240</v>
      </c>
      <c r="L644" s="54">
        <v>65</v>
      </c>
      <c r="M644" s="54">
        <v>10</v>
      </c>
      <c r="N644" s="54">
        <v>20</v>
      </c>
    </row>
    <row r="645" spans="1:14" ht="15.75" customHeight="1" x14ac:dyDescent="0.25">
      <c r="A645" s="53">
        <v>4620685.04</v>
      </c>
      <c r="B645" s="54">
        <v>3105</v>
      </c>
      <c r="C645" s="54">
        <v>3285</v>
      </c>
      <c r="D645" s="54">
        <v>1118</v>
      </c>
      <c r="E645" s="54">
        <v>1112</v>
      </c>
      <c r="F645" s="54">
        <v>3437.4</v>
      </c>
      <c r="G645" s="54">
        <v>0.9</v>
      </c>
      <c r="H645" s="54">
        <v>1695</v>
      </c>
      <c r="I645" s="54">
        <v>1505</v>
      </c>
      <c r="J645" s="54">
        <v>75</v>
      </c>
      <c r="K645" s="54">
        <v>65</v>
      </c>
      <c r="L645" s="54">
        <v>35</v>
      </c>
      <c r="M645" s="54">
        <v>0</v>
      </c>
      <c r="N645" s="54">
        <v>15</v>
      </c>
    </row>
    <row r="646" spans="1:14" ht="15.75" customHeight="1" x14ac:dyDescent="0.25">
      <c r="A646" s="53">
        <v>4620685.05</v>
      </c>
      <c r="B646" s="54">
        <v>4504</v>
      </c>
      <c r="C646" s="54">
        <v>4401</v>
      </c>
      <c r="D646" s="54">
        <v>1762</v>
      </c>
      <c r="E646" s="54">
        <v>1727</v>
      </c>
      <c r="F646" s="54">
        <v>1639</v>
      </c>
      <c r="G646" s="54">
        <v>2.75</v>
      </c>
      <c r="H646" s="54">
        <v>2080</v>
      </c>
      <c r="I646" s="54">
        <v>1830</v>
      </c>
      <c r="J646" s="54">
        <v>55</v>
      </c>
      <c r="K646" s="54">
        <v>95</v>
      </c>
      <c r="L646" s="54">
        <v>55</v>
      </c>
      <c r="M646" s="54">
        <v>0</v>
      </c>
      <c r="N646" s="54">
        <v>30</v>
      </c>
    </row>
    <row r="647" spans="1:14" ht="15.75" customHeight="1" x14ac:dyDescent="0.25">
      <c r="A647" s="53">
        <v>4620685.07</v>
      </c>
      <c r="B647" s="54">
        <v>5645</v>
      </c>
      <c r="C647" s="54">
        <v>5655</v>
      </c>
      <c r="D647" s="54">
        <v>1957</v>
      </c>
      <c r="E647" s="54">
        <v>1947</v>
      </c>
      <c r="F647" s="54">
        <v>1661.7</v>
      </c>
      <c r="G647" s="54">
        <v>3.4</v>
      </c>
      <c r="H647" s="54">
        <v>2860</v>
      </c>
      <c r="I647" s="54">
        <v>2525</v>
      </c>
      <c r="J647" s="54">
        <v>80</v>
      </c>
      <c r="K647" s="54">
        <v>155</v>
      </c>
      <c r="L647" s="54">
        <v>75</v>
      </c>
      <c r="M647" s="54">
        <v>10</v>
      </c>
      <c r="N647" s="54">
        <v>30</v>
      </c>
    </row>
    <row r="648" spans="1:14" ht="15.75" customHeight="1" x14ac:dyDescent="0.25">
      <c r="A648" s="53">
        <v>4620685.08</v>
      </c>
      <c r="B648" s="54">
        <v>10087</v>
      </c>
      <c r="C648" s="54">
        <v>7081</v>
      </c>
      <c r="D648" s="54">
        <v>3951</v>
      </c>
      <c r="E648" s="54">
        <v>3888</v>
      </c>
      <c r="F648" s="54">
        <v>2853.9</v>
      </c>
      <c r="G648" s="54">
        <v>3.53</v>
      </c>
      <c r="H648" s="54">
        <v>5005</v>
      </c>
      <c r="I648" s="54">
        <v>4475</v>
      </c>
      <c r="J648" s="54">
        <v>150</v>
      </c>
      <c r="K648" s="54">
        <v>265</v>
      </c>
      <c r="L648" s="54">
        <v>60</v>
      </c>
      <c r="M648" s="54">
        <v>15</v>
      </c>
      <c r="N648" s="54">
        <v>40</v>
      </c>
    </row>
    <row r="649" spans="1:14" ht="15.75" customHeight="1" x14ac:dyDescent="0.25">
      <c r="A649" s="53">
        <v>4620686.01</v>
      </c>
      <c r="B649" s="54">
        <v>5795</v>
      </c>
      <c r="C649" s="54">
        <v>5471</v>
      </c>
      <c r="D649" s="54">
        <v>2154</v>
      </c>
      <c r="E649" s="54">
        <v>2087</v>
      </c>
      <c r="F649" s="54">
        <v>221.9</v>
      </c>
      <c r="G649" s="54">
        <v>26.12</v>
      </c>
      <c r="H649" s="54">
        <v>2905</v>
      </c>
      <c r="I649" s="54">
        <v>2580</v>
      </c>
      <c r="J649" s="54">
        <v>120</v>
      </c>
      <c r="K649" s="54">
        <v>150</v>
      </c>
      <c r="L649" s="54">
        <v>25</v>
      </c>
      <c r="M649" s="54">
        <v>15</v>
      </c>
      <c r="N649" s="54">
        <v>10</v>
      </c>
    </row>
    <row r="650" spans="1:14" ht="15.75" customHeight="1" x14ac:dyDescent="0.25">
      <c r="A650" s="53">
        <v>4620686.0199999996</v>
      </c>
      <c r="B650" s="54">
        <v>4088</v>
      </c>
      <c r="C650" s="54">
        <v>4082</v>
      </c>
      <c r="D650" s="54">
        <v>1531</v>
      </c>
      <c r="E650" s="54">
        <v>1495</v>
      </c>
      <c r="F650" s="54">
        <v>1032.9000000000001</v>
      </c>
      <c r="G650" s="54">
        <v>3.96</v>
      </c>
      <c r="H650" s="54">
        <v>2100</v>
      </c>
      <c r="I650" s="54">
        <v>1890</v>
      </c>
      <c r="J650" s="54">
        <v>70</v>
      </c>
      <c r="K650" s="54">
        <v>90</v>
      </c>
      <c r="L650" s="54">
        <v>35</v>
      </c>
      <c r="M650" s="54">
        <v>0</v>
      </c>
      <c r="N650" s="54">
        <v>15</v>
      </c>
    </row>
    <row r="651" spans="1:14" ht="15.75" customHeight="1" x14ac:dyDescent="0.25">
      <c r="A651" s="53">
        <v>4620686.03</v>
      </c>
      <c r="B651" s="54">
        <v>3345</v>
      </c>
      <c r="C651" s="54">
        <v>3461</v>
      </c>
      <c r="D651" s="54">
        <v>1267</v>
      </c>
      <c r="E651" s="54">
        <v>1244</v>
      </c>
      <c r="F651" s="54">
        <v>1647.8</v>
      </c>
      <c r="G651" s="54">
        <v>2.0299999999999998</v>
      </c>
      <c r="H651" s="54">
        <v>1680</v>
      </c>
      <c r="I651" s="54">
        <v>1490</v>
      </c>
      <c r="J651" s="54">
        <v>75</v>
      </c>
      <c r="K651" s="54">
        <v>65</v>
      </c>
      <c r="L651" s="54">
        <v>20</v>
      </c>
      <c r="M651" s="54">
        <v>0</v>
      </c>
      <c r="N651" s="54">
        <v>30</v>
      </c>
    </row>
    <row r="652" spans="1:14" ht="15.75" customHeight="1" x14ac:dyDescent="0.25">
      <c r="A652" s="53">
        <v>4620687.01</v>
      </c>
      <c r="B652" s="54">
        <v>4473</v>
      </c>
      <c r="C652" s="54">
        <v>4394</v>
      </c>
      <c r="D652" s="54">
        <v>1682</v>
      </c>
      <c r="E652" s="54">
        <v>1678</v>
      </c>
      <c r="F652" s="54">
        <v>1417.6</v>
      </c>
      <c r="G652" s="54">
        <v>3.16</v>
      </c>
      <c r="H652" s="54">
        <v>2245</v>
      </c>
      <c r="I652" s="54">
        <v>1920</v>
      </c>
      <c r="J652" s="54">
        <v>80</v>
      </c>
      <c r="K652" s="54">
        <v>205</v>
      </c>
      <c r="L652" s="54">
        <v>35</v>
      </c>
      <c r="M652" s="54">
        <v>0</v>
      </c>
      <c r="N652" s="54">
        <v>10</v>
      </c>
    </row>
    <row r="653" spans="1:14" ht="15.75" customHeight="1" x14ac:dyDescent="0.25">
      <c r="A653" s="53">
        <v>4620687.03</v>
      </c>
      <c r="B653" s="54">
        <v>10304</v>
      </c>
      <c r="C653" s="54">
        <v>8937</v>
      </c>
      <c r="D653" s="54">
        <v>3551</v>
      </c>
      <c r="E653" s="54">
        <v>3447</v>
      </c>
      <c r="F653" s="54">
        <v>651.29999999999995</v>
      </c>
      <c r="G653" s="54">
        <v>15.82</v>
      </c>
      <c r="H653" s="54">
        <v>5065</v>
      </c>
      <c r="I653" s="54">
        <v>4530</v>
      </c>
      <c r="J653" s="54">
        <v>120</v>
      </c>
      <c r="K653" s="54">
        <v>315</v>
      </c>
      <c r="L653" s="54">
        <v>55</v>
      </c>
      <c r="M653" s="54">
        <v>10</v>
      </c>
      <c r="N653" s="54">
        <v>50</v>
      </c>
    </row>
    <row r="654" spans="1:14" ht="15.75" customHeight="1" x14ac:dyDescent="0.25">
      <c r="A654" s="53">
        <v>4620687.04</v>
      </c>
      <c r="B654" s="54">
        <v>4959</v>
      </c>
      <c r="C654" s="54">
        <v>5136</v>
      </c>
      <c r="D654" s="54">
        <v>1849</v>
      </c>
      <c r="E654" s="54">
        <v>1842</v>
      </c>
      <c r="F654" s="54">
        <v>2853.1</v>
      </c>
      <c r="G654" s="54">
        <v>1.74</v>
      </c>
      <c r="H654" s="54">
        <v>2205</v>
      </c>
      <c r="I654" s="54">
        <v>1870</v>
      </c>
      <c r="J654" s="54">
        <v>60</v>
      </c>
      <c r="K654" s="54">
        <v>215</v>
      </c>
      <c r="L654" s="54">
        <v>40</v>
      </c>
      <c r="M654" s="54">
        <v>0</v>
      </c>
      <c r="N654" s="54">
        <v>10</v>
      </c>
    </row>
    <row r="655" spans="1:14" ht="15.75" customHeight="1" x14ac:dyDescent="0.25">
      <c r="A655" s="53">
        <v>4620687.0599999996</v>
      </c>
      <c r="B655" s="54">
        <v>5347</v>
      </c>
      <c r="C655" s="54">
        <v>5448</v>
      </c>
      <c r="D655" s="54">
        <v>2208</v>
      </c>
      <c r="E655" s="54">
        <v>2182</v>
      </c>
      <c r="F655" s="54">
        <v>2029.8</v>
      </c>
      <c r="G655" s="54">
        <v>2.63</v>
      </c>
      <c r="H655" s="54">
        <v>2970</v>
      </c>
      <c r="I655" s="54">
        <v>2565</v>
      </c>
      <c r="J655" s="54">
        <v>100</v>
      </c>
      <c r="K655" s="54">
        <v>220</v>
      </c>
      <c r="L655" s="54">
        <v>50</v>
      </c>
      <c r="M655" s="54">
        <v>25</v>
      </c>
      <c r="N655" s="54">
        <v>10</v>
      </c>
    </row>
    <row r="656" spans="1:14" ht="15.75" customHeight="1" x14ac:dyDescent="0.25">
      <c r="A656" s="53">
        <v>4620687.07</v>
      </c>
      <c r="B656" s="54">
        <v>5773</v>
      </c>
      <c r="C656" s="54">
        <v>5835</v>
      </c>
      <c r="D656" s="54">
        <v>2112</v>
      </c>
      <c r="E656" s="54">
        <v>2094</v>
      </c>
      <c r="F656" s="54">
        <v>2900.7</v>
      </c>
      <c r="G656" s="54">
        <v>1.99</v>
      </c>
      <c r="H656" s="54">
        <v>3020</v>
      </c>
      <c r="I656" s="54">
        <v>2545</v>
      </c>
      <c r="J656" s="54">
        <v>115</v>
      </c>
      <c r="K656" s="54">
        <v>230</v>
      </c>
      <c r="L656" s="54">
        <v>85</v>
      </c>
      <c r="M656" s="54">
        <v>35</v>
      </c>
      <c r="N656" s="54">
        <v>15</v>
      </c>
    </row>
    <row r="657" spans="1:14" ht="15.75" customHeight="1" x14ac:dyDescent="0.25">
      <c r="A657" s="53">
        <v>4620687.09</v>
      </c>
      <c r="B657" s="54">
        <v>3536</v>
      </c>
      <c r="C657" s="54">
        <v>3124</v>
      </c>
      <c r="D657" s="54">
        <v>1315</v>
      </c>
      <c r="E657" s="54">
        <v>1294</v>
      </c>
      <c r="F657" s="54">
        <v>172.9</v>
      </c>
      <c r="G657" s="54">
        <v>20.45</v>
      </c>
      <c r="H657" s="54">
        <v>1850</v>
      </c>
      <c r="I657" s="54">
        <v>1650</v>
      </c>
      <c r="J657" s="54">
        <v>50</v>
      </c>
      <c r="K657" s="54">
        <v>110</v>
      </c>
      <c r="L657" s="54">
        <v>20</v>
      </c>
      <c r="M657" s="54">
        <v>10</v>
      </c>
      <c r="N657" s="54">
        <v>10</v>
      </c>
    </row>
    <row r="658" spans="1:14" ht="15.75" customHeight="1" x14ac:dyDescent="0.25">
      <c r="A658" s="53">
        <v>4620687.0999999996</v>
      </c>
      <c r="B658" s="54">
        <v>8797</v>
      </c>
      <c r="C658" s="54">
        <v>8208</v>
      </c>
      <c r="D658" s="54">
        <v>3013</v>
      </c>
      <c r="E658" s="54">
        <v>2953</v>
      </c>
      <c r="F658" s="54">
        <v>400.4</v>
      </c>
      <c r="G658" s="54">
        <v>21.97</v>
      </c>
      <c r="H658" s="54">
        <v>4355</v>
      </c>
      <c r="I658" s="54">
        <v>3975</v>
      </c>
      <c r="J658" s="54">
        <v>115</v>
      </c>
      <c r="K658" s="54">
        <v>180</v>
      </c>
      <c r="L658" s="54">
        <v>70</v>
      </c>
      <c r="M658" s="54">
        <v>0</v>
      </c>
      <c r="N658" s="54">
        <v>20</v>
      </c>
    </row>
    <row r="659" spans="1:14" ht="15.75" customHeight="1" x14ac:dyDescent="0.25">
      <c r="A659" s="53">
        <v>4620688.0199999996</v>
      </c>
      <c r="B659" s="54">
        <v>3610</v>
      </c>
      <c r="C659" s="54">
        <v>3645</v>
      </c>
      <c r="D659" s="54">
        <v>1226</v>
      </c>
      <c r="E659" s="54">
        <v>1175</v>
      </c>
      <c r="F659" s="54">
        <v>40.200000000000003</v>
      </c>
      <c r="G659" s="54">
        <v>89.76</v>
      </c>
      <c r="H659" s="54">
        <v>1295</v>
      </c>
      <c r="I659" s="54">
        <v>1210</v>
      </c>
      <c r="J659" s="54">
        <v>35</v>
      </c>
      <c r="K659" s="54">
        <v>10</v>
      </c>
      <c r="L659" s="54">
        <v>35</v>
      </c>
      <c r="M659" s="54">
        <v>0</v>
      </c>
      <c r="N659" s="54">
        <v>10</v>
      </c>
    </row>
    <row r="660" spans="1:14" ht="15.75" customHeight="1" x14ac:dyDescent="0.25">
      <c r="A660" s="53">
        <v>4620688.03</v>
      </c>
      <c r="B660" s="54">
        <v>5221</v>
      </c>
      <c r="C660" s="54">
        <v>5221</v>
      </c>
      <c r="D660" s="54">
        <v>2136</v>
      </c>
      <c r="E660" s="54">
        <v>2041</v>
      </c>
      <c r="F660" s="54">
        <v>2571.8000000000002</v>
      </c>
      <c r="G660" s="54">
        <v>2.0299999999999998</v>
      </c>
      <c r="H660" s="54">
        <v>2550</v>
      </c>
      <c r="I660" s="54">
        <v>2195</v>
      </c>
      <c r="J660" s="54">
        <v>70</v>
      </c>
      <c r="K660" s="54">
        <v>105</v>
      </c>
      <c r="L660" s="54">
        <v>150</v>
      </c>
      <c r="M660" s="54">
        <v>15</v>
      </c>
      <c r="N660" s="54">
        <v>20</v>
      </c>
    </row>
    <row r="661" spans="1:14" ht="15.75" customHeight="1" x14ac:dyDescent="0.25">
      <c r="A661" s="53">
        <v>4620688.04</v>
      </c>
      <c r="B661" s="54">
        <v>5590</v>
      </c>
      <c r="C661" s="54">
        <v>5669</v>
      </c>
      <c r="D661" s="54">
        <v>2078</v>
      </c>
      <c r="E661" s="54">
        <v>2047</v>
      </c>
      <c r="F661" s="54">
        <v>3113</v>
      </c>
      <c r="G661" s="54">
        <v>1.8</v>
      </c>
      <c r="H661" s="54">
        <v>2885</v>
      </c>
      <c r="I661" s="54">
        <v>2560</v>
      </c>
      <c r="J661" s="54">
        <v>95</v>
      </c>
      <c r="K661" s="54">
        <v>110</v>
      </c>
      <c r="L661" s="54">
        <v>95</v>
      </c>
      <c r="M661" s="54">
        <v>15</v>
      </c>
      <c r="N661" s="54">
        <v>15</v>
      </c>
    </row>
    <row r="662" spans="1:14" ht="15.75" customHeight="1" x14ac:dyDescent="0.25">
      <c r="A662" s="53">
        <v>4620689.01</v>
      </c>
      <c r="B662" s="54">
        <v>6791</v>
      </c>
      <c r="C662" s="54">
        <v>5510</v>
      </c>
      <c r="D662" s="54">
        <v>2518</v>
      </c>
      <c r="E662" s="54">
        <v>2461</v>
      </c>
      <c r="F662" s="54">
        <v>2477.1</v>
      </c>
      <c r="G662" s="54">
        <v>2.74</v>
      </c>
      <c r="H662" s="54">
        <v>3310</v>
      </c>
      <c r="I662" s="54">
        <v>2980</v>
      </c>
      <c r="J662" s="54">
        <v>120</v>
      </c>
      <c r="K662" s="54">
        <v>135</v>
      </c>
      <c r="L662" s="54">
        <v>40</v>
      </c>
      <c r="M662" s="54">
        <v>10</v>
      </c>
      <c r="N662" s="54">
        <v>25</v>
      </c>
    </row>
    <row r="663" spans="1:14" ht="15.75" customHeight="1" x14ac:dyDescent="0.25">
      <c r="A663" s="53">
        <v>4620689.0199999996</v>
      </c>
      <c r="B663" s="54">
        <v>3678</v>
      </c>
      <c r="C663" s="54">
        <v>3743</v>
      </c>
      <c r="D663" s="54">
        <v>1342</v>
      </c>
      <c r="E663" s="54">
        <v>1308</v>
      </c>
      <c r="F663" s="54">
        <v>2347.6</v>
      </c>
      <c r="G663" s="54">
        <v>1.57</v>
      </c>
      <c r="H663" s="54">
        <v>1740</v>
      </c>
      <c r="I663" s="54">
        <v>1525</v>
      </c>
      <c r="J663" s="54">
        <v>45</v>
      </c>
      <c r="K663" s="54">
        <v>110</v>
      </c>
      <c r="L663" s="54">
        <v>40</v>
      </c>
      <c r="M663" s="54">
        <v>10</v>
      </c>
      <c r="N663" s="54">
        <v>15</v>
      </c>
    </row>
    <row r="664" spans="1:14" ht="15.75" customHeight="1" x14ac:dyDescent="0.25">
      <c r="A664" s="53">
        <v>4620689.03</v>
      </c>
      <c r="B664" s="54">
        <v>8135</v>
      </c>
      <c r="C664" s="54">
        <v>8164</v>
      </c>
      <c r="D664" s="54">
        <v>2925</v>
      </c>
      <c r="E664" s="54">
        <v>2856</v>
      </c>
      <c r="F664" s="54">
        <v>2228.1</v>
      </c>
      <c r="G664" s="54">
        <v>3.65</v>
      </c>
      <c r="H664" s="54">
        <v>3975</v>
      </c>
      <c r="I664" s="54">
        <v>3505</v>
      </c>
      <c r="J664" s="54">
        <v>165</v>
      </c>
      <c r="K664" s="54">
        <v>200</v>
      </c>
      <c r="L664" s="54">
        <v>95</v>
      </c>
      <c r="M664" s="54">
        <v>0</v>
      </c>
      <c r="N664" s="54">
        <v>10</v>
      </c>
    </row>
    <row r="665" spans="1:14" ht="15.75" customHeight="1" x14ac:dyDescent="0.25">
      <c r="A665" s="53">
        <v>4620689.04</v>
      </c>
      <c r="B665" s="54">
        <v>5637</v>
      </c>
      <c r="C665" s="54">
        <v>5786</v>
      </c>
      <c r="D665" s="54">
        <v>2045</v>
      </c>
      <c r="E665" s="54">
        <v>2005</v>
      </c>
      <c r="F665" s="54">
        <v>177.4</v>
      </c>
      <c r="G665" s="54">
        <v>31.77</v>
      </c>
      <c r="H665" s="54">
        <v>2890</v>
      </c>
      <c r="I665" s="54">
        <v>2580</v>
      </c>
      <c r="J665" s="54">
        <v>95</v>
      </c>
      <c r="K665" s="54">
        <v>150</v>
      </c>
      <c r="L665" s="54">
        <v>30</v>
      </c>
      <c r="M665" s="54">
        <v>15</v>
      </c>
      <c r="N665" s="54">
        <v>20</v>
      </c>
    </row>
    <row r="666" spans="1:14" ht="15.75" customHeight="1" x14ac:dyDescent="0.25">
      <c r="A666" s="53">
        <v>4620690</v>
      </c>
      <c r="B666" s="54">
        <v>7383</v>
      </c>
      <c r="C666" s="54">
        <v>7002</v>
      </c>
      <c r="D666" s="54">
        <v>2999</v>
      </c>
      <c r="E666" s="54">
        <v>2905</v>
      </c>
      <c r="F666" s="54">
        <v>112.5</v>
      </c>
      <c r="G666" s="54">
        <v>65.62</v>
      </c>
      <c r="H666" s="54">
        <v>3490</v>
      </c>
      <c r="I666" s="54">
        <v>3215</v>
      </c>
      <c r="J666" s="54">
        <v>120</v>
      </c>
      <c r="K666" s="54">
        <v>40</v>
      </c>
      <c r="L666" s="54">
        <v>100</v>
      </c>
      <c r="M666" s="54">
        <v>10</v>
      </c>
      <c r="N666" s="54">
        <v>10</v>
      </c>
    </row>
    <row r="667" spans="1:14" ht="15.75" customHeight="1" x14ac:dyDescent="0.25">
      <c r="A667" s="53">
        <v>4620691</v>
      </c>
      <c r="B667" s="54">
        <v>6274</v>
      </c>
      <c r="C667" s="54">
        <v>6265</v>
      </c>
      <c r="D667" s="54">
        <v>2508</v>
      </c>
      <c r="E667" s="54">
        <v>2446</v>
      </c>
      <c r="F667" s="54">
        <v>2270.6</v>
      </c>
      <c r="G667" s="54">
        <v>2.76</v>
      </c>
      <c r="H667" s="54">
        <v>2835</v>
      </c>
      <c r="I667" s="54">
        <v>2635</v>
      </c>
      <c r="J667" s="54">
        <v>65</v>
      </c>
      <c r="K667" s="54">
        <v>30</v>
      </c>
      <c r="L667" s="54">
        <v>95</v>
      </c>
      <c r="M667" s="54">
        <v>0</v>
      </c>
      <c r="N667" s="54">
        <v>15</v>
      </c>
    </row>
    <row r="668" spans="1:14" ht="15.75" customHeight="1" x14ac:dyDescent="0.25">
      <c r="A668" s="53">
        <v>4620692</v>
      </c>
      <c r="B668" s="54">
        <v>9286</v>
      </c>
      <c r="C668" s="54">
        <v>8829</v>
      </c>
      <c r="D668" s="54">
        <v>3534</v>
      </c>
      <c r="E668" s="54">
        <v>3465</v>
      </c>
      <c r="F668" s="54">
        <v>144.80000000000001</v>
      </c>
      <c r="G668" s="54">
        <v>64.11</v>
      </c>
      <c r="H668" s="54">
        <v>4695</v>
      </c>
      <c r="I668" s="54">
        <v>4245</v>
      </c>
      <c r="J668" s="54">
        <v>130</v>
      </c>
      <c r="K668" s="54">
        <v>140</v>
      </c>
      <c r="L668" s="54">
        <v>130</v>
      </c>
      <c r="M668" s="54">
        <v>10</v>
      </c>
      <c r="N668" s="54">
        <v>40</v>
      </c>
    </row>
    <row r="669" spans="1:14" ht="15.75" customHeight="1" x14ac:dyDescent="0.25">
      <c r="A669" s="53">
        <v>4620693</v>
      </c>
      <c r="B669" s="54">
        <v>5248</v>
      </c>
      <c r="C669" s="54">
        <v>5197</v>
      </c>
      <c r="D669" s="54">
        <v>2509</v>
      </c>
      <c r="E669" s="54">
        <v>2435</v>
      </c>
      <c r="F669" s="54">
        <v>2599.4</v>
      </c>
      <c r="G669" s="54">
        <v>2.02</v>
      </c>
      <c r="H669" s="54">
        <v>2195</v>
      </c>
      <c r="I669" s="54">
        <v>1775</v>
      </c>
      <c r="J669" s="54">
        <v>125</v>
      </c>
      <c r="K669" s="54">
        <v>95</v>
      </c>
      <c r="L669" s="54">
        <v>155</v>
      </c>
      <c r="M669" s="54">
        <v>45</v>
      </c>
      <c r="N669" s="54">
        <v>0</v>
      </c>
    </row>
    <row r="670" spans="1:14" ht="15.75" customHeight="1" x14ac:dyDescent="0.25">
      <c r="A670" s="53">
        <v>4620694</v>
      </c>
      <c r="B670" s="54">
        <v>7895</v>
      </c>
      <c r="C670" s="54">
        <v>6039</v>
      </c>
      <c r="D670" s="54">
        <v>2889</v>
      </c>
      <c r="E670" s="54">
        <v>2836</v>
      </c>
      <c r="F670" s="54">
        <v>240.2</v>
      </c>
      <c r="G670" s="54">
        <v>32.86</v>
      </c>
      <c r="H670" s="54">
        <v>3940</v>
      </c>
      <c r="I670" s="54">
        <v>3605</v>
      </c>
      <c r="J670" s="54">
        <v>90</v>
      </c>
      <c r="K670" s="54">
        <v>140</v>
      </c>
      <c r="L670" s="54">
        <v>70</v>
      </c>
      <c r="M670" s="54">
        <v>25</v>
      </c>
      <c r="N670" s="54">
        <v>10</v>
      </c>
    </row>
    <row r="671" spans="1:14" ht="15.75" customHeight="1" x14ac:dyDescent="0.25">
      <c r="A671" s="53">
        <v>4620700.01</v>
      </c>
      <c r="B671" s="54">
        <v>4737</v>
      </c>
      <c r="C671" s="54">
        <v>4655</v>
      </c>
      <c r="D671" s="54">
        <v>2457</v>
      </c>
      <c r="E671" s="54">
        <v>2335</v>
      </c>
      <c r="F671" s="54">
        <v>3582.4</v>
      </c>
      <c r="G671" s="54">
        <v>1.32</v>
      </c>
      <c r="H671" s="54">
        <v>1995</v>
      </c>
      <c r="I671" s="54">
        <v>1560</v>
      </c>
      <c r="J671" s="54">
        <v>75</v>
      </c>
      <c r="K671" s="54">
        <v>140</v>
      </c>
      <c r="L671" s="54">
        <v>175</v>
      </c>
      <c r="M671" s="54">
        <v>25</v>
      </c>
      <c r="N671" s="54">
        <v>25</v>
      </c>
    </row>
    <row r="672" spans="1:14" ht="15.75" customHeight="1" x14ac:dyDescent="0.25">
      <c r="A672" s="53">
        <v>4620700.03</v>
      </c>
      <c r="B672" s="54">
        <v>2791</v>
      </c>
      <c r="C672" s="54">
        <v>2823</v>
      </c>
      <c r="D672" s="54">
        <v>1274</v>
      </c>
      <c r="E672" s="54">
        <v>1258</v>
      </c>
      <c r="F672" s="54">
        <v>1810.9</v>
      </c>
      <c r="G672" s="54">
        <v>1.54</v>
      </c>
      <c r="H672" s="54">
        <v>1180</v>
      </c>
      <c r="I672" s="54">
        <v>945</v>
      </c>
      <c r="J672" s="54">
        <v>55</v>
      </c>
      <c r="K672" s="54">
        <v>90</v>
      </c>
      <c r="L672" s="54">
        <v>75</v>
      </c>
      <c r="M672" s="54">
        <v>0</v>
      </c>
      <c r="N672" s="54">
        <v>0</v>
      </c>
    </row>
    <row r="673" spans="1:14" ht="15.75" customHeight="1" x14ac:dyDescent="0.25">
      <c r="A673" s="53">
        <v>4620700.04</v>
      </c>
      <c r="B673" s="54">
        <v>4524</v>
      </c>
      <c r="C673" s="54">
        <v>4490</v>
      </c>
      <c r="D673" s="54">
        <v>2317</v>
      </c>
      <c r="E673" s="54">
        <v>2252</v>
      </c>
      <c r="F673" s="54">
        <v>2882.6</v>
      </c>
      <c r="G673" s="54">
        <v>1.57</v>
      </c>
      <c r="H673" s="54">
        <v>2165</v>
      </c>
      <c r="I673" s="54">
        <v>1735</v>
      </c>
      <c r="J673" s="54">
        <v>50</v>
      </c>
      <c r="K673" s="54">
        <v>265</v>
      </c>
      <c r="L673" s="54">
        <v>70</v>
      </c>
      <c r="M673" s="54">
        <v>20</v>
      </c>
      <c r="N673" s="54">
        <v>25</v>
      </c>
    </row>
    <row r="674" spans="1:14" ht="15.75" customHeight="1" x14ac:dyDescent="0.25">
      <c r="A674" s="53">
        <v>4620701.01</v>
      </c>
      <c r="B674" s="54">
        <v>3354</v>
      </c>
      <c r="C674" s="54">
        <v>3240</v>
      </c>
      <c r="D674" s="54">
        <v>1377</v>
      </c>
      <c r="E674" s="54">
        <v>1347</v>
      </c>
      <c r="F674" s="54">
        <v>1937.6</v>
      </c>
      <c r="G674" s="54">
        <v>1.73</v>
      </c>
      <c r="H674" s="54">
        <v>1745</v>
      </c>
      <c r="I674" s="54">
        <v>1505</v>
      </c>
      <c r="J674" s="54">
        <v>35</v>
      </c>
      <c r="K674" s="54">
        <v>160</v>
      </c>
      <c r="L674" s="54">
        <v>30</v>
      </c>
      <c r="M674" s="54">
        <v>0</v>
      </c>
      <c r="N674" s="54">
        <v>0</v>
      </c>
    </row>
    <row r="675" spans="1:14" ht="15.75" customHeight="1" x14ac:dyDescent="0.25">
      <c r="A675" s="53">
        <v>4620701.0199999996</v>
      </c>
      <c r="B675" s="54">
        <v>6282</v>
      </c>
      <c r="C675" s="54">
        <v>6245</v>
      </c>
      <c r="D675" s="54">
        <v>2730</v>
      </c>
      <c r="E675" s="54">
        <v>2672</v>
      </c>
      <c r="F675" s="54">
        <v>2359.6</v>
      </c>
      <c r="G675" s="54">
        <v>2.66</v>
      </c>
      <c r="H675" s="54">
        <v>3165</v>
      </c>
      <c r="I675" s="54">
        <v>2735</v>
      </c>
      <c r="J675" s="54">
        <v>130</v>
      </c>
      <c r="K675" s="54">
        <v>170</v>
      </c>
      <c r="L675" s="54">
        <v>80</v>
      </c>
      <c r="M675" s="54">
        <v>15</v>
      </c>
      <c r="N675" s="54">
        <v>35</v>
      </c>
    </row>
    <row r="676" spans="1:14" ht="15.75" customHeight="1" x14ac:dyDescent="0.25">
      <c r="A676" s="53">
        <v>4620702.01</v>
      </c>
      <c r="B676" s="54">
        <v>2544</v>
      </c>
      <c r="C676" s="54">
        <v>2566</v>
      </c>
      <c r="D676" s="54">
        <v>999</v>
      </c>
      <c r="E676" s="54">
        <v>970</v>
      </c>
      <c r="F676" s="54">
        <v>1246.7</v>
      </c>
      <c r="G676" s="54">
        <v>2.04</v>
      </c>
      <c r="H676" s="54">
        <v>1185</v>
      </c>
      <c r="I676" s="54">
        <v>1005</v>
      </c>
      <c r="J676" s="54">
        <v>25</v>
      </c>
      <c r="K676" s="54">
        <v>110</v>
      </c>
      <c r="L676" s="54">
        <v>15</v>
      </c>
      <c r="M676" s="54">
        <v>15</v>
      </c>
      <c r="N676" s="54">
        <v>20</v>
      </c>
    </row>
    <row r="677" spans="1:14" ht="15.75" customHeight="1" x14ac:dyDescent="0.25">
      <c r="A677" s="53">
        <v>4620702.0199999996</v>
      </c>
      <c r="B677" s="54">
        <v>6808</v>
      </c>
      <c r="C677" s="54">
        <v>6913</v>
      </c>
      <c r="D677" s="54">
        <v>2382</v>
      </c>
      <c r="E677" s="54">
        <v>2356</v>
      </c>
      <c r="F677" s="54">
        <v>1752.7</v>
      </c>
      <c r="G677" s="54">
        <v>3.88</v>
      </c>
      <c r="H677" s="54">
        <v>3255</v>
      </c>
      <c r="I677" s="54">
        <v>2840</v>
      </c>
      <c r="J677" s="54">
        <v>70</v>
      </c>
      <c r="K677" s="54">
        <v>265</v>
      </c>
      <c r="L677" s="54">
        <v>40</v>
      </c>
      <c r="M677" s="54">
        <v>10</v>
      </c>
      <c r="N677" s="54">
        <v>20</v>
      </c>
    </row>
    <row r="678" spans="1:14" ht="15.75" customHeight="1" x14ac:dyDescent="0.25">
      <c r="A678" s="53">
        <v>4620703.0199999996</v>
      </c>
      <c r="B678" s="54">
        <v>3796</v>
      </c>
      <c r="C678" s="54">
        <v>3918</v>
      </c>
      <c r="D678" s="54">
        <v>1590</v>
      </c>
      <c r="E678" s="54">
        <v>1540</v>
      </c>
      <c r="F678" s="54">
        <v>848.4</v>
      </c>
      <c r="G678" s="54">
        <v>4.47</v>
      </c>
      <c r="H678" s="54">
        <v>1745</v>
      </c>
      <c r="I678" s="54">
        <v>1410</v>
      </c>
      <c r="J678" s="54">
        <v>25</v>
      </c>
      <c r="K678" s="54">
        <v>210</v>
      </c>
      <c r="L678" s="54">
        <v>65</v>
      </c>
      <c r="M678" s="54">
        <v>10</v>
      </c>
      <c r="N678" s="54">
        <v>20</v>
      </c>
    </row>
    <row r="679" spans="1:14" ht="15.75" customHeight="1" x14ac:dyDescent="0.25">
      <c r="A679" s="53">
        <v>4620703.03</v>
      </c>
      <c r="B679" s="54">
        <v>4456</v>
      </c>
      <c r="C679" s="54">
        <v>4597</v>
      </c>
      <c r="D679" s="54">
        <v>1672</v>
      </c>
      <c r="E679" s="54">
        <v>1650</v>
      </c>
      <c r="F679" s="54">
        <v>1426.9</v>
      </c>
      <c r="G679" s="54">
        <v>3.12</v>
      </c>
      <c r="H679" s="54">
        <v>1995</v>
      </c>
      <c r="I679" s="54">
        <v>1605</v>
      </c>
      <c r="J679" s="54">
        <v>80</v>
      </c>
      <c r="K679" s="54">
        <v>230</v>
      </c>
      <c r="L679" s="54">
        <v>50</v>
      </c>
      <c r="M679" s="54">
        <v>10</v>
      </c>
      <c r="N679" s="54">
        <v>15</v>
      </c>
    </row>
    <row r="680" spans="1:14" ht="15.75" customHeight="1" x14ac:dyDescent="0.25">
      <c r="A680" s="53">
        <v>4620703.04</v>
      </c>
      <c r="B680" s="54">
        <v>5706</v>
      </c>
      <c r="C680" s="54">
        <v>5779</v>
      </c>
      <c r="D680" s="54">
        <v>1919</v>
      </c>
      <c r="E680" s="54">
        <v>1906</v>
      </c>
      <c r="F680" s="54">
        <v>1759.6</v>
      </c>
      <c r="G680" s="54">
        <v>3.24</v>
      </c>
      <c r="H680" s="54">
        <v>2670</v>
      </c>
      <c r="I680" s="54">
        <v>2135</v>
      </c>
      <c r="J680" s="54">
        <v>80</v>
      </c>
      <c r="K680" s="54">
        <v>335</v>
      </c>
      <c r="L680" s="54">
        <v>65</v>
      </c>
      <c r="M680" s="54">
        <v>30</v>
      </c>
      <c r="N680" s="54">
        <v>25</v>
      </c>
    </row>
    <row r="681" spans="1:14" ht="15.75" customHeight="1" x14ac:dyDescent="0.25">
      <c r="A681" s="53">
        <v>4620704.01</v>
      </c>
      <c r="B681" s="54">
        <v>4717</v>
      </c>
      <c r="C681" s="54">
        <v>4500</v>
      </c>
      <c r="D681" s="54">
        <v>2367</v>
      </c>
      <c r="E681" s="54">
        <v>2296</v>
      </c>
      <c r="F681" s="54">
        <v>2665.3</v>
      </c>
      <c r="G681" s="54">
        <v>1.77</v>
      </c>
      <c r="H681" s="54">
        <v>2450</v>
      </c>
      <c r="I681" s="54">
        <v>2020</v>
      </c>
      <c r="J681" s="54">
        <v>120</v>
      </c>
      <c r="K681" s="54">
        <v>150</v>
      </c>
      <c r="L681" s="54">
        <v>125</v>
      </c>
      <c r="M681" s="54">
        <v>20</v>
      </c>
      <c r="N681" s="54">
        <v>15</v>
      </c>
    </row>
    <row r="682" spans="1:14" ht="15.75" customHeight="1" x14ac:dyDescent="0.25">
      <c r="A682" s="53">
        <v>4620704.04</v>
      </c>
      <c r="B682" s="54">
        <v>4468</v>
      </c>
      <c r="C682" s="54">
        <v>4589</v>
      </c>
      <c r="D682" s="54">
        <v>1670</v>
      </c>
      <c r="E682" s="54">
        <v>1661</v>
      </c>
      <c r="F682" s="54">
        <v>2490</v>
      </c>
      <c r="G682" s="54">
        <v>1.79</v>
      </c>
      <c r="H682" s="54">
        <v>2310</v>
      </c>
      <c r="I682" s="54">
        <v>2045</v>
      </c>
      <c r="J682" s="54">
        <v>60</v>
      </c>
      <c r="K682" s="54">
        <v>150</v>
      </c>
      <c r="L682" s="54">
        <v>35</v>
      </c>
      <c r="M682" s="54">
        <v>15</v>
      </c>
      <c r="N682" s="54">
        <v>10</v>
      </c>
    </row>
    <row r="683" spans="1:14" ht="15.75" customHeight="1" x14ac:dyDescent="0.25">
      <c r="A683" s="53">
        <v>4620704.05</v>
      </c>
      <c r="B683" s="54">
        <v>6239</v>
      </c>
      <c r="C683" s="54">
        <v>6559</v>
      </c>
      <c r="D683" s="54">
        <v>2339</v>
      </c>
      <c r="E683" s="54">
        <v>2320</v>
      </c>
      <c r="F683" s="54">
        <v>1278.7</v>
      </c>
      <c r="G683" s="54">
        <v>4.88</v>
      </c>
      <c r="H683" s="54">
        <v>3315</v>
      </c>
      <c r="I683" s="54">
        <v>2885</v>
      </c>
      <c r="J683" s="54">
        <v>120</v>
      </c>
      <c r="K683" s="54">
        <v>195</v>
      </c>
      <c r="L683" s="54">
        <v>70</v>
      </c>
      <c r="M683" s="54">
        <v>15</v>
      </c>
      <c r="N683" s="54">
        <v>40</v>
      </c>
    </row>
    <row r="684" spans="1:14" ht="15.75" customHeight="1" x14ac:dyDescent="0.25">
      <c r="A684" s="53">
        <v>4620704.0599999996</v>
      </c>
      <c r="B684" s="54">
        <v>1796</v>
      </c>
      <c r="C684" s="54">
        <v>1808</v>
      </c>
      <c r="D684" s="54">
        <v>733</v>
      </c>
      <c r="E684" s="54">
        <v>705</v>
      </c>
      <c r="F684" s="54">
        <v>763.2</v>
      </c>
      <c r="G684" s="54">
        <v>2.35</v>
      </c>
      <c r="H684" s="54">
        <v>1025</v>
      </c>
      <c r="I684" s="54">
        <v>905</v>
      </c>
      <c r="J684" s="54">
        <v>20</v>
      </c>
      <c r="K684" s="54">
        <v>50</v>
      </c>
      <c r="L684" s="54">
        <v>25</v>
      </c>
      <c r="M684" s="54">
        <v>10</v>
      </c>
      <c r="N684" s="54">
        <v>10</v>
      </c>
    </row>
    <row r="685" spans="1:14" ht="15.75" customHeight="1" x14ac:dyDescent="0.25">
      <c r="A685" s="53">
        <v>4620704.08</v>
      </c>
      <c r="B685" s="54">
        <v>5147</v>
      </c>
      <c r="C685" s="54">
        <v>5005</v>
      </c>
      <c r="D685" s="54">
        <v>1498</v>
      </c>
      <c r="E685" s="54">
        <v>1442</v>
      </c>
      <c r="F685" s="54">
        <v>353.8</v>
      </c>
      <c r="G685" s="54">
        <v>14.55</v>
      </c>
      <c r="H685" s="54">
        <v>1835</v>
      </c>
      <c r="I685" s="54">
        <v>1415</v>
      </c>
      <c r="J685" s="54">
        <v>115</v>
      </c>
      <c r="K685" s="54">
        <v>85</v>
      </c>
      <c r="L685" s="54">
        <v>195</v>
      </c>
      <c r="M685" s="54">
        <v>10</v>
      </c>
      <c r="N685" s="54">
        <v>15</v>
      </c>
    </row>
    <row r="686" spans="1:14" ht="15.75" customHeight="1" x14ac:dyDescent="0.25">
      <c r="A686" s="53">
        <v>4620704.09</v>
      </c>
      <c r="B686" s="54">
        <v>4517</v>
      </c>
      <c r="C686" s="54">
        <v>4355</v>
      </c>
      <c r="D686" s="54">
        <v>1930</v>
      </c>
      <c r="E686" s="54">
        <v>1864</v>
      </c>
      <c r="F686" s="54">
        <v>1827.8</v>
      </c>
      <c r="G686" s="54">
        <v>2.4700000000000002</v>
      </c>
      <c r="H686" s="54">
        <v>2640</v>
      </c>
      <c r="I686" s="54">
        <v>2230</v>
      </c>
      <c r="J686" s="54">
        <v>80</v>
      </c>
      <c r="K686" s="54">
        <v>170</v>
      </c>
      <c r="L686" s="54">
        <v>115</v>
      </c>
      <c r="M686" s="54">
        <v>20</v>
      </c>
      <c r="N686" s="54">
        <v>25</v>
      </c>
    </row>
    <row r="687" spans="1:14" ht="15.75" customHeight="1" x14ac:dyDescent="0.25">
      <c r="A687" s="53">
        <v>4620705.01</v>
      </c>
      <c r="B687" s="54">
        <v>3370</v>
      </c>
      <c r="C687" s="54">
        <v>3513</v>
      </c>
      <c r="D687" s="54">
        <v>1240</v>
      </c>
      <c r="E687" s="54">
        <v>1234</v>
      </c>
      <c r="F687" s="54">
        <v>2130.5</v>
      </c>
      <c r="G687" s="54">
        <v>1.58</v>
      </c>
      <c r="H687" s="54">
        <v>1635</v>
      </c>
      <c r="I687" s="54">
        <v>1390</v>
      </c>
      <c r="J687" s="54">
        <v>30</v>
      </c>
      <c r="K687" s="54">
        <v>130</v>
      </c>
      <c r="L687" s="54">
        <v>35</v>
      </c>
      <c r="M687" s="54">
        <v>25</v>
      </c>
      <c r="N687" s="54">
        <v>20</v>
      </c>
    </row>
    <row r="688" spans="1:14" ht="15.75" customHeight="1" x14ac:dyDescent="0.25">
      <c r="A688" s="53">
        <v>4620705.0199999996</v>
      </c>
      <c r="B688" s="54">
        <v>5213</v>
      </c>
      <c r="C688" s="54">
        <v>5367</v>
      </c>
      <c r="D688" s="54">
        <v>2387</v>
      </c>
      <c r="E688" s="54">
        <v>2358</v>
      </c>
      <c r="F688" s="54">
        <v>2722.8</v>
      </c>
      <c r="G688" s="54">
        <v>1.91</v>
      </c>
      <c r="H688" s="54">
        <v>2210</v>
      </c>
      <c r="I688" s="54">
        <v>1865</v>
      </c>
      <c r="J688" s="54">
        <v>80</v>
      </c>
      <c r="K688" s="54">
        <v>120</v>
      </c>
      <c r="L688" s="54">
        <v>90</v>
      </c>
      <c r="M688" s="54">
        <v>40</v>
      </c>
      <c r="N688" s="54">
        <v>15</v>
      </c>
    </row>
    <row r="689" spans="1:14" ht="15.75" customHeight="1" x14ac:dyDescent="0.25">
      <c r="A689" s="53">
        <v>4620706</v>
      </c>
      <c r="B689" s="54">
        <v>3838</v>
      </c>
      <c r="C689" s="54">
        <v>3729</v>
      </c>
      <c r="D689" s="54">
        <v>2283</v>
      </c>
      <c r="E689" s="54">
        <v>2194</v>
      </c>
      <c r="F689" s="54">
        <v>2801.7</v>
      </c>
      <c r="G689" s="54">
        <v>1.37</v>
      </c>
      <c r="H689" s="54">
        <v>1900</v>
      </c>
      <c r="I689" s="54">
        <v>1465</v>
      </c>
      <c r="J689" s="54">
        <v>55</v>
      </c>
      <c r="K689" s="54">
        <v>225</v>
      </c>
      <c r="L689" s="54">
        <v>130</v>
      </c>
      <c r="M689" s="54">
        <v>20</v>
      </c>
      <c r="N689" s="54">
        <v>10</v>
      </c>
    </row>
    <row r="690" spans="1:14" ht="15.75" customHeight="1" x14ac:dyDescent="0.25">
      <c r="A690" s="53">
        <v>4620707</v>
      </c>
      <c r="B690" s="54">
        <v>4656</v>
      </c>
      <c r="C690" s="54">
        <v>4702</v>
      </c>
      <c r="D690" s="54">
        <v>2251</v>
      </c>
      <c r="E690" s="54">
        <v>2100</v>
      </c>
      <c r="F690" s="54">
        <v>2510</v>
      </c>
      <c r="G690" s="54">
        <v>1.86</v>
      </c>
      <c r="H690" s="54">
        <v>1860</v>
      </c>
      <c r="I690" s="54">
        <v>1360</v>
      </c>
      <c r="J690" s="54">
        <v>65</v>
      </c>
      <c r="K690" s="54">
        <v>230</v>
      </c>
      <c r="L690" s="54">
        <v>140</v>
      </c>
      <c r="M690" s="54">
        <v>45</v>
      </c>
      <c r="N690" s="54">
        <v>15</v>
      </c>
    </row>
    <row r="691" spans="1:14" ht="15.75" customHeight="1" x14ac:dyDescent="0.25">
      <c r="A691" s="53">
        <v>4620708.01</v>
      </c>
      <c r="B691" s="54">
        <v>4725</v>
      </c>
      <c r="C691" s="54">
        <v>4791</v>
      </c>
      <c r="D691" s="54">
        <v>2352</v>
      </c>
      <c r="E691" s="54">
        <v>2281</v>
      </c>
      <c r="F691" s="54">
        <v>3905</v>
      </c>
      <c r="G691" s="54">
        <v>1.21</v>
      </c>
      <c r="H691" s="54">
        <v>2305</v>
      </c>
      <c r="I691" s="54">
        <v>1905</v>
      </c>
      <c r="J691" s="54">
        <v>60</v>
      </c>
      <c r="K691" s="54">
        <v>125</v>
      </c>
      <c r="L691" s="54">
        <v>195</v>
      </c>
      <c r="M691" s="54">
        <v>0</v>
      </c>
      <c r="N691" s="54">
        <v>15</v>
      </c>
    </row>
    <row r="692" spans="1:14" ht="15.75" customHeight="1" x14ac:dyDescent="0.25">
      <c r="A692" s="53">
        <v>4620708.0199999996</v>
      </c>
      <c r="B692" s="54">
        <v>4187</v>
      </c>
      <c r="C692" s="54">
        <v>3923</v>
      </c>
      <c r="D692" s="54">
        <v>2053</v>
      </c>
      <c r="E692" s="54">
        <v>2003</v>
      </c>
      <c r="F692" s="54">
        <v>2703.6</v>
      </c>
      <c r="G692" s="54">
        <v>1.55</v>
      </c>
      <c r="H692" s="54">
        <v>1950</v>
      </c>
      <c r="I692" s="54">
        <v>1640</v>
      </c>
      <c r="J692" s="54">
        <v>30</v>
      </c>
      <c r="K692" s="54">
        <v>180</v>
      </c>
      <c r="L692" s="54">
        <v>80</v>
      </c>
      <c r="M692" s="54">
        <v>0</v>
      </c>
      <c r="N692" s="54">
        <v>15</v>
      </c>
    </row>
    <row r="693" spans="1:14" ht="15.75" customHeight="1" x14ac:dyDescent="0.25">
      <c r="A693" s="53">
        <v>4620709.01</v>
      </c>
      <c r="B693" s="54">
        <v>8428</v>
      </c>
      <c r="C693" s="54">
        <v>7403</v>
      </c>
      <c r="D693" s="54">
        <v>3401</v>
      </c>
      <c r="E693" s="54">
        <v>3296</v>
      </c>
      <c r="F693" s="54">
        <v>2275.6999999999998</v>
      </c>
      <c r="G693" s="54">
        <v>3.7</v>
      </c>
      <c r="H693" s="54">
        <v>4155</v>
      </c>
      <c r="I693" s="54">
        <v>3585</v>
      </c>
      <c r="J693" s="54">
        <v>145</v>
      </c>
      <c r="K693" s="54">
        <v>305</v>
      </c>
      <c r="L693" s="54">
        <v>55</v>
      </c>
      <c r="M693" s="54">
        <v>35</v>
      </c>
      <c r="N693" s="54">
        <v>35</v>
      </c>
    </row>
    <row r="694" spans="1:14" ht="15.75" customHeight="1" x14ac:dyDescent="0.25">
      <c r="A694" s="53">
        <v>4620709.0199999996</v>
      </c>
      <c r="B694" s="54">
        <v>6320</v>
      </c>
      <c r="C694" s="54">
        <v>5873</v>
      </c>
      <c r="D694" s="54">
        <v>2647</v>
      </c>
      <c r="E694" s="54">
        <v>2601</v>
      </c>
      <c r="F694" s="54">
        <v>2639.3</v>
      </c>
      <c r="G694" s="54">
        <v>2.39</v>
      </c>
      <c r="H694" s="54">
        <v>3130</v>
      </c>
      <c r="I694" s="54">
        <v>2715</v>
      </c>
      <c r="J694" s="54">
        <v>120</v>
      </c>
      <c r="K694" s="54">
        <v>230</v>
      </c>
      <c r="L694" s="54">
        <v>25</v>
      </c>
      <c r="M694" s="54">
        <v>25</v>
      </c>
      <c r="N694" s="54">
        <v>10</v>
      </c>
    </row>
    <row r="695" spans="1:14" ht="15.75" customHeight="1" x14ac:dyDescent="0.25">
      <c r="A695" s="53">
        <v>4620710.03</v>
      </c>
      <c r="B695" s="54">
        <v>8771</v>
      </c>
      <c r="C695" s="54">
        <v>8192</v>
      </c>
      <c r="D695" s="54">
        <v>3373</v>
      </c>
      <c r="E695" s="54">
        <v>3294</v>
      </c>
      <c r="F695" s="54">
        <v>2835.4</v>
      </c>
      <c r="G695" s="54">
        <v>3.09</v>
      </c>
      <c r="H695" s="54">
        <v>4580</v>
      </c>
      <c r="I695" s="54">
        <v>3905</v>
      </c>
      <c r="J695" s="54">
        <v>185</v>
      </c>
      <c r="K695" s="54">
        <v>350</v>
      </c>
      <c r="L695" s="54">
        <v>70</v>
      </c>
      <c r="M695" s="54">
        <v>35</v>
      </c>
      <c r="N695" s="54">
        <v>45</v>
      </c>
    </row>
    <row r="696" spans="1:14" ht="15.75" customHeight="1" x14ac:dyDescent="0.25">
      <c r="A696" s="53">
        <v>4620710.05</v>
      </c>
      <c r="B696" s="54">
        <v>7469</v>
      </c>
      <c r="C696" s="54">
        <v>6203</v>
      </c>
      <c r="D696" s="54">
        <v>2444</v>
      </c>
      <c r="E696" s="54">
        <v>2383</v>
      </c>
      <c r="F696" s="54">
        <v>231.3</v>
      </c>
      <c r="G696" s="54">
        <v>32.29</v>
      </c>
      <c r="H696" s="54">
        <v>3895</v>
      </c>
      <c r="I696" s="54">
        <v>3415</v>
      </c>
      <c r="J696" s="54">
        <v>150</v>
      </c>
      <c r="K696" s="54">
        <v>240</v>
      </c>
      <c r="L696" s="54">
        <v>45</v>
      </c>
      <c r="M696" s="54">
        <v>25</v>
      </c>
      <c r="N696" s="54">
        <v>20</v>
      </c>
    </row>
    <row r="697" spans="1:14" ht="15.75" customHeight="1" x14ac:dyDescent="0.25">
      <c r="A697" s="53">
        <v>4620710.0599999996</v>
      </c>
      <c r="B697" s="54">
        <v>3533</v>
      </c>
      <c r="C697" s="54">
        <v>3537</v>
      </c>
      <c r="D697" s="54">
        <v>1293</v>
      </c>
      <c r="E697" s="54">
        <v>1288</v>
      </c>
      <c r="F697" s="54">
        <v>1688.7</v>
      </c>
      <c r="G697" s="54">
        <v>2.09</v>
      </c>
      <c r="H697" s="54">
        <v>1820</v>
      </c>
      <c r="I697" s="54">
        <v>1515</v>
      </c>
      <c r="J697" s="54">
        <v>60</v>
      </c>
      <c r="K697" s="54">
        <v>185</v>
      </c>
      <c r="L697" s="54">
        <v>45</v>
      </c>
      <c r="M697" s="54">
        <v>10</v>
      </c>
      <c r="N697" s="54">
        <v>10</v>
      </c>
    </row>
    <row r="698" spans="1:14" ht="15.75" customHeight="1" x14ac:dyDescent="0.25">
      <c r="A698" s="53">
        <v>4620710.07</v>
      </c>
      <c r="B698" s="54">
        <v>4757</v>
      </c>
      <c r="C698" s="54">
        <v>4660</v>
      </c>
      <c r="D698" s="54">
        <v>1769</v>
      </c>
      <c r="E698" s="54">
        <v>1742</v>
      </c>
      <c r="F698" s="54">
        <v>1404.3</v>
      </c>
      <c r="G698" s="54">
        <v>3.39</v>
      </c>
      <c r="H698" s="54">
        <v>2520</v>
      </c>
      <c r="I698" s="54">
        <v>2195</v>
      </c>
      <c r="J698" s="54">
        <v>95</v>
      </c>
      <c r="K698" s="54">
        <v>165</v>
      </c>
      <c r="L698" s="54">
        <v>30</v>
      </c>
      <c r="M698" s="54">
        <v>0</v>
      </c>
      <c r="N698" s="54">
        <v>25</v>
      </c>
    </row>
    <row r="699" spans="1:14" ht="15.75" customHeight="1" x14ac:dyDescent="0.25">
      <c r="A699" s="53">
        <v>4620710.08</v>
      </c>
      <c r="B699" s="54">
        <v>4334</v>
      </c>
      <c r="C699" s="54">
        <v>4345</v>
      </c>
      <c r="D699" s="54">
        <v>1755</v>
      </c>
      <c r="E699" s="54">
        <v>1736</v>
      </c>
      <c r="F699" s="54">
        <v>3514.7</v>
      </c>
      <c r="G699" s="54">
        <v>1.23</v>
      </c>
      <c r="H699" s="54">
        <v>2195</v>
      </c>
      <c r="I699" s="54">
        <v>1895</v>
      </c>
      <c r="J699" s="54">
        <v>75</v>
      </c>
      <c r="K699" s="54">
        <v>155</v>
      </c>
      <c r="L699" s="54">
        <v>30</v>
      </c>
      <c r="M699" s="54">
        <v>25</v>
      </c>
      <c r="N699" s="54">
        <v>10</v>
      </c>
    </row>
    <row r="700" spans="1:14" ht="15.75" customHeight="1" x14ac:dyDescent="0.25">
      <c r="A700" s="53">
        <v>4620710.09</v>
      </c>
      <c r="B700" s="54">
        <v>5506</v>
      </c>
      <c r="C700" s="54">
        <v>5594</v>
      </c>
      <c r="D700" s="54">
        <v>1608</v>
      </c>
      <c r="E700" s="54">
        <v>1590</v>
      </c>
      <c r="F700" s="54">
        <v>1560.7</v>
      </c>
      <c r="G700" s="54">
        <v>3.53</v>
      </c>
      <c r="H700" s="54">
        <v>2665</v>
      </c>
      <c r="I700" s="54">
        <v>2350</v>
      </c>
      <c r="J700" s="54">
        <v>90</v>
      </c>
      <c r="K700" s="54">
        <v>195</v>
      </c>
      <c r="L700" s="54">
        <v>20</v>
      </c>
      <c r="M700" s="54">
        <v>0</v>
      </c>
      <c r="N700" s="54">
        <v>15</v>
      </c>
    </row>
    <row r="701" spans="1:14" ht="15.75" customHeight="1" x14ac:dyDescent="0.25">
      <c r="A701" s="53">
        <v>4620710.0999999996</v>
      </c>
      <c r="B701" s="54">
        <v>5002</v>
      </c>
      <c r="C701" s="54">
        <v>4900</v>
      </c>
      <c r="D701" s="54">
        <v>1669</v>
      </c>
      <c r="E701" s="54">
        <v>1635</v>
      </c>
      <c r="F701" s="54">
        <v>1983.9</v>
      </c>
      <c r="G701" s="54">
        <v>2.52</v>
      </c>
      <c r="H701" s="54">
        <v>2270</v>
      </c>
      <c r="I701" s="54">
        <v>2015</v>
      </c>
      <c r="J701" s="54">
        <v>60</v>
      </c>
      <c r="K701" s="54">
        <v>135</v>
      </c>
      <c r="L701" s="54">
        <v>15</v>
      </c>
      <c r="M701" s="54">
        <v>10</v>
      </c>
      <c r="N701" s="54">
        <v>30</v>
      </c>
    </row>
    <row r="702" spans="1:14" ht="15.75" customHeight="1" x14ac:dyDescent="0.25">
      <c r="A702" s="53">
        <v>4620710.1100000003</v>
      </c>
      <c r="B702" s="54">
        <v>2743</v>
      </c>
      <c r="C702" s="54">
        <v>2803</v>
      </c>
      <c r="D702" s="54">
        <v>1047</v>
      </c>
      <c r="E702" s="54">
        <v>1035</v>
      </c>
      <c r="F702" s="54">
        <v>2997.8</v>
      </c>
      <c r="G702" s="54">
        <v>0.92</v>
      </c>
      <c r="H702" s="54">
        <v>1580</v>
      </c>
      <c r="I702" s="54">
        <v>1360</v>
      </c>
      <c r="J702" s="54">
        <v>45</v>
      </c>
      <c r="K702" s="54">
        <v>100</v>
      </c>
      <c r="L702" s="54">
        <v>55</v>
      </c>
      <c r="M702" s="54">
        <v>10</v>
      </c>
      <c r="N702" s="54">
        <v>10</v>
      </c>
    </row>
    <row r="703" spans="1:14" ht="15.75" customHeight="1" x14ac:dyDescent="0.25">
      <c r="A703" s="53">
        <v>4620725.03</v>
      </c>
      <c r="B703" s="54">
        <v>3620</v>
      </c>
      <c r="C703" s="54">
        <v>3666</v>
      </c>
      <c r="D703" s="54">
        <v>1466</v>
      </c>
      <c r="E703" s="54">
        <v>1451</v>
      </c>
      <c r="F703" s="54">
        <v>2323.3000000000002</v>
      </c>
      <c r="G703" s="54">
        <v>1.56</v>
      </c>
      <c r="H703" s="54">
        <v>1650</v>
      </c>
      <c r="I703" s="54">
        <v>1410</v>
      </c>
      <c r="J703" s="54">
        <v>75</v>
      </c>
      <c r="K703" s="54">
        <v>75</v>
      </c>
      <c r="L703" s="54">
        <v>60</v>
      </c>
      <c r="M703" s="54">
        <v>15</v>
      </c>
      <c r="N703" s="54">
        <v>10</v>
      </c>
    </row>
    <row r="704" spans="1:14" ht="15.75" customHeight="1" x14ac:dyDescent="0.25">
      <c r="A704" s="53">
        <v>4620725.04</v>
      </c>
      <c r="B704" s="54">
        <v>3236</v>
      </c>
      <c r="C704" s="54">
        <v>3342</v>
      </c>
      <c r="D704" s="54">
        <v>1364</v>
      </c>
      <c r="E704" s="54">
        <v>1334</v>
      </c>
      <c r="F704" s="54">
        <v>1140.9000000000001</v>
      </c>
      <c r="G704" s="54">
        <v>2.84</v>
      </c>
      <c r="H704" s="54">
        <v>1600</v>
      </c>
      <c r="I704" s="54">
        <v>1395</v>
      </c>
      <c r="J704" s="54">
        <v>65</v>
      </c>
      <c r="K704" s="54">
        <v>95</v>
      </c>
      <c r="L704" s="54">
        <v>20</v>
      </c>
      <c r="M704" s="54">
        <v>10</v>
      </c>
      <c r="N704" s="54">
        <v>30</v>
      </c>
    </row>
    <row r="705" spans="1:14" ht="15.75" customHeight="1" x14ac:dyDescent="0.25">
      <c r="A705" s="53">
        <v>4620725.0599999996</v>
      </c>
      <c r="B705" s="54">
        <v>1637</v>
      </c>
      <c r="C705" s="54">
        <v>1766</v>
      </c>
      <c r="D705" s="54">
        <v>665</v>
      </c>
      <c r="E705" s="54">
        <v>644</v>
      </c>
      <c r="F705" s="54">
        <v>31</v>
      </c>
      <c r="G705" s="54">
        <v>52.73</v>
      </c>
      <c r="H705" s="54">
        <v>730</v>
      </c>
      <c r="I705" s="54">
        <v>650</v>
      </c>
      <c r="J705" s="54">
        <v>15</v>
      </c>
      <c r="K705" s="54">
        <v>30</v>
      </c>
      <c r="L705" s="54">
        <v>30</v>
      </c>
      <c r="M705" s="54">
        <v>10</v>
      </c>
      <c r="N705" s="54">
        <v>10</v>
      </c>
    </row>
    <row r="706" spans="1:14" ht="15.75" customHeight="1" x14ac:dyDescent="0.25">
      <c r="A706" s="53">
        <v>4620725.07</v>
      </c>
      <c r="B706" s="54">
        <v>6352</v>
      </c>
      <c r="C706" s="54">
        <v>6440</v>
      </c>
      <c r="D706" s="54">
        <v>2219</v>
      </c>
      <c r="E706" s="54">
        <v>2207</v>
      </c>
      <c r="F706" s="54">
        <v>4381.3</v>
      </c>
      <c r="G706" s="54">
        <v>1.45</v>
      </c>
      <c r="H706" s="54">
        <v>3450</v>
      </c>
      <c r="I706" s="54">
        <v>2905</v>
      </c>
      <c r="J706" s="54">
        <v>155</v>
      </c>
      <c r="K706" s="54">
        <v>280</v>
      </c>
      <c r="L706" s="54">
        <v>80</v>
      </c>
      <c r="M706" s="54">
        <v>10</v>
      </c>
      <c r="N706" s="54">
        <v>30</v>
      </c>
    </row>
    <row r="707" spans="1:14" ht="15.75" customHeight="1" x14ac:dyDescent="0.25">
      <c r="A707" s="53">
        <v>4620725.09</v>
      </c>
      <c r="B707" s="54">
        <v>3783</v>
      </c>
      <c r="C707" s="54">
        <v>3513</v>
      </c>
      <c r="D707" s="54">
        <v>1188</v>
      </c>
      <c r="E707" s="54">
        <v>1186</v>
      </c>
      <c r="F707" s="54">
        <v>1735.5</v>
      </c>
      <c r="G707" s="54">
        <v>2.1800000000000002</v>
      </c>
      <c r="H707" s="54">
        <v>1930</v>
      </c>
      <c r="I707" s="54">
        <v>1710</v>
      </c>
      <c r="J707" s="54">
        <v>90</v>
      </c>
      <c r="K707" s="54">
        <v>90</v>
      </c>
      <c r="L707" s="54">
        <v>30</v>
      </c>
      <c r="M707" s="54">
        <v>0</v>
      </c>
      <c r="N707" s="54">
        <v>0</v>
      </c>
    </row>
    <row r="708" spans="1:14" ht="15.75" customHeight="1" x14ac:dyDescent="0.25">
      <c r="A708" s="53">
        <v>4620725.0999999996</v>
      </c>
      <c r="B708" s="54">
        <v>4957</v>
      </c>
      <c r="C708" s="54">
        <v>4707</v>
      </c>
      <c r="D708" s="54">
        <v>2039</v>
      </c>
      <c r="E708" s="54">
        <v>2014</v>
      </c>
      <c r="F708" s="54">
        <v>1540.5</v>
      </c>
      <c r="G708" s="54">
        <v>3.22</v>
      </c>
      <c r="H708" s="54">
        <v>2555</v>
      </c>
      <c r="I708" s="54">
        <v>2220</v>
      </c>
      <c r="J708" s="54">
        <v>70</v>
      </c>
      <c r="K708" s="54">
        <v>170</v>
      </c>
      <c r="L708" s="54">
        <v>70</v>
      </c>
      <c r="M708" s="54">
        <v>10</v>
      </c>
      <c r="N708" s="54">
        <v>10</v>
      </c>
    </row>
    <row r="709" spans="1:14" ht="15.75" customHeight="1" x14ac:dyDescent="0.25">
      <c r="A709" s="53">
        <v>4620726.01</v>
      </c>
      <c r="B709" s="54">
        <v>6281</v>
      </c>
      <c r="C709" s="54">
        <v>6297</v>
      </c>
      <c r="D709" s="54">
        <v>2995</v>
      </c>
      <c r="E709" s="54">
        <v>2867</v>
      </c>
      <c r="F709" s="54">
        <v>3358.5</v>
      </c>
      <c r="G709" s="54">
        <v>1.87</v>
      </c>
      <c r="H709" s="54">
        <v>2830</v>
      </c>
      <c r="I709" s="54">
        <v>2300</v>
      </c>
      <c r="J709" s="54">
        <v>90</v>
      </c>
      <c r="K709" s="54">
        <v>250</v>
      </c>
      <c r="L709" s="54">
        <v>135</v>
      </c>
      <c r="M709" s="54">
        <v>30</v>
      </c>
      <c r="N709" s="54">
        <v>30</v>
      </c>
    </row>
    <row r="710" spans="1:14" ht="15.75" customHeight="1" x14ac:dyDescent="0.25">
      <c r="A710" s="53">
        <v>4620726.03</v>
      </c>
      <c r="B710" s="54">
        <v>4902</v>
      </c>
      <c r="C710" s="54">
        <v>4892</v>
      </c>
      <c r="D710" s="54">
        <v>2303</v>
      </c>
      <c r="E710" s="54">
        <v>2247</v>
      </c>
      <c r="F710" s="54">
        <v>3888.9</v>
      </c>
      <c r="G710" s="54">
        <v>1.26</v>
      </c>
      <c r="H710" s="54">
        <v>2210</v>
      </c>
      <c r="I710" s="54">
        <v>1825</v>
      </c>
      <c r="J710" s="54">
        <v>65</v>
      </c>
      <c r="K710" s="54">
        <v>170</v>
      </c>
      <c r="L710" s="54">
        <v>105</v>
      </c>
      <c r="M710" s="54">
        <v>25</v>
      </c>
      <c r="N710" s="54">
        <v>20</v>
      </c>
    </row>
    <row r="711" spans="1:14" ht="15.75" customHeight="1" x14ac:dyDescent="0.25">
      <c r="A711" s="53">
        <v>4620726.04</v>
      </c>
      <c r="B711" s="54">
        <v>1873</v>
      </c>
      <c r="C711" s="54">
        <v>1994</v>
      </c>
      <c r="D711" s="54">
        <v>702</v>
      </c>
      <c r="E711" s="54">
        <v>698</v>
      </c>
      <c r="F711" s="54">
        <v>2355.1</v>
      </c>
      <c r="G711" s="54">
        <v>0.8</v>
      </c>
      <c r="H711" s="54">
        <v>1005</v>
      </c>
      <c r="I711" s="54">
        <v>880</v>
      </c>
      <c r="J711" s="54">
        <v>30</v>
      </c>
      <c r="K711" s="54">
        <v>60</v>
      </c>
      <c r="L711" s="54">
        <v>15</v>
      </c>
      <c r="M711" s="54">
        <v>0</v>
      </c>
      <c r="N711" s="54">
        <v>10</v>
      </c>
    </row>
    <row r="712" spans="1:14" ht="15.75" customHeight="1" x14ac:dyDescent="0.25">
      <c r="A712" s="53">
        <v>4620727.01</v>
      </c>
      <c r="B712" s="54">
        <v>3295</v>
      </c>
      <c r="C712" s="54">
        <v>3290</v>
      </c>
      <c r="D712" s="54">
        <v>1750</v>
      </c>
      <c r="E712" s="54">
        <v>1689</v>
      </c>
      <c r="F712" s="54">
        <v>2931.8</v>
      </c>
      <c r="G712" s="54">
        <v>1.1200000000000001</v>
      </c>
      <c r="H712" s="54">
        <v>1265</v>
      </c>
      <c r="I712" s="54">
        <v>1070</v>
      </c>
      <c r="J712" s="54">
        <v>35</v>
      </c>
      <c r="K712" s="54">
        <v>70</v>
      </c>
      <c r="L712" s="54">
        <v>70</v>
      </c>
      <c r="M712" s="54">
        <v>10</v>
      </c>
      <c r="N712" s="54">
        <v>10</v>
      </c>
    </row>
    <row r="713" spans="1:14" ht="15.75" customHeight="1" x14ac:dyDescent="0.25">
      <c r="A713" s="53">
        <v>4620727.0199999996</v>
      </c>
      <c r="B713" s="54">
        <v>4072</v>
      </c>
      <c r="C713" s="54">
        <v>4247</v>
      </c>
      <c r="D713" s="54">
        <v>2051</v>
      </c>
      <c r="E713" s="54">
        <v>2010</v>
      </c>
      <c r="F713" s="54">
        <v>2721.7</v>
      </c>
      <c r="G713" s="54">
        <v>1.5</v>
      </c>
      <c r="H713" s="54">
        <v>1675</v>
      </c>
      <c r="I713" s="54">
        <v>1310</v>
      </c>
      <c r="J713" s="54">
        <v>55</v>
      </c>
      <c r="K713" s="54">
        <v>185</v>
      </c>
      <c r="L713" s="54">
        <v>85</v>
      </c>
      <c r="M713" s="54">
        <v>20</v>
      </c>
      <c r="N713" s="54">
        <v>20</v>
      </c>
    </row>
    <row r="714" spans="1:14" ht="15.75" customHeight="1" x14ac:dyDescent="0.25">
      <c r="A714" s="53">
        <v>4620728.01</v>
      </c>
      <c r="B714" s="54">
        <v>6688</v>
      </c>
      <c r="C714" s="54">
        <v>6751</v>
      </c>
      <c r="D714" s="54">
        <v>2586</v>
      </c>
      <c r="E714" s="54">
        <v>2563</v>
      </c>
      <c r="F714" s="54">
        <v>3800.6</v>
      </c>
      <c r="G714" s="54">
        <v>1.76</v>
      </c>
      <c r="H714" s="54">
        <v>3590</v>
      </c>
      <c r="I714" s="54">
        <v>2525</v>
      </c>
      <c r="J714" s="54">
        <v>120</v>
      </c>
      <c r="K714" s="54">
        <v>850</v>
      </c>
      <c r="L714" s="54">
        <v>45</v>
      </c>
      <c r="M714" s="54">
        <v>30</v>
      </c>
      <c r="N714" s="54">
        <v>20</v>
      </c>
    </row>
    <row r="715" spans="1:14" ht="15.75" customHeight="1" x14ac:dyDescent="0.25">
      <c r="A715" s="53">
        <v>4620728.0199999996</v>
      </c>
      <c r="B715" s="54">
        <v>4383</v>
      </c>
      <c r="C715" s="54">
        <v>4299</v>
      </c>
      <c r="D715" s="54">
        <v>1782</v>
      </c>
      <c r="E715" s="54">
        <v>1735</v>
      </c>
      <c r="F715" s="54">
        <v>2283.3000000000002</v>
      </c>
      <c r="G715" s="54">
        <v>1.92</v>
      </c>
      <c r="H715" s="54">
        <v>2085</v>
      </c>
      <c r="I715" s="54">
        <v>1285</v>
      </c>
      <c r="J715" s="54">
        <v>40</v>
      </c>
      <c r="K715" s="54">
        <v>620</v>
      </c>
      <c r="L715" s="54">
        <v>105</v>
      </c>
      <c r="M715" s="54">
        <v>20</v>
      </c>
      <c r="N715" s="54">
        <v>10</v>
      </c>
    </row>
    <row r="716" spans="1:14" ht="15.75" customHeight="1" x14ac:dyDescent="0.25">
      <c r="A716" s="53">
        <v>4620728.03</v>
      </c>
      <c r="B716" s="54">
        <v>2635</v>
      </c>
      <c r="C716" s="54">
        <v>2662</v>
      </c>
      <c r="D716" s="54">
        <v>1014</v>
      </c>
      <c r="E716" s="54">
        <v>1004</v>
      </c>
      <c r="F716" s="54">
        <v>2877.6</v>
      </c>
      <c r="G716" s="54">
        <v>0.92</v>
      </c>
      <c r="H716" s="54">
        <v>1280</v>
      </c>
      <c r="I716" s="54">
        <v>930</v>
      </c>
      <c r="J716" s="54">
        <v>30</v>
      </c>
      <c r="K716" s="54">
        <v>240</v>
      </c>
      <c r="L716" s="54">
        <v>45</v>
      </c>
      <c r="M716" s="54">
        <v>20</v>
      </c>
      <c r="N716" s="54">
        <v>15</v>
      </c>
    </row>
    <row r="717" spans="1:14" ht="15.75" customHeight="1" x14ac:dyDescent="0.25">
      <c r="A717" s="53">
        <v>4620729</v>
      </c>
      <c r="B717" s="54">
        <v>3790</v>
      </c>
      <c r="C717" s="54">
        <v>3840</v>
      </c>
      <c r="D717" s="54">
        <v>1858</v>
      </c>
      <c r="E717" s="54">
        <v>1791</v>
      </c>
      <c r="F717" s="54">
        <v>2538.1999999999998</v>
      </c>
      <c r="G717" s="54">
        <v>1.49</v>
      </c>
      <c r="H717" s="54">
        <v>1745</v>
      </c>
      <c r="I717" s="54">
        <v>1105</v>
      </c>
      <c r="J717" s="54">
        <v>60</v>
      </c>
      <c r="K717" s="54">
        <v>465</v>
      </c>
      <c r="L717" s="54">
        <v>75</v>
      </c>
      <c r="M717" s="54">
        <v>25</v>
      </c>
      <c r="N717" s="54">
        <v>10</v>
      </c>
    </row>
    <row r="718" spans="1:14" ht="15.75" customHeight="1" x14ac:dyDescent="0.25">
      <c r="A718" s="53">
        <v>4620730.01</v>
      </c>
      <c r="B718" s="54">
        <v>11350</v>
      </c>
      <c r="C718" s="54">
        <v>9035</v>
      </c>
      <c r="D718" s="54">
        <v>4205</v>
      </c>
      <c r="E718" s="54">
        <v>4169</v>
      </c>
      <c r="F718" s="54">
        <v>1967.4</v>
      </c>
      <c r="G718" s="54">
        <v>5.77</v>
      </c>
      <c r="H718" s="54">
        <v>5660</v>
      </c>
      <c r="I718" s="54">
        <v>4525</v>
      </c>
      <c r="J718" s="54">
        <v>130</v>
      </c>
      <c r="K718" s="54">
        <v>880</v>
      </c>
      <c r="L718" s="54">
        <v>65</v>
      </c>
      <c r="M718" s="54">
        <v>35</v>
      </c>
      <c r="N718" s="54">
        <v>25</v>
      </c>
    </row>
    <row r="719" spans="1:14" ht="15.75" customHeight="1" x14ac:dyDescent="0.25">
      <c r="A719" s="53">
        <v>4620730.0199999996</v>
      </c>
      <c r="B719" s="54">
        <v>6724</v>
      </c>
      <c r="C719" s="54">
        <v>6654</v>
      </c>
      <c r="D719" s="54">
        <v>2736</v>
      </c>
      <c r="E719" s="54">
        <v>2701</v>
      </c>
      <c r="F719" s="54">
        <v>2259.1</v>
      </c>
      <c r="G719" s="54">
        <v>2.98</v>
      </c>
      <c r="H719" s="54">
        <v>3270</v>
      </c>
      <c r="I719" s="54">
        <v>2795</v>
      </c>
      <c r="J719" s="54">
        <v>110</v>
      </c>
      <c r="K719" s="54">
        <v>240</v>
      </c>
      <c r="L719" s="54">
        <v>60</v>
      </c>
      <c r="M719" s="54">
        <v>0</v>
      </c>
      <c r="N719" s="54">
        <v>55</v>
      </c>
    </row>
    <row r="720" spans="1:14" ht="15.75" customHeight="1" x14ac:dyDescent="0.25">
      <c r="A720" s="53">
        <v>4620731</v>
      </c>
      <c r="B720" s="54">
        <v>6428</v>
      </c>
      <c r="C720" s="54">
        <v>6396</v>
      </c>
      <c r="D720" s="54">
        <v>2696</v>
      </c>
      <c r="E720" s="54">
        <v>2618</v>
      </c>
      <c r="F720" s="54">
        <v>1391.3</v>
      </c>
      <c r="G720" s="54">
        <v>4.62</v>
      </c>
      <c r="H720" s="54">
        <v>3150</v>
      </c>
      <c r="I720" s="54">
        <v>2820</v>
      </c>
      <c r="J720" s="54">
        <v>95</v>
      </c>
      <c r="K720" s="54">
        <v>165</v>
      </c>
      <c r="L720" s="54">
        <v>25</v>
      </c>
      <c r="M720" s="54">
        <v>25</v>
      </c>
      <c r="N720" s="54">
        <v>20</v>
      </c>
    </row>
    <row r="721" spans="1:14" ht="15.75" customHeight="1" x14ac:dyDescent="0.25">
      <c r="A721" s="53">
        <v>4620732.01</v>
      </c>
      <c r="B721" s="54">
        <v>6687</v>
      </c>
      <c r="C721" s="54">
        <v>6195</v>
      </c>
      <c r="D721" s="54">
        <v>2608</v>
      </c>
      <c r="E721" s="54">
        <v>2527</v>
      </c>
      <c r="F721" s="54">
        <v>161.80000000000001</v>
      </c>
      <c r="G721" s="54">
        <v>41.32</v>
      </c>
      <c r="H721" s="54">
        <v>3350</v>
      </c>
      <c r="I721" s="54">
        <v>2925</v>
      </c>
      <c r="J721" s="54">
        <v>145</v>
      </c>
      <c r="K721" s="54">
        <v>200</v>
      </c>
      <c r="L721" s="54">
        <v>45</v>
      </c>
      <c r="M721" s="54">
        <v>10</v>
      </c>
      <c r="N721" s="54">
        <v>35</v>
      </c>
    </row>
    <row r="722" spans="1:14" ht="15.75" customHeight="1" x14ac:dyDescent="0.25">
      <c r="A722" s="53">
        <v>4620732.03</v>
      </c>
      <c r="G722" s="54">
        <v>11.85</v>
      </c>
    </row>
    <row r="723" spans="1:14" ht="15.75" customHeight="1" x14ac:dyDescent="0.25">
      <c r="A723" s="53">
        <v>4620732.04</v>
      </c>
      <c r="B723" s="54">
        <v>3824</v>
      </c>
      <c r="C723" s="54">
        <v>3969</v>
      </c>
      <c r="D723" s="54">
        <v>1636</v>
      </c>
      <c r="E723" s="54">
        <v>1563</v>
      </c>
      <c r="F723" s="54">
        <v>66.7</v>
      </c>
      <c r="G723" s="54">
        <v>57.31</v>
      </c>
      <c r="H723" s="54">
        <v>1580</v>
      </c>
      <c r="I723" s="54">
        <v>1375</v>
      </c>
      <c r="J723" s="54">
        <v>45</v>
      </c>
      <c r="K723" s="54">
        <v>75</v>
      </c>
      <c r="L723" s="54">
        <v>75</v>
      </c>
      <c r="M723" s="54">
        <v>0</v>
      </c>
      <c r="N723" s="54">
        <v>10</v>
      </c>
    </row>
    <row r="724" spans="1:14" ht="15.75" customHeight="1" x14ac:dyDescent="0.25">
      <c r="A724" s="53">
        <v>4620733.01</v>
      </c>
      <c r="B724" s="54">
        <v>4160</v>
      </c>
      <c r="C724" s="54">
        <v>4331</v>
      </c>
      <c r="D724" s="54">
        <v>1727</v>
      </c>
      <c r="E724" s="54">
        <v>1645</v>
      </c>
      <c r="F724" s="54">
        <v>18</v>
      </c>
      <c r="G724" s="54">
        <v>230.99</v>
      </c>
      <c r="H724" s="54">
        <v>1910</v>
      </c>
      <c r="I724" s="54">
        <v>1650</v>
      </c>
      <c r="J724" s="54">
        <v>50</v>
      </c>
      <c r="K724" s="54">
        <v>70</v>
      </c>
      <c r="L724" s="54">
        <v>110</v>
      </c>
      <c r="M724" s="54">
        <v>10</v>
      </c>
      <c r="N724" s="54">
        <v>25</v>
      </c>
    </row>
    <row r="725" spans="1:14" ht="15.75" customHeight="1" x14ac:dyDescent="0.25">
      <c r="A725" s="53">
        <v>4620733.0199999996</v>
      </c>
      <c r="B725" s="54">
        <v>1686</v>
      </c>
      <c r="C725" s="54">
        <v>1715</v>
      </c>
      <c r="D725" s="54">
        <v>865</v>
      </c>
      <c r="E725" s="54">
        <v>730</v>
      </c>
      <c r="F725" s="54">
        <v>39.200000000000003</v>
      </c>
      <c r="G725" s="54">
        <v>42.98</v>
      </c>
      <c r="H725" s="54">
        <v>700</v>
      </c>
      <c r="I725" s="54">
        <v>600</v>
      </c>
      <c r="J725" s="54">
        <v>25</v>
      </c>
      <c r="K725" s="54">
        <v>40</v>
      </c>
      <c r="L725" s="54">
        <v>25</v>
      </c>
      <c r="M725" s="54">
        <v>0</v>
      </c>
      <c r="N725" s="54">
        <v>10</v>
      </c>
    </row>
    <row r="726" spans="1:14" ht="15.75" customHeight="1" x14ac:dyDescent="0.25">
      <c r="A726" s="53">
        <v>4620734.03</v>
      </c>
      <c r="B726" s="54">
        <v>5907</v>
      </c>
      <c r="C726" s="54">
        <v>5360</v>
      </c>
      <c r="D726" s="54">
        <v>2107</v>
      </c>
      <c r="E726" s="54">
        <v>2067</v>
      </c>
      <c r="F726" s="54">
        <v>1116</v>
      </c>
      <c r="G726" s="54">
        <v>5.29</v>
      </c>
      <c r="H726" s="54">
        <v>2995</v>
      </c>
      <c r="I726" s="54">
        <v>2735</v>
      </c>
      <c r="J726" s="54">
        <v>85</v>
      </c>
      <c r="K726" s="54">
        <v>90</v>
      </c>
      <c r="L726" s="54">
        <v>30</v>
      </c>
      <c r="M726" s="54">
        <v>30</v>
      </c>
      <c r="N726" s="54">
        <v>15</v>
      </c>
    </row>
    <row r="727" spans="1:14" ht="15.75" customHeight="1" x14ac:dyDescent="0.25">
      <c r="A727" s="53">
        <v>4620734.04</v>
      </c>
      <c r="B727" s="54">
        <v>3662</v>
      </c>
      <c r="C727" s="54">
        <v>3471</v>
      </c>
      <c r="D727" s="54">
        <v>1633</v>
      </c>
      <c r="E727" s="54">
        <v>1492</v>
      </c>
      <c r="F727" s="54">
        <v>152.69999999999999</v>
      </c>
      <c r="G727" s="54">
        <v>23.98</v>
      </c>
      <c r="H727" s="54">
        <v>1900</v>
      </c>
      <c r="I727" s="54">
        <v>1705</v>
      </c>
      <c r="J727" s="54">
        <v>35</v>
      </c>
      <c r="K727" s="54">
        <v>90</v>
      </c>
      <c r="L727" s="54">
        <v>60</v>
      </c>
      <c r="M727" s="54">
        <v>0</v>
      </c>
      <c r="N727" s="54">
        <v>15</v>
      </c>
    </row>
    <row r="728" spans="1:14" ht="15.75" customHeight="1" x14ac:dyDescent="0.25">
      <c r="A728" s="53">
        <v>4620734.05</v>
      </c>
      <c r="B728" s="54">
        <v>7337</v>
      </c>
      <c r="C728" s="54">
        <v>4700</v>
      </c>
      <c r="D728" s="54">
        <v>2827</v>
      </c>
      <c r="E728" s="54">
        <v>2728</v>
      </c>
      <c r="F728" s="54">
        <v>227.3</v>
      </c>
      <c r="G728" s="54">
        <v>32.28</v>
      </c>
      <c r="H728" s="54">
        <v>4060</v>
      </c>
      <c r="I728" s="54">
        <v>3750</v>
      </c>
      <c r="J728" s="54">
        <v>110</v>
      </c>
      <c r="K728" s="54">
        <v>100</v>
      </c>
      <c r="L728" s="54">
        <v>55</v>
      </c>
      <c r="M728" s="54">
        <v>20</v>
      </c>
      <c r="N728" s="54">
        <v>15</v>
      </c>
    </row>
    <row r="729" spans="1:14" ht="15.75" customHeight="1" x14ac:dyDescent="0.25">
      <c r="A729" s="53">
        <v>4620734.0599999996</v>
      </c>
      <c r="B729" s="54">
        <v>5082</v>
      </c>
      <c r="C729" s="54">
        <v>5057</v>
      </c>
      <c r="D729" s="54">
        <v>1939</v>
      </c>
      <c r="E729" s="54">
        <v>1905</v>
      </c>
      <c r="F729" s="54">
        <v>2365.4</v>
      </c>
      <c r="G729" s="54">
        <v>2.15</v>
      </c>
      <c r="H729" s="54">
        <v>2500</v>
      </c>
      <c r="I729" s="54">
        <v>2315</v>
      </c>
      <c r="J729" s="54">
        <v>75</v>
      </c>
      <c r="K729" s="54">
        <v>40</v>
      </c>
      <c r="L729" s="54">
        <v>45</v>
      </c>
      <c r="M729" s="54">
        <v>10</v>
      </c>
      <c r="N729" s="54">
        <v>10</v>
      </c>
    </row>
    <row r="730" spans="1:14" ht="15.75" customHeight="1" x14ac:dyDescent="0.25">
      <c r="A730" s="53">
        <v>4620734.07</v>
      </c>
      <c r="B730" s="54">
        <v>9098</v>
      </c>
      <c r="C730" s="54">
        <v>5286</v>
      </c>
      <c r="D730" s="54">
        <v>3708</v>
      </c>
      <c r="E730" s="54">
        <v>3554</v>
      </c>
      <c r="F730" s="54">
        <v>70.599999999999994</v>
      </c>
      <c r="G730" s="54">
        <v>128.9</v>
      </c>
      <c r="H730" s="54">
        <v>4695</v>
      </c>
      <c r="I730" s="54">
        <v>4395</v>
      </c>
      <c r="J730" s="54">
        <v>110</v>
      </c>
      <c r="K730" s="54">
        <v>75</v>
      </c>
      <c r="L730" s="54">
        <v>55</v>
      </c>
      <c r="M730" s="54">
        <v>10</v>
      </c>
      <c r="N730" s="54">
        <v>55</v>
      </c>
    </row>
    <row r="731" spans="1:14" ht="15.75" customHeight="1" x14ac:dyDescent="0.25">
      <c r="A731" s="53">
        <v>4620735.01</v>
      </c>
      <c r="B731" s="54">
        <v>6642</v>
      </c>
      <c r="C731" s="54">
        <v>6475</v>
      </c>
      <c r="D731" s="54">
        <v>2888</v>
      </c>
      <c r="E731" s="54">
        <v>2800</v>
      </c>
      <c r="F731" s="54">
        <v>126.4</v>
      </c>
      <c r="G731" s="54">
        <v>52.53</v>
      </c>
      <c r="H731" s="54">
        <v>3440</v>
      </c>
      <c r="I731" s="54">
        <v>3035</v>
      </c>
      <c r="J731" s="54">
        <v>125</v>
      </c>
      <c r="K731" s="54">
        <v>135</v>
      </c>
      <c r="L731" s="54">
        <v>95</v>
      </c>
      <c r="M731" s="54">
        <v>15</v>
      </c>
      <c r="N731" s="54">
        <v>30</v>
      </c>
    </row>
    <row r="732" spans="1:14" ht="15.75" customHeight="1" x14ac:dyDescent="0.25">
      <c r="A732" s="53">
        <v>4620735.0199999996</v>
      </c>
      <c r="B732" s="54">
        <v>8625</v>
      </c>
      <c r="C732" s="54">
        <v>7277</v>
      </c>
      <c r="D732" s="54">
        <v>3566</v>
      </c>
      <c r="E732" s="54">
        <v>3440</v>
      </c>
      <c r="F732" s="54">
        <v>964.7</v>
      </c>
      <c r="G732" s="54">
        <v>8.94</v>
      </c>
      <c r="H732" s="54">
        <v>4595</v>
      </c>
      <c r="I732" s="54">
        <v>4080</v>
      </c>
      <c r="J732" s="54">
        <v>165</v>
      </c>
      <c r="K732" s="54">
        <v>130</v>
      </c>
      <c r="L732" s="54">
        <v>140</v>
      </c>
      <c r="M732" s="54">
        <v>25</v>
      </c>
      <c r="N732" s="54">
        <v>55</v>
      </c>
    </row>
    <row r="733" spans="1:14" ht="15.75" customHeight="1" x14ac:dyDescent="0.25">
      <c r="A733" s="53">
        <v>4620740.01</v>
      </c>
      <c r="B733" s="54">
        <v>1904</v>
      </c>
      <c r="C733" s="54">
        <v>1775</v>
      </c>
      <c r="D733" s="54">
        <v>1542</v>
      </c>
      <c r="E733" s="54">
        <v>904</v>
      </c>
      <c r="F733" s="54">
        <v>20.5</v>
      </c>
      <c r="G733" s="54">
        <v>92.68</v>
      </c>
      <c r="H733" s="54">
        <v>810</v>
      </c>
      <c r="I733" s="54">
        <v>785</v>
      </c>
      <c r="J733" s="54">
        <v>10</v>
      </c>
      <c r="K733" s="54">
        <v>10</v>
      </c>
      <c r="L733" s="54">
        <v>10</v>
      </c>
      <c r="M733" s="54">
        <v>0</v>
      </c>
      <c r="N733" s="54">
        <v>0</v>
      </c>
    </row>
    <row r="734" spans="1:14" ht="15.75" customHeight="1" x14ac:dyDescent="0.25">
      <c r="A734" s="53">
        <v>4620740.03</v>
      </c>
      <c r="B734" s="54">
        <v>7040</v>
      </c>
      <c r="C734" s="54">
        <v>6111</v>
      </c>
      <c r="D734" s="54">
        <v>2746</v>
      </c>
      <c r="E734" s="54">
        <v>2637</v>
      </c>
      <c r="F734" s="54">
        <v>156.19999999999999</v>
      </c>
      <c r="G734" s="54">
        <v>45.06</v>
      </c>
      <c r="H734" s="54">
        <v>3535</v>
      </c>
      <c r="I734" s="54">
        <v>3280</v>
      </c>
      <c r="J734" s="54">
        <v>125</v>
      </c>
      <c r="K734" s="54">
        <v>65</v>
      </c>
      <c r="L734" s="54">
        <v>30</v>
      </c>
      <c r="M734" s="54">
        <v>15</v>
      </c>
      <c r="N734" s="54">
        <v>15</v>
      </c>
    </row>
    <row r="735" spans="1:14" ht="15.75" customHeight="1" x14ac:dyDescent="0.25">
      <c r="A735" s="53">
        <v>4620740.04</v>
      </c>
      <c r="B735" s="54">
        <v>8979</v>
      </c>
      <c r="C735" s="54">
        <v>6969</v>
      </c>
      <c r="D735" s="54">
        <v>3454</v>
      </c>
      <c r="E735" s="54">
        <v>3317</v>
      </c>
      <c r="F735" s="54">
        <v>183.9</v>
      </c>
      <c r="G735" s="54">
        <v>48.81</v>
      </c>
      <c r="H735" s="54">
        <v>4630</v>
      </c>
      <c r="I735" s="54">
        <v>4300</v>
      </c>
      <c r="J735" s="54">
        <v>150</v>
      </c>
      <c r="K735" s="54">
        <v>55</v>
      </c>
      <c r="L735" s="54">
        <v>80</v>
      </c>
      <c r="M735" s="54">
        <v>15</v>
      </c>
      <c r="N735" s="54">
        <v>35</v>
      </c>
    </row>
    <row r="736" spans="1:14" ht="15.75" customHeight="1" x14ac:dyDescent="0.25">
      <c r="A736" s="53">
        <v>4620750.01</v>
      </c>
      <c r="B736" s="54">
        <v>5152</v>
      </c>
      <c r="C736" s="54">
        <v>5094</v>
      </c>
      <c r="D736" s="54">
        <v>1970</v>
      </c>
      <c r="E736" s="54">
        <v>1911</v>
      </c>
      <c r="F736" s="54">
        <v>333.2</v>
      </c>
      <c r="G736" s="54">
        <v>15.46</v>
      </c>
      <c r="H736" s="54">
        <v>2515</v>
      </c>
      <c r="I736" s="54">
        <v>2200</v>
      </c>
      <c r="J736" s="54">
        <v>115</v>
      </c>
      <c r="K736" s="54">
        <v>130</v>
      </c>
      <c r="L736" s="54">
        <v>15</v>
      </c>
      <c r="M736" s="54">
        <v>15</v>
      </c>
      <c r="N736" s="54">
        <v>40</v>
      </c>
    </row>
    <row r="737" spans="1:14" ht="15.75" customHeight="1" x14ac:dyDescent="0.25">
      <c r="A737" s="53">
        <v>4620750.0199999996</v>
      </c>
      <c r="B737" s="54">
        <v>5502</v>
      </c>
      <c r="C737" s="54">
        <v>5526</v>
      </c>
      <c r="D737" s="54">
        <v>1873</v>
      </c>
      <c r="E737" s="54">
        <v>1839</v>
      </c>
      <c r="F737" s="54">
        <v>431.4</v>
      </c>
      <c r="G737" s="54">
        <v>12.75</v>
      </c>
      <c r="H737" s="54">
        <v>2885</v>
      </c>
      <c r="I737" s="54">
        <v>2510</v>
      </c>
      <c r="J737" s="54">
        <v>135</v>
      </c>
      <c r="K737" s="54">
        <v>205</v>
      </c>
      <c r="L737" s="54">
        <v>10</v>
      </c>
      <c r="M737" s="54">
        <v>10</v>
      </c>
      <c r="N737" s="54">
        <v>20</v>
      </c>
    </row>
    <row r="738" spans="1:14" ht="15.75" customHeight="1" x14ac:dyDescent="0.25">
      <c r="A738" s="53">
        <v>4620750.04</v>
      </c>
      <c r="B738" s="54">
        <v>1986</v>
      </c>
      <c r="C738" s="54">
        <v>1971</v>
      </c>
      <c r="D738" s="54">
        <v>830</v>
      </c>
      <c r="E738" s="54">
        <v>809</v>
      </c>
      <c r="F738" s="54">
        <v>1865.8</v>
      </c>
      <c r="G738" s="54">
        <v>1.06</v>
      </c>
      <c r="H738" s="54">
        <v>915</v>
      </c>
      <c r="I738" s="54">
        <v>740</v>
      </c>
      <c r="J738" s="54">
        <v>25</v>
      </c>
      <c r="K738" s="54">
        <v>100</v>
      </c>
      <c r="L738" s="54">
        <v>15</v>
      </c>
      <c r="M738" s="54">
        <v>15</v>
      </c>
      <c r="N738" s="54">
        <v>20</v>
      </c>
    </row>
    <row r="739" spans="1:14" ht="15.75" customHeight="1" x14ac:dyDescent="0.25">
      <c r="A739" s="53">
        <v>4620750.0599999996</v>
      </c>
      <c r="B739" s="54">
        <v>5651</v>
      </c>
      <c r="C739" s="54">
        <v>5642</v>
      </c>
      <c r="D739" s="54">
        <v>2732</v>
      </c>
      <c r="E739" s="54">
        <v>2624</v>
      </c>
      <c r="F739" s="54">
        <v>1575.5</v>
      </c>
      <c r="G739" s="54">
        <v>3.59</v>
      </c>
      <c r="H739" s="54">
        <v>2850</v>
      </c>
      <c r="I739" s="54">
        <v>2330</v>
      </c>
      <c r="J739" s="54">
        <v>150</v>
      </c>
      <c r="K739" s="54">
        <v>250</v>
      </c>
      <c r="L739" s="54">
        <v>95</v>
      </c>
      <c r="M739" s="54">
        <v>20</v>
      </c>
      <c r="N739" s="54">
        <v>10</v>
      </c>
    </row>
    <row r="740" spans="1:14" ht="15.75" customHeight="1" x14ac:dyDescent="0.25">
      <c r="A740" s="53">
        <v>4620750.07</v>
      </c>
      <c r="B740" s="54">
        <v>5105</v>
      </c>
      <c r="C740" s="54">
        <v>4861</v>
      </c>
      <c r="D740" s="54">
        <v>2099</v>
      </c>
      <c r="E740" s="54">
        <v>2064</v>
      </c>
      <c r="F740" s="54">
        <v>2601.5</v>
      </c>
      <c r="G740" s="54">
        <v>1.96</v>
      </c>
      <c r="H740" s="54">
        <v>2515</v>
      </c>
      <c r="I740" s="54">
        <v>2180</v>
      </c>
      <c r="J740" s="54">
        <v>100</v>
      </c>
      <c r="K740" s="54">
        <v>180</v>
      </c>
      <c r="L740" s="54">
        <v>50</v>
      </c>
      <c r="M740" s="54">
        <v>0</v>
      </c>
      <c r="N740" s="54">
        <v>15</v>
      </c>
    </row>
    <row r="741" spans="1:14" ht="15.75" customHeight="1" x14ac:dyDescent="0.25">
      <c r="A741" s="53">
        <v>4620751.01</v>
      </c>
      <c r="B741" s="54">
        <v>6733</v>
      </c>
      <c r="C741" s="54">
        <v>6690</v>
      </c>
      <c r="D741" s="54">
        <v>2729</v>
      </c>
      <c r="E741" s="54">
        <v>2687</v>
      </c>
      <c r="F741" s="54">
        <v>1996.3</v>
      </c>
      <c r="G741" s="54">
        <v>3.37</v>
      </c>
      <c r="H741" s="54">
        <v>3215</v>
      </c>
      <c r="I741" s="54">
        <v>2765</v>
      </c>
      <c r="J741" s="54">
        <v>95</v>
      </c>
      <c r="K741" s="54">
        <v>225</v>
      </c>
      <c r="L741" s="54">
        <v>80</v>
      </c>
      <c r="M741" s="54">
        <v>20</v>
      </c>
      <c r="N741" s="54">
        <v>30</v>
      </c>
    </row>
    <row r="742" spans="1:14" ht="15.75" customHeight="1" x14ac:dyDescent="0.25">
      <c r="A742" s="53">
        <v>4620751.0199999996</v>
      </c>
      <c r="B742" s="54">
        <v>7825</v>
      </c>
      <c r="C742" s="54">
        <v>7615</v>
      </c>
      <c r="D742" s="54">
        <v>2827</v>
      </c>
      <c r="E742" s="54">
        <v>2784</v>
      </c>
      <c r="F742" s="54">
        <v>2094.9</v>
      </c>
      <c r="G742" s="54">
        <v>3.74</v>
      </c>
      <c r="H742" s="54">
        <v>3795</v>
      </c>
      <c r="I742" s="54">
        <v>3235</v>
      </c>
      <c r="J742" s="54">
        <v>150</v>
      </c>
      <c r="K742" s="54">
        <v>290</v>
      </c>
      <c r="L742" s="54">
        <v>30</v>
      </c>
      <c r="M742" s="54">
        <v>40</v>
      </c>
      <c r="N742" s="54">
        <v>50</v>
      </c>
    </row>
    <row r="743" spans="1:14" ht="15.75" customHeight="1" x14ac:dyDescent="0.25">
      <c r="A743" s="53">
        <v>4620755.01</v>
      </c>
      <c r="B743" s="54">
        <v>8585</v>
      </c>
      <c r="C743" s="54">
        <v>7907</v>
      </c>
      <c r="D743" s="54">
        <v>3767</v>
      </c>
      <c r="E743" s="54">
        <v>3649</v>
      </c>
      <c r="F743" s="54">
        <v>404.7</v>
      </c>
      <c r="G743" s="54">
        <v>21.21</v>
      </c>
      <c r="H743" s="54">
        <v>4450</v>
      </c>
      <c r="I743" s="54">
        <v>3810</v>
      </c>
      <c r="J743" s="54">
        <v>185</v>
      </c>
      <c r="K743" s="54">
        <v>210</v>
      </c>
      <c r="L743" s="54">
        <v>175</v>
      </c>
      <c r="M743" s="54">
        <v>40</v>
      </c>
      <c r="N743" s="54">
        <v>35</v>
      </c>
    </row>
    <row r="744" spans="1:14" ht="15.75" customHeight="1" x14ac:dyDescent="0.25">
      <c r="A744" s="53">
        <v>4620755.0199999996</v>
      </c>
      <c r="B744" s="54">
        <v>11737</v>
      </c>
      <c r="C744" s="54">
        <v>8354</v>
      </c>
      <c r="D744" s="54">
        <v>4272</v>
      </c>
      <c r="E744" s="54">
        <v>4166</v>
      </c>
      <c r="F744" s="54">
        <v>2110.8000000000002</v>
      </c>
      <c r="G744" s="54">
        <v>5.56</v>
      </c>
      <c r="H744" s="54">
        <v>5865</v>
      </c>
      <c r="I744" s="54">
        <v>5000</v>
      </c>
      <c r="J744" s="54">
        <v>230</v>
      </c>
      <c r="K744" s="54">
        <v>475</v>
      </c>
      <c r="L744" s="54">
        <v>95</v>
      </c>
      <c r="M744" s="54">
        <v>20</v>
      </c>
      <c r="N744" s="54">
        <v>45</v>
      </c>
    </row>
    <row r="745" spans="1:14" ht="15.75" customHeight="1" x14ac:dyDescent="0.25">
      <c r="A745" s="53">
        <v>4620756.0199999996</v>
      </c>
      <c r="B745" s="54">
        <v>954</v>
      </c>
      <c r="C745" s="54">
        <v>991</v>
      </c>
      <c r="D745" s="54">
        <v>387</v>
      </c>
      <c r="E745" s="54">
        <v>373</v>
      </c>
      <c r="F745" s="54">
        <v>87.8</v>
      </c>
      <c r="G745" s="54">
        <v>10.86</v>
      </c>
      <c r="H745" s="54">
        <v>500</v>
      </c>
      <c r="I745" s="54">
        <v>425</v>
      </c>
      <c r="J745" s="54">
        <v>35</v>
      </c>
      <c r="K745" s="54">
        <v>10</v>
      </c>
      <c r="L745" s="54">
        <v>10</v>
      </c>
      <c r="M745" s="54">
        <v>0</v>
      </c>
      <c r="N745" s="54">
        <v>10</v>
      </c>
    </row>
    <row r="746" spans="1:14" ht="15.75" customHeight="1" x14ac:dyDescent="0.25">
      <c r="A746" s="53">
        <v>4620756.03</v>
      </c>
      <c r="B746" s="54">
        <v>7097</v>
      </c>
      <c r="C746" s="54">
        <v>6997</v>
      </c>
      <c r="D746" s="54">
        <v>2564</v>
      </c>
      <c r="E746" s="54">
        <v>2470</v>
      </c>
      <c r="F746" s="54">
        <v>204.2</v>
      </c>
      <c r="G746" s="54">
        <v>34.76</v>
      </c>
      <c r="H746" s="54">
        <v>3455</v>
      </c>
      <c r="I746" s="54">
        <v>3030</v>
      </c>
      <c r="J746" s="54">
        <v>135</v>
      </c>
      <c r="K746" s="54">
        <v>205</v>
      </c>
      <c r="L746" s="54">
        <v>35</v>
      </c>
      <c r="M746" s="54">
        <v>25</v>
      </c>
      <c r="N746" s="54">
        <v>20</v>
      </c>
    </row>
    <row r="747" spans="1:14" ht="15.75" customHeight="1" x14ac:dyDescent="0.25">
      <c r="A747" s="53">
        <v>4620756.04</v>
      </c>
      <c r="B747" s="54">
        <v>6273</v>
      </c>
      <c r="C747" s="54">
        <v>6408</v>
      </c>
      <c r="D747" s="54">
        <v>2271</v>
      </c>
      <c r="E747" s="54">
        <v>2230</v>
      </c>
      <c r="F747" s="54">
        <v>2252.1</v>
      </c>
      <c r="G747" s="54">
        <v>2.79</v>
      </c>
      <c r="H747" s="54">
        <v>2975</v>
      </c>
      <c r="I747" s="54">
        <v>2510</v>
      </c>
      <c r="J747" s="54">
        <v>145</v>
      </c>
      <c r="K747" s="54">
        <v>165</v>
      </c>
      <c r="L747" s="54">
        <v>90</v>
      </c>
      <c r="M747" s="54">
        <v>30</v>
      </c>
      <c r="N747" s="54">
        <v>30</v>
      </c>
    </row>
    <row r="748" spans="1:14" ht="15.75" customHeight="1" x14ac:dyDescent="0.25">
      <c r="A748" s="53">
        <v>4620756.05</v>
      </c>
      <c r="B748" s="54">
        <v>6419</v>
      </c>
      <c r="C748" s="54">
        <v>5452</v>
      </c>
      <c r="D748" s="54">
        <v>2832</v>
      </c>
      <c r="E748" s="54">
        <v>2744</v>
      </c>
      <c r="F748" s="54">
        <v>2897.8</v>
      </c>
      <c r="G748" s="54">
        <v>2.2200000000000002</v>
      </c>
      <c r="H748" s="54">
        <v>3040</v>
      </c>
      <c r="I748" s="54">
        <v>2595</v>
      </c>
      <c r="J748" s="54">
        <v>65</v>
      </c>
      <c r="K748" s="54">
        <v>170</v>
      </c>
      <c r="L748" s="54">
        <v>150</v>
      </c>
      <c r="M748" s="54">
        <v>25</v>
      </c>
      <c r="N748" s="54">
        <v>30</v>
      </c>
    </row>
    <row r="749" spans="1:14" ht="15.75" customHeight="1" x14ac:dyDescent="0.25">
      <c r="A749" s="53">
        <v>4620757</v>
      </c>
      <c r="B749" s="54">
        <v>5185</v>
      </c>
      <c r="C749" s="54">
        <v>5135</v>
      </c>
      <c r="D749" s="54">
        <v>2386</v>
      </c>
      <c r="E749" s="54">
        <v>2241</v>
      </c>
      <c r="F749" s="54">
        <v>237.1</v>
      </c>
      <c r="G749" s="54">
        <v>21.87</v>
      </c>
      <c r="H749" s="54">
        <v>2060</v>
      </c>
      <c r="I749" s="54">
        <v>1675</v>
      </c>
      <c r="J749" s="54">
        <v>115</v>
      </c>
      <c r="K749" s="54">
        <v>115</v>
      </c>
      <c r="L749" s="54">
        <v>110</v>
      </c>
      <c r="M749" s="54">
        <v>20</v>
      </c>
      <c r="N749" s="54">
        <v>25</v>
      </c>
    </row>
    <row r="750" spans="1:14" ht="15.75" customHeight="1" x14ac:dyDescent="0.25">
      <c r="A750" s="53">
        <v>4620758.03</v>
      </c>
      <c r="B750" s="54">
        <v>4250</v>
      </c>
      <c r="C750" s="54">
        <v>4086</v>
      </c>
      <c r="D750" s="54">
        <v>1464</v>
      </c>
      <c r="E750" s="54">
        <v>1441</v>
      </c>
      <c r="F750" s="54">
        <v>179</v>
      </c>
      <c r="G750" s="54">
        <v>23.74</v>
      </c>
      <c r="H750" s="54">
        <v>1810</v>
      </c>
      <c r="I750" s="54">
        <v>1605</v>
      </c>
      <c r="J750" s="54">
        <v>95</v>
      </c>
      <c r="K750" s="54">
        <v>50</v>
      </c>
      <c r="L750" s="54">
        <v>25</v>
      </c>
      <c r="M750" s="54">
        <v>0</v>
      </c>
      <c r="N750" s="54">
        <v>25</v>
      </c>
    </row>
    <row r="751" spans="1:14" ht="15.75" customHeight="1" x14ac:dyDescent="0.25">
      <c r="A751" s="53">
        <v>4620758.04</v>
      </c>
      <c r="B751" s="54">
        <v>5639</v>
      </c>
      <c r="C751" s="54">
        <v>5337</v>
      </c>
      <c r="D751" s="54">
        <v>1823</v>
      </c>
      <c r="E751" s="54">
        <v>1806</v>
      </c>
      <c r="F751" s="54">
        <v>366.9</v>
      </c>
      <c r="G751" s="54">
        <v>15.37</v>
      </c>
      <c r="H751" s="54">
        <v>2680</v>
      </c>
      <c r="I751" s="54">
        <v>2365</v>
      </c>
      <c r="J751" s="54">
        <v>135</v>
      </c>
      <c r="K751" s="54">
        <v>130</v>
      </c>
      <c r="L751" s="54">
        <v>20</v>
      </c>
      <c r="M751" s="54">
        <v>15</v>
      </c>
      <c r="N751" s="54">
        <v>25</v>
      </c>
    </row>
    <row r="752" spans="1:14" ht="15.75" customHeight="1" x14ac:dyDescent="0.25">
      <c r="A752" s="53">
        <v>4620758.05</v>
      </c>
      <c r="B752" s="54">
        <v>4403</v>
      </c>
      <c r="C752" s="54">
        <v>4324</v>
      </c>
      <c r="D752" s="54">
        <v>1492</v>
      </c>
      <c r="E752" s="54">
        <v>1475</v>
      </c>
      <c r="F752" s="54">
        <v>577.20000000000005</v>
      </c>
      <c r="G752" s="54">
        <v>7.63</v>
      </c>
      <c r="H752" s="54">
        <v>2155</v>
      </c>
      <c r="I752" s="54">
        <v>1920</v>
      </c>
      <c r="J752" s="54">
        <v>140</v>
      </c>
      <c r="K752" s="54">
        <v>40</v>
      </c>
      <c r="L752" s="54">
        <v>25</v>
      </c>
      <c r="M752" s="54">
        <v>0</v>
      </c>
      <c r="N752" s="54">
        <v>30</v>
      </c>
    </row>
    <row r="753" spans="1:14" ht="15.75" customHeight="1" x14ac:dyDescent="0.25">
      <c r="A753" s="53">
        <v>4620758.0599999996</v>
      </c>
      <c r="B753" s="54">
        <v>5597</v>
      </c>
      <c r="C753" s="54">
        <v>5548</v>
      </c>
      <c r="D753" s="54">
        <v>2042</v>
      </c>
      <c r="E753" s="54">
        <v>2024</v>
      </c>
      <c r="F753" s="54">
        <v>279</v>
      </c>
      <c r="G753" s="54">
        <v>20.059999999999999</v>
      </c>
      <c r="H753" s="54">
        <v>2850</v>
      </c>
      <c r="I753" s="54">
        <v>2515</v>
      </c>
      <c r="J753" s="54">
        <v>80</v>
      </c>
      <c r="K753" s="54">
        <v>155</v>
      </c>
      <c r="L753" s="54">
        <v>60</v>
      </c>
      <c r="M753" s="54">
        <v>10</v>
      </c>
      <c r="N753" s="54">
        <v>35</v>
      </c>
    </row>
    <row r="754" spans="1:14" ht="15.75" customHeight="1" x14ac:dyDescent="0.25">
      <c r="A754" s="53">
        <v>4620760</v>
      </c>
      <c r="B754" s="54">
        <v>6777</v>
      </c>
      <c r="C754" s="54">
        <v>6079</v>
      </c>
      <c r="D754" s="54">
        <v>2693</v>
      </c>
      <c r="E754" s="54">
        <v>2607</v>
      </c>
      <c r="F754" s="54">
        <v>87.2</v>
      </c>
      <c r="G754" s="54">
        <v>77.709999999999994</v>
      </c>
      <c r="H754" s="54">
        <v>3685</v>
      </c>
      <c r="I754" s="54">
        <v>3325</v>
      </c>
      <c r="J754" s="54">
        <v>155</v>
      </c>
      <c r="K754" s="54">
        <v>80</v>
      </c>
      <c r="L754" s="54">
        <v>50</v>
      </c>
      <c r="M754" s="54">
        <v>45</v>
      </c>
      <c r="N754" s="54">
        <v>25</v>
      </c>
    </row>
    <row r="755" spans="1:14" ht="15.75" customHeight="1" x14ac:dyDescent="0.25">
      <c r="A755" s="53">
        <v>4620775</v>
      </c>
      <c r="B755" s="54">
        <v>2318</v>
      </c>
      <c r="C755" s="54">
        <v>2307</v>
      </c>
      <c r="D755" s="54">
        <v>1052</v>
      </c>
      <c r="E755" s="54">
        <v>973</v>
      </c>
      <c r="F755" s="54">
        <v>220.1</v>
      </c>
      <c r="G755" s="54">
        <v>10.53</v>
      </c>
      <c r="H755" s="54">
        <v>1070</v>
      </c>
      <c r="I755" s="54">
        <v>945</v>
      </c>
      <c r="J755" s="54">
        <v>50</v>
      </c>
      <c r="K755" s="54">
        <v>50</v>
      </c>
      <c r="L755" s="54">
        <v>20</v>
      </c>
      <c r="M755" s="54">
        <v>0</v>
      </c>
      <c r="N755" s="54">
        <v>15</v>
      </c>
    </row>
    <row r="756" spans="1:14" ht="15.75" customHeight="1" x14ac:dyDescent="0.25">
      <c r="A756" s="53">
        <v>4620776</v>
      </c>
      <c r="B756" s="54">
        <v>3389</v>
      </c>
      <c r="C756" s="54">
        <v>2848</v>
      </c>
      <c r="D756" s="54">
        <v>1579</v>
      </c>
      <c r="E756" s="54">
        <v>1524</v>
      </c>
      <c r="F756" s="54">
        <v>398.5</v>
      </c>
      <c r="G756" s="54">
        <v>8.51</v>
      </c>
      <c r="H756" s="54">
        <v>1620</v>
      </c>
      <c r="I756" s="54">
        <v>1470</v>
      </c>
      <c r="J756" s="54">
        <v>30</v>
      </c>
      <c r="K756" s="54">
        <v>70</v>
      </c>
      <c r="L756" s="54">
        <v>45</v>
      </c>
      <c r="M756" s="54">
        <v>0</v>
      </c>
      <c r="N756" s="54">
        <v>10</v>
      </c>
    </row>
    <row r="757" spans="1:14" ht="15.75" customHeight="1" x14ac:dyDescent="0.25">
      <c r="A757" s="53">
        <v>4620777.01</v>
      </c>
      <c r="B757" s="54">
        <v>4293</v>
      </c>
      <c r="C757" s="54">
        <v>4049</v>
      </c>
      <c r="D757" s="54">
        <v>2069</v>
      </c>
      <c r="E757" s="54">
        <v>1952</v>
      </c>
      <c r="F757" s="54">
        <v>141.30000000000001</v>
      </c>
      <c r="G757" s="54">
        <v>30.39</v>
      </c>
      <c r="H757" s="54">
        <v>1980</v>
      </c>
      <c r="I757" s="54">
        <v>1755</v>
      </c>
      <c r="J757" s="54">
        <v>60</v>
      </c>
      <c r="K757" s="54">
        <v>85</v>
      </c>
      <c r="L757" s="54">
        <v>55</v>
      </c>
      <c r="M757" s="54">
        <v>15</v>
      </c>
      <c r="N757" s="54">
        <v>10</v>
      </c>
    </row>
    <row r="758" spans="1:14" ht="15.75" customHeight="1" x14ac:dyDescent="0.25">
      <c r="A758" s="53">
        <v>4620777.0199999996</v>
      </c>
      <c r="B758" s="54">
        <v>5202</v>
      </c>
      <c r="C758" s="54">
        <v>5114</v>
      </c>
      <c r="D758" s="54">
        <v>2424</v>
      </c>
      <c r="E758" s="54">
        <v>2322</v>
      </c>
      <c r="F758" s="54">
        <v>171</v>
      </c>
      <c r="G758" s="54">
        <v>30.42</v>
      </c>
      <c r="H758" s="54">
        <v>2280</v>
      </c>
      <c r="I758" s="54">
        <v>1915</v>
      </c>
      <c r="J758" s="54">
        <v>80</v>
      </c>
      <c r="K758" s="54">
        <v>105</v>
      </c>
      <c r="L758" s="54">
        <v>135</v>
      </c>
      <c r="M758" s="54">
        <v>35</v>
      </c>
      <c r="N758" s="54">
        <v>10</v>
      </c>
    </row>
    <row r="759" spans="1:14" ht="15.75" customHeight="1" x14ac:dyDescent="0.25">
      <c r="A759" s="53">
        <v>4620780</v>
      </c>
      <c r="B759" s="54">
        <v>3516</v>
      </c>
      <c r="C759" s="54">
        <v>3398</v>
      </c>
      <c r="D759" s="54">
        <v>1722</v>
      </c>
      <c r="E759" s="54">
        <v>1627</v>
      </c>
      <c r="F759" s="54">
        <v>2368.8000000000002</v>
      </c>
      <c r="G759" s="54">
        <v>1.48</v>
      </c>
      <c r="H759" s="54">
        <v>1505</v>
      </c>
      <c r="I759" s="54">
        <v>1225</v>
      </c>
      <c r="J759" s="54">
        <v>80</v>
      </c>
      <c r="K759" s="54">
        <v>70</v>
      </c>
      <c r="L759" s="54">
        <v>120</v>
      </c>
      <c r="M759" s="54">
        <v>10</v>
      </c>
      <c r="N759" s="54">
        <v>10</v>
      </c>
    </row>
    <row r="760" spans="1:14" ht="15.75" customHeight="1" x14ac:dyDescent="0.25">
      <c r="A760" s="53">
        <v>4620781</v>
      </c>
      <c r="B760" s="54">
        <v>5994</v>
      </c>
      <c r="C760" s="54">
        <v>5392</v>
      </c>
      <c r="D760" s="54">
        <v>3368</v>
      </c>
      <c r="E760" s="54">
        <v>3197</v>
      </c>
      <c r="F760" s="54">
        <v>2536.6999999999998</v>
      </c>
      <c r="G760" s="54">
        <v>2.36</v>
      </c>
      <c r="H760" s="54">
        <v>1735</v>
      </c>
      <c r="I760" s="54">
        <v>1235</v>
      </c>
      <c r="J760" s="54">
        <v>75</v>
      </c>
      <c r="K760" s="54">
        <v>130</v>
      </c>
      <c r="L760" s="54">
        <v>265</v>
      </c>
      <c r="M760" s="54">
        <v>15</v>
      </c>
      <c r="N760" s="54">
        <v>20</v>
      </c>
    </row>
    <row r="761" spans="1:14" ht="15.75" customHeight="1" x14ac:dyDescent="0.25">
      <c r="A761" s="53">
        <v>4620782</v>
      </c>
      <c r="B761" s="54">
        <v>3221</v>
      </c>
      <c r="C761" s="54">
        <v>3179</v>
      </c>
      <c r="D761" s="54">
        <v>1770</v>
      </c>
      <c r="E761" s="54">
        <v>1663</v>
      </c>
      <c r="F761" s="54">
        <v>1304</v>
      </c>
      <c r="G761" s="54">
        <v>2.4700000000000002</v>
      </c>
      <c r="H761" s="54">
        <v>1330</v>
      </c>
      <c r="I761" s="54">
        <v>1125</v>
      </c>
      <c r="J761" s="54">
        <v>25</v>
      </c>
      <c r="K761" s="54">
        <v>50</v>
      </c>
      <c r="L761" s="54">
        <v>100</v>
      </c>
      <c r="M761" s="54">
        <v>15</v>
      </c>
      <c r="N761" s="54">
        <v>15</v>
      </c>
    </row>
    <row r="762" spans="1:14" ht="15.75" customHeight="1" x14ac:dyDescent="0.25">
      <c r="A762" s="53">
        <v>4620783</v>
      </c>
      <c r="B762" s="54">
        <v>5626</v>
      </c>
      <c r="C762" s="54">
        <v>4827</v>
      </c>
      <c r="D762" s="54">
        <v>2699</v>
      </c>
      <c r="E762" s="54">
        <v>2539</v>
      </c>
      <c r="F762" s="54">
        <v>1128.8</v>
      </c>
      <c r="G762" s="54">
        <v>4.9800000000000004</v>
      </c>
      <c r="H762" s="54">
        <v>1655</v>
      </c>
      <c r="I762" s="54">
        <v>1290</v>
      </c>
      <c r="J762" s="54">
        <v>80</v>
      </c>
      <c r="K762" s="54">
        <v>60</v>
      </c>
      <c r="L762" s="54">
        <v>180</v>
      </c>
      <c r="M762" s="54">
        <v>20</v>
      </c>
      <c r="N762" s="54">
        <v>20</v>
      </c>
    </row>
    <row r="763" spans="1:14" ht="15.75" customHeight="1" x14ac:dyDescent="0.25">
      <c r="A763" s="53">
        <v>4620784</v>
      </c>
      <c r="B763" s="54">
        <v>3978</v>
      </c>
      <c r="C763" s="54">
        <v>4058</v>
      </c>
      <c r="D763" s="54">
        <v>2081</v>
      </c>
      <c r="E763" s="54">
        <v>1888</v>
      </c>
      <c r="F763" s="54">
        <v>3235.7</v>
      </c>
      <c r="G763" s="54">
        <v>1.23</v>
      </c>
      <c r="H763" s="54">
        <v>1230</v>
      </c>
      <c r="I763" s="54">
        <v>935</v>
      </c>
      <c r="J763" s="54">
        <v>75</v>
      </c>
      <c r="K763" s="54">
        <v>50</v>
      </c>
      <c r="L763" s="54">
        <v>145</v>
      </c>
      <c r="M763" s="54">
        <v>10</v>
      </c>
      <c r="N763" s="54">
        <v>20</v>
      </c>
    </row>
    <row r="764" spans="1:14" ht="15.75" customHeight="1" x14ac:dyDescent="0.25">
      <c r="A764" s="53">
        <v>4620785</v>
      </c>
      <c r="B764" s="54">
        <v>4484</v>
      </c>
      <c r="C764" s="54">
        <v>4368</v>
      </c>
      <c r="D764" s="54">
        <v>2530</v>
      </c>
      <c r="E764" s="54">
        <v>2306</v>
      </c>
      <c r="F764" s="54">
        <v>1269.0999999999999</v>
      </c>
      <c r="G764" s="54">
        <v>3.53</v>
      </c>
      <c r="H764" s="54">
        <v>1775</v>
      </c>
      <c r="I764" s="54">
        <v>1410</v>
      </c>
      <c r="J764" s="54">
        <v>100</v>
      </c>
      <c r="K764" s="54">
        <v>125</v>
      </c>
      <c r="L764" s="54">
        <v>115</v>
      </c>
      <c r="M764" s="54">
        <v>15</v>
      </c>
      <c r="N764" s="54">
        <v>10</v>
      </c>
    </row>
    <row r="765" spans="1:14" ht="15.75" customHeight="1" x14ac:dyDescent="0.25">
      <c r="A765" s="53">
        <v>4620786</v>
      </c>
      <c r="B765" s="54">
        <v>4476</v>
      </c>
      <c r="C765" s="54">
        <v>4688</v>
      </c>
      <c r="D765" s="54">
        <v>2150</v>
      </c>
      <c r="E765" s="54">
        <v>2071</v>
      </c>
      <c r="F765" s="54">
        <v>1333</v>
      </c>
      <c r="G765" s="54">
        <v>3.36</v>
      </c>
      <c r="H765" s="54">
        <v>1920</v>
      </c>
      <c r="I765" s="54">
        <v>1680</v>
      </c>
      <c r="J765" s="54">
        <v>60</v>
      </c>
      <c r="K765" s="54">
        <v>45</v>
      </c>
      <c r="L765" s="54">
        <v>110</v>
      </c>
      <c r="M765" s="54">
        <v>15</v>
      </c>
      <c r="N765" s="54">
        <v>10</v>
      </c>
    </row>
    <row r="766" spans="1:14" ht="15.75" customHeight="1" x14ac:dyDescent="0.25">
      <c r="A766" s="53">
        <v>4620787</v>
      </c>
      <c r="B766" s="54">
        <v>8167</v>
      </c>
      <c r="C766" s="54">
        <v>7081</v>
      </c>
      <c r="D766" s="54">
        <v>3531</v>
      </c>
      <c r="E766" s="54">
        <v>3476</v>
      </c>
      <c r="F766" s="54">
        <v>1262</v>
      </c>
      <c r="G766" s="54">
        <v>6.47</v>
      </c>
      <c r="H766" s="54">
        <v>3965</v>
      </c>
      <c r="I766" s="54">
        <v>3440</v>
      </c>
      <c r="J766" s="54">
        <v>200</v>
      </c>
      <c r="K766" s="54">
        <v>140</v>
      </c>
      <c r="L766" s="54">
        <v>140</v>
      </c>
      <c r="M766" s="54">
        <v>10</v>
      </c>
      <c r="N766" s="54">
        <v>35</v>
      </c>
    </row>
    <row r="767" spans="1:14" ht="15.75" customHeight="1" x14ac:dyDescent="0.25">
      <c r="A767" s="53">
        <v>4620788</v>
      </c>
      <c r="B767" s="54">
        <v>5853</v>
      </c>
      <c r="C767" s="54">
        <v>5626</v>
      </c>
      <c r="D767" s="54">
        <v>2949</v>
      </c>
      <c r="E767" s="54">
        <v>2849</v>
      </c>
      <c r="F767" s="54">
        <v>2751.6</v>
      </c>
      <c r="G767" s="54">
        <v>2.13</v>
      </c>
      <c r="H767" s="54">
        <v>2365</v>
      </c>
      <c r="I767" s="54">
        <v>2090</v>
      </c>
      <c r="J767" s="54">
        <v>60</v>
      </c>
      <c r="K767" s="54">
        <v>80</v>
      </c>
      <c r="L767" s="54">
        <v>110</v>
      </c>
      <c r="M767" s="54">
        <v>10</v>
      </c>
      <c r="N767" s="54">
        <v>15</v>
      </c>
    </row>
    <row r="768" spans="1:14" ht="15.75" customHeight="1" x14ac:dyDescent="0.25">
      <c r="A768" s="53">
        <v>4620789</v>
      </c>
      <c r="B768" s="54">
        <v>7843</v>
      </c>
      <c r="C768" s="54">
        <v>6844</v>
      </c>
      <c r="D768" s="54">
        <v>3428</v>
      </c>
      <c r="E768" s="54">
        <v>3289</v>
      </c>
      <c r="F768" s="54">
        <v>647.5</v>
      </c>
      <c r="G768" s="54">
        <v>12.11</v>
      </c>
      <c r="H768" s="54">
        <v>3900</v>
      </c>
      <c r="I768" s="54">
        <v>3425</v>
      </c>
      <c r="J768" s="54">
        <v>180</v>
      </c>
      <c r="K768" s="54">
        <v>120</v>
      </c>
      <c r="L768" s="54">
        <v>110</v>
      </c>
      <c r="M768" s="54">
        <v>20</v>
      </c>
      <c r="N768" s="54">
        <v>50</v>
      </c>
    </row>
    <row r="769" spans="1:14" ht="15.75" customHeight="1" x14ac:dyDescent="0.25">
      <c r="A769" s="53">
        <v>4620790</v>
      </c>
      <c r="B769" s="54">
        <v>7883</v>
      </c>
      <c r="C769" s="54">
        <v>6975</v>
      </c>
      <c r="D769" s="54">
        <v>3555</v>
      </c>
      <c r="E769" s="54">
        <v>3427</v>
      </c>
      <c r="F769" s="54">
        <v>537.6</v>
      </c>
      <c r="G769" s="54">
        <v>14.66</v>
      </c>
      <c r="H769" s="54">
        <v>3880</v>
      </c>
      <c r="I769" s="54">
        <v>3560</v>
      </c>
      <c r="J769" s="54">
        <v>105</v>
      </c>
      <c r="K769" s="54">
        <v>90</v>
      </c>
      <c r="L769" s="54">
        <v>80</v>
      </c>
      <c r="M769" s="54">
        <v>15</v>
      </c>
      <c r="N769" s="54">
        <v>35</v>
      </c>
    </row>
    <row r="770" spans="1:14" ht="15.75" customHeight="1" x14ac:dyDescent="0.25">
      <c r="A770" s="53">
        <v>4620791</v>
      </c>
      <c r="B770" s="54">
        <v>9032</v>
      </c>
      <c r="C770" s="54">
        <v>7737</v>
      </c>
      <c r="D770" s="54">
        <v>3739</v>
      </c>
      <c r="E770" s="54">
        <v>3594</v>
      </c>
      <c r="F770" s="54">
        <v>2023.7</v>
      </c>
      <c r="G770" s="54">
        <v>4.46</v>
      </c>
      <c r="H770" s="54">
        <v>4420</v>
      </c>
      <c r="I770" s="54">
        <v>4060</v>
      </c>
      <c r="J770" s="54">
        <v>135</v>
      </c>
      <c r="K770" s="54">
        <v>120</v>
      </c>
      <c r="L770" s="54">
        <v>50</v>
      </c>
      <c r="M770" s="54">
        <v>0</v>
      </c>
      <c r="N770" s="54">
        <v>50</v>
      </c>
    </row>
    <row r="771" spans="1:14" ht="15.75" customHeight="1" x14ac:dyDescent="0.25">
      <c r="A771" s="53">
        <v>4620792</v>
      </c>
      <c r="B771" s="54">
        <v>4273</v>
      </c>
      <c r="C771" s="54">
        <v>4283</v>
      </c>
      <c r="D771" s="54">
        <v>1794</v>
      </c>
      <c r="E771" s="54">
        <v>1716</v>
      </c>
      <c r="F771" s="54">
        <v>137.1</v>
      </c>
      <c r="G771" s="54">
        <v>31.18</v>
      </c>
      <c r="H771" s="54">
        <v>2205</v>
      </c>
      <c r="I771" s="54">
        <v>1990</v>
      </c>
      <c r="J771" s="54">
        <v>65</v>
      </c>
      <c r="K771" s="54">
        <v>70</v>
      </c>
      <c r="L771" s="54">
        <v>35</v>
      </c>
      <c r="M771" s="54">
        <v>0</v>
      </c>
      <c r="N771" s="54">
        <v>35</v>
      </c>
    </row>
    <row r="772" spans="1:14" ht="15.75" customHeight="1" x14ac:dyDescent="0.25">
      <c r="A772" s="53">
        <v>4620800.01</v>
      </c>
      <c r="B772" s="54">
        <v>4750</v>
      </c>
      <c r="C772" s="54">
        <v>4548</v>
      </c>
      <c r="D772" s="54">
        <v>1814</v>
      </c>
      <c r="E772" s="54">
        <v>1772</v>
      </c>
      <c r="F772" s="54">
        <v>1311.5</v>
      </c>
      <c r="G772" s="54">
        <v>3.62</v>
      </c>
      <c r="H772" s="54">
        <v>2120</v>
      </c>
      <c r="I772" s="54">
        <v>1675</v>
      </c>
      <c r="J772" s="54">
        <v>65</v>
      </c>
      <c r="K772" s="54">
        <v>295</v>
      </c>
      <c r="L772" s="54">
        <v>45</v>
      </c>
      <c r="M772" s="54">
        <v>15</v>
      </c>
      <c r="N772" s="54">
        <v>20</v>
      </c>
    </row>
    <row r="773" spans="1:14" ht="15.75" customHeight="1" x14ac:dyDescent="0.25">
      <c r="A773" s="53">
        <v>4620800.0199999996</v>
      </c>
      <c r="B773" s="54">
        <v>5300</v>
      </c>
      <c r="C773" s="54">
        <v>5341</v>
      </c>
      <c r="D773" s="54">
        <v>2313</v>
      </c>
      <c r="E773" s="54">
        <v>2255</v>
      </c>
      <c r="F773" s="54">
        <v>3207.3</v>
      </c>
      <c r="G773" s="54">
        <v>1.65</v>
      </c>
      <c r="H773" s="54">
        <v>2325</v>
      </c>
      <c r="I773" s="54">
        <v>1760</v>
      </c>
      <c r="J773" s="54">
        <v>125</v>
      </c>
      <c r="K773" s="54">
        <v>315</v>
      </c>
      <c r="L773" s="54">
        <v>90</v>
      </c>
      <c r="M773" s="54">
        <v>20</v>
      </c>
      <c r="N773" s="54">
        <v>10</v>
      </c>
    </row>
    <row r="774" spans="1:14" ht="15.75" customHeight="1" x14ac:dyDescent="0.25">
      <c r="A774" s="53">
        <v>4620801</v>
      </c>
      <c r="B774" s="54">
        <v>7263</v>
      </c>
      <c r="C774" s="54">
        <v>7348</v>
      </c>
      <c r="D774" s="54">
        <v>2987</v>
      </c>
      <c r="E774" s="54">
        <v>2875</v>
      </c>
      <c r="F774" s="54">
        <v>2774.9</v>
      </c>
      <c r="G774" s="54">
        <v>2.62</v>
      </c>
      <c r="H774" s="54">
        <v>3105</v>
      </c>
      <c r="I774" s="54">
        <v>2450</v>
      </c>
      <c r="J774" s="54">
        <v>130</v>
      </c>
      <c r="K774" s="54">
        <v>415</v>
      </c>
      <c r="L774" s="54">
        <v>60</v>
      </c>
      <c r="M774" s="54">
        <v>30</v>
      </c>
      <c r="N774" s="54">
        <v>25</v>
      </c>
    </row>
    <row r="775" spans="1:14" ht="15.75" customHeight="1" x14ac:dyDescent="0.25">
      <c r="A775" s="53">
        <v>4620802</v>
      </c>
      <c r="B775" s="54">
        <v>3211</v>
      </c>
      <c r="C775" s="54">
        <v>3432</v>
      </c>
      <c r="D775" s="54">
        <v>1383</v>
      </c>
      <c r="E775" s="54">
        <v>1317</v>
      </c>
      <c r="F775" s="54">
        <v>558.79999999999995</v>
      </c>
      <c r="G775" s="54">
        <v>5.75</v>
      </c>
      <c r="H775" s="54">
        <v>1510</v>
      </c>
      <c r="I775" s="54">
        <v>1280</v>
      </c>
      <c r="J775" s="54">
        <v>45</v>
      </c>
      <c r="K775" s="54">
        <v>130</v>
      </c>
      <c r="L775" s="54">
        <v>40</v>
      </c>
      <c r="M775" s="54">
        <v>10</v>
      </c>
      <c r="N775" s="54">
        <v>10</v>
      </c>
    </row>
    <row r="776" spans="1:14" ht="15.75" customHeight="1" x14ac:dyDescent="0.25">
      <c r="A776" s="53">
        <v>4620804.01</v>
      </c>
      <c r="B776" s="54">
        <v>7239</v>
      </c>
      <c r="C776" s="54">
        <v>6738</v>
      </c>
      <c r="D776" s="54">
        <v>3012</v>
      </c>
      <c r="E776" s="54">
        <v>2905</v>
      </c>
      <c r="F776" s="54">
        <v>2932.8</v>
      </c>
      <c r="G776" s="54">
        <v>2.4700000000000002</v>
      </c>
      <c r="H776" s="54">
        <v>3330</v>
      </c>
      <c r="I776" s="54">
        <v>2705</v>
      </c>
      <c r="J776" s="54">
        <v>120</v>
      </c>
      <c r="K776" s="54">
        <v>375</v>
      </c>
      <c r="L776" s="54">
        <v>100</v>
      </c>
      <c r="M776" s="54">
        <v>15</v>
      </c>
      <c r="N776" s="54">
        <v>20</v>
      </c>
    </row>
    <row r="777" spans="1:14" ht="15.75" customHeight="1" x14ac:dyDescent="0.25">
      <c r="A777" s="53">
        <v>4620804.0199999996</v>
      </c>
      <c r="B777" s="54">
        <v>2175</v>
      </c>
      <c r="C777" s="54">
        <v>1924</v>
      </c>
      <c r="D777" s="54">
        <v>784</v>
      </c>
      <c r="E777" s="54">
        <v>773</v>
      </c>
      <c r="F777" s="54">
        <v>211.1</v>
      </c>
      <c r="G777" s="54">
        <v>10.31</v>
      </c>
      <c r="H777" s="54">
        <v>1025</v>
      </c>
      <c r="I777" s="54">
        <v>845</v>
      </c>
      <c r="J777" s="54">
        <v>30</v>
      </c>
      <c r="K777" s="54">
        <v>110</v>
      </c>
      <c r="L777" s="54">
        <v>15</v>
      </c>
      <c r="M777" s="54">
        <v>0</v>
      </c>
      <c r="N777" s="54">
        <v>25</v>
      </c>
    </row>
    <row r="778" spans="1:14" ht="15.75" customHeight="1" x14ac:dyDescent="0.25">
      <c r="A778" s="53">
        <v>4620805</v>
      </c>
      <c r="B778" s="54">
        <v>9359</v>
      </c>
      <c r="C778" s="54">
        <v>8454</v>
      </c>
      <c r="D778" s="54">
        <v>3702</v>
      </c>
      <c r="E778" s="54">
        <v>3627</v>
      </c>
      <c r="F778" s="54">
        <v>2917.9</v>
      </c>
      <c r="G778" s="54">
        <v>3.21</v>
      </c>
      <c r="H778" s="54">
        <v>3915</v>
      </c>
      <c r="I778" s="54">
        <v>2805</v>
      </c>
      <c r="J778" s="54">
        <v>195</v>
      </c>
      <c r="K778" s="54">
        <v>710</v>
      </c>
      <c r="L778" s="54">
        <v>165</v>
      </c>
      <c r="M778" s="54">
        <v>10</v>
      </c>
      <c r="N778" s="54">
        <v>30</v>
      </c>
    </row>
    <row r="779" spans="1:14" ht="15.75" customHeight="1" x14ac:dyDescent="0.25">
      <c r="A779" s="53">
        <v>4620806.01</v>
      </c>
      <c r="B779" s="54">
        <v>3286</v>
      </c>
      <c r="C779" s="54">
        <v>3251</v>
      </c>
      <c r="D779" s="54">
        <v>1410</v>
      </c>
      <c r="E779" s="54">
        <v>1353</v>
      </c>
      <c r="F779" s="54">
        <v>1990.9</v>
      </c>
      <c r="G779" s="54">
        <v>1.65</v>
      </c>
      <c r="H779" s="54">
        <v>1460</v>
      </c>
      <c r="I779" s="54">
        <v>1130</v>
      </c>
      <c r="J779" s="54">
        <v>65</v>
      </c>
      <c r="K779" s="54">
        <v>195</v>
      </c>
      <c r="L779" s="54">
        <v>60</v>
      </c>
      <c r="M779" s="54">
        <v>0</v>
      </c>
      <c r="N779" s="54">
        <v>10</v>
      </c>
    </row>
    <row r="780" spans="1:14" ht="15.75" customHeight="1" x14ac:dyDescent="0.25">
      <c r="A780" s="53">
        <v>4620806.0199999996</v>
      </c>
      <c r="B780" s="54">
        <v>5323</v>
      </c>
      <c r="C780" s="54">
        <v>4868</v>
      </c>
      <c r="D780" s="54">
        <v>1961</v>
      </c>
      <c r="E780" s="54">
        <v>1921</v>
      </c>
      <c r="F780" s="54">
        <v>1137.8</v>
      </c>
      <c r="G780" s="54">
        <v>4.68</v>
      </c>
      <c r="H780" s="54">
        <v>2405</v>
      </c>
      <c r="I780" s="54">
        <v>1915</v>
      </c>
      <c r="J780" s="54">
        <v>125</v>
      </c>
      <c r="K780" s="54">
        <v>275</v>
      </c>
      <c r="L780" s="54">
        <v>55</v>
      </c>
      <c r="M780" s="54">
        <v>15</v>
      </c>
      <c r="N780" s="54">
        <v>25</v>
      </c>
    </row>
    <row r="781" spans="1:14" ht="15.75" customHeight="1" x14ac:dyDescent="0.25">
      <c r="A781" s="53">
        <v>4620807.01</v>
      </c>
      <c r="B781" s="54">
        <v>8337</v>
      </c>
      <c r="C781" s="54">
        <v>7832</v>
      </c>
      <c r="D781" s="54">
        <v>3025</v>
      </c>
      <c r="E781" s="54">
        <v>2972</v>
      </c>
      <c r="F781" s="54">
        <v>432.6</v>
      </c>
      <c r="G781" s="54">
        <v>19.27</v>
      </c>
      <c r="H781" s="54">
        <v>4150</v>
      </c>
      <c r="I781" s="54">
        <v>3525</v>
      </c>
      <c r="J781" s="54">
        <v>160</v>
      </c>
      <c r="K781" s="54">
        <v>340</v>
      </c>
      <c r="L781" s="54">
        <v>75</v>
      </c>
      <c r="M781" s="54">
        <v>25</v>
      </c>
      <c r="N781" s="54">
        <v>25</v>
      </c>
    </row>
    <row r="782" spans="1:14" ht="15.75" customHeight="1" x14ac:dyDescent="0.25">
      <c r="A782" s="53">
        <v>4620807.0199999996</v>
      </c>
      <c r="B782" s="54">
        <v>4778</v>
      </c>
      <c r="C782" s="54">
        <v>3752</v>
      </c>
      <c r="D782" s="54">
        <v>1907</v>
      </c>
      <c r="E782" s="54">
        <v>1867</v>
      </c>
      <c r="F782" s="54">
        <v>178.2</v>
      </c>
      <c r="G782" s="54">
        <v>26.81</v>
      </c>
      <c r="H782" s="54">
        <v>2290</v>
      </c>
      <c r="I782" s="54">
        <v>2025</v>
      </c>
      <c r="J782" s="54">
        <v>70</v>
      </c>
      <c r="K782" s="54">
        <v>145</v>
      </c>
      <c r="L782" s="54">
        <v>35</v>
      </c>
      <c r="M782" s="54">
        <v>10</v>
      </c>
      <c r="N782" s="54">
        <v>10</v>
      </c>
    </row>
    <row r="783" spans="1:14" ht="15.75" customHeight="1" x14ac:dyDescent="0.25">
      <c r="A783" s="53">
        <v>4620825.0199999996</v>
      </c>
      <c r="B783" s="54">
        <v>3853</v>
      </c>
      <c r="C783" s="54">
        <v>3884</v>
      </c>
      <c r="D783" s="54">
        <v>1588</v>
      </c>
      <c r="E783" s="54">
        <v>1560</v>
      </c>
      <c r="F783" s="54">
        <v>4143</v>
      </c>
      <c r="G783" s="54">
        <v>0.93</v>
      </c>
      <c r="H783" s="54">
        <v>1800</v>
      </c>
      <c r="I783" s="54">
        <v>1120</v>
      </c>
      <c r="J783" s="54">
        <v>75</v>
      </c>
      <c r="K783" s="54">
        <v>520</v>
      </c>
      <c r="L783" s="54">
        <v>50</v>
      </c>
      <c r="M783" s="54">
        <v>35</v>
      </c>
      <c r="N783" s="54">
        <v>10</v>
      </c>
    </row>
    <row r="784" spans="1:14" ht="15.75" customHeight="1" x14ac:dyDescent="0.25">
      <c r="A784" s="53">
        <v>4620825.03</v>
      </c>
      <c r="B784" s="54">
        <v>5810</v>
      </c>
      <c r="C784" s="54">
        <v>5753</v>
      </c>
      <c r="D784" s="54">
        <v>2562</v>
      </c>
      <c r="E784" s="54">
        <v>2429</v>
      </c>
      <c r="F784" s="54">
        <v>4418.8999999999996</v>
      </c>
      <c r="G784" s="54">
        <v>1.31</v>
      </c>
      <c r="H784" s="54">
        <v>2485</v>
      </c>
      <c r="I784" s="54">
        <v>1610</v>
      </c>
      <c r="J784" s="54">
        <v>75</v>
      </c>
      <c r="K784" s="54">
        <v>650</v>
      </c>
      <c r="L784" s="54">
        <v>125</v>
      </c>
      <c r="M784" s="54">
        <v>15</v>
      </c>
      <c r="N784" s="54">
        <v>10</v>
      </c>
    </row>
    <row r="785" spans="1:14" ht="15.75" customHeight="1" x14ac:dyDescent="0.25">
      <c r="A785" s="53">
        <v>4620825.04</v>
      </c>
      <c r="B785" s="54">
        <v>5474</v>
      </c>
      <c r="C785" s="54">
        <v>5379</v>
      </c>
      <c r="D785" s="54">
        <v>2262</v>
      </c>
      <c r="E785" s="54">
        <v>2215</v>
      </c>
      <c r="F785" s="54">
        <v>3126.6</v>
      </c>
      <c r="G785" s="54">
        <v>1.75</v>
      </c>
      <c r="H785" s="54">
        <v>2370</v>
      </c>
      <c r="I785" s="54">
        <v>1470</v>
      </c>
      <c r="J785" s="54">
        <v>50</v>
      </c>
      <c r="K785" s="54">
        <v>730</v>
      </c>
      <c r="L785" s="54">
        <v>85</v>
      </c>
      <c r="M785" s="54">
        <v>15</v>
      </c>
      <c r="N785" s="54">
        <v>25</v>
      </c>
    </row>
    <row r="786" spans="1:14" ht="15.75" customHeight="1" x14ac:dyDescent="0.25">
      <c r="A786" s="53">
        <v>4620825.05</v>
      </c>
      <c r="B786" s="54">
        <v>5008</v>
      </c>
      <c r="C786" s="54">
        <v>5002</v>
      </c>
      <c r="D786" s="54">
        <v>2179</v>
      </c>
      <c r="E786" s="54">
        <v>2071</v>
      </c>
      <c r="F786" s="54">
        <v>2931.2</v>
      </c>
      <c r="G786" s="54">
        <v>1.71</v>
      </c>
      <c r="H786" s="54">
        <v>2080</v>
      </c>
      <c r="I786" s="54">
        <v>1310</v>
      </c>
      <c r="J786" s="54">
        <v>105</v>
      </c>
      <c r="K786" s="54">
        <v>580</v>
      </c>
      <c r="L786" s="54">
        <v>50</v>
      </c>
      <c r="M786" s="54">
        <v>25</v>
      </c>
      <c r="N786" s="54">
        <v>10</v>
      </c>
    </row>
    <row r="787" spans="1:14" ht="15.75" customHeight="1" x14ac:dyDescent="0.25">
      <c r="A787" s="53">
        <v>4620825.0599999996</v>
      </c>
      <c r="B787" s="54">
        <v>5139</v>
      </c>
      <c r="C787" s="54">
        <v>5008</v>
      </c>
      <c r="D787" s="54">
        <v>1984</v>
      </c>
      <c r="E787" s="54">
        <v>1942</v>
      </c>
      <c r="F787" s="54">
        <v>3744</v>
      </c>
      <c r="G787" s="54">
        <v>1.37</v>
      </c>
      <c r="H787" s="54">
        <v>2170</v>
      </c>
      <c r="I787" s="54">
        <v>1345</v>
      </c>
      <c r="J787" s="54">
        <v>90</v>
      </c>
      <c r="K787" s="54">
        <v>660</v>
      </c>
      <c r="L787" s="54">
        <v>40</v>
      </c>
      <c r="M787" s="54">
        <v>15</v>
      </c>
      <c r="N787" s="54">
        <v>30</v>
      </c>
    </row>
    <row r="788" spans="1:14" ht="15.75" customHeight="1" x14ac:dyDescent="0.25">
      <c r="A788" s="53">
        <v>4620825.07</v>
      </c>
      <c r="B788" s="54">
        <v>6873</v>
      </c>
      <c r="C788" s="54">
        <v>5154</v>
      </c>
      <c r="D788" s="54">
        <v>2957</v>
      </c>
      <c r="E788" s="54">
        <v>2882</v>
      </c>
      <c r="F788" s="54">
        <v>4259.2</v>
      </c>
      <c r="G788" s="54">
        <v>1.61</v>
      </c>
      <c r="H788" s="54">
        <v>3615</v>
      </c>
      <c r="I788" s="54">
        <v>2135</v>
      </c>
      <c r="J788" s="54">
        <v>90</v>
      </c>
      <c r="K788" s="54">
        <v>1295</v>
      </c>
      <c r="L788" s="54">
        <v>35</v>
      </c>
      <c r="M788" s="54">
        <v>10</v>
      </c>
      <c r="N788" s="54">
        <v>45</v>
      </c>
    </row>
    <row r="789" spans="1:14" ht="15.75" customHeight="1" x14ac:dyDescent="0.25">
      <c r="A789" s="53">
        <v>4620825.08</v>
      </c>
      <c r="B789" s="54">
        <v>1996</v>
      </c>
      <c r="C789" s="54">
        <v>2004</v>
      </c>
      <c r="D789" s="54">
        <v>875</v>
      </c>
      <c r="E789" s="54">
        <v>848</v>
      </c>
      <c r="F789" s="54">
        <v>208.1</v>
      </c>
      <c r="G789" s="54">
        <v>9.59</v>
      </c>
      <c r="H789" s="54">
        <v>1065</v>
      </c>
      <c r="I789" s="54">
        <v>690</v>
      </c>
      <c r="J789" s="54">
        <v>50</v>
      </c>
      <c r="K789" s="54">
        <v>305</v>
      </c>
      <c r="L789" s="54">
        <v>10</v>
      </c>
      <c r="M789" s="54">
        <v>0</v>
      </c>
      <c r="N789" s="54">
        <v>10</v>
      </c>
    </row>
    <row r="790" spans="1:14" ht="15.75" customHeight="1" x14ac:dyDescent="0.25">
      <c r="A790" s="53">
        <v>4620826.0199999996</v>
      </c>
      <c r="B790" s="54">
        <v>4681</v>
      </c>
      <c r="C790" s="54">
        <v>4743</v>
      </c>
      <c r="D790" s="54">
        <v>1763</v>
      </c>
      <c r="E790" s="54">
        <v>1739</v>
      </c>
      <c r="F790" s="54">
        <v>2814.3</v>
      </c>
      <c r="G790" s="54">
        <v>1.66</v>
      </c>
      <c r="H790" s="54">
        <v>1950</v>
      </c>
      <c r="I790" s="54">
        <v>1150</v>
      </c>
      <c r="J790" s="54">
        <v>85</v>
      </c>
      <c r="K790" s="54">
        <v>630</v>
      </c>
      <c r="L790" s="54">
        <v>45</v>
      </c>
      <c r="M790" s="54">
        <v>30</v>
      </c>
      <c r="N790" s="54">
        <v>0</v>
      </c>
    </row>
    <row r="791" spans="1:14" ht="15.75" customHeight="1" x14ac:dyDescent="0.25">
      <c r="A791" s="53">
        <v>4620826.05</v>
      </c>
      <c r="B791" s="54">
        <v>4043</v>
      </c>
      <c r="C791" s="54">
        <v>4001</v>
      </c>
      <c r="D791" s="54">
        <v>1672</v>
      </c>
      <c r="E791" s="54">
        <v>1609</v>
      </c>
      <c r="F791" s="54">
        <v>2598.5</v>
      </c>
      <c r="G791" s="54">
        <v>1.56</v>
      </c>
      <c r="H791" s="54">
        <v>1830</v>
      </c>
      <c r="I791" s="54">
        <v>1175</v>
      </c>
      <c r="J791" s="54">
        <v>110</v>
      </c>
      <c r="K791" s="54">
        <v>500</v>
      </c>
      <c r="L791" s="54">
        <v>25</v>
      </c>
      <c r="M791" s="54">
        <v>20</v>
      </c>
      <c r="N791" s="54">
        <v>0</v>
      </c>
    </row>
    <row r="792" spans="1:14" ht="15.75" customHeight="1" x14ac:dyDescent="0.25">
      <c r="A792" s="53">
        <v>4620826.0599999996</v>
      </c>
      <c r="B792" s="54">
        <v>4021</v>
      </c>
      <c r="C792" s="54">
        <v>4056</v>
      </c>
      <c r="D792" s="54">
        <v>1512</v>
      </c>
      <c r="E792" s="54">
        <v>1489</v>
      </c>
      <c r="F792" s="54">
        <v>3611.8</v>
      </c>
      <c r="G792" s="54">
        <v>1.1100000000000001</v>
      </c>
      <c r="H792" s="54">
        <v>1545</v>
      </c>
      <c r="I792" s="54">
        <v>860</v>
      </c>
      <c r="J792" s="54">
        <v>55</v>
      </c>
      <c r="K792" s="54">
        <v>525</v>
      </c>
      <c r="L792" s="54">
        <v>90</v>
      </c>
      <c r="M792" s="54">
        <v>10</v>
      </c>
      <c r="N792" s="54">
        <v>10</v>
      </c>
    </row>
    <row r="793" spans="1:14" ht="15.75" customHeight="1" x14ac:dyDescent="0.25">
      <c r="A793" s="53">
        <v>4620826.07</v>
      </c>
      <c r="B793" s="54">
        <v>4568</v>
      </c>
      <c r="C793" s="54">
        <v>4008</v>
      </c>
      <c r="D793" s="54">
        <v>1966</v>
      </c>
      <c r="E793" s="54">
        <v>1913</v>
      </c>
      <c r="F793" s="54">
        <v>5513.6</v>
      </c>
      <c r="G793" s="54">
        <v>0.83</v>
      </c>
      <c r="H793" s="54">
        <v>1300</v>
      </c>
      <c r="I793" s="54">
        <v>890</v>
      </c>
      <c r="J793" s="54">
        <v>40</v>
      </c>
      <c r="K793" s="54">
        <v>335</v>
      </c>
      <c r="L793" s="54">
        <v>20</v>
      </c>
      <c r="M793" s="54">
        <v>10</v>
      </c>
      <c r="N793" s="54">
        <v>0</v>
      </c>
    </row>
    <row r="794" spans="1:14" ht="15.75" customHeight="1" x14ac:dyDescent="0.25">
      <c r="A794" s="53">
        <v>4620826.08</v>
      </c>
      <c r="B794" s="54">
        <v>3349</v>
      </c>
      <c r="C794" s="54">
        <v>3410</v>
      </c>
      <c r="D794" s="54">
        <v>1247</v>
      </c>
      <c r="E794" s="54">
        <v>1245</v>
      </c>
      <c r="F794" s="54">
        <v>2686.7</v>
      </c>
      <c r="G794" s="54">
        <v>1.25</v>
      </c>
      <c r="H794" s="54">
        <v>1305</v>
      </c>
      <c r="I794" s="54">
        <v>850</v>
      </c>
      <c r="J794" s="54">
        <v>65</v>
      </c>
      <c r="K794" s="54">
        <v>340</v>
      </c>
      <c r="L794" s="54">
        <v>30</v>
      </c>
      <c r="M794" s="54">
        <v>0</v>
      </c>
      <c r="N794" s="54">
        <v>20</v>
      </c>
    </row>
    <row r="795" spans="1:14" ht="15.75" customHeight="1" x14ac:dyDescent="0.25">
      <c r="A795" s="53">
        <v>4620826.09</v>
      </c>
      <c r="B795" s="54">
        <v>3387</v>
      </c>
      <c r="C795" s="54">
        <v>3545</v>
      </c>
      <c r="D795" s="54">
        <v>1091</v>
      </c>
      <c r="E795" s="54">
        <v>1069</v>
      </c>
      <c r="F795" s="54">
        <v>2550.6</v>
      </c>
      <c r="G795" s="54">
        <v>1.33</v>
      </c>
      <c r="H795" s="54">
        <v>1300</v>
      </c>
      <c r="I795" s="54">
        <v>855</v>
      </c>
      <c r="J795" s="54">
        <v>105</v>
      </c>
      <c r="K795" s="54">
        <v>320</v>
      </c>
      <c r="L795" s="54">
        <v>10</v>
      </c>
      <c r="M795" s="54">
        <v>0</v>
      </c>
      <c r="N795" s="54">
        <v>10</v>
      </c>
    </row>
    <row r="796" spans="1:14" ht="15.75" customHeight="1" x14ac:dyDescent="0.25">
      <c r="A796" s="53">
        <v>4620826.0999999996</v>
      </c>
      <c r="B796" s="54">
        <v>6092</v>
      </c>
      <c r="C796" s="54">
        <v>6127</v>
      </c>
      <c r="D796" s="54">
        <v>2315</v>
      </c>
      <c r="E796" s="54">
        <v>2256</v>
      </c>
      <c r="F796" s="54">
        <v>3036.7</v>
      </c>
      <c r="G796" s="54">
        <v>2.0099999999999998</v>
      </c>
      <c r="H796" s="54">
        <v>2715</v>
      </c>
      <c r="I796" s="54">
        <v>1845</v>
      </c>
      <c r="J796" s="54">
        <v>145</v>
      </c>
      <c r="K796" s="54">
        <v>655</v>
      </c>
      <c r="L796" s="54">
        <v>35</v>
      </c>
      <c r="M796" s="54">
        <v>15</v>
      </c>
      <c r="N796" s="54">
        <v>20</v>
      </c>
    </row>
    <row r="797" spans="1:14" ht="15.75" customHeight="1" x14ac:dyDescent="0.25">
      <c r="A797" s="53">
        <v>4620826.1100000003</v>
      </c>
      <c r="B797" s="54">
        <v>4438</v>
      </c>
      <c r="C797" s="54">
        <v>4140</v>
      </c>
      <c r="D797" s="54">
        <v>1772</v>
      </c>
      <c r="E797" s="54">
        <v>1730</v>
      </c>
      <c r="F797" s="54">
        <v>4190</v>
      </c>
      <c r="G797" s="54">
        <v>1.06</v>
      </c>
      <c r="H797" s="54">
        <v>1680</v>
      </c>
      <c r="I797" s="54">
        <v>1050</v>
      </c>
      <c r="J797" s="54">
        <v>65</v>
      </c>
      <c r="K797" s="54">
        <v>450</v>
      </c>
      <c r="L797" s="54">
        <v>80</v>
      </c>
      <c r="M797" s="54">
        <v>15</v>
      </c>
      <c r="N797" s="54">
        <v>15</v>
      </c>
    </row>
    <row r="798" spans="1:14" ht="15.75" customHeight="1" x14ac:dyDescent="0.25">
      <c r="A798" s="53">
        <v>4620826.13</v>
      </c>
      <c r="B798" s="54">
        <v>4070</v>
      </c>
      <c r="C798" s="54">
        <v>4103</v>
      </c>
      <c r="D798" s="54">
        <v>1351</v>
      </c>
      <c r="E798" s="54">
        <v>1348</v>
      </c>
      <c r="F798" s="54">
        <v>3997.3</v>
      </c>
      <c r="G798" s="54">
        <v>1.02</v>
      </c>
      <c r="H798" s="54">
        <v>1855</v>
      </c>
      <c r="I798" s="54">
        <v>1190</v>
      </c>
      <c r="J798" s="54">
        <v>95</v>
      </c>
      <c r="K798" s="54">
        <v>525</v>
      </c>
      <c r="L798" s="54">
        <v>20</v>
      </c>
      <c r="M798" s="54">
        <v>25</v>
      </c>
      <c r="N798" s="54">
        <v>0</v>
      </c>
    </row>
    <row r="799" spans="1:14" ht="15.75" customHeight="1" x14ac:dyDescent="0.25">
      <c r="A799" s="53">
        <v>4620826.1399999997</v>
      </c>
      <c r="B799" s="54">
        <v>10063</v>
      </c>
      <c r="C799" s="54">
        <v>6277</v>
      </c>
      <c r="D799" s="54">
        <v>4004</v>
      </c>
      <c r="E799" s="54">
        <v>3816</v>
      </c>
      <c r="F799" s="54">
        <v>700</v>
      </c>
      <c r="G799" s="54">
        <v>14.38</v>
      </c>
      <c r="H799" s="54">
        <v>4865</v>
      </c>
      <c r="I799" s="54">
        <v>3285</v>
      </c>
      <c r="J799" s="54">
        <v>205</v>
      </c>
      <c r="K799" s="54">
        <v>1215</v>
      </c>
      <c r="L799" s="54">
        <v>90</v>
      </c>
      <c r="M799" s="54">
        <v>20</v>
      </c>
      <c r="N799" s="54">
        <v>55</v>
      </c>
    </row>
    <row r="800" spans="1:14" ht="15.75" customHeight="1" x14ac:dyDescent="0.25">
      <c r="A800" s="53">
        <v>4620827.0199999996</v>
      </c>
      <c r="B800" s="54">
        <v>7141</v>
      </c>
      <c r="C800" s="54">
        <v>7310</v>
      </c>
      <c r="D800" s="54">
        <v>3744</v>
      </c>
      <c r="E800" s="54">
        <v>3580</v>
      </c>
      <c r="F800" s="54">
        <v>2123.6999999999998</v>
      </c>
      <c r="G800" s="54">
        <v>3.36</v>
      </c>
      <c r="H800" s="54">
        <v>3255</v>
      </c>
      <c r="I800" s="54">
        <v>2600</v>
      </c>
      <c r="J800" s="54">
        <v>90</v>
      </c>
      <c r="K800" s="54">
        <v>345</v>
      </c>
      <c r="L800" s="54">
        <v>185</v>
      </c>
      <c r="M800" s="54">
        <v>20</v>
      </c>
      <c r="N800" s="54">
        <v>10</v>
      </c>
    </row>
    <row r="801" spans="1:14" ht="15.75" customHeight="1" x14ac:dyDescent="0.25">
      <c r="A801" s="53">
        <v>4620827.03</v>
      </c>
      <c r="B801" s="54">
        <v>7430</v>
      </c>
      <c r="C801" s="54">
        <v>7100</v>
      </c>
      <c r="D801" s="54">
        <v>2827</v>
      </c>
      <c r="E801" s="54">
        <v>2805</v>
      </c>
      <c r="F801" s="54">
        <v>1697.7</v>
      </c>
      <c r="G801" s="54">
        <v>4.38</v>
      </c>
      <c r="H801" s="54">
        <v>3810</v>
      </c>
      <c r="I801" s="54">
        <v>2945</v>
      </c>
      <c r="J801" s="54">
        <v>160</v>
      </c>
      <c r="K801" s="54">
        <v>610</v>
      </c>
      <c r="L801" s="54">
        <v>40</v>
      </c>
      <c r="M801" s="54">
        <v>25</v>
      </c>
      <c r="N801" s="54">
        <v>30</v>
      </c>
    </row>
    <row r="802" spans="1:14" ht="15.75" customHeight="1" x14ac:dyDescent="0.25">
      <c r="A802" s="53">
        <v>4620827.04</v>
      </c>
      <c r="B802" s="54">
        <v>9539</v>
      </c>
      <c r="C802" s="54">
        <v>8947</v>
      </c>
      <c r="D802" s="54">
        <v>3376</v>
      </c>
      <c r="E802" s="54">
        <v>3312</v>
      </c>
      <c r="F802" s="54">
        <v>265.39999999999998</v>
      </c>
      <c r="G802" s="54">
        <v>35.94</v>
      </c>
      <c r="H802" s="54">
        <v>4735</v>
      </c>
      <c r="I802" s="54">
        <v>3675</v>
      </c>
      <c r="J802" s="54">
        <v>140</v>
      </c>
      <c r="K802" s="54">
        <v>775</v>
      </c>
      <c r="L802" s="54">
        <v>95</v>
      </c>
      <c r="M802" s="54">
        <v>30</v>
      </c>
      <c r="N802" s="54">
        <v>25</v>
      </c>
    </row>
    <row r="803" spans="1:14" ht="15.75" customHeight="1" x14ac:dyDescent="0.25">
      <c r="A803" s="53">
        <v>4620828.03</v>
      </c>
      <c r="B803" s="54">
        <v>5302</v>
      </c>
      <c r="C803" s="54">
        <v>5227</v>
      </c>
      <c r="D803" s="54">
        <v>2084</v>
      </c>
      <c r="E803" s="54">
        <v>2071</v>
      </c>
      <c r="F803" s="54">
        <v>1796.7</v>
      </c>
      <c r="G803" s="54">
        <v>2.95</v>
      </c>
      <c r="H803" s="54">
        <v>2670</v>
      </c>
      <c r="I803" s="54">
        <v>2075</v>
      </c>
      <c r="J803" s="54">
        <v>75</v>
      </c>
      <c r="K803" s="54">
        <v>390</v>
      </c>
      <c r="L803" s="54">
        <v>70</v>
      </c>
      <c r="M803" s="54">
        <v>20</v>
      </c>
      <c r="N803" s="54">
        <v>45</v>
      </c>
    </row>
    <row r="804" spans="1:14" ht="15.75" customHeight="1" x14ac:dyDescent="0.25">
      <c r="A804" s="53">
        <v>4620828.04</v>
      </c>
      <c r="B804" s="54">
        <v>3753</v>
      </c>
      <c r="C804" s="54">
        <v>3649</v>
      </c>
      <c r="D804" s="54">
        <v>1690</v>
      </c>
      <c r="E804" s="54">
        <v>1671</v>
      </c>
      <c r="F804" s="54">
        <v>1269.0999999999999</v>
      </c>
      <c r="G804" s="54">
        <v>2.96</v>
      </c>
      <c r="H804" s="54">
        <v>2040</v>
      </c>
      <c r="I804" s="54">
        <v>1720</v>
      </c>
      <c r="J804" s="54">
        <v>60</v>
      </c>
      <c r="K804" s="54">
        <v>195</v>
      </c>
      <c r="L804" s="54">
        <v>35</v>
      </c>
      <c r="M804" s="54">
        <v>0</v>
      </c>
      <c r="N804" s="54">
        <v>25</v>
      </c>
    </row>
    <row r="805" spans="1:14" ht="15.75" customHeight="1" x14ac:dyDescent="0.25">
      <c r="A805" s="53">
        <v>4620828.05</v>
      </c>
      <c r="B805" s="54">
        <v>5961</v>
      </c>
      <c r="C805" s="54">
        <v>5377</v>
      </c>
      <c r="D805" s="54">
        <v>2071</v>
      </c>
      <c r="E805" s="54">
        <v>2018</v>
      </c>
      <c r="F805" s="54">
        <v>2031.8</v>
      </c>
      <c r="G805" s="54">
        <v>2.93</v>
      </c>
      <c r="H805" s="54">
        <v>2805</v>
      </c>
      <c r="I805" s="54">
        <v>2330</v>
      </c>
      <c r="J805" s="54">
        <v>155</v>
      </c>
      <c r="K805" s="54">
        <v>295</v>
      </c>
      <c r="L805" s="54">
        <v>15</v>
      </c>
      <c r="M805" s="54">
        <v>10</v>
      </c>
      <c r="N805" s="54">
        <v>0</v>
      </c>
    </row>
    <row r="806" spans="1:14" ht="15.75" customHeight="1" x14ac:dyDescent="0.25">
      <c r="A806" s="53">
        <v>4620828.0599999996</v>
      </c>
      <c r="B806" s="54">
        <v>6031</v>
      </c>
      <c r="C806" s="54">
        <v>5623</v>
      </c>
      <c r="D806" s="54">
        <v>2080</v>
      </c>
      <c r="E806" s="54">
        <v>2072</v>
      </c>
      <c r="F806" s="54">
        <v>712.2</v>
      </c>
      <c r="G806" s="54">
        <v>8.4700000000000006</v>
      </c>
      <c r="H806" s="54">
        <v>2885</v>
      </c>
      <c r="I806" s="54">
        <v>2300</v>
      </c>
      <c r="J806" s="54">
        <v>95</v>
      </c>
      <c r="K806" s="54">
        <v>445</v>
      </c>
      <c r="L806" s="54">
        <v>15</v>
      </c>
      <c r="M806" s="54">
        <v>15</v>
      </c>
      <c r="N806" s="54">
        <v>10</v>
      </c>
    </row>
    <row r="807" spans="1:14" ht="15.75" customHeight="1" x14ac:dyDescent="0.25">
      <c r="A807" s="53">
        <v>4620829</v>
      </c>
      <c r="B807" s="54">
        <v>7457</v>
      </c>
      <c r="C807" s="54">
        <v>7462</v>
      </c>
      <c r="D807" s="54">
        <v>2950</v>
      </c>
      <c r="E807" s="54">
        <v>2887</v>
      </c>
      <c r="F807" s="54">
        <v>977.7</v>
      </c>
      <c r="G807" s="54">
        <v>7.63</v>
      </c>
      <c r="H807" s="54">
        <v>3850</v>
      </c>
      <c r="I807" s="54">
        <v>3185</v>
      </c>
      <c r="J807" s="54">
        <v>130</v>
      </c>
      <c r="K807" s="54">
        <v>385</v>
      </c>
      <c r="L807" s="54">
        <v>70</v>
      </c>
      <c r="M807" s="54">
        <v>30</v>
      </c>
      <c r="N807" s="54">
        <v>45</v>
      </c>
    </row>
    <row r="808" spans="1:14" ht="15.75" customHeight="1" x14ac:dyDescent="0.25">
      <c r="A808" s="53">
        <v>4620830.01</v>
      </c>
      <c r="B808" s="54">
        <v>7105</v>
      </c>
      <c r="C808" s="54">
        <v>6941</v>
      </c>
      <c r="D808" s="54">
        <v>2905</v>
      </c>
      <c r="E808" s="54">
        <v>2861</v>
      </c>
      <c r="F808" s="54">
        <v>1075.2</v>
      </c>
      <c r="G808" s="54">
        <v>6.61</v>
      </c>
      <c r="H808" s="54">
        <v>3700</v>
      </c>
      <c r="I808" s="54">
        <v>3140</v>
      </c>
      <c r="J808" s="54">
        <v>120</v>
      </c>
      <c r="K808" s="54">
        <v>265</v>
      </c>
      <c r="L808" s="54">
        <v>130</v>
      </c>
      <c r="M808" s="54">
        <v>15</v>
      </c>
      <c r="N808" s="54">
        <v>40</v>
      </c>
    </row>
    <row r="809" spans="1:14" ht="15.75" customHeight="1" x14ac:dyDescent="0.25">
      <c r="A809" s="53">
        <v>4620830.03</v>
      </c>
      <c r="B809" s="54">
        <v>5705</v>
      </c>
      <c r="C809" s="54">
        <v>5750</v>
      </c>
      <c r="D809" s="54">
        <v>2228</v>
      </c>
      <c r="E809" s="54">
        <v>2202</v>
      </c>
      <c r="F809" s="54">
        <v>3797.3</v>
      </c>
      <c r="G809" s="54">
        <v>1.5</v>
      </c>
      <c r="H809" s="54">
        <v>2985</v>
      </c>
      <c r="I809" s="54">
        <v>2545</v>
      </c>
      <c r="J809" s="54">
        <v>95</v>
      </c>
      <c r="K809" s="54">
        <v>265</v>
      </c>
      <c r="L809" s="54">
        <v>30</v>
      </c>
      <c r="M809" s="54">
        <v>20</v>
      </c>
      <c r="N809" s="54">
        <v>25</v>
      </c>
    </row>
    <row r="810" spans="1:14" ht="15.75" customHeight="1" x14ac:dyDescent="0.25">
      <c r="A810" s="53">
        <v>4620830.04</v>
      </c>
      <c r="B810" s="54">
        <v>4237</v>
      </c>
      <c r="C810" s="54">
        <v>4071</v>
      </c>
      <c r="D810" s="54">
        <v>1712</v>
      </c>
      <c r="E810" s="54">
        <v>1688</v>
      </c>
      <c r="F810" s="54">
        <v>3233.4</v>
      </c>
      <c r="G810" s="54">
        <v>1.31</v>
      </c>
      <c r="H810" s="54">
        <v>2335</v>
      </c>
      <c r="I810" s="54">
        <v>1950</v>
      </c>
      <c r="J810" s="54">
        <v>85</v>
      </c>
      <c r="K810" s="54">
        <v>260</v>
      </c>
      <c r="L810" s="54">
        <v>20</v>
      </c>
      <c r="M810" s="54">
        <v>10</v>
      </c>
      <c r="N810" s="54">
        <v>10</v>
      </c>
    </row>
    <row r="811" spans="1:14" ht="15.75" customHeight="1" x14ac:dyDescent="0.25">
      <c r="A811" s="53">
        <v>4620831.03</v>
      </c>
      <c r="B811" s="54">
        <v>4958</v>
      </c>
      <c r="C811" s="54">
        <v>4450</v>
      </c>
      <c r="D811" s="54">
        <v>2140</v>
      </c>
      <c r="E811" s="54">
        <v>2053</v>
      </c>
      <c r="F811" s="54">
        <v>2381.6999999999998</v>
      </c>
      <c r="G811" s="54">
        <v>2.08</v>
      </c>
      <c r="H811" s="54">
        <v>2390</v>
      </c>
      <c r="I811" s="54">
        <v>2060</v>
      </c>
      <c r="J811" s="54">
        <v>55</v>
      </c>
      <c r="K811" s="54">
        <v>180</v>
      </c>
      <c r="L811" s="54">
        <v>75</v>
      </c>
      <c r="M811" s="54">
        <v>10</v>
      </c>
      <c r="N811" s="54">
        <v>10</v>
      </c>
    </row>
    <row r="812" spans="1:14" ht="15.75" customHeight="1" x14ac:dyDescent="0.25">
      <c r="A812" s="53">
        <v>4620831.04</v>
      </c>
      <c r="B812" s="54">
        <v>4741</v>
      </c>
      <c r="C812" s="54">
        <v>4917</v>
      </c>
      <c r="D812" s="54">
        <v>1829</v>
      </c>
      <c r="E812" s="54">
        <v>1818</v>
      </c>
      <c r="F812" s="54">
        <v>2740.6</v>
      </c>
      <c r="G812" s="54">
        <v>1.73</v>
      </c>
      <c r="H812" s="54">
        <v>2690</v>
      </c>
      <c r="I812" s="54">
        <v>2250</v>
      </c>
      <c r="J812" s="54">
        <v>75</v>
      </c>
      <c r="K812" s="54">
        <v>305</v>
      </c>
      <c r="L812" s="54">
        <v>45</v>
      </c>
      <c r="M812" s="54">
        <v>0</v>
      </c>
      <c r="N812" s="54">
        <v>20</v>
      </c>
    </row>
    <row r="813" spans="1:14" ht="15.75" customHeight="1" x14ac:dyDescent="0.25">
      <c r="A813" s="53">
        <v>4620831.05</v>
      </c>
      <c r="B813" s="54">
        <v>4589</v>
      </c>
      <c r="C813" s="54">
        <v>4454</v>
      </c>
      <c r="D813" s="54">
        <v>1683</v>
      </c>
      <c r="E813" s="54">
        <v>1664</v>
      </c>
      <c r="F813" s="54">
        <v>2377.6</v>
      </c>
      <c r="G813" s="54">
        <v>1.93</v>
      </c>
      <c r="H813" s="54">
        <v>2670</v>
      </c>
      <c r="I813" s="54">
        <v>2030</v>
      </c>
      <c r="J813" s="54">
        <v>90</v>
      </c>
      <c r="K813" s="54">
        <v>450</v>
      </c>
      <c r="L813" s="54">
        <v>70</v>
      </c>
      <c r="M813" s="54">
        <v>0</v>
      </c>
      <c r="N813" s="54">
        <v>20</v>
      </c>
    </row>
    <row r="814" spans="1:14" ht="15.75" customHeight="1" x14ac:dyDescent="0.25">
      <c r="A814" s="53">
        <v>4620831.07</v>
      </c>
      <c r="B814" s="54">
        <v>2970</v>
      </c>
      <c r="C814" s="54">
        <v>2782</v>
      </c>
      <c r="D814" s="54">
        <v>1217</v>
      </c>
      <c r="E814" s="54">
        <v>1173</v>
      </c>
      <c r="F814" s="54">
        <v>38.799999999999997</v>
      </c>
      <c r="G814" s="54">
        <v>76.63</v>
      </c>
      <c r="H814" s="54">
        <v>1360</v>
      </c>
      <c r="I814" s="54">
        <v>1235</v>
      </c>
      <c r="J814" s="54">
        <v>25</v>
      </c>
      <c r="K814" s="54">
        <v>40</v>
      </c>
      <c r="L814" s="54">
        <v>45</v>
      </c>
      <c r="M814" s="54">
        <v>10</v>
      </c>
      <c r="N814" s="54">
        <v>0</v>
      </c>
    </row>
    <row r="815" spans="1:14" ht="15.75" customHeight="1" x14ac:dyDescent="0.25">
      <c r="A815" s="53">
        <v>4620831.08</v>
      </c>
      <c r="B815" s="54">
        <v>8030</v>
      </c>
      <c r="C815" s="54">
        <v>6225</v>
      </c>
      <c r="D815" s="54">
        <v>2852</v>
      </c>
      <c r="E815" s="54">
        <v>2813</v>
      </c>
      <c r="F815" s="54">
        <v>1781.2</v>
      </c>
      <c r="G815" s="54">
        <v>4.51</v>
      </c>
      <c r="H815" s="54">
        <v>4215</v>
      </c>
      <c r="I815" s="54">
        <v>3260</v>
      </c>
      <c r="J815" s="54">
        <v>135</v>
      </c>
      <c r="K815" s="54">
        <v>650</v>
      </c>
      <c r="L815" s="54">
        <v>110</v>
      </c>
      <c r="M815" s="54">
        <v>30</v>
      </c>
      <c r="N815" s="54">
        <v>35</v>
      </c>
    </row>
    <row r="816" spans="1:14" ht="15.75" customHeight="1" x14ac:dyDescent="0.25">
      <c r="A816" s="53">
        <v>4620831.09</v>
      </c>
      <c r="B816" s="54">
        <v>4227</v>
      </c>
      <c r="C816" s="54">
        <v>4031</v>
      </c>
      <c r="D816" s="54">
        <v>1456</v>
      </c>
      <c r="E816" s="54">
        <v>1450</v>
      </c>
      <c r="F816" s="54">
        <v>2512.6</v>
      </c>
      <c r="G816" s="54">
        <v>1.68</v>
      </c>
      <c r="H816" s="54">
        <v>2355</v>
      </c>
      <c r="I816" s="54">
        <v>1920</v>
      </c>
      <c r="J816" s="54">
        <v>105</v>
      </c>
      <c r="K816" s="54">
        <v>280</v>
      </c>
      <c r="L816" s="54">
        <v>40</v>
      </c>
      <c r="M816" s="54">
        <v>0</v>
      </c>
      <c r="N816" s="54">
        <v>0</v>
      </c>
    </row>
    <row r="817" spans="1:14" ht="15.75" customHeight="1" x14ac:dyDescent="0.25">
      <c r="A817" s="53">
        <v>4620832</v>
      </c>
      <c r="G817" s="54">
        <v>50.39</v>
      </c>
    </row>
    <row r="818" spans="1:14" ht="15.75" customHeight="1" x14ac:dyDescent="0.25">
      <c r="A818" s="53">
        <v>4620833</v>
      </c>
      <c r="B818" s="54">
        <v>6320</v>
      </c>
      <c r="C818" s="54">
        <v>5495</v>
      </c>
      <c r="D818" s="54">
        <v>2627</v>
      </c>
      <c r="E818" s="54">
        <v>2490</v>
      </c>
      <c r="F818" s="54">
        <v>102</v>
      </c>
      <c r="G818" s="54">
        <v>61.95</v>
      </c>
      <c r="H818" s="54">
        <v>3340</v>
      </c>
      <c r="I818" s="54">
        <v>2945</v>
      </c>
      <c r="J818" s="54">
        <v>105</v>
      </c>
      <c r="K818" s="54">
        <v>210</v>
      </c>
      <c r="L818" s="54">
        <v>55</v>
      </c>
      <c r="M818" s="54">
        <v>0</v>
      </c>
      <c r="N818" s="54">
        <v>15</v>
      </c>
    </row>
    <row r="819" spans="1:14" ht="15.75" customHeight="1" x14ac:dyDescent="0.25">
      <c r="A819" s="53">
        <v>4620834</v>
      </c>
      <c r="B819" s="54">
        <v>2608</v>
      </c>
      <c r="C819" s="54">
        <v>2581</v>
      </c>
      <c r="D819" s="54">
        <v>1047</v>
      </c>
      <c r="E819" s="54">
        <v>1026</v>
      </c>
      <c r="F819" s="54">
        <v>49.8</v>
      </c>
      <c r="G819" s="54">
        <v>52.32</v>
      </c>
      <c r="H819" s="54">
        <v>1240</v>
      </c>
      <c r="I819" s="54">
        <v>1130</v>
      </c>
      <c r="J819" s="54">
        <v>25</v>
      </c>
      <c r="K819" s="54">
        <v>55</v>
      </c>
      <c r="L819" s="54">
        <v>15</v>
      </c>
      <c r="M819" s="54">
        <v>0</v>
      </c>
      <c r="N819" s="54">
        <v>15</v>
      </c>
    </row>
    <row r="820" spans="1:14" ht="15.75" customHeight="1" x14ac:dyDescent="0.25">
      <c r="A820" s="53">
        <v>4620850.01</v>
      </c>
      <c r="B820" s="54">
        <v>10324</v>
      </c>
      <c r="C820" s="54">
        <v>8593</v>
      </c>
      <c r="D820" s="54">
        <v>3770</v>
      </c>
      <c r="E820" s="54">
        <v>3736</v>
      </c>
      <c r="F820" s="54">
        <v>2500</v>
      </c>
      <c r="G820" s="54">
        <v>4.13</v>
      </c>
      <c r="H820" s="54">
        <v>5395</v>
      </c>
      <c r="I820" s="54">
        <v>4340</v>
      </c>
      <c r="J820" s="54">
        <v>130</v>
      </c>
      <c r="K820" s="54">
        <v>740</v>
      </c>
      <c r="L820" s="54">
        <v>120</v>
      </c>
      <c r="M820" s="54">
        <v>30</v>
      </c>
      <c r="N820" s="54">
        <v>30</v>
      </c>
    </row>
    <row r="821" spans="1:14" ht="15.75" customHeight="1" x14ac:dyDescent="0.25">
      <c r="A821" s="53">
        <v>4620850.03</v>
      </c>
      <c r="B821" s="54">
        <v>5029</v>
      </c>
      <c r="C821" s="54">
        <v>4805</v>
      </c>
      <c r="D821" s="54">
        <v>2119</v>
      </c>
      <c r="E821" s="54">
        <v>2049</v>
      </c>
      <c r="F821" s="54">
        <v>3359.2</v>
      </c>
      <c r="G821" s="54">
        <v>1.5</v>
      </c>
      <c r="H821" s="54">
        <v>2535</v>
      </c>
      <c r="I821" s="54">
        <v>2010</v>
      </c>
      <c r="J821" s="54">
        <v>90</v>
      </c>
      <c r="K821" s="54">
        <v>315</v>
      </c>
      <c r="L821" s="54">
        <v>100</v>
      </c>
      <c r="M821" s="54">
        <v>10</v>
      </c>
      <c r="N821" s="54">
        <v>15</v>
      </c>
    </row>
    <row r="822" spans="1:14" ht="15.75" customHeight="1" x14ac:dyDescent="0.25">
      <c r="A822" s="53">
        <v>4620850.04</v>
      </c>
      <c r="B822" s="54">
        <v>4867</v>
      </c>
      <c r="C822" s="54">
        <v>3886</v>
      </c>
      <c r="D822" s="54">
        <v>1679</v>
      </c>
      <c r="E822" s="54">
        <v>1653</v>
      </c>
      <c r="F822" s="54">
        <v>578</v>
      </c>
      <c r="G822" s="54">
        <v>8.42</v>
      </c>
      <c r="H822" s="54">
        <v>2660</v>
      </c>
      <c r="I822" s="54">
        <v>2105</v>
      </c>
      <c r="J822" s="54">
        <v>85</v>
      </c>
      <c r="K822" s="54">
        <v>395</v>
      </c>
      <c r="L822" s="54">
        <v>25</v>
      </c>
      <c r="M822" s="54">
        <v>15</v>
      </c>
      <c r="N822" s="54">
        <v>40</v>
      </c>
    </row>
    <row r="823" spans="1:14" ht="15.75" customHeight="1" x14ac:dyDescent="0.25">
      <c r="A823" s="53">
        <v>4620850.05</v>
      </c>
      <c r="B823" s="54">
        <v>3639</v>
      </c>
      <c r="C823" s="54">
        <v>3530</v>
      </c>
      <c r="D823" s="54">
        <v>1354</v>
      </c>
      <c r="E823" s="54">
        <v>1343</v>
      </c>
      <c r="F823" s="54">
        <v>471.2</v>
      </c>
      <c r="G823" s="54">
        <v>7.72</v>
      </c>
      <c r="H823" s="54">
        <v>1900</v>
      </c>
      <c r="I823" s="54">
        <v>1525</v>
      </c>
      <c r="J823" s="54">
        <v>85</v>
      </c>
      <c r="K823" s="54">
        <v>230</v>
      </c>
      <c r="L823" s="54">
        <v>40</v>
      </c>
      <c r="M823" s="54">
        <v>15</v>
      </c>
      <c r="N823" s="54">
        <v>10</v>
      </c>
    </row>
    <row r="824" spans="1:14" ht="15.75" customHeight="1" x14ac:dyDescent="0.25">
      <c r="A824" s="53">
        <v>4620851</v>
      </c>
      <c r="B824" s="54">
        <v>5261</v>
      </c>
      <c r="C824" s="54">
        <v>4757</v>
      </c>
      <c r="D824" s="54">
        <v>2624</v>
      </c>
      <c r="E824" s="54">
        <v>2465</v>
      </c>
      <c r="F824" s="54">
        <v>1565.3</v>
      </c>
      <c r="G824" s="54">
        <v>3.36</v>
      </c>
      <c r="H824" s="54">
        <v>2380</v>
      </c>
      <c r="I824" s="54">
        <v>1865</v>
      </c>
      <c r="J824" s="54">
        <v>85</v>
      </c>
      <c r="K824" s="54">
        <v>245</v>
      </c>
      <c r="L824" s="54">
        <v>145</v>
      </c>
      <c r="M824" s="54">
        <v>25</v>
      </c>
      <c r="N824" s="54">
        <v>20</v>
      </c>
    </row>
    <row r="825" spans="1:14" ht="15.75" customHeight="1" x14ac:dyDescent="0.25">
      <c r="A825" s="53">
        <v>4620852.01</v>
      </c>
      <c r="B825" s="54">
        <v>8617</v>
      </c>
      <c r="C825" s="54">
        <v>7207</v>
      </c>
      <c r="D825" s="54">
        <v>3198</v>
      </c>
      <c r="E825" s="54">
        <v>3058</v>
      </c>
      <c r="F825" s="54">
        <v>158.1</v>
      </c>
      <c r="G825" s="54">
        <v>54.52</v>
      </c>
      <c r="H825" s="54">
        <v>4485</v>
      </c>
      <c r="I825" s="54">
        <v>3910</v>
      </c>
      <c r="J825" s="54">
        <v>145</v>
      </c>
      <c r="K825" s="54">
        <v>355</v>
      </c>
      <c r="L825" s="54">
        <v>25</v>
      </c>
      <c r="M825" s="54">
        <v>20</v>
      </c>
      <c r="N825" s="54">
        <v>35</v>
      </c>
    </row>
    <row r="826" spans="1:14" ht="15.75" customHeight="1" x14ac:dyDescent="0.25">
      <c r="A826" s="53">
        <v>4620852.0199999996</v>
      </c>
      <c r="B826" s="54">
        <v>845</v>
      </c>
      <c r="C826" s="54">
        <v>759</v>
      </c>
      <c r="D826" s="54">
        <v>374</v>
      </c>
      <c r="E826" s="54">
        <v>355</v>
      </c>
      <c r="F826" s="54">
        <v>109</v>
      </c>
      <c r="G826" s="54">
        <v>7.75</v>
      </c>
      <c r="H826" s="54">
        <v>445</v>
      </c>
      <c r="I826" s="54">
        <v>395</v>
      </c>
      <c r="J826" s="54">
        <v>20</v>
      </c>
      <c r="K826" s="54">
        <v>20</v>
      </c>
      <c r="L826" s="54">
        <v>10</v>
      </c>
      <c r="M826" s="54">
        <v>0</v>
      </c>
      <c r="N826" s="54">
        <v>0</v>
      </c>
    </row>
    <row r="827" spans="1:14" ht="15.75" customHeight="1" x14ac:dyDescent="0.25">
      <c r="A827" s="53">
        <v>4620853.0199999996</v>
      </c>
      <c r="B827" s="54">
        <v>5692</v>
      </c>
      <c r="C827" s="54">
        <v>5613</v>
      </c>
      <c r="D827" s="54">
        <v>2168</v>
      </c>
      <c r="E827" s="54">
        <v>2151</v>
      </c>
      <c r="F827" s="54">
        <v>281.60000000000002</v>
      </c>
      <c r="G827" s="54">
        <v>20.21</v>
      </c>
      <c r="H827" s="54">
        <v>2870</v>
      </c>
      <c r="I827" s="54">
        <v>2180</v>
      </c>
      <c r="J827" s="54">
        <v>120</v>
      </c>
      <c r="K827" s="54">
        <v>415</v>
      </c>
      <c r="L827" s="54">
        <v>90</v>
      </c>
      <c r="M827" s="54">
        <v>35</v>
      </c>
      <c r="N827" s="54">
        <v>35</v>
      </c>
    </row>
    <row r="828" spans="1:14" ht="15.75" customHeight="1" x14ac:dyDescent="0.25">
      <c r="A828" s="53">
        <v>4620853.03</v>
      </c>
      <c r="B828" s="54">
        <v>5683</v>
      </c>
      <c r="C828" s="54">
        <v>5403</v>
      </c>
      <c r="D828" s="54">
        <v>2310</v>
      </c>
      <c r="E828" s="54">
        <v>2282</v>
      </c>
      <c r="F828" s="54">
        <v>1846.6</v>
      </c>
      <c r="G828" s="54">
        <v>3.08</v>
      </c>
      <c r="H828" s="54">
        <v>2965</v>
      </c>
      <c r="I828" s="54">
        <v>2275</v>
      </c>
      <c r="J828" s="54">
        <v>95</v>
      </c>
      <c r="K828" s="54">
        <v>475</v>
      </c>
      <c r="L828" s="54">
        <v>85</v>
      </c>
      <c r="M828" s="54">
        <v>15</v>
      </c>
      <c r="N828" s="54">
        <v>25</v>
      </c>
    </row>
    <row r="829" spans="1:14" ht="15.75" customHeight="1" x14ac:dyDescent="0.25">
      <c r="A829" s="53">
        <v>4620853.04</v>
      </c>
      <c r="B829" s="54">
        <v>5684</v>
      </c>
      <c r="C829" s="54">
        <v>5720</v>
      </c>
      <c r="D829" s="54">
        <v>1969</v>
      </c>
      <c r="E829" s="54">
        <v>1958</v>
      </c>
      <c r="F829" s="54">
        <v>451</v>
      </c>
      <c r="G829" s="54">
        <v>12.6</v>
      </c>
      <c r="H829" s="54">
        <v>2965</v>
      </c>
      <c r="I829" s="54">
        <v>2390</v>
      </c>
      <c r="J829" s="54">
        <v>85</v>
      </c>
      <c r="K829" s="54">
        <v>390</v>
      </c>
      <c r="L829" s="54">
        <v>75</v>
      </c>
      <c r="M829" s="54">
        <v>15</v>
      </c>
      <c r="N829" s="54">
        <v>10</v>
      </c>
    </row>
    <row r="830" spans="1:14" ht="15.75" customHeight="1" x14ac:dyDescent="0.25">
      <c r="A830" s="53">
        <v>4620854.01</v>
      </c>
      <c r="B830" s="54">
        <v>5619</v>
      </c>
      <c r="C830" s="54">
        <v>5823</v>
      </c>
      <c r="D830" s="54">
        <v>2015</v>
      </c>
      <c r="E830" s="54">
        <v>1997</v>
      </c>
      <c r="F830" s="54">
        <v>1990.6</v>
      </c>
      <c r="G830" s="54">
        <v>2.82</v>
      </c>
      <c r="H830" s="54">
        <v>2335</v>
      </c>
      <c r="I830" s="54">
        <v>1805</v>
      </c>
      <c r="J830" s="54">
        <v>55</v>
      </c>
      <c r="K830" s="54">
        <v>320</v>
      </c>
      <c r="L830" s="54">
        <v>80</v>
      </c>
      <c r="M830" s="54">
        <v>60</v>
      </c>
      <c r="N830" s="54">
        <v>15</v>
      </c>
    </row>
    <row r="831" spans="1:14" ht="15.75" customHeight="1" x14ac:dyDescent="0.25">
      <c r="A831" s="53">
        <v>4620854.0199999996</v>
      </c>
      <c r="B831" s="54">
        <v>5931</v>
      </c>
      <c r="C831" s="54">
        <v>6015</v>
      </c>
      <c r="D831" s="54">
        <v>2292</v>
      </c>
      <c r="E831" s="54">
        <v>2252</v>
      </c>
      <c r="F831" s="54">
        <v>294.39999999999998</v>
      </c>
      <c r="G831" s="54">
        <v>20.149999999999999</v>
      </c>
      <c r="H831" s="54">
        <v>2720</v>
      </c>
      <c r="I831" s="54">
        <v>2115</v>
      </c>
      <c r="J831" s="54">
        <v>95</v>
      </c>
      <c r="K831" s="54">
        <v>355</v>
      </c>
      <c r="L831" s="54">
        <v>100</v>
      </c>
      <c r="M831" s="54">
        <v>30</v>
      </c>
      <c r="N831" s="54">
        <v>25</v>
      </c>
    </row>
    <row r="832" spans="1:14" ht="15.75" customHeight="1" x14ac:dyDescent="0.25">
      <c r="A832" s="53">
        <v>4620855.01</v>
      </c>
      <c r="B832" s="54">
        <v>5124</v>
      </c>
      <c r="C832" s="54">
        <v>5018</v>
      </c>
      <c r="D832" s="54">
        <v>2009</v>
      </c>
      <c r="E832" s="54">
        <v>1992</v>
      </c>
      <c r="F832" s="54">
        <v>648.29999999999995</v>
      </c>
      <c r="G832" s="54">
        <v>7.9</v>
      </c>
      <c r="H832" s="54">
        <v>2385</v>
      </c>
      <c r="I832" s="54">
        <v>1845</v>
      </c>
      <c r="J832" s="54">
        <v>80</v>
      </c>
      <c r="K832" s="54">
        <v>315</v>
      </c>
      <c r="L832" s="54">
        <v>85</v>
      </c>
      <c r="M832" s="54">
        <v>45</v>
      </c>
      <c r="N832" s="54">
        <v>20</v>
      </c>
    </row>
    <row r="833" spans="1:14" ht="15.75" customHeight="1" x14ac:dyDescent="0.25">
      <c r="A833" s="53">
        <v>4620855.03</v>
      </c>
      <c r="B833" s="54">
        <v>6354</v>
      </c>
      <c r="C833" s="54">
        <v>6343</v>
      </c>
      <c r="D833" s="54">
        <v>3003</v>
      </c>
      <c r="E833" s="54">
        <v>2922</v>
      </c>
      <c r="F833" s="54">
        <v>1609.3</v>
      </c>
      <c r="G833" s="54">
        <v>3.95</v>
      </c>
      <c r="H833" s="54">
        <v>2765</v>
      </c>
      <c r="I833" s="54">
        <v>2035</v>
      </c>
      <c r="J833" s="54">
        <v>95</v>
      </c>
      <c r="K833" s="54">
        <v>400</v>
      </c>
      <c r="L833" s="54">
        <v>150</v>
      </c>
      <c r="M833" s="54">
        <v>50</v>
      </c>
      <c r="N833" s="54">
        <v>40</v>
      </c>
    </row>
    <row r="834" spans="1:14" ht="15.75" customHeight="1" x14ac:dyDescent="0.25">
      <c r="A834" s="53">
        <v>4620855.04</v>
      </c>
      <c r="B834" s="54">
        <v>3366</v>
      </c>
      <c r="C834" s="54">
        <v>2908</v>
      </c>
      <c r="D834" s="54">
        <v>1099</v>
      </c>
      <c r="E834" s="54">
        <v>1080</v>
      </c>
      <c r="F834" s="54">
        <v>404.8</v>
      </c>
      <c r="G834" s="54">
        <v>8.32</v>
      </c>
      <c r="H834" s="54">
        <v>1670</v>
      </c>
      <c r="I834" s="54">
        <v>1290</v>
      </c>
      <c r="J834" s="54">
        <v>45</v>
      </c>
      <c r="K834" s="54">
        <v>285</v>
      </c>
      <c r="L834" s="54">
        <v>30</v>
      </c>
      <c r="M834" s="54">
        <v>0</v>
      </c>
      <c r="N834" s="54">
        <v>15</v>
      </c>
    </row>
    <row r="835" spans="1:14" ht="15.75" customHeight="1" x14ac:dyDescent="0.25">
      <c r="A835" s="53">
        <v>4620856</v>
      </c>
      <c r="B835" s="54">
        <v>2468</v>
      </c>
      <c r="C835" s="54">
        <v>1813</v>
      </c>
      <c r="D835" s="54">
        <v>1184</v>
      </c>
      <c r="E835" s="54">
        <v>1102</v>
      </c>
      <c r="F835" s="54">
        <v>159.30000000000001</v>
      </c>
      <c r="G835" s="54">
        <v>15.49</v>
      </c>
      <c r="H835" s="54">
        <v>1335</v>
      </c>
      <c r="I835" s="54">
        <v>1075</v>
      </c>
      <c r="J835" s="54">
        <v>45</v>
      </c>
      <c r="K835" s="54">
        <v>185</v>
      </c>
      <c r="L835" s="54">
        <v>25</v>
      </c>
      <c r="M835" s="54">
        <v>0</v>
      </c>
      <c r="N835" s="54">
        <v>10</v>
      </c>
    </row>
    <row r="836" spans="1:14" ht="15.75" customHeight="1" x14ac:dyDescent="0.25">
      <c r="A836" s="53">
        <v>4620857.01</v>
      </c>
      <c r="B836" s="54">
        <v>4774</v>
      </c>
      <c r="C836" s="54">
        <v>4929</v>
      </c>
      <c r="D836" s="54">
        <v>1968</v>
      </c>
      <c r="E836" s="54">
        <v>1945</v>
      </c>
      <c r="F836" s="54">
        <v>3206.4</v>
      </c>
      <c r="G836" s="54">
        <v>1.49</v>
      </c>
      <c r="H836" s="54">
        <v>2270</v>
      </c>
      <c r="I836" s="54">
        <v>1625</v>
      </c>
      <c r="J836" s="54">
        <v>65</v>
      </c>
      <c r="K836" s="54">
        <v>470</v>
      </c>
      <c r="L836" s="54">
        <v>80</v>
      </c>
      <c r="M836" s="54">
        <v>10</v>
      </c>
      <c r="N836" s="54">
        <v>20</v>
      </c>
    </row>
    <row r="837" spans="1:14" ht="15.75" customHeight="1" x14ac:dyDescent="0.25">
      <c r="A837" s="53">
        <v>4620857.0199999996</v>
      </c>
      <c r="B837" s="54">
        <v>4276</v>
      </c>
      <c r="C837" s="54">
        <v>4205</v>
      </c>
      <c r="D837" s="54">
        <v>1651</v>
      </c>
      <c r="E837" s="54">
        <v>1634</v>
      </c>
      <c r="F837" s="54">
        <v>3618.5</v>
      </c>
      <c r="G837" s="54">
        <v>1.18</v>
      </c>
      <c r="H837" s="54">
        <v>2050</v>
      </c>
      <c r="I837" s="54">
        <v>1370</v>
      </c>
      <c r="J837" s="54">
        <v>80</v>
      </c>
      <c r="K837" s="54">
        <v>485</v>
      </c>
      <c r="L837" s="54">
        <v>70</v>
      </c>
      <c r="M837" s="54">
        <v>25</v>
      </c>
      <c r="N837" s="54">
        <v>10</v>
      </c>
    </row>
    <row r="838" spans="1:14" ht="15.75" customHeight="1" x14ac:dyDescent="0.25">
      <c r="A838" s="53">
        <v>4620857.0599999996</v>
      </c>
      <c r="B838" s="54">
        <v>5621</v>
      </c>
      <c r="C838" s="54">
        <v>5822</v>
      </c>
      <c r="D838" s="54">
        <v>2290</v>
      </c>
      <c r="E838" s="54">
        <v>2225</v>
      </c>
      <c r="F838" s="54">
        <v>3939.3</v>
      </c>
      <c r="G838" s="54">
        <v>1.43</v>
      </c>
      <c r="H838" s="54">
        <v>2815</v>
      </c>
      <c r="I838" s="54">
        <v>2020</v>
      </c>
      <c r="J838" s="54">
        <v>80</v>
      </c>
      <c r="K838" s="54">
        <v>575</v>
      </c>
      <c r="L838" s="54">
        <v>60</v>
      </c>
      <c r="M838" s="54">
        <v>30</v>
      </c>
      <c r="N838" s="54">
        <v>45</v>
      </c>
    </row>
    <row r="839" spans="1:14" ht="15.75" customHeight="1" x14ac:dyDescent="0.25">
      <c r="A839" s="53">
        <v>4620857.07</v>
      </c>
      <c r="B839" s="54">
        <v>7275</v>
      </c>
      <c r="C839" s="54">
        <v>7150</v>
      </c>
      <c r="D839" s="54">
        <v>2612</v>
      </c>
      <c r="E839" s="54">
        <v>2581</v>
      </c>
      <c r="F839" s="54">
        <v>722.4</v>
      </c>
      <c r="G839" s="54">
        <v>10.07</v>
      </c>
      <c r="H839" s="54">
        <v>3895</v>
      </c>
      <c r="I839" s="54">
        <v>2895</v>
      </c>
      <c r="J839" s="54">
        <v>135</v>
      </c>
      <c r="K839" s="54">
        <v>755</v>
      </c>
      <c r="L839" s="54">
        <v>65</v>
      </c>
      <c r="M839" s="54">
        <v>20</v>
      </c>
      <c r="N839" s="54">
        <v>15</v>
      </c>
    </row>
    <row r="840" spans="1:14" ht="15.75" customHeight="1" x14ac:dyDescent="0.25">
      <c r="A840" s="53">
        <v>4620857.08</v>
      </c>
      <c r="B840" s="54">
        <v>5733</v>
      </c>
      <c r="C840" s="54">
        <v>5068</v>
      </c>
      <c r="D840" s="54">
        <v>2937</v>
      </c>
      <c r="E840" s="54">
        <v>2910</v>
      </c>
      <c r="F840" s="54">
        <v>1484.9</v>
      </c>
      <c r="G840" s="54">
        <v>3.86</v>
      </c>
      <c r="H840" s="54">
        <v>2820</v>
      </c>
      <c r="I840" s="54">
        <v>2110</v>
      </c>
      <c r="J840" s="54">
        <v>60</v>
      </c>
      <c r="K840" s="54">
        <v>560</v>
      </c>
      <c r="L840" s="54">
        <v>75</v>
      </c>
      <c r="M840" s="54">
        <v>10</v>
      </c>
      <c r="N840" s="54">
        <v>10</v>
      </c>
    </row>
    <row r="841" spans="1:14" ht="15.75" customHeight="1" x14ac:dyDescent="0.25">
      <c r="A841" s="53">
        <v>4620857.09</v>
      </c>
      <c r="B841" s="54">
        <v>5208</v>
      </c>
      <c r="C841" s="54">
        <v>4904</v>
      </c>
      <c r="D841" s="54">
        <v>2132</v>
      </c>
      <c r="E841" s="54">
        <v>2105</v>
      </c>
      <c r="F841" s="54">
        <v>2187</v>
      </c>
      <c r="G841" s="54">
        <v>2.38</v>
      </c>
      <c r="H841" s="54">
        <v>2665</v>
      </c>
      <c r="I841" s="54">
        <v>1880</v>
      </c>
      <c r="J841" s="54">
        <v>100</v>
      </c>
      <c r="K841" s="54">
        <v>605</v>
      </c>
      <c r="L841" s="54">
        <v>40</v>
      </c>
      <c r="M841" s="54">
        <v>25</v>
      </c>
      <c r="N841" s="54">
        <v>15</v>
      </c>
    </row>
    <row r="842" spans="1:14" ht="15.75" customHeight="1" x14ac:dyDescent="0.25">
      <c r="A842" s="53">
        <v>4620857.0999999996</v>
      </c>
      <c r="B842" s="54">
        <v>5716</v>
      </c>
      <c r="C842" s="54">
        <v>4554</v>
      </c>
      <c r="D842" s="54">
        <v>2178</v>
      </c>
      <c r="E842" s="54">
        <v>2115</v>
      </c>
      <c r="F842" s="54">
        <v>866.4</v>
      </c>
      <c r="G842" s="54">
        <v>6.6</v>
      </c>
      <c r="H842" s="54">
        <v>3120</v>
      </c>
      <c r="I842" s="54">
        <v>2410</v>
      </c>
      <c r="J842" s="54">
        <v>90</v>
      </c>
      <c r="K842" s="54">
        <v>555</v>
      </c>
      <c r="L842" s="54">
        <v>35</v>
      </c>
      <c r="M842" s="54">
        <v>0</v>
      </c>
      <c r="N842" s="54">
        <v>25</v>
      </c>
    </row>
    <row r="843" spans="1:14" ht="15.75" customHeight="1" x14ac:dyDescent="0.25">
      <c r="A843" s="53">
        <v>4620857.1100000003</v>
      </c>
      <c r="B843" s="54">
        <v>3749</v>
      </c>
      <c r="C843" s="54">
        <v>3190</v>
      </c>
      <c r="D843" s="54">
        <v>1525</v>
      </c>
      <c r="E843" s="54">
        <v>1521</v>
      </c>
      <c r="F843" s="54">
        <v>1727.6</v>
      </c>
      <c r="G843" s="54">
        <v>2.17</v>
      </c>
      <c r="H843" s="54">
        <v>1935</v>
      </c>
      <c r="I843" s="54">
        <v>1375</v>
      </c>
      <c r="J843" s="54">
        <v>70</v>
      </c>
      <c r="K843" s="54">
        <v>395</v>
      </c>
      <c r="L843" s="54">
        <v>45</v>
      </c>
      <c r="M843" s="54">
        <v>30</v>
      </c>
      <c r="N843" s="54">
        <v>15</v>
      </c>
    </row>
    <row r="844" spans="1:14" ht="15.75" customHeight="1" x14ac:dyDescent="0.25">
      <c r="A844" s="53">
        <v>4620857.12</v>
      </c>
      <c r="B844" s="54">
        <v>3771</v>
      </c>
      <c r="C844" s="54">
        <v>3759</v>
      </c>
      <c r="D844" s="54">
        <v>1461</v>
      </c>
      <c r="E844" s="54">
        <v>1443</v>
      </c>
      <c r="F844" s="54">
        <v>3452.3</v>
      </c>
      <c r="G844" s="54">
        <v>1.0900000000000001</v>
      </c>
      <c r="H844" s="54">
        <v>1850</v>
      </c>
      <c r="I844" s="54">
        <v>1395</v>
      </c>
      <c r="J844" s="54">
        <v>55</v>
      </c>
      <c r="K844" s="54">
        <v>305</v>
      </c>
      <c r="L844" s="54">
        <v>55</v>
      </c>
      <c r="M844" s="54">
        <v>10</v>
      </c>
      <c r="N844" s="54">
        <v>25</v>
      </c>
    </row>
    <row r="845" spans="1:14" ht="15.75" customHeight="1" x14ac:dyDescent="0.25">
      <c r="A845" s="53">
        <v>4620858.01</v>
      </c>
      <c r="B845" s="54">
        <v>4729</v>
      </c>
      <c r="C845" s="54">
        <v>4602</v>
      </c>
      <c r="D845" s="54">
        <v>1841</v>
      </c>
      <c r="E845" s="54">
        <v>1810</v>
      </c>
      <c r="F845" s="54">
        <v>3130.1</v>
      </c>
      <c r="G845" s="54">
        <v>1.51</v>
      </c>
      <c r="H845" s="54">
        <v>2210</v>
      </c>
      <c r="I845" s="54">
        <v>1650</v>
      </c>
      <c r="J845" s="54">
        <v>50</v>
      </c>
      <c r="K845" s="54">
        <v>455</v>
      </c>
      <c r="L845" s="54">
        <v>40</v>
      </c>
      <c r="M845" s="54">
        <v>10</v>
      </c>
      <c r="N845" s="54">
        <v>10</v>
      </c>
    </row>
    <row r="846" spans="1:14" ht="15.75" customHeight="1" x14ac:dyDescent="0.25">
      <c r="A846" s="53">
        <v>4620858.0199999996</v>
      </c>
      <c r="B846" s="54">
        <v>3879</v>
      </c>
      <c r="C846" s="54">
        <v>3951</v>
      </c>
      <c r="D846" s="54">
        <v>1580</v>
      </c>
      <c r="E846" s="54">
        <v>1547</v>
      </c>
      <c r="F846" s="54">
        <v>3232.8</v>
      </c>
      <c r="G846" s="54">
        <v>1.2</v>
      </c>
      <c r="H846" s="54">
        <v>1885</v>
      </c>
      <c r="I846" s="54">
        <v>1270</v>
      </c>
      <c r="J846" s="54">
        <v>75</v>
      </c>
      <c r="K846" s="54">
        <v>475</v>
      </c>
      <c r="L846" s="54">
        <v>45</v>
      </c>
      <c r="M846" s="54">
        <v>15</v>
      </c>
      <c r="N846" s="54">
        <v>10</v>
      </c>
    </row>
    <row r="847" spans="1:14" ht="15.75" customHeight="1" x14ac:dyDescent="0.25">
      <c r="A847" s="53">
        <v>4620858.04</v>
      </c>
      <c r="B847" s="54">
        <v>5524</v>
      </c>
      <c r="C847" s="54">
        <v>4966</v>
      </c>
      <c r="D847" s="54">
        <v>1988</v>
      </c>
      <c r="E847" s="54">
        <v>1971</v>
      </c>
      <c r="F847" s="54">
        <v>1976</v>
      </c>
      <c r="G847" s="54">
        <v>2.8</v>
      </c>
      <c r="H847" s="54">
        <v>2825</v>
      </c>
      <c r="I847" s="54">
        <v>1945</v>
      </c>
      <c r="J847" s="54">
        <v>100</v>
      </c>
      <c r="K847" s="54">
        <v>735</v>
      </c>
      <c r="L847" s="54">
        <v>35</v>
      </c>
      <c r="M847" s="54">
        <v>10</v>
      </c>
      <c r="N847" s="54">
        <v>10</v>
      </c>
    </row>
    <row r="848" spans="1:14" ht="15.75" customHeight="1" x14ac:dyDescent="0.25">
      <c r="A848" s="53">
        <v>4620858.05</v>
      </c>
      <c r="B848" s="54">
        <v>3011</v>
      </c>
      <c r="C848" s="54">
        <v>3013</v>
      </c>
      <c r="D848" s="54">
        <v>1113</v>
      </c>
      <c r="E848" s="54">
        <v>1087</v>
      </c>
      <c r="F848" s="54">
        <v>297.7</v>
      </c>
      <c r="G848" s="54">
        <v>10.11</v>
      </c>
      <c r="H848" s="54">
        <v>1775</v>
      </c>
      <c r="I848" s="54">
        <v>1270</v>
      </c>
      <c r="J848" s="54">
        <v>90</v>
      </c>
      <c r="K848" s="54">
        <v>345</v>
      </c>
      <c r="L848" s="54">
        <v>35</v>
      </c>
      <c r="M848" s="54">
        <v>20</v>
      </c>
      <c r="N848" s="54">
        <v>15</v>
      </c>
    </row>
    <row r="849" spans="1:14" ht="15.75" customHeight="1" x14ac:dyDescent="0.25">
      <c r="A849" s="53">
        <v>4620859</v>
      </c>
      <c r="B849" s="54">
        <v>2856</v>
      </c>
      <c r="C849" s="54">
        <v>2679</v>
      </c>
      <c r="D849" s="54">
        <v>1149</v>
      </c>
      <c r="E849" s="54">
        <v>1096</v>
      </c>
      <c r="F849" s="54">
        <v>3809</v>
      </c>
      <c r="G849" s="54">
        <v>0.75</v>
      </c>
      <c r="H849" s="54">
        <v>1255</v>
      </c>
      <c r="I849" s="54">
        <v>860</v>
      </c>
      <c r="J849" s="54">
        <v>45</v>
      </c>
      <c r="K849" s="54">
        <v>275</v>
      </c>
      <c r="L849" s="54">
        <v>50</v>
      </c>
      <c r="M849" s="54">
        <v>10</v>
      </c>
      <c r="N849" s="54">
        <v>10</v>
      </c>
    </row>
    <row r="850" spans="1:14" ht="15.75" customHeight="1" x14ac:dyDescent="0.25">
      <c r="A850" s="53">
        <v>4620860.01</v>
      </c>
      <c r="B850" s="54">
        <v>6335</v>
      </c>
      <c r="C850" s="54">
        <v>6440</v>
      </c>
      <c r="D850" s="54">
        <v>2474</v>
      </c>
      <c r="E850" s="54">
        <v>2424</v>
      </c>
      <c r="F850" s="54">
        <v>3813.7</v>
      </c>
      <c r="G850" s="54">
        <v>1.66</v>
      </c>
      <c r="H850" s="54">
        <v>2965</v>
      </c>
      <c r="I850" s="54">
        <v>1935</v>
      </c>
      <c r="J850" s="54">
        <v>125</v>
      </c>
      <c r="K850" s="54">
        <v>775</v>
      </c>
      <c r="L850" s="54">
        <v>65</v>
      </c>
      <c r="M850" s="54">
        <v>50</v>
      </c>
      <c r="N850" s="54">
        <v>15</v>
      </c>
    </row>
    <row r="851" spans="1:14" ht="15.75" customHeight="1" x14ac:dyDescent="0.25">
      <c r="A851" s="53">
        <v>4620860.0199999996</v>
      </c>
      <c r="B851" s="54">
        <v>3826</v>
      </c>
      <c r="C851" s="54">
        <v>4011</v>
      </c>
      <c r="D851" s="54">
        <v>1627</v>
      </c>
      <c r="E851" s="54">
        <v>1562</v>
      </c>
      <c r="F851" s="54">
        <v>3171.9</v>
      </c>
      <c r="G851" s="54">
        <v>1.21</v>
      </c>
      <c r="H851" s="54">
        <v>1570</v>
      </c>
      <c r="I851" s="54">
        <v>990</v>
      </c>
      <c r="J851" s="54">
        <v>40</v>
      </c>
      <c r="K851" s="54">
        <v>460</v>
      </c>
      <c r="L851" s="54">
        <v>55</v>
      </c>
      <c r="M851" s="54">
        <v>15</v>
      </c>
      <c r="N851" s="54">
        <v>10</v>
      </c>
    </row>
    <row r="852" spans="1:14" ht="15.75" customHeight="1" x14ac:dyDescent="0.25">
      <c r="A852" s="53">
        <v>4620861</v>
      </c>
      <c r="B852" s="54">
        <v>6572</v>
      </c>
      <c r="C852" s="54">
        <v>6518</v>
      </c>
      <c r="D852" s="54">
        <v>3356</v>
      </c>
      <c r="E852" s="54">
        <v>3167</v>
      </c>
      <c r="F852" s="54">
        <v>3444.3</v>
      </c>
      <c r="G852" s="54">
        <v>1.91</v>
      </c>
      <c r="H852" s="54">
        <v>2875</v>
      </c>
      <c r="I852" s="54">
        <v>1760</v>
      </c>
      <c r="J852" s="54">
        <v>80</v>
      </c>
      <c r="K852" s="54">
        <v>715</v>
      </c>
      <c r="L852" s="54">
        <v>205</v>
      </c>
      <c r="M852" s="54">
        <v>75</v>
      </c>
      <c r="N852" s="54">
        <v>35</v>
      </c>
    </row>
    <row r="853" spans="1:14" ht="15.75" customHeight="1" x14ac:dyDescent="0.25">
      <c r="A853" s="53">
        <v>4620862</v>
      </c>
      <c r="B853" s="54">
        <v>6859</v>
      </c>
      <c r="C853" s="54">
        <v>6893</v>
      </c>
      <c r="D853" s="54">
        <v>3351</v>
      </c>
      <c r="E853" s="54">
        <v>3212</v>
      </c>
      <c r="F853" s="54">
        <v>3025.7</v>
      </c>
      <c r="G853" s="54">
        <v>2.27</v>
      </c>
      <c r="H853" s="54">
        <v>2455</v>
      </c>
      <c r="I853" s="54">
        <v>1575</v>
      </c>
      <c r="J853" s="54">
        <v>115</v>
      </c>
      <c r="K853" s="54">
        <v>625</v>
      </c>
      <c r="L853" s="54">
        <v>70</v>
      </c>
      <c r="M853" s="54">
        <v>50</v>
      </c>
      <c r="N853" s="54">
        <v>25</v>
      </c>
    </row>
    <row r="854" spans="1:14" ht="15.75" customHeight="1" x14ac:dyDescent="0.25">
      <c r="A854" s="53">
        <v>4620863.01</v>
      </c>
      <c r="B854" s="54">
        <v>3438</v>
      </c>
      <c r="C854" s="54">
        <v>3309</v>
      </c>
      <c r="D854" s="54">
        <v>1538</v>
      </c>
      <c r="E854" s="54">
        <v>1456</v>
      </c>
      <c r="F854" s="54">
        <v>2447</v>
      </c>
      <c r="G854" s="54">
        <v>1.41</v>
      </c>
      <c r="H854" s="54">
        <v>1390</v>
      </c>
      <c r="I854" s="54">
        <v>870</v>
      </c>
      <c r="J854" s="54">
        <v>40</v>
      </c>
      <c r="K854" s="54">
        <v>345</v>
      </c>
      <c r="L854" s="54">
        <v>60</v>
      </c>
      <c r="M854" s="54">
        <v>60</v>
      </c>
      <c r="N854" s="54">
        <v>15</v>
      </c>
    </row>
    <row r="855" spans="1:14" ht="15.75" customHeight="1" x14ac:dyDescent="0.25">
      <c r="A855" s="53">
        <v>4620863.0199999996</v>
      </c>
      <c r="B855" s="54">
        <v>6280</v>
      </c>
      <c r="C855" s="54">
        <v>5956</v>
      </c>
      <c r="D855" s="54">
        <v>3376</v>
      </c>
      <c r="E855" s="54">
        <v>3045</v>
      </c>
      <c r="F855" s="54">
        <v>3286.6</v>
      </c>
      <c r="G855" s="54">
        <v>1.91</v>
      </c>
      <c r="H855" s="54">
        <v>2435</v>
      </c>
      <c r="I855" s="54">
        <v>1370</v>
      </c>
      <c r="J855" s="54">
        <v>80</v>
      </c>
      <c r="K855" s="54">
        <v>750</v>
      </c>
      <c r="L855" s="54">
        <v>155</v>
      </c>
      <c r="M855" s="54">
        <v>60</v>
      </c>
      <c r="N855" s="54">
        <v>15</v>
      </c>
    </row>
    <row r="856" spans="1:14" ht="15.75" customHeight="1" x14ac:dyDescent="0.25">
      <c r="A856" s="53">
        <v>4620864</v>
      </c>
      <c r="B856" s="54">
        <v>5284</v>
      </c>
      <c r="C856" s="54">
        <v>5397</v>
      </c>
      <c r="D856" s="54">
        <v>2181</v>
      </c>
      <c r="E856" s="54">
        <v>2101</v>
      </c>
      <c r="F856" s="54">
        <v>2633.7</v>
      </c>
      <c r="G856" s="54">
        <v>2.0099999999999998</v>
      </c>
      <c r="H856" s="54">
        <v>2400</v>
      </c>
      <c r="I856" s="54">
        <v>1370</v>
      </c>
      <c r="J856" s="54">
        <v>95</v>
      </c>
      <c r="K856" s="54">
        <v>650</v>
      </c>
      <c r="L856" s="54">
        <v>170</v>
      </c>
      <c r="M856" s="54">
        <v>105</v>
      </c>
      <c r="N856" s="54">
        <v>15</v>
      </c>
    </row>
    <row r="857" spans="1:14" ht="15.75" customHeight="1" x14ac:dyDescent="0.25">
      <c r="A857" s="53">
        <v>4620865</v>
      </c>
      <c r="B857" s="54">
        <v>1778</v>
      </c>
      <c r="C857" s="54">
        <v>1871</v>
      </c>
      <c r="D857" s="54">
        <v>1068</v>
      </c>
      <c r="E857" s="54">
        <v>987</v>
      </c>
      <c r="F857" s="54">
        <v>3406.8</v>
      </c>
      <c r="G857" s="54">
        <v>0.52</v>
      </c>
      <c r="H857" s="54">
        <v>780</v>
      </c>
      <c r="I857" s="54">
        <v>495</v>
      </c>
      <c r="J857" s="54">
        <v>15</v>
      </c>
      <c r="K857" s="54">
        <v>180</v>
      </c>
      <c r="L857" s="54">
        <v>60</v>
      </c>
      <c r="M857" s="54">
        <v>25</v>
      </c>
      <c r="N857" s="54">
        <v>0</v>
      </c>
    </row>
    <row r="858" spans="1:14" ht="15.75" customHeight="1" x14ac:dyDescent="0.25">
      <c r="A858" s="53">
        <v>4620866</v>
      </c>
      <c r="B858" s="54">
        <v>2965</v>
      </c>
      <c r="C858" s="54">
        <v>2942</v>
      </c>
      <c r="D858" s="54">
        <v>1821</v>
      </c>
      <c r="E858" s="54">
        <v>1656</v>
      </c>
      <c r="F858" s="54">
        <v>6037.5</v>
      </c>
      <c r="G858" s="54">
        <v>0.49</v>
      </c>
      <c r="H858" s="54">
        <v>1300</v>
      </c>
      <c r="I858" s="54">
        <v>840</v>
      </c>
      <c r="J858" s="54">
        <v>40</v>
      </c>
      <c r="K858" s="54">
        <v>305</v>
      </c>
      <c r="L858" s="54">
        <v>85</v>
      </c>
      <c r="M858" s="54">
        <v>25</v>
      </c>
      <c r="N858" s="54">
        <v>0</v>
      </c>
    </row>
    <row r="859" spans="1:14" ht="15.75" customHeight="1" x14ac:dyDescent="0.25">
      <c r="A859" s="53">
        <v>4620867</v>
      </c>
      <c r="B859" s="54">
        <v>6401</v>
      </c>
      <c r="C859" s="54">
        <v>6275</v>
      </c>
      <c r="D859" s="54">
        <v>3256</v>
      </c>
      <c r="E859" s="54">
        <v>3116</v>
      </c>
      <c r="F859" s="54">
        <v>4187.8</v>
      </c>
      <c r="G859" s="54">
        <v>1.53</v>
      </c>
      <c r="H859" s="54">
        <v>3070</v>
      </c>
      <c r="I859" s="54">
        <v>2225</v>
      </c>
      <c r="J859" s="54">
        <v>80</v>
      </c>
      <c r="K859" s="54">
        <v>545</v>
      </c>
      <c r="L859" s="54">
        <v>170</v>
      </c>
      <c r="M859" s="54">
        <v>30</v>
      </c>
      <c r="N859" s="54">
        <v>20</v>
      </c>
    </row>
    <row r="860" spans="1:14" ht="15.75" customHeight="1" x14ac:dyDescent="0.25">
      <c r="A860" s="53">
        <v>4620868.01</v>
      </c>
      <c r="B860" s="54">
        <v>5596</v>
      </c>
      <c r="C860" s="54">
        <v>5685</v>
      </c>
      <c r="D860" s="54">
        <v>2298</v>
      </c>
      <c r="E860" s="54">
        <v>2246</v>
      </c>
      <c r="F860" s="54">
        <v>3504.3</v>
      </c>
      <c r="G860" s="54">
        <v>1.6</v>
      </c>
      <c r="H860" s="54">
        <v>2560</v>
      </c>
      <c r="I860" s="54">
        <v>1830</v>
      </c>
      <c r="J860" s="54">
        <v>80</v>
      </c>
      <c r="K860" s="54">
        <v>545</v>
      </c>
      <c r="L860" s="54">
        <v>50</v>
      </c>
      <c r="M860" s="54">
        <v>40</v>
      </c>
      <c r="N860" s="54">
        <v>10</v>
      </c>
    </row>
    <row r="861" spans="1:14" ht="15.75" customHeight="1" x14ac:dyDescent="0.25">
      <c r="A861" s="53">
        <v>4620868.0199999996</v>
      </c>
      <c r="B861" s="54">
        <v>5856</v>
      </c>
      <c r="C861" s="54">
        <v>5539</v>
      </c>
      <c r="D861" s="54">
        <v>2738</v>
      </c>
      <c r="E861" s="54">
        <v>2540</v>
      </c>
      <c r="F861" s="54">
        <v>4846.1000000000004</v>
      </c>
      <c r="G861" s="54">
        <v>1.21</v>
      </c>
      <c r="H861" s="54">
        <v>2670</v>
      </c>
      <c r="I861" s="54">
        <v>1975</v>
      </c>
      <c r="J861" s="54">
        <v>65</v>
      </c>
      <c r="K861" s="54">
        <v>515</v>
      </c>
      <c r="L861" s="54">
        <v>70</v>
      </c>
      <c r="M861" s="54">
        <v>25</v>
      </c>
      <c r="N861" s="54">
        <v>20</v>
      </c>
    </row>
    <row r="862" spans="1:14" ht="15.75" customHeight="1" x14ac:dyDescent="0.25">
      <c r="A862" s="53">
        <v>4620869</v>
      </c>
      <c r="B862" s="54">
        <v>3109</v>
      </c>
      <c r="C862" s="54">
        <v>3248</v>
      </c>
      <c r="D862" s="54">
        <v>1098</v>
      </c>
      <c r="E862" s="54">
        <v>1079</v>
      </c>
      <c r="F862" s="54">
        <v>2901</v>
      </c>
      <c r="G862" s="54">
        <v>1.07</v>
      </c>
      <c r="H862" s="54">
        <v>1320</v>
      </c>
      <c r="I862" s="54">
        <v>865</v>
      </c>
      <c r="J862" s="54">
        <v>40</v>
      </c>
      <c r="K862" s="54">
        <v>345</v>
      </c>
      <c r="L862" s="54">
        <v>40</v>
      </c>
      <c r="M862" s="54">
        <v>15</v>
      </c>
      <c r="N862" s="54">
        <v>10</v>
      </c>
    </row>
    <row r="863" spans="1:14" ht="15.75" customHeight="1" x14ac:dyDescent="0.25">
      <c r="A863" s="53">
        <v>4620870.01</v>
      </c>
      <c r="B863" s="54">
        <v>3552</v>
      </c>
      <c r="C863" s="54">
        <v>3620</v>
      </c>
      <c r="D863" s="54">
        <v>1645</v>
      </c>
      <c r="E863" s="54">
        <v>1537</v>
      </c>
      <c r="F863" s="54">
        <v>3528.7</v>
      </c>
      <c r="G863" s="54">
        <v>1.01</v>
      </c>
      <c r="H863" s="54">
        <v>1580</v>
      </c>
      <c r="I863" s="54">
        <v>1100</v>
      </c>
      <c r="J863" s="54">
        <v>65</v>
      </c>
      <c r="K863" s="54">
        <v>370</v>
      </c>
      <c r="L863" s="54">
        <v>30</v>
      </c>
      <c r="M863" s="54">
        <v>10</v>
      </c>
      <c r="N863" s="54">
        <v>10</v>
      </c>
    </row>
    <row r="864" spans="1:14" ht="15.75" customHeight="1" x14ac:dyDescent="0.25">
      <c r="A864" s="53">
        <v>4620870.0199999996</v>
      </c>
      <c r="B864" s="54">
        <v>2268</v>
      </c>
      <c r="C864" s="54">
        <v>2269</v>
      </c>
      <c r="D864" s="54">
        <v>1060</v>
      </c>
      <c r="E864" s="54">
        <v>1004</v>
      </c>
      <c r="F864" s="54">
        <v>3821.4</v>
      </c>
      <c r="G864" s="54">
        <v>0.59</v>
      </c>
      <c r="H864" s="54">
        <v>1050</v>
      </c>
      <c r="I864" s="54">
        <v>720</v>
      </c>
      <c r="J864" s="54">
        <v>35</v>
      </c>
      <c r="K864" s="54">
        <v>235</v>
      </c>
      <c r="L864" s="54">
        <v>40</v>
      </c>
      <c r="M864" s="54">
        <v>10</v>
      </c>
      <c r="N864" s="54">
        <v>10</v>
      </c>
    </row>
    <row r="865" spans="1:14" ht="15.75" customHeight="1" x14ac:dyDescent="0.25">
      <c r="A865" s="53">
        <v>4620871.01</v>
      </c>
      <c r="B865" s="54">
        <v>3741</v>
      </c>
      <c r="C865" s="54">
        <v>3703</v>
      </c>
      <c r="D865" s="54">
        <v>1845</v>
      </c>
      <c r="E865" s="54">
        <v>1762</v>
      </c>
      <c r="F865" s="54">
        <v>5061.6000000000004</v>
      </c>
      <c r="G865" s="54">
        <v>0.74</v>
      </c>
      <c r="H865" s="54">
        <v>1520</v>
      </c>
      <c r="I865" s="54">
        <v>930</v>
      </c>
      <c r="J865" s="54">
        <v>55</v>
      </c>
      <c r="K865" s="54">
        <v>445</v>
      </c>
      <c r="L865" s="54">
        <v>45</v>
      </c>
      <c r="M865" s="54">
        <v>20</v>
      </c>
      <c r="N865" s="54">
        <v>10</v>
      </c>
    </row>
    <row r="866" spans="1:14" ht="15.75" customHeight="1" x14ac:dyDescent="0.25">
      <c r="A866" s="53">
        <v>4620871.0199999996</v>
      </c>
      <c r="B866" s="54">
        <v>2006</v>
      </c>
      <c r="C866" s="54">
        <v>2044</v>
      </c>
      <c r="D866" s="54">
        <v>858</v>
      </c>
      <c r="E866" s="54">
        <v>830</v>
      </c>
      <c r="F866" s="54">
        <v>4106.3999999999996</v>
      </c>
      <c r="G866" s="54">
        <v>0.49</v>
      </c>
      <c r="H866" s="54">
        <v>905</v>
      </c>
      <c r="I866" s="54">
        <v>665</v>
      </c>
      <c r="J866" s="54">
        <v>35</v>
      </c>
      <c r="K866" s="54">
        <v>180</v>
      </c>
      <c r="L866" s="54">
        <v>20</v>
      </c>
      <c r="M866" s="54">
        <v>0</v>
      </c>
      <c r="N866" s="54">
        <v>0</v>
      </c>
    </row>
    <row r="867" spans="1:14" ht="15.75" customHeight="1" x14ac:dyDescent="0.25">
      <c r="A867" s="53">
        <v>4620872</v>
      </c>
      <c r="B867" s="54">
        <v>6296</v>
      </c>
      <c r="C867" s="54">
        <v>6062</v>
      </c>
      <c r="D867" s="54">
        <v>3079</v>
      </c>
      <c r="E867" s="54">
        <v>2882</v>
      </c>
      <c r="F867" s="54">
        <v>3659.8</v>
      </c>
      <c r="G867" s="54">
        <v>1.72</v>
      </c>
      <c r="H867" s="54">
        <v>2740</v>
      </c>
      <c r="I867" s="54">
        <v>1850</v>
      </c>
      <c r="J867" s="54">
        <v>100</v>
      </c>
      <c r="K867" s="54">
        <v>630</v>
      </c>
      <c r="L867" s="54">
        <v>95</v>
      </c>
      <c r="M867" s="54">
        <v>40</v>
      </c>
      <c r="N867" s="54">
        <v>25</v>
      </c>
    </row>
    <row r="868" spans="1:14" ht="15.75" customHeight="1" x14ac:dyDescent="0.25">
      <c r="A868" s="53">
        <v>4620873.01</v>
      </c>
      <c r="B868" s="54">
        <v>4356</v>
      </c>
      <c r="C868" s="54">
        <v>4206</v>
      </c>
      <c r="D868" s="54">
        <v>2070</v>
      </c>
      <c r="E868" s="54">
        <v>1950</v>
      </c>
      <c r="F868" s="54">
        <v>10334.5</v>
      </c>
      <c r="G868" s="54">
        <v>0.42</v>
      </c>
      <c r="H868" s="54">
        <v>1835</v>
      </c>
      <c r="I868" s="54">
        <v>1175</v>
      </c>
      <c r="J868" s="54">
        <v>50</v>
      </c>
      <c r="K868" s="54">
        <v>530</v>
      </c>
      <c r="L868" s="54">
        <v>50</v>
      </c>
      <c r="M868" s="54">
        <v>20</v>
      </c>
      <c r="N868" s="54">
        <v>25</v>
      </c>
    </row>
    <row r="869" spans="1:14" ht="15.75" customHeight="1" x14ac:dyDescent="0.25">
      <c r="A869" s="53">
        <v>4620873.0199999996</v>
      </c>
      <c r="B869" s="54">
        <v>4220</v>
      </c>
      <c r="C869" s="54">
        <v>4144</v>
      </c>
      <c r="D869" s="54">
        <v>2303</v>
      </c>
      <c r="E869" s="54">
        <v>2144</v>
      </c>
      <c r="F869" s="54">
        <v>6443.7</v>
      </c>
      <c r="G869" s="54">
        <v>0.65</v>
      </c>
      <c r="H869" s="54">
        <v>1920</v>
      </c>
      <c r="I869" s="54">
        <v>1295</v>
      </c>
      <c r="J869" s="54">
        <v>60</v>
      </c>
      <c r="K869" s="54">
        <v>410</v>
      </c>
      <c r="L869" s="54">
        <v>135</v>
      </c>
      <c r="M869" s="54">
        <v>15</v>
      </c>
      <c r="N869" s="54">
        <v>10</v>
      </c>
    </row>
    <row r="870" spans="1:14" ht="15.75" customHeight="1" x14ac:dyDescent="0.25">
      <c r="A870" s="53">
        <v>4620874</v>
      </c>
      <c r="B870" s="54">
        <v>4948</v>
      </c>
      <c r="C870" s="54">
        <v>4833</v>
      </c>
      <c r="D870" s="54">
        <v>2431</v>
      </c>
      <c r="E870" s="54">
        <v>2244</v>
      </c>
      <c r="F870" s="54">
        <v>5744.1</v>
      </c>
      <c r="G870" s="54">
        <v>0.86</v>
      </c>
      <c r="H870" s="54">
        <v>2250</v>
      </c>
      <c r="I870" s="54">
        <v>1365</v>
      </c>
      <c r="J870" s="54">
        <v>45</v>
      </c>
      <c r="K870" s="54">
        <v>610</v>
      </c>
      <c r="L870" s="54">
        <v>150</v>
      </c>
      <c r="M870" s="54">
        <v>60</v>
      </c>
      <c r="N870" s="54">
        <v>15</v>
      </c>
    </row>
    <row r="871" spans="1:14" ht="15.75" customHeight="1" x14ac:dyDescent="0.25">
      <c r="A871" s="53">
        <v>4620875</v>
      </c>
      <c r="B871" s="54">
        <v>4759</v>
      </c>
      <c r="C871" s="54">
        <v>4630</v>
      </c>
      <c r="D871" s="54">
        <v>2641</v>
      </c>
      <c r="E871" s="54">
        <v>2416</v>
      </c>
      <c r="F871" s="54">
        <v>6387.1</v>
      </c>
      <c r="G871" s="54">
        <v>0.75</v>
      </c>
      <c r="H871" s="54">
        <v>2155</v>
      </c>
      <c r="I871" s="54">
        <v>1415</v>
      </c>
      <c r="J871" s="54">
        <v>55</v>
      </c>
      <c r="K871" s="54">
        <v>525</v>
      </c>
      <c r="L871" s="54">
        <v>125</v>
      </c>
      <c r="M871" s="54">
        <v>30</v>
      </c>
      <c r="N871" s="54">
        <v>10</v>
      </c>
    </row>
    <row r="872" spans="1:14" ht="15.75" customHeight="1" x14ac:dyDescent="0.25">
      <c r="A872" s="53">
        <v>4620876.01</v>
      </c>
      <c r="B872" s="54">
        <v>3817</v>
      </c>
      <c r="C872" s="54">
        <v>4116</v>
      </c>
      <c r="D872" s="54">
        <v>1763</v>
      </c>
      <c r="E872" s="54">
        <v>1582</v>
      </c>
      <c r="F872" s="54">
        <v>5280.9</v>
      </c>
      <c r="G872" s="54">
        <v>0.72</v>
      </c>
      <c r="H872" s="54">
        <v>1450</v>
      </c>
      <c r="I872" s="54">
        <v>850</v>
      </c>
      <c r="J872" s="54">
        <v>50</v>
      </c>
      <c r="K872" s="54">
        <v>445</v>
      </c>
      <c r="L872" s="54">
        <v>75</v>
      </c>
      <c r="M872" s="54">
        <v>20</v>
      </c>
      <c r="N872" s="54">
        <v>10</v>
      </c>
    </row>
    <row r="873" spans="1:14" ht="15.75" customHeight="1" x14ac:dyDescent="0.25">
      <c r="A873" s="53">
        <v>4620876.04</v>
      </c>
      <c r="B873" s="54">
        <v>7727</v>
      </c>
      <c r="C873" s="54">
        <v>6492</v>
      </c>
      <c r="D873" s="54">
        <v>2854</v>
      </c>
      <c r="E873" s="54">
        <v>2768</v>
      </c>
      <c r="F873" s="54">
        <v>2928.6</v>
      </c>
      <c r="G873" s="54">
        <v>2.64</v>
      </c>
      <c r="H873" s="54">
        <v>3955</v>
      </c>
      <c r="I873" s="54">
        <v>2790</v>
      </c>
      <c r="J873" s="54">
        <v>125</v>
      </c>
      <c r="K873" s="54">
        <v>895</v>
      </c>
      <c r="L873" s="54">
        <v>50</v>
      </c>
      <c r="M873" s="54">
        <v>60</v>
      </c>
      <c r="N873" s="54">
        <v>30</v>
      </c>
    </row>
    <row r="874" spans="1:14" ht="15.75" customHeight="1" x14ac:dyDescent="0.25">
      <c r="A874" s="53">
        <v>4620876.05</v>
      </c>
      <c r="B874" s="54">
        <v>8512</v>
      </c>
      <c r="C874" s="54">
        <v>7541</v>
      </c>
      <c r="D874" s="54">
        <v>3642</v>
      </c>
      <c r="E874" s="54">
        <v>3575</v>
      </c>
      <c r="F874" s="54">
        <v>1797.8</v>
      </c>
      <c r="G874" s="54">
        <v>4.7300000000000004</v>
      </c>
      <c r="H874" s="54">
        <v>4090</v>
      </c>
      <c r="I874" s="54">
        <v>3055</v>
      </c>
      <c r="J874" s="54">
        <v>165</v>
      </c>
      <c r="K874" s="54">
        <v>625</v>
      </c>
      <c r="L874" s="54">
        <v>160</v>
      </c>
      <c r="M874" s="54">
        <v>55</v>
      </c>
      <c r="N874" s="54">
        <v>20</v>
      </c>
    </row>
    <row r="875" spans="1:14" ht="15.75" customHeight="1" x14ac:dyDescent="0.25">
      <c r="A875" s="53">
        <v>4620876.0599999996</v>
      </c>
      <c r="B875" s="54">
        <v>5687</v>
      </c>
      <c r="C875" s="54">
        <v>5938</v>
      </c>
      <c r="D875" s="54">
        <v>2558</v>
      </c>
      <c r="E875" s="54">
        <v>2354</v>
      </c>
      <c r="F875" s="54">
        <v>5613.5</v>
      </c>
      <c r="G875" s="54">
        <v>1.01</v>
      </c>
      <c r="H875" s="54">
        <v>2625</v>
      </c>
      <c r="I875" s="54">
        <v>1910</v>
      </c>
      <c r="J875" s="54">
        <v>105</v>
      </c>
      <c r="K875" s="54">
        <v>490</v>
      </c>
      <c r="L875" s="54">
        <v>65</v>
      </c>
      <c r="M875" s="54">
        <v>45</v>
      </c>
      <c r="N875" s="54">
        <v>10</v>
      </c>
    </row>
    <row r="876" spans="1:14" ht="15.75" customHeight="1" x14ac:dyDescent="0.25">
      <c r="A876" s="53">
        <v>4620876.07</v>
      </c>
      <c r="B876" s="54">
        <v>2257</v>
      </c>
      <c r="C876" s="54">
        <v>2187</v>
      </c>
      <c r="D876" s="54">
        <v>854</v>
      </c>
      <c r="E876" s="54">
        <v>844</v>
      </c>
      <c r="F876" s="54">
        <v>2250.5</v>
      </c>
      <c r="G876" s="54">
        <v>1</v>
      </c>
      <c r="H876" s="54">
        <v>1000</v>
      </c>
      <c r="I876" s="54">
        <v>725</v>
      </c>
      <c r="J876" s="54">
        <v>45</v>
      </c>
      <c r="K876" s="54">
        <v>200</v>
      </c>
      <c r="L876" s="54">
        <v>0</v>
      </c>
      <c r="M876" s="54">
        <v>25</v>
      </c>
      <c r="N876" s="54">
        <v>10</v>
      </c>
    </row>
    <row r="877" spans="1:14" ht="15.75" customHeight="1" x14ac:dyDescent="0.25">
      <c r="A877" s="53">
        <v>4620877.01</v>
      </c>
      <c r="B877" s="54">
        <v>9240</v>
      </c>
      <c r="C877" s="54">
        <v>7803</v>
      </c>
      <c r="D877" s="54">
        <v>4072</v>
      </c>
      <c r="E877" s="54">
        <v>3922</v>
      </c>
      <c r="F877" s="54">
        <v>1813.5</v>
      </c>
      <c r="G877" s="54">
        <v>5.0999999999999996</v>
      </c>
      <c r="H877" s="54">
        <v>3830</v>
      </c>
      <c r="I877" s="54">
        <v>2765</v>
      </c>
      <c r="J877" s="54">
        <v>145</v>
      </c>
      <c r="K877" s="54">
        <v>680</v>
      </c>
      <c r="L877" s="54">
        <v>150</v>
      </c>
      <c r="M877" s="54">
        <v>50</v>
      </c>
      <c r="N877" s="54">
        <v>45</v>
      </c>
    </row>
    <row r="878" spans="1:14" ht="15.75" customHeight="1" x14ac:dyDescent="0.25">
      <c r="A878" s="53">
        <v>4620877.0199999996</v>
      </c>
      <c r="B878" s="54">
        <v>5978</v>
      </c>
      <c r="C878" s="54">
        <v>5924</v>
      </c>
      <c r="D878" s="54">
        <v>2814</v>
      </c>
      <c r="E878" s="54">
        <v>2707</v>
      </c>
      <c r="F878" s="54">
        <v>4016.7</v>
      </c>
      <c r="G878" s="54">
        <v>1.49</v>
      </c>
      <c r="H878" s="54">
        <v>2490</v>
      </c>
      <c r="I878" s="54">
        <v>1505</v>
      </c>
      <c r="J878" s="54">
        <v>100</v>
      </c>
      <c r="K878" s="54">
        <v>630</v>
      </c>
      <c r="L878" s="54">
        <v>155</v>
      </c>
      <c r="M878" s="54">
        <v>85</v>
      </c>
      <c r="N878" s="54">
        <v>25</v>
      </c>
    </row>
    <row r="879" spans="1:14" ht="15.75" customHeight="1" x14ac:dyDescent="0.25">
      <c r="A879" s="53">
        <v>4620878</v>
      </c>
      <c r="B879" s="54">
        <v>4986</v>
      </c>
      <c r="C879" s="54">
        <v>4942</v>
      </c>
      <c r="D879" s="54">
        <v>2764</v>
      </c>
      <c r="E879" s="54">
        <v>2566</v>
      </c>
      <c r="F879" s="54">
        <v>4550.8999999999996</v>
      </c>
      <c r="G879" s="54">
        <v>1.1000000000000001</v>
      </c>
      <c r="H879" s="54">
        <v>2090</v>
      </c>
      <c r="I879" s="54">
        <v>1365</v>
      </c>
      <c r="J879" s="54">
        <v>75</v>
      </c>
      <c r="K879" s="54">
        <v>455</v>
      </c>
      <c r="L879" s="54">
        <v>130</v>
      </c>
      <c r="M879" s="54">
        <v>40</v>
      </c>
      <c r="N879" s="54">
        <v>25</v>
      </c>
    </row>
    <row r="880" spans="1:14" ht="15.75" customHeight="1" x14ac:dyDescent="0.25">
      <c r="A880" s="53">
        <v>4620879.01</v>
      </c>
      <c r="B880" s="54">
        <v>3159</v>
      </c>
      <c r="C880" s="54">
        <v>3275</v>
      </c>
      <c r="D880" s="54">
        <v>1798</v>
      </c>
      <c r="E880" s="54">
        <v>1689</v>
      </c>
      <c r="F880" s="54">
        <v>5082.8999999999996</v>
      </c>
      <c r="G880" s="54">
        <v>0.62</v>
      </c>
      <c r="H880" s="54">
        <v>1560</v>
      </c>
      <c r="I880" s="54">
        <v>1035</v>
      </c>
      <c r="J880" s="54">
        <v>20</v>
      </c>
      <c r="K880" s="54">
        <v>360</v>
      </c>
      <c r="L880" s="54">
        <v>95</v>
      </c>
      <c r="M880" s="54">
        <v>20</v>
      </c>
      <c r="N880" s="54">
        <v>25</v>
      </c>
    </row>
    <row r="881" spans="1:14" ht="15.75" customHeight="1" x14ac:dyDescent="0.25">
      <c r="A881" s="53">
        <v>4620879.0199999996</v>
      </c>
      <c r="B881" s="54">
        <v>3694</v>
      </c>
      <c r="C881" s="54">
        <v>3689</v>
      </c>
      <c r="D881" s="54">
        <v>2045</v>
      </c>
      <c r="E881" s="54">
        <v>1906</v>
      </c>
      <c r="F881" s="54">
        <v>4814.3</v>
      </c>
      <c r="G881" s="54">
        <v>0.77</v>
      </c>
      <c r="H881" s="54">
        <v>1790</v>
      </c>
      <c r="I881" s="54">
        <v>1035</v>
      </c>
      <c r="J881" s="54">
        <v>50</v>
      </c>
      <c r="K881" s="54">
        <v>415</v>
      </c>
      <c r="L881" s="54">
        <v>190</v>
      </c>
      <c r="M881" s="54">
        <v>65</v>
      </c>
      <c r="N881" s="54">
        <v>30</v>
      </c>
    </row>
    <row r="882" spans="1:14" ht="15.75" customHeight="1" x14ac:dyDescent="0.25">
      <c r="A882" s="53">
        <v>4620880</v>
      </c>
      <c r="B882" s="54">
        <v>3955</v>
      </c>
      <c r="C882" s="54">
        <v>3936</v>
      </c>
      <c r="D882" s="54">
        <v>2228</v>
      </c>
      <c r="E882" s="54">
        <v>2069</v>
      </c>
      <c r="F882" s="54">
        <v>4376.5</v>
      </c>
      <c r="G882" s="54">
        <v>0.9</v>
      </c>
      <c r="H882" s="54">
        <v>1750</v>
      </c>
      <c r="I882" s="54">
        <v>1050</v>
      </c>
      <c r="J882" s="54">
        <v>55</v>
      </c>
      <c r="K882" s="54">
        <v>475</v>
      </c>
      <c r="L882" s="54">
        <v>80</v>
      </c>
      <c r="M882" s="54">
        <v>85</v>
      </c>
      <c r="N882" s="54">
        <v>0</v>
      </c>
    </row>
    <row r="883" spans="1:14" ht="15.75" customHeight="1" x14ac:dyDescent="0.25">
      <c r="A883" s="53">
        <v>4620881.01</v>
      </c>
      <c r="B883" s="54">
        <v>3477</v>
      </c>
      <c r="C883" s="54">
        <v>3489</v>
      </c>
      <c r="D883" s="54">
        <v>1854</v>
      </c>
      <c r="E883" s="54">
        <v>1745</v>
      </c>
      <c r="F883" s="54">
        <v>6444.9</v>
      </c>
      <c r="G883" s="54">
        <v>0.54</v>
      </c>
      <c r="H883" s="54">
        <v>1695</v>
      </c>
      <c r="I883" s="54">
        <v>1015</v>
      </c>
      <c r="J883" s="54">
        <v>55</v>
      </c>
      <c r="K883" s="54">
        <v>485</v>
      </c>
      <c r="L883" s="54">
        <v>70</v>
      </c>
      <c r="M883" s="54">
        <v>60</v>
      </c>
      <c r="N883" s="54">
        <v>10</v>
      </c>
    </row>
    <row r="884" spans="1:14" ht="15.75" customHeight="1" x14ac:dyDescent="0.25">
      <c r="A884" s="53">
        <v>4620881.0199999996</v>
      </c>
      <c r="B884" s="54">
        <v>3625</v>
      </c>
      <c r="C884" s="54">
        <v>3510</v>
      </c>
      <c r="D884" s="54">
        <v>1930</v>
      </c>
      <c r="E884" s="54">
        <v>1792</v>
      </c>
      <c r="F884" s="54">
        <v>5931</v>
      </c>
      <c r="G884" s="54">
        <v>0.61</v>
      </c>
      <c r="H884" s="54">
        <v>1760</v>
      </c>
      <c r="I884" s="54">
        <v>1115</v>
      </c>
      <c r="J884" s="54">
        <v>60</v>
      </c>
      <c r="K884" s="54">
        <v>460</v>
      </c>
      <c r="L884" s="54">
        <v>85</v>
      </c>
      <c r="M884" s="54">
        <v>30</v>
      </c>
      <c r="N884" s="54">
        <v>10</v>
      </c>
    </row>
    <row r="885" spans="1:14" ht="15.75" customHeight="1" x14ac:dyDescent="0.25">
      <c r="A885" s="53">
        <v>4620882</v>
      </c>
      <c r="B885" s="54">
        <v>2612</v>
      </c>
      <c r="C885" s="54">
        <v>2575</v>
      </c>
      <c r="D885" s="54">
        <v>1414</v>
      </c>
      <c r="E885" s="54">
        <v>1321</v>
      </c>
      <c r="F885" s="54">
        <v>3743.7</v>
      </c>
      <c r="G885" s="54">
        <v>0.7</v>
      </c>
      <c r="H885" s="54">
        <v>1240</v>
      </c>
      <c r="I885" s="54">
        <v>775</v>
      </c>
      <c r="J885" s="54">
        <v>35</v>
      </c>
      <c r="K885" s="54">
        <v>325</v>
      </c>
      <c r="L885" s="54">
        <v>55</v>
      </c>
      <c r="M885" s="54">
        <v>45</v>
      </c>
      <c r="N885" s="54">
        <v>10</v>
      </c>
    </row>
    <row r="886" spans="1:14" ht="15.75" customHeight="1" x14ac:dyDescent="0.25">
      <c r="A886" s="53">
        <v>4620883</v>
      </c>
      <c r="B886" s="54">
        <v>2636</v>
      </c>
      <c r="C886" s="54">
        <v>2432</v>
      </c>
      <c r="D886" s="54">
        <v>1450</v>
      </c>
      <c r="E886" s="54">
        <v>1317</v>
      </c>
      <c r="F886" s="54">
        <v>2649.5</v>
      </c>
      <c r="G886" s="54">
        <v>0.99</v>
      </c>
      <c r="H886" s="54">
        <v>1175</v>
      </c>
      <c r="I886" s="54">
        <v>645</v>
      </c>
      <c r="J886" s="54">
        <v>40</v>
      </c>
      <c r="K886" s="54">
        <v>405</v>
      </c>
      <c r="L886" s="54">
        <v>45</v>
      </c>
      <c r="M886" s="54">
        <v>25</v>
      </c>
      <c r="N886" s="54">
        <v>0</v>
      </c>
    </row>
    <row r="887" spans="1:14" ht="15.75" customHeight="1" x14ac:dyDescent="0.25">
      <c r="A887" s="53">
        <v>4620884.01</v>
      </c>
      <c r="B887" s="54">
        <v>3404</v>
      </c>
      <c r="C887" s="54">
        <v>3123</v>
      </c>
      <c r="D887" s="54">
        <v>2057</v>
      </c>
      <c r="E887" s="54">
        <v>1769</v>
      </c>
      <c r="F887" s="54">
        <v>4729.7</v>
      </c>
      <c r="G887" s="54">
        <v>0.72</v>
      </c>
      <c r="H887" s="54">
        <v>1540</v>
      </c>
      <c r="I887" s="54">
        <v>550</v>
      </c>
      <c r="J887" s="54">
        <v>35</v>
      </c>
      <c r="K887" s="54">
        <v>830</v>
      </c>
      <c r="L887" s="54">
        <v>95</v>
      </c>
      <c r="M887" s="54">
        <v>20</v>
      </c>
      <c r="N887" s="54">
        <v>15</v>
      </c>
    </row>
    <row r="888" spans="1:14" ht="15.75" customHeight="1" x14ac:dyDescent="0.25">
      <c r="A888" s="53">
        <v>4620884.0199999996</v>
      </c>
      <c r="B888" s="54">
        <v>7460</v>
      </c>
      <c r="C888" s="54">
        <v>6948</v>
      </c>
      <c r="D888" s="54">
        <v>4349</v>
      </c>
      <c r="E888" s="54">
        <v>4128</v>
      </c>
      <c r="F888" s="54">
        <v>3863.7</v>
      </c>
      <c r="G888" s="54">
        <v>1.93</v>
      </c>
      <c r="H888" s="54">
        <v>2685</v>
      </c>
      <c r="I888" s="54">
        <v>1425</v>
      </c>
      <c r="J888" s="54">
        <v>45</v>
      </c>
      <c r="K888" s="54">
        <v>890</v>
      </c>
      <c r="L888" s="54">
        <v>255</v>
      </c>
      <c r="M888" s="54">
        <v>60</v>
      </c>
      <c r="N888" s="54">
        <v>10</v>
      </c>
    </row>
    <row r="889" spans="1:14" ht="15.75" customHeight="1" x14ac:dyDescent="0.25">
      <c r="A889" s="53">
        <v>4620885</v>
      </c>
      <c r="B889" s="54">
        <v>3869</v>
      </c>
      <c r="C889" s="54">
        <v>4064</v>
      </c>
      <c r="D889" s="54">
        <v>1840</v>
      </c>
      <c r="E889" s="54">
        <v>1708</v>
      </c>
      <c r="F889" s="54">
        <v>2385.5</v>
      </c>
      <c r="G889" s="54">
        <v>1.62</v>
      </c>
      <c r="H889" s="54">
        <v>1535</v>
      </c>
      <c r="I889" s="54">
        <v>900</v>
      </c>
      <c r="J889" s="54">
        <v>40</v>
      </c>
      <c r="K889" s="54">
        <v>440</v>
      </c>
      <c r="L889" s="54">
        <v>105</v>
      </c>
      <c r="M889" s="54">
        <v>45</v>
      </c>
      <c r="N889" s="54">
        <v>10</v>
      </c>
    </row>
    <row r="890" spans="1:14" ht="15.75" customHeight="1" x14ac:dyDescent="0.25">
      <c r="A890" s="53">
        <v>4620886.01</v>
      </c>
      <c r="B890" s="54">
        <v>3094</v>
      </c>
      <c r="C890" s="54">
        <v>3170</v>
      </c>
      <c r="D890" s="54">
        <v>1540</v>
      </c>
      <c r="E890" s="54">
        <v>1498</v>
      </c>
      <c r="F890" s="54">
        <v>702.3</v>
      </c>
      <c r="G890" s="54">
        <v>4.41</v>
      </c>
      <c r="H890" s="54">
        <v>1575</v>
      </c>
      <c r="I890" s="54">
        <v>1120</v>
      </c>
      <c r="J890" s="54">
        <v>60</v>
      </c>
      <c r="K890" s="54">
        <v>315</v>
      </c>
      <c r="L890" s="54">
        <v>65</v>
      </c>
      <c r="M890" s="54">
        <v>15</v>
      </c>
      <c r="N890" s="54">
        <v>0</v>
      </c>
    </row>
    <row r="891" spans="1:14" ht="15.75" customHeight="1" x14ac:dyDescent="0.25">
      <c r="A891" s="53">
        <v>4620886.0199999996</v>
      </c>
      <c r="B891" s="54">
        <v>3051</v>
      </c>
      <c r="C891" s="54">
        <v>3065</v>
      </c>
      <c r="D891" s="54">
        <v>1283</v>
      </c>
      <c r="E891" s="54">
        <v>1260</v>
      </c>
      <c r="F891" s="54">
        <v>1441.8</v>
      </c>
      <c r="G891" s="54">
        <v>2.12</v>
      </c>
      <c r="H891" s="54">
        <v>1515</v>
      </c>
      <c r="I891" s="54">
        <v>1080</v>
      </c>
      <c r="J891" s="54">
        <v>55</v>
      </c>
      <c r="K891" s="54">
        <v>300</v>
      </c>
      <c r="L891" s="54">
        <v>35</v>
      </c>
      <c r="M891" s="54">
        <v>45</v>
      </c>
      <c r="N891" s="54">
        <v>10</v>
      </c>
    </row>
    <row r="892" spans="1:14" ht="15.75" customHeight="1" x14ac:dyDescent="0.25">
      <c r="A892" s="53">
        <v>4620886.03</v>
      </c>
      <c r="B892" s="54">
        <v>3142</v>
      </c>
      <c r="C892" s="54">
        <v>3224</v>
      </c>
      <c r="D892" s="54">
        <v>1524</v>
      </c>
      <c r="E892" s="54">
        <v>1471</v>
      </c>
      <c r="F892" s="54">
        <v>1415.1</v>
      </c>
      <c r="G892" s="54">
        <v>2.2200000000000002</v>
      </c>
      <c r="H892" s="54">
        <v>1560</v>
      </c>
      <c r="I892" s="54">
        <v>1150</v>
      </c>
      <c r="J892" s="54">
        <v>20</v>
      </c>
      <c r="K892" s="54">
        <v>260</v>
      </c>
      <c r="L892" s="54">
        <v>70</v>
      </c>
      <c r="M892" s="54">
        <v>30</v>
      </c>
      <c r="N892" s="54">
        <v>30</v>
      </c>
    </row>
    <row r="893" spans="1:14" ht="15.75" customHeight="1" x14ac:dyDescent="0.25">
      <c r="A893" s="53">
        <v>4620887.03</v>
      </c>
      <c r="B893" s="54">
        <v>3599</v>
      </c>
      <c r="C893" s="54">
        <v>3762</v>
      </c>
      <c r="D893" s="54">
        <v>1341</v>
      </c>
      <c r="E893" s="54">
        <v>1329</v>
      </c>
      <c r="F893" s="54">
        <v>314.7</v>
      </c>
      <c r="G893" s="54">
        <v>11.44</v>
      </c>
      <c r="H893" s="54">
        <v>1710</v>
      </c>
      <c r="I893" s="54">
        <v>1240</v>
      </c>
      <c r="J893" s="54">
        <v>50</v>
      </c>
      <c r="K893" s="54">
        <v>345</v>
      </c>
      <c r="L893" s="54">
        <v>35</v>
      </c>
      <c r="M893" s="54">
        <v>25</v>
      </c>
      <c r="N893" s="54">
        <v>15</v>
      </c>
    </row>
    <row r="894" spans="1:14" ht="15.75" customHeight="1" x14ac:dyDescent="0.25">
      <c r="A894" s="53">
        <v>4620887.04</v>
      </c>
      <c r="B894" s="54">
        <v>5112</v>
      </c>
      <c r="C894" s="54">
        <v>5184</v>
      </c>
      <c r="D894" s="54">
        <v>2363</v>
      </c>
      <c r="E894" s="54">
        <v>2322</v>
      </c>
      <c r="F894" s="54">
        <v>2618.9</v>
      </c>
      <c r="G894" s="54">
        <v>1.95</v>
      </c>
      <c r="H894" s="54">
        <v>2365</v>
      </c>
      <c r="I894" s="54">
        <v>1810</v>
      </c>
      <c r="J894" s="54">
        <v>45</v>
      </c>
      <c r="K894" s="54">
        <v>340</v>
      </c>
      <c r="L894" s="54">
        <v>105</v>
      </c>
      <c r="M894" s="54">
        <v>40</v>
      </c>
      <c r="N894" s="54">
        <v>30</v>
      </c>
    </row>
    <row r="895" spans="1:14" ht="15.75" customHeight="1" x14ac:dyDescent="0.25">
      <c r="A895" s="53">
        <v>4620887.05</v>
      </c>
      <c r="B895" s="54">
        <v>4697</v>
      </c>
      <c r="C895" s="54">
        <v>4855</v>
      </c>
      <c r="D895" s="54">
        <v>1887</v>
      </c>
      <c r="E895" s="54">
        <v>1879</v>
      </c>
      <c r="F895" s="54">
        <v>2367.6</v>
      </c>
      <c r="G895" s="54">
        <v>1.98</v>
      </c>
      <c r="H895" s="54">
        <v>2195</v>
      </c>
      <c r="I895" s="54">
        <v>1655</v>
      </c>
      <c r="J895" s="54">
        <v>75</v>
      </c>
      <c r="K895" s="54">
        <v>345</v>
      </c>
      <c r="L895" s="54">
        <v>80</v>
      </c>
      <c r="M895" s="54">
        <v>35</v>
      </c>
      <c r="N895" s="54">
        <v>10</v>
      </c>
    </row>
    <row r="896" spans="1:14" ht="15.75" customHeight="1" x14ac:dyDescent="0.25">
      <c r="A896" s="53">
        <v>4620887.0599999996</v>
      </c>
      <c r="B896" s="54">
        <v>4515</v>
      </c>
      <c r="C896" s="54">
        <v>4613</v>
      </c>
      <c r="D896" s="54">
        <v>1692</v>
      </c>
      <c r="E896" s="54">
        <v>1684</v>
      </c>
      <c r="F896" s="54">
        <v>2533.1</v>
      </c>
      <c r="G896" s="54">
        <v>1.78</v>
      </c>
      <c r="H896" s="54">
        <v>2455</v>
      </c>
      <c r="I896" s="54">
        <v>1990</v>
      </c>
      <c r="J896" s="54">
        <v>80</v>
      </c>
      <c r="K896" s="54">
        <v>300</v>
      </c>
      <c r="L896" s="54">
        <v>40</v>
      </c>
      <c r="M896" s="54">
        <v>15</v>
      </c>
      <c r="N896" s="54">
        <v>30</v>
      </c>
    </row>
    <row r="897" spans="1:14" ht="15.75" customHeight="1" x14ac:dyDescent="0.25">
      <c r="A897" s="53">
        <v>4620887.07</v>
      </c>
      <c r="B897" s="54">
        <v>20</v>
      </c>
      <c r="C897" s="54">
        <v>32</v>
      </c>
      <c r="D897" s="54">
        <v>7</v>
      </c>
      <c r="E897" s="54">
        <v>7</v>
      </c>
      <c r="F897" s="54">
        <v>2</v>
      </c>
      <c r="G897" s="54">
        <v>9.9499999999999993</v>
      </c>
    </row>
    <row r="898" spans="1:14" ht="15.75" customHeight="1" x14ac:dyDescent="0.25">
      <c r="A898" s="53">
        <v>4620888.01</v>
      </c>
      <c r="B898" s="54">
        <v>3114</v>
      </c>
      <c r="C898" s="54">
        <v>2256</v>
      </c>
      <c r="D898" s="54">
        <v>1358</v>
      </c>
      <c r="E898" s="54">
        <v>1312</v>
      </c>
      <c r="F898" s="54">
        <v>102.9</v>
      </c>
      <c r="G898" s="54">
        <v>30.26</v>
      </c>
      <c r="H898" s="54">
        <v>1685</v>
      </c>
      <c r="I898" s="54">
        <v>1475</v>
      </c>
      <c r="J898" s="54">
        <v>50</v>
      </c>
      <c r="K898" s="54">
        <v>125</v>
      </c>
      <c r="L898" s="54">
        <v>25</v>
      </c>
      <c r="M898" s="54">
        <v>10</v>
      </c>
      <c r="N898" s="54">
        <v>0</v>
      </c>
    </row>
    <row r="899" spans="1:14" ht="15.75" customHeight="1" x14ac:dyDescent="0.25">
      <c r="A899" s="53">
        <v>4620888.0199999996</v>
      </c>
      <c r="B899" s="54">
        <v>5593</v>
      </c>
      <c r="C899" s="54">
        <v>5764</v>
      </c>
      <c r="D899" s="54">
        <v>2040</v>
      </c>
      <c r="E899" s="54">
        <v>2031</v>
      </c>
      <c r="F899" s="54">
        <v>2358.6999999999998</v>
      </c>
      <c r="G899" s="54">
        <v>2.37</v>
      </c>
      <c r="H899" s="54">
        <v>2540</v>
      </c>
      <c r="I899" s="54">
        <v>1890</v>
      </c>
      <c r="J899" s="54">
        <v>85</v>
      </c>
      <c r="K899" s="54">
        <v>435</v>
      </c>
      <c r="L899" s="54">
        <v>75</v>
      </c>
      <c r="M899" s="54">
        <v>30</v>
      </c>
      <c r="N899" s="54">
        <v>30</v>
      </c>
    </row>
    <row r="900" spans="1:14" ht="15.75" customHeight="1" x14ac:dyDescent="0.25">
      <c r="A900" s="53">
        <v>4620888.03</v>
      </c>
      <c r="B900" s="54">
        <v>4558</v>
      </c>
      <c r="C900" s="54">
        <v>4133</v>
      </c>
      <c r="D900" s="54">
        <v>1859</v>
      </c>
      <c r="E900" s="54">
        <v>1826</v>
      </c>
      <c r="F900" s="54">
        <v>2139.6</v>
      </c>
      <c r="G900" s="54">
        <v>2.13</v>
      </c>
      <c r="H900" s="54">
        <v>1770</v>
      </c>
      <c r="I900" s="54">
        <v>1385</v>
      </c>
      <c r="J900" s="54">
        <v>75</v>
      </c>
      <c r="K900" s="54">
        <v>240</v>
      </c>
      <c r="L900" s="54">
        <v>35</v>
      </c>
      <c r="M900" s="54">
        <v>20</v>
      </c>
      <c r="N900" s="54">
        <v>20</v>
      </c>
    </row>
    <row r="901" spans="1:14" ht="15.75" customHeight="1" x14ac:dyDescent="0.25">
      <c r="A901" s="53">
        <v>4620889.01</v>
      </c>
      <c r="B901" s="54">
        <v>2611</v>
      </c>
      <c r="C901" s="54">
        <v>2623</v>
      </c>
      <c r="D901" s="54">
        <v>1311</v>
      </c>
      <c r="E901" s="54">
        <v>1278</v>
      </c>
      <c r="F901" s="54">
        <v>1926.7</v>
      </c>
      <c r="G901" s="54">
        <v>1.36</v>
      </c>
      <c r="H901" s="54">
        <v>1005</v>
      </c>
      <c r="I901" s="54">
        <v>750</v>
      </c>
      <c r="J901" s="54">
        <v>30</v>
      </c>
      <c r="K901" s="54">
        <v>105</v>
      </c>
      <c r="L901" s="54">
        <v>70</v>
      </c>
      <c r="M901" s="54">
        <v>30</v>
      </c>
      <c r="N901" s="54">
        <v>20</v>
      </c>
    </row>
    <row r="902" spans="1:14" ht="15.75" customHeight="1" x14ac:dyDescent="0.25">
      <c r="A902" s="53">
        <v>4620889.0199999996</v>
      </c>
      <c r="B902" s="54">
        <v>2859</v>
      </c>
      <c r="C902" s="54">
        <v>2772</v>
      </c>
      <c r="D902" s="54">
        <v>1259</v>
      </c>
      <c r="E902" s="54">
        <v>1246</v>
      </c>
      <c r="F902" s="54">
        <v>720.1</v>
      </c>
      <c r="G902" s="54">
        <v>3.97</v>
      </c>
      <c r="H902" s="54">
        <v>1470</v>
      </c>
      <c r="I902" s="54">
        <v>1115</v>
      </c>
      <c r="J902" s="54">
        <v>45</v>
      </c>
      <c r="K902" s="54">
        <v>250</v>
      </c>
      <c r="L902" s="54">
        <v>30</v>
      </c>
      <c r="M902" s="54">
        <v>15</v>
      </c>
      <c r="N902" s="54">
        <v>15</v>
      </c>
    </row>
    <row r="903" spans="1:14" ht="15.75" customHeight="1" x14ac:dyDescent="0.25">
      <c r="A903" s="53">
        <v>4620889.03</v>
      </c>
      <c r="B903" s="54">
        <v>4993</v>
      </c>
      <c r="C903" s="54">
        <v>4759</v>
      </c>
      <c r="D903" s="54">
        <v>2017</v>
      </c>
      <c r="E903" s="54">
        <v>1974</v>
      </c>
      <c r="F903" s="54">
        <v>1508.5</v>
      </c>
      <c r="G903" s="54">
        <v>3.31</v>
      </c>
      <c r="H903" s="54">
        <v>2120</v>
      </c>
      <c r="I903" s="54">
        <v>1660</v>
      </c>
      <c r="J903" s="54">
        <v>85</v>
      </c>
      <c r="K903" s="54">
        <v>300</v>
      </c>
      <c r="L903" s="54">
        <v>35</v>
      </c>
      <c r="M903" s="54">
        <v>35</v>
      </c>
      <c r="N903" s="54">
        <v>10</v>
      </c>
    </row>
    <row r="904" spans="1:14" ht="15.75" customHeight="1" x14ac:dyDescent="0.25">
      <c r="A904" s="53">
        <v>4620900</v>
      </c>
      <c r="B904" s="54">
        <v>4693</v>
      </c>
      <c r="C904" s="54">
        <v>4536</v>
      </c>
      <c r="D904" s="54">
        <v>2123</v>
      </c>
      <c r="E904" s="54">
        <v>2050</v>
      </c>
      <c r="F904" s="54">
        <v>2092.9</v>
      </c>
      <c r="G904" s="54">
        <v>2.2400000000000002</v>
      </c>
      <c r="H904" s="54">
        <v>2035</v>
      </c>
      <c r="I904" s="54">
        <v>1665</v>
      </c>
      <c r="J904" s="54">
        <v>80</v>
      </c>
      <c r="K904" s="54">
        <v>170</v>
      </c>
      <c r="L904" s="54">
        <v>50</v>
      </c>
      <c r="M904" s="54">
        <v>40</v>
      </c>
      <c r="N904" s="54">
        <v>35</v>
      </c>
    </row>
    <row r="905" spans="1:14" ht="15.75" customHeight="1" x14ac:dyDescent="0.25">
      <c r="A905" s="53">
        <v>4620901.01</v>
      </c>
      <c r="B905" s="54">
        <v>4919</v>
      </c>
      <c r="C905" s="54">
        <v>4955</v>
      </c>
      <c r="D905" s="54">
        <v>2316</v>
      </c>
      <c r="E905" s="54">
        <v>2263</v>
      </c>
      <c r="F905" s="54">
        <v>2009.3</v>
      </c>
      <c r="G905" s="54">
        <v>2.4500000000000002</v>
      </c>
      <c r="H905" s="54">
        <v>2445</v>
      </c>
      <c r="I905" s="54">
        <v>2030</v>
      </c>
      <c r="J905" s="54">
        <v>65</v>
      </c>
      <c r="K905" s="54">
        <v>170</v>
      </c>
      <c r="L905" s="54">
        <v>145</v>
      </c>
      <c r="M905" s="54">
        <v>25</v>
      </c>
      <c r="N905" s="54">
        <v>10</v>
      </c>
    </row>
    <row r="906" spans="1:14" ht="15.75" customHeight="1" x14ac:dyDescent="0.25">
      <c r="A906" s="53">
        <v>4620901.0199999996</v>
      </c>
      <c r="B906" s="54">
        <v>4401</v>
      </c>
      <c r="C906" s="54">
        <v>4388</v>
      </c>
      <c r="D906" s="54">
        <v>1798</v>
      </c>
      <c r="E906" s="54">
        <v>1775</v>
      </c>
      <c r="F906" s="54">
        <v>2652.8</v>
      </c>
      <c r="G906" s="54">
        <v>1.66</v>
      </c>
      <c r="H906" s="54">
        <v>2240</v>
      </c>
      <c r="I906" s="54">
        <v>1895</v>
      </c>
      <c r="J906" s="54">
        <v>85</v>
      </c>
      <c r="K906" s="54">
        <v>150</v>
      </c>
      <c r="L906" s="54">
        <v>90</v>
      </c>
      <c r="M906" s="54">
        <v>20</v>
      </c>
      <c r="N906" s="54">
        <v>15</v>
      </c>
    </row>
    <row r="907" spans="1:14" ht="15.75" customHeight="1" x14ac:dyDescent="0.25">
      <c r="A907" s="53">
        <v>4620901.03</v>
      </c>
      <c r="B907" s="54">
        <v>8445</v>
      </c>
      <c r="C907" s="54">
        <v>6904</v>
      </c>
      <c r="D907" s="54">
        <v>3036</v>
      </c>
      <c r="E907" s="54">
        <v>3010</v>
      </c>
      <c r="F907" s="54">
        <v>467.7</v>
      </c>
      <c r="G907" s="54">
        <v>18.059999999999999</v>
      </c>
      <c r="H907" s="54">
        <v>4220</v>
      </c>
      <c r="I907" s="54">
        <v>3690</v>
      </c>
      <c r="J907" s="54">
        <v>110</v>
      </c>
      <c r="K907" s="54">
        <v>290</v>
      </c>
      <c r="L907" s="54">
        <v>75</v>
      </c>
      <c r="M907" s="54">
        <v>30</v>
      </c>
      <c r="N907" s="54">
        <v>25</v>
      </c>
    </row>
    <row r="908" spans="1:14" ht="15.75" customHeight="1" x14ac:dyDescent="0.25">
      <c r="A908" s="53">
        <v>4620902</v>
      </c>
      <c r="B908" s="54">
        <v>5698</v>
      </c>
      <c r="C908" s="54">
        <v>5615</v>
      </c>
      <c r="D908" s="54">
        <v>2332</v>
      </c>
      <c r="E908" s="54">
        <v>2285</v>
      </c>
      <c r="F908" s="54">
        <v>1827.5</v>
      </c>
      <c r="G908" s="54">
        <v>3.12</v>
      </c>
      <c r="H908" s="54">
        <v>2815</v>
      </c>
      <c r="I908" s="54">
        <v>2335</v>
      </c>
      <c r="J908" s="54">
        <v>55</v>
      </c>
      <c r="K908" s="54">
        <v>300</v>
      </c>
      <c r="L908" s="54">
        <v>80</v>
      </c>
      <c r="M908" s="54">
        <v>15</v>
      </c>
      <c r="N908" s="54">
        <v>30</v>
      </c>
    </row>
    <row r="909" spans="1:14" ht="15.75" customHeight="1" x14ac:dyDescent="0.25">
      <c r="A909" s="53">
        <v>4620903.01</v>
      </c>
      <c r="B909" s="54">
        <v>7335</v>
      </c>
      <c r="C909" s="54">
        <v>7456</v>
      </c>
      <c r="D909" s="54">
        <v>2893</v>
      </c>
      <c r="E909" s="54">
        <v>2841</v>
      </c>
      <c r="F909" s="54">
        <v>716.6</v>
      </c>
      <c r="G909" s="54">
        <v>10.24</v>
      </c>
      <c r="H909" s="54">
        <v>3315</v>
      </c>
      <c r="I909" s="54">
        <v>2750</v>
      </c>
      <c r="J909" s="54">
        <v>110</v>
      </c>
      <c r="K909" s="54">
        <v>305</v>
      </c>
      <c r="L909" s="54">
        <v>130</v>
      </c>
      <c r="M909" s="54">
        <v>15</v>
      </c>
      <c r="N909" s="54">
        <v>10</v>
      </c>
    </row>
    <row r="910" spans="1:14" ht="15.75" customHeight="1" x14ac:dyDescent="0.25">
      <c r="A910" s="53">
        <v>4620903.04</v>
      </c>
      <c r="B910" s="54">
        <v>4216</v>
      </c>
      <c r="C910" s="54">
        <v>4211</v>
      </c>
      <c r="D910" s="54">
        <v>1637</v>
      </c>
      <c r="E910" s="54">
        <v>1620</v>
      </c>
      <c r="F910" s="54">
        <v>2972.6</v>
      </c>
      <c r="G910" s="54">
        <v>1.42</v>
      </c>
      <c r="H910" s="54">
        <v>2065</v>
      </c>
      <c r="I910" s="54">
        <v>1760</v>
      </c>
      <c r="J910" s="54">
        <v>60</v>
      </c>
      <c r="K910" s="54">
        <v>155</v>
      </c>
      <c r="L910" s="54">
        <v>60</v>
      </c>
      <c r="M910" s="54">
        <v>15</v>
      </c>
      <c r="N910" s="54">
        <v>20</v>
      </c>
    </row>
    <row r="911" spans="1:14" ht="15.75" customHeight="1" x14ac:dyDescent="0.25">
      <c r="A911" s="53">
        <v>4620903.05</v>
      </c>
      <c r="B911" s="54">
        <v>3735</v>
      </c>
      <c r="C911" s="54">
        <v>3739</v>
      </c>
      <c r="D911" s="54">
        <v>1423</v>
      </c>
      <c r="E911" s="54">
        <v>1413</v>
      </c>
      <c r="F911" s="54">
        <v>3039.6</v>
      </c>
      <c r="G911" s="54">
        <v>1.23</v>
      </c>
      <c r="H911" s="54">
        <v>1905</v>
      </c>
      <c r="I911" s="54">
        <v>1615</v>
      </c>
      <c r="J911" s="54">
        <v>35</v>
      </c>
      <c r="K911" s="54">
        <v>160</v>
      </c>
      <c r="L911" s="54">
        <v>50</v>
      </c>
      <c r="M911" s="54">
        <v>30</v>
      </c>
      <c r="N911" s="54">
        <v>15</v>
      </c>
    </row>
    <row r="912" spans="1:14" ht="15.75" customHeight="1" x14ac:dyDescent="0.25">
      <c r="A912" s="53">
        <v>4620903.08</v>
      </c>
      <c r="B912" s="54">
        <v>2750</v>
      </c>
      <c r="C912" s="54">
        <v>2838</v>
      </c>
      <c r="D912" s="54">
        <v>1038</v>
      </c>
      <c r="E912" s="54">
        <v>1037</v>
      </c>
      <c r="F912" s="54">
        <v>3330.1</v>
      </c>
      <c r="G912" s="54">
        <v>0.83</v>
      </c>
      <c r="H912" s="54">
        <v>1425</v>
      </c>
      <c r="I912" s="54">
        <v>1215</v>
      </c>
      <c r="J912" s="54">
        <v>55</v>
      </c>
      <c r="K912" s="54">
        <v>95</v>
      </c>
      <c r="L912" s="54">
        <v>50</v>
      </c>
      <c r="M912" s="54">
        <v>10</v>
      </c>
      <c r="N912" s="54">
        <v>0</v>
      </c>
    </row>
    <row r="913" spans="1:14" ht="15.75" customHeight="1" x14ac:dyDescent="0.25">
      <c r="A913" s="53">
        <v>4620903.09</v>
      </c>
      <c r="B913" s="54">
        <v>6067</v>
      </c>
      <c r="C913" s="54">
        <v>5316</v>
      </c>
      <c r="D913" s="54">
        <v>2397</v>
      </c>
      <c r="E913" s="54">
        <v>2351</v>
      </c>
      <c r="F913" s="54">
        <v>437.4</v>
      </c>
      <c r="G913" s="54">
        <v>13.87</v>
      </c>
      <c r="H913" s="54">
        <v>3380</v>
      </c>
      <c r="I913" s="54">
        <v>3050</v>
      </c>
      <c r="J913" s="54">
        <v>120</v>
      </c>
      <c r="K913" s="54">
        <v>70</v>
      </c>
      <c r="L913" s="54">
        <v>95</v>
      </c>
      <c r="M913" s="54">
        <v>0</v>
      </c>
      <c r="N913" s="54">
        <v>30</v>
      </c>
    </row>
    <row r="914" spans="1:14" ht="15.75" customHeight="1" x14ac:dyDescent="0.25">
      <c r="A914" s="53">
        <v>4620903.0999999996</v>
      </c>
      <c r="B914" s="54">
        <v>6100</v>
      </c>
      <c r="C914" s="54">
        <v>5614</v>
      </c>
      <c r="D914" s="54">
        <v>2275</v>
      </c>
      <c r="E914" s="54">
        <v>2205</v>
      </c>
      <c r="F914" s="54">
        <v>266</v>
      </c>
      <c r="G914" s="54">
        <v>22.94</v>
      </c>
      <c r="H914" s="54">
        <v>3215</v>
      </c>
      <c r="I914" s="54">
        <v>2960</v>
      </c>
      <c r="J914" s="54">
        <v>100</v>
      </c>
      <c r="K914" s="54">
        <v>90</v>
      </c>
      <c r="L914" s="54">
        <v>50</v>
      </c>
      <c r="M914" s="54">
        <v>10</v>
      </c>
      <c r="N914" s="54">
        <v>10</v>
      </c>
    </row>
    <row r="915" spans="1:14" ht="15.75" customHeight="1" x14ac:dyDescent="0.25">
      <c r="A915" s="53">
        <v>4620903.1100000003</v>
      </c>
      <c r="B915" s="54">
        <v>3892</v>
      </c>
      <c r="C915" s="54">
        <v>3943</v>
      </c>
      <c r="D915" s="54">
        <v>1281</v>
      </c>
      <c r="E915" s="54">
        <v>1274</v>
      </c>
      <c r="F915" s="54">
        <v>1035.9000000000001</v>
      </c>
      <c r="G915" s="54">
        <v>3.76</v>
      </c>
      <c r="H915" s="54">
        <v>2115</v>
      </c>
      <c r="I915" s="54">
        <v>1790</v>
      </c>
      <c r="J915" s="54">
        <v>85</v>
      </c>
      <c r="K915" s="54">
        <v>165</v>
      </c>
      <c r="L915" s="54">
        <v>25</v>
      </c>
      <c r="M915" s="54">
        <v>15</v>
      </c>
      <c r="N915" s="54">
        <v>35</v>
      </c>
    </row>
    <row r="916" spans="1:14" ht="15.75" customHeight="1" x14ac:dyDescent="0.25">
      <c r="A916" s="53">
        <v>4620903.12</v>
      </c>
      <c r="B916" s="54">
        <v>5990</v>
      </c>
      <c r="C916" s="54">
        <v>5941</v>
      </c>
      <c r="D916" s="54">
        <v>2157</v>
      </c>
      <c r="E916" s="54">
        <v>2140</v>
      </c>
      <c r="F916" s="54">
        <v>3086.2</v>
      </c>
      <c r="G916" s="54">
        <v>1.94</v>
      </c>
      <c r="H916" s="54">
        <v>3270</v>
      </c>
      <c r="I916" s="54">
        <v>2735</v>
      </c>
      <c r="J916" s="54">
        <v>100</v>
      </c>
      <c r="K916" s="54">
        <v>305</v>
      </c>
      <c r="L916" s="54">
        <v>75</v>
      </c>
      <c r="M916" s="54">
        <v>35</v>
      </c>
      <c r="N916" s="54">
        <v>15</v>
      </c>
    </row>
    <row r="917" spans="1:14" ht="15.75" customHeight="1" x14ac:dyDescent="0.25">
      <c r="A917" s="53">
        <v>4620903.13</v>
      </c>
      <c r="B917" s="54">
        <v>2619</v>
      </c>
      <c r="C917" s="54">
        <v>2624</v>
      </c>
      <c r="D917" s="54">
        <v>997</v>
      </c>
      <c r="E917" s="54">
        <v>972</v>
      </c>
      <c r="F917" s="54">
        <v>66.5</v>
      </c>
      <c r="G917" s="54">
        <v>39.409999999999997</v>
      </c>
      <c r="H917" s="54">
        <v>1340</v>
      </c>
      <c r="I917" s="54">
        <v>1235</v>
      </c>
      <c r="J917" s="54">
        <v>50</v>
      </c>
      <c r="K917" s="54">
        <v>35</v>
      </c>
      <c r="L917" s="54">
        <v>15</v>
      </c>
      <c r="M917" s="54">
        <v>0</v>
      </c>
      <c r="N917" s="54">
        <v>0</v>
      </c>
    </row>
    <row r="918" spans="1:14" ht="15.75" customHeight="1" x14ac:dyDescent="0.25">
      <c r="A918" s="53">
        <v>4620903.1399999997</v>
      </c>
      <c r="B918" s="54">
        <v>1963</v>
      </c>
      <c r="C918" s="54">
        <v>1916</v>
      </c>
      <c r="D918" s="54">
        <v>767</v>
      </c>
      <c r="E918" s="54">
        <v>751</v>
      </c>
      <c r="F918" s="54">
        <v>67.400000000000006</v>
      </c>
      <c r="G918" s="54">
        <v>29.13</v>
      </c>
      <c r="H918" s="54">
        <v>1060</v>
      </c>
      <c r="I918" s="54">
        <v>890</v>
      </c>
      <c r="J918" s="54">
        <v>50</v>
      </c>
      <c r="K918" s="54">
        <v>70</v>
      </c>
      <c r="L918" s="54">
        <v>35</v>
      </c>
      <c r="M918" s="54">
        <v>0</v>
      </c>
      <c r="N918" s="54">
        <v>20</v>
      </c>
    </row>
    <row r="919" spans="1:14" ht="15.75" customHeight="1" x14ac:dyDescent="0.25">
      <c r="A919" s="53">
        <v>4620904.0199999996</v>
      </c>
      <c r="B919" s="54">
        <v>4964</v>
      </c>
      <c r="C919" s="54">
        <v>4242</v>
      </c>
      <c r="D919" s="54">
        <v>2058</v>
      </c>
      <c r="E919" s="54">
        <v>1988</v>
      </c>
      <c r="F919" s="54">
        <v>291</v>
      </c>
      <c r="G919" s="54">
        <v>17.059999999999999</v>
      </c>
      <c r="H919" s="54">
        <v>2420</v>
      </c>
      <c r="I919" s="54">
        <v>2000</v>
      </c>
      <c r="J919" s="54">
        <v>80</v>
      </c>
      <c r="K919" s="54">
        <v>170</v>
      </c>
      <c r="L919" s="54">
        <v>110</v>
      </c>
      <c r="M919" s="54">
        <v>30</v>
      </c>
      <c r="N919" s="54">
        <v>25</v>
      </c>
    </row>
    <row r="920" spans="1:14" ht="15.75" customHeight="1" x14ac:dyDescent="0.25">
      <c r="A920" s="53">
        <v>4620904.03</v>
      </c>
      <c r="B920" s="54">
        <v>4821</v>
      </c>
      <c r="C920" s="54">
        <v>4952</v>
      </c>
      <c r="D920" s="54">
        <v>1856</v>
      </c>
      <c r="E920" s="54">
        <v>1830</v>
      </c>
      <c r="F920" s="54">
        <v>65.599999999999994</v>
      </c>
      <c r="G920" s="54">
        <v>73.47</v>
      </c>
      <c r="H920" s="54">
        <v>2790</v>
      </c>
      <c r="I920" s="54">
        <v>2340</v>
      </c>
      <c r="J920" s="54">
        <v>110</v>
      </c>
      <c r="K920" s="54">
        <v>220</v>
      </c>
      <c r="L920" s="54">
        <v>90</v>
      </c>
      <c r="M920" s="54">
        <v>10</v>
      </c>
      <c r="N920" s="54">
        <v>20</v>
      </c>
    </row>
    <row r="921" spans="1:14" ht="15.75" customHeight="1" x14ac:dyDescent="0.25">
      <c r="A921" s="53">
        <v>4620904.04</v>
      </c>
      <c r="B921" s="54">
        <v>3517</v>
      </c>
      <c r="C921" s="54">
        <v>3681</v>
      </c>
      <c r="D921" s="54">
        <v>1306</v>
      </c>
      <c r="E921" s="54">
        <v>1287</v>
      </c>
      <c r="F921" s="54">
        <v>2551.9</v>
      </c>
      <c r="G921" s="54">
        <v>1.38</v>
      </c>
      <c r="H921" s="54">
        <v>1865</v>
      </c>
      <c r="I921" s="54">
        <v>1540</v>
      </c>
      <c r="J921" s="54">
        <v>75</v>
      </c>
      <c r="K921" s="54">
        <v>170</v>
      </c>
      <c r="L921" s="54">
        <v>45</v>
      </c>
      <c r="M921" s="54">
        <v>35</v>
      </c>
      <c r="N921" s="54">
        <v>10</v>
      </c>
    </row>
    <row r="922" spans="1:14" ht="15.75" customHeight="1" x14ac:dyDescent="0.25">
      <c r="A922" s="53">
        <v>4620904.05</v>
      </c>
      <c r="B922" s="54">
        <v>3744</v>
      </c>
      <c r="C922" s="54">
        <v>3871</v>
      </c>
      <c r="D922" s="54">
        <v>1604</v>
      </c>
      <c r="E922" s="54">
        <v>1585</v>
      </c>
      <c r="F922" s="54">
        <v>2812.1</v>
      </c>
      <c r="G922" s="54">
        <v>1.33</v>
      </c>
      <c r="H922" s="54">
        <v>1885</v>
      </c>
      <c r="I922" s="54">
        <v>1570</v>
      </c>
      <c r="J922" s="54">
        <v>35</v>
      </c>
      <c r="K922" s="54">
        <v>165</v>
      </c>
      <c r="L922" s="54">
        <v>65</v>
      </c>
      <c r="M922" s="54">
        <v>30</v>
      </c>
      <c r="N922" s="54">
        <v>10</v>
      </c>
    </row>
    <row r="923" spans="1:14" ht="15.75" customHeight="1" x14ac:dyDescent="0.25">
      <c r="A923" s="53">
        <v>4620904.0599999996</v>
      </c>
      <c r="B923" s="54">
        <v>4211</v>
      </c>
      <c r="C923" s="54">
        <v>4248</v>
      </c>
      <c r="D923" s="54">
        <v>1491</v>
      </c>
      <c r="E923" s="54">
        <v>1471</v>
      </c>
      <c r="F923" s="54">
        <v>3610.3</v>
      </c>
      <c r="G923" s="54">
        <v>1.17</v>
      </c>
      <c r="H923" s="54">
        <v>2455</v>
      </c>
      <c r="I923" s="54">
        <v>2130</v>
      </c>
      <c r="J923" s="54">
        <v>70</v>
      </c>
      <c r="K923" s="54">
        <v>170</v>
      </c>
      <c r="L923" s="54">
        <v>40</v>
      </c>
      <c r="M923" s="54">
        <v>35</v>
      </c>
      <c r="N923" s="54">
        <v>10</v>
      </c>
    </row>
    <row r="924" spans="1:14" ht="15.75" customHeight="1" x14ac:dyDescent="0.25">
      <c r="A924" s="53">
        <v>4620926.01</v>
      </c>
      <c r="B924" s="54">
        <v>5236</v>
      </c>
      <c r="C924" s="54">
        <v>5467</v>
      </c>
      <c r="D924" s="54">
        <v>2247</v>
      </c>
      <c r="E924" s="54">
        <v>2160</v>
      </c>
      <c r="F924" s="54">
        <v>169</v>
      </c>
      <c r="G924" s="54">
        <v>30.98</v>
      </c>
      <c r="H924" s="54">
        <v>2380</v>
      </c>
      <c r="I924" s="54">
        <v>1970</v>
      </c>
      <c r="J924" s="54">
        <v>80</v>
      </c>
      <c r="K924" s="54">
        <v>160</v>
      </c>
      <c r="L924" s="54">
        <v>140</v>
      </c>
      <c r="M924" s="54">
        <v>10</v>
      </c>
      <c r="N924" s="54">
        <v>20</v>
      </c>
    </row>
    <row r="925" spans="1:14" ht="15.75" customHeight="1" x14ac:dyDescent="0.25">
      <c r="A925" s="53">
        <v>4620926.0199999996</v>
      </c>
      <c r="B925" s="54">
        <v>4531</v>
      </c>
      <c r="C925" s="54">
        <v>4618</v>
      </c>
      <c r="D925" s="54">
        <v>1959</v>
      </c>
      <c r="E925" s="54">
        <v>1910</v>
      </c>
      <c r="F925" s="54">
        <v>96.1</v>
      </c>
      <c r="G925" s="54">
        <v>47.15</v>
      </c>
      <c r="H925" s="54">
        <v>2210</v>
      </c>
      <c r="I925" s="54">
        <v>2025</v>
      </c>
      <c r="J925" s="54">
        <v>55</v>
      </c>
      <c r="K925" s="54">
        <v>85</v>
      </c>
      <c r="L925" s="54">
        <v>15</v>
      </c>
      <c r="M925" s="54">
        <v>10</v>
      </c>
      <c r="N925" s="54">
        <v>15</v>
      </c>
    </row>
    <row r="926" spans="1:14" ht="15.75" customHeight="1" x14ac:dyDescent="0.25">
      <c r="A926" s="53">
        <v>4620929.01</v>
      </c>
      <c r="B926" s="54">
        <v>3737</v>
      </c>
      <c r="C926" s="54">
        <v>3689</v>
      </c>
      <c r="D926" s="54">
        <v>1571</v>
      </c>
      <c r="E926" s="54">
        <v>1550</v>
      </c>
      <c r="F926" s="54">
        <v>1653.9</v>
      </c>
      <c r="G926" s="54">
        <v>2.2599999999999998</v>
      </c>
      <c r="H926" s="54">
        <v>1885</v>
      </c>
      <c r="I926" s="54">
        <v>1565</v>
      </c>
      <c r="J926" s="54">
        <v>65</v>
      </c>
      <c r="K926" s="54">
        <v>200</v>
      </c>
      <c r="L926" s="54">
        <v>20</v>
      </c>
      <c r="M926" s="54">
        <v>10</v>
      </c>
      <c r="N926" s="54">
        <v>30</v>
      </c>
    </row>
    <row r="927" spans="1:14" ht="15.75" customHeight="1" x14ac:dyDescent="0.25">
      <c r="A927" s="53">
        <v>4620929.0199999996</v>
      </c>
      <c r="B927" s="54">
        <v>4684</v>
      </c>
      <c r="C927" s="54">
        <v>4761</v>
      </c>
      <c r="D927" s="54">
        <v>1730</v>
      </c>
      <c r="E927" s="54">
        <v>1705</v>
      </c>
      <c r="F927" s="54">
        <v>1504.2</v>
      </c>
      <c r="G927" s="54">
        <v>3.11</v>
      </c>
      <c r="H927" s="54">
        <v>2410</v>
      </c>
      <c r="I927" s="54">
        <v>2110</v>
      </c>
      <c r="J927" s="54">
        <v>70</v>
      </c>
      <c r="K927" s="54">
        <v>165</v>
      </c>
      <c r="L927" s="54">
        <v>30</v>
      </c>
      <c r="M927" s="54">
        <v>15</v>
      </c>
      <c r="N927" s="54">
        <v>20</v>
      </c>
    </row>
    <row r="928" spans="1:14" ht="15.75" customHeight="1" x14ac:dyDescent="0.25">
      <c r="A928" s="53">
        <v>4620930.0199999996</v>
      </c>
      <c r="B928" s="54">
        <v>9197</v>
      </c>
      <c r="C928" s="54">
        <v>8686</v>
      </c>
      <c r="D928" s="54">
        <v>3976</v>
      </c>
      <c r="E928" s="54">
        <v>3908</v>
      </c>
      <c r="F928" s="54">
        <v>587.79999999999995</v>
      </c>
      <c r="G928" s="54">
        <v>15.65</v>
      </c>
      <c r="H928" s="54">
        <v>4400</v>
      </c>
      <c r="I928" s="54">
        <v>3535</v>
      </c>
      <c r="J928" s="54">
        <v>165</v>
      </c>
      <c r="K928" s="54">
        <v>490</v>
      </c>
      <c r="L928" s="54">
        <v>155</v>
      </c>
      <c r="M928" s="54">
        <v>30</v>
      </c>
      <c r="N928" s="54">
        <v>20</v>
      </c>
    </row>
    <row r="929" spans="1:14" ht="15.75" customHeight="1" x14ac:dyDescent="0.25">
      <c r="A929" s="53">
        <v>4620930.03</v>
      </c>
      <c r="B929" s="54">
        <v>2605</v>
      </c>
      <c r="C929" s="54">
        <v>2736</v>
      </c>
      <c r="D929" s="54">
        <v>980</v>
      </c>
      <c r="E929" s="54">
        <v>962</v>
      </c>
      <c r="F929" s="54">
        <v>349.3</v>
      </c>
      <c r="G929" s="54">
        <v>7.46</v>
      </c>
      <c r="H929" s="54">
        <v>1170</v>
      </c>
      <c r="I929" s="54">
        <v>975</v>
      </c>
      <c r="J929" s="54">
        <v>35</v>
      </c>
      <c r="K929" s="54">
        <v>120</v>
      </c>
      <c r="L929" s="54">
        <v>15</v>
      </c>
      <c r="M929" s="54">
        <v>0</v>
      </c>
      <c r="N929" s="54">
        <v>25</v>
      </c>
    </row>
    <row r="930" spans="1:14" ht="15.75" customHeight="1" x14ac:dyDescent="0.25">
      <c r="A930" s="53">
        <v>4620930.04</v>
      </c>
      <c r="B930" s="54">
        <v>6783</v>
      </c>
      <c r="C930" s="54">
        <v>6778</v>
      </c>
      <c r="D930" s="54">
        <v>2746</v>
      </c>
      <c r="E930" s="54">
        <v>2629</v>
      </c>
      <c r="F930" s="54">
        <v>321.60000000000002</v>
      </c>
      <c r="G930" s="54">
        <v>21.09</v>
      </c>
      <c r="H930" s="54">
        <v>2975</v>
      </c>
      <c r="I930" s="54">
        <v>2435</v>
      </c>
      <c r="J930" s="54">
        <v>130</v>
      </c>
      <c r="K930" s="54">
        <v>265</v>
      </c>
      <c r="L930" s="54">
        <v>80</v>
      </c>
      <c r="M930" s="54">
        <v>40</v>
      </c>
      <c r="N930" s="54">
        <v>20</v>
      </c>
    </row>
    <row r="931" spans="1:14" ht="15.75" customHeight="1" x14ac:dyDescent="0.25">
      <c r="A931" s="53">
        <v>4621000</v>
      </c>
      <c r="B931" s="54">
        <v>5493</v>
      </c>
      <c r="C931" s="54">
        <v>5353</v>
      </c>
      <c r="D931" s="54">
        <v>2240</v>
      </c>
      <c r="E931" s="54">
        <v>2166</v>
      </c>
      <c r="F931" s="54">
        <v>2387.4</v>
      </c>
      <c r="G931" s="54">
        <v>2.2999999999999998</v>
      </c>
      <c r="H931" s="54">
        <v>2580</v>
      </c>
      <c r="I931" s="54">
        <v>2330</v>
      </c>
      <c r="J931" s="54">
        <v>80</v>
      </c>
      <c r="K931" s="54">
        <v>50</v>
      </c>
      <c r="L931" s="54">
        <v>100</v>
      </c>
      <c r="M931" s="54">
        <v>0</v>
      </c>
      <c r="N931" s="54">
        <v>25</v>
      </c>
    </row>
    <row r="932" spans="1:14" ht="15.75" customHeight="1" x14ac:dyDescent="0.25">
      <c r="A932" s="53">
        <v>4621001</v>
      </c>
      <c r="B932" s="54">
        <v>3200</v>
      </c>
      <c r="C932" s="54">
        <v>3296</v>
      </c>
      <c r="D932" s="54">
        <v>1324</v>
      </c>
      <c r="E932" s="54">
        <v>1232</v>
      </c>
      <c r="F932" s="54">
        <v>58.6</v>
      </c>
      <c r="G932" s="54">
        <v>54.58</v>
      </c>
      <c r="H932" s="54">
        <v>1500</v>
      </c>
      <c r="I932" s="54">
        <v>1410</v>
      </c>
      <c r="J932" s="54">
        <v>55</v>
      </c>
      <c r="K932" s="54">
        <v>10</v>
      </c>
      <c r="L932" s="54">
        <v>10</v>
      </c>
      <c r="M932" s="54">
        <v>0</v>
      </c>
      <c r="N932" s="54">
        <v>15</v>
      </c>
    </row>
    <row r="933" spans="1:14" ht="15.75" customHeight="1" x14ac:dyDescent="0.25">
      <c r="A933" s="53">
        <v>4621002</v>
      </c>
      <c r="B933" s="54">
        <v>5835</v>
      </c>
      <c r="C933" s="54">
        <v>5692</v>
      </c>
      <c r="D933" s="54">
        <v>2440</v>
      </c>
      <c r="E933" s="54">
        <v>2391</v>
      </c>
      <c r="F933" s="54">
        <v>80.400000000000006</v>
      </c>
      <c r="G933" s="54">
        <v>72.569999999999993</v>
      </c>
      <c r="H933" s="54">
        <v>2770</v>
      </c>
      <c r="I933" s="54">
        <v>2375</v>
      </c>
      <c r="J933" s="54">
        <v>95</v>
      </c>
      <c r="K933" s="54">
        <v>150</v>
      </c>
      <c r="L933" s="54">
        <v>115</v>
      </c>
      <c r="M933" s="54">
        <v>20</v>
      </c>
      <c r="N933" s="54">
        <v>15</v>
      </c>
    </row>
    <row r="934" spans="1:14" ht="15.75" customHeight="1" x14ac:dyDescent="0.25">
      <c r="A934" s="53">
        <v>4621003</v>
      </c>
      <c r="B934" s="54">
        <v>7044</v>
      </c>
      <c r="C934" s="54">
        <v>6842</v>
      </c>
      <c r="D934" s="54">
        <v>2743</v>
      </c>
      <c r="E934" s="54">
        <v>2645</v>
      </c>
      <c r="F934" s="54">
        <v>150.19999999999999</v>
      </c>
      <c r="G934" s="54">
        <v>46.89</v>
      </c>
      <c r="H934" s="54">
        <v>3415</v>
      </c>
      <c r="I934" s="54">
        <v>3130</v>
      </c>
      <c r="J934" s="54">
        <v>135</v>
      </c>
      <c r="K934" s="54">
        <v>65</v>
      </c>
      <c r="L934" s="54">
        <v>60</v>
      </c>
      <c r="M934" s="54">
        <v>15</v>
      </c>
      <c r="N934" s="54">
        <v>20</v>
      </c>
    </row>
    <row r="935" spans="1:14" ht="15.75" customHeight="1" x14ac:dyDescent="0.25">
      <c r="A935" s="53">
        <v>4621004</v>
      </c>
      <c r="B935" s="54">
        <v>5368</v>
      </c>
      <c r="C935" s="54">
        <v>4568</v>
      </c>
      <c r="D935" s="54">
        <v>2285</v>
      </c>
      <c r="E935" s="54">
        <v>2200</v>
      </c>
      <c r="F935" s="54">
        <v>461.4</v>
      </c>
      <c r="G935" s="54">
        <v>11.63</v>
      </c>
      <c r="H935" s="54">
        <v>2760</v>
      </c>
      <c r="I935" s="54">
        <v>2565</v>
      </c>
      <c r="J935" s="54">
        <v>80</v>
      </c>
      <c r="K935" s="54">
        <v>40</v>
      </c>
      <c r="L935" s="54">
        <v>40</v>
      </c>
      <c r="M935" s="54">
        <v>0</v>
      </c>
      <c r="N935" s="54">
        <v>20</v>
      </c>
    </row>
    <row r="936" spans="1:14" ht="15.75" customHeight="1" x14ac:dyDescent="0.25">
      <c r="A936" s="53">
        <v>4621005</v>
      </c>
      <c r="B936" s="54">
        <v>7934</v>
      </c>
      <c r="C936" s="54">
        <v>6773</v>
      </c>
      <c r="D936" s="54">
        <v>3365</v>
      </c>
      <c r="E936" s="54">
        <v>3223</v>
      </c>
      <c r="F936" s="54">
        <v>316.10000000000002</v>
      </c>
      <c r="G936" s="54">
        <v>25.1</v>
      </c>
      <c r="H936" s="54">
        <v>4000</v>
      </c>
      <c r="I936" s="54">
        <v>3740</v>
      </c>
      <c r="J936" s="54">
        <v>115</v>
      </c>
      <c r="K936" s="54">
        <v>25</v>
      </c>
      <c r="L936" s="54">
        <v>85</v>
      </c>
      <c r="M936" s="54">
        <v>10</v>
      </c>
      <c r="N936" s="54">
        <v>25</v>
      </c>
    </row>
    <row r="937" spans="1:14" ht="15.75" customHeight="1" x14ac:dyDescent="0.25">
      <c r="A937" s="53">
        <v>4621006</v>
      </c>
      <c r="B937" s="54">
        <v>20786</v>
      </c>
      <c r="C937" s="54">
        <v>17463</v>
      </c>
      <c r="D937" s="54">
        <v>8376</v>
      </c>
      <c r="E937" s="54">
        <v>8083</v>
      </c>
      <c r="F937" s="54">
        <v>175.6</v>
      </c>
      <c r="G937" s="54">
        <v>118.36</v>
      </c>
      <c r="H937" s="54">
        <v>9595</v>
      </c>
      <c r="I937" s="54">
        <v>8700</v>
      </c>
      <c r="J937" s="54">
        <v>425</v>
      </c>
      <c r="K937" s="54">
        <v>110</v>
      </c>
      <c r="L937" s="54">
        <v>250</v>
      </c>
      <c r="M937" s="54">
        <v>25</v>
      </c>
      <c r="N937" s="54">
        <v>80</v>
      </c>
    </row>
    <row r="938" spans="1:14" ht="15.75" customHeight="1" x14ac:dyDescent="0.25">
      <c r="A938" s="53">
        <v>4622001</v>
      </c>
      <c r="B938" s="54">
        <v>8031</v>
      </c>
      <c r="C938" s="54">
        <v>7620</v>
      </c>
      <c r="D938" s="54">
        <v>3072</v>
      </c>
      <c r="E938" s="54">
        <v>3025</v>
      </c>
      <c r="F938" s="54">
        <v>1009.2</v>
      </c>
      <c r="G938" s="54">
        <v>7.96</v>
      </c>
      <c r="H938" s="54">
        <v>3795</v>
      </c>
      <c r="I938" s="54">
        <v>3395</v>
      </c>
      <c r="J938" s="54">
        <v>90</v>
      </c>
      <c r="K938" s="54">
        <v>190</v>
      </c>
      <c r="L938" s="54">
        <v>65</v>
      </c>
      <c r="M938" s="54">
        <v>30</v>
      </c>
      <c r="N938" s="54">
        <v>20</v>
      </c>
    </row>
    <row r="939" spans="1:14" ht="15.75" customHeight="1" x14ac:dyDescent="0.25">
      <c r="A939" s="53">
        <v>4622002</v>
      </c>
      <c r="B939" s="54">
        <v>417</v>
      </c>
      <c r="C939" s="54">
        <v>433</v>
      </c>
      <c r="D939" s="54">
        <v>169</v>
      </c>
      <c r="E939" s="54">
        <v>165</v>
      </c>
      <c r="F939" s="54">
        <v>18.8</v>
      </c>
      <c r="G939" s="54">
        <v>22.16</v>
      </c>
      <c r="H939" s="54">
        <v>260</v>
      </c>
      <c r="I939" s="54">
        <v>220</v>
      </c>
      <c r="J939" s="54">
        <v>10</v>
      </c>
      <c r="K939" s="54">
        <v>25</v>
      </c>
      <c r="L939" s="54">
        <v>0</v>
      </c>
      <c r="M939" s="54">
        <v>0</v>
      </c>
      <c r="N939" s="54">
        <v>10</v>
      </c>
    </row>
    <row r="940" spans="1:14" ht="15.75" customHeight="1" x14ac:dyDescent="0.25">
      <c r="A940" s="53">
        <v>4622003</v>
      </c>
      <c r="B940" s="54">
        <v>130</v>
      </c>
      <c r="C940" s="54">
        <v>152</v>
      </c>
      <c r="D940" s="54">
        <v>0</v>
      </c>
      <c r="E940" s="54">
        <v>0</v>
      </c>
      <c r="F940" s="54">
        <v>66</v>
      </c>
      <c r="G940" s="54">
        <v>1.97</v>
      </c>
    </row>
    <row r="941" spans="1:14" ht="15.75" customHeight="1" x14ac:dyDescent="0.25">
      <c r="A941" s="53">
        <v>4622004</v>
      </c>
      <c r="B941" s="54">
        <v>3015</v>
      </c>
      <c r="C941" s="54">
        <v>2926</v>
      </c>
      <c r="D941" s="54">
        <v>1631</v>
      </c>
      <c r="E941" s="54">
        <v>1552</v>
      </c>
      <c r="F941" s="54">
        <v>2582.6999999999998</v>
      </c>
      <c r="G941" s="54">
        <v>1.17</v>
      </c>
      <c r="H941" s="54">
        <v>1285</v>
      </c>
      <c r="I941" s="54">
        <v>975</v>
      </c>
      <c r="J941" s="54">
        <v>70</v>
      </c>
      <c r="K941" s="54">
        <v>85</v>
      </c>
      <c r="L941" s="54">
        <v>100</v>
      </c>
      <c r="M941" s="54">
        <v>40</v>
      </c>
      <c r="N941" s="54">
        <v>25</v>
      </c>
    </row>
    <row r="942" spans="1:14" ht="15.75" customHeight="1" x14ac:dyDescent="0.25">
      <c r="A942" s="53">
        <v>4622005</v>
      </c>
      <c r="B942" s="54">
        <v>3640</v>
      </c>
      <c r="C942" s="54">
        <v>3839</v>
      </c>
      <c r="D942" s="54">
        <v>2014</v>
      </c>
      <c r="E942" s="54">
        <v>1874</v>
      </c>
      <c r="F942" s="54">
        <v>3037.9</v>
      </c>
      <c r="G942" s="54">
        <v>1.2</v>
      </c>
      <c r="H942" s="54">
        <v>1780</v>
      </c>
      <c r="I942" s="54">
        <v>1450</v>
      </c>
      <c r="J942" s="54">
        <v>95</v>
      </c>
      <c r="K942" s="54">
        <v>70</v>
      </c>
      <c r="L942" s="54">
        <v>120</v>
      </c>
      <c r="M942" s="54">
        <v>30</v>
      </c>
      <c r="N942" s="54">
        <v>10</v>
      </c>
    </row>
    <row r="943" spans="1:14" ht="15.75" customHeight="1" x14ac:dyDescent="0.25">
      <c r="A943" s="53">
        <v>4622006</v>
      </c>
      <c r="B943" s="54">
        <v>0</v>
      </c>
      <c r="C943" s="54">
        <v>10</v>
      </c>
      <c r="D943" s="54">
        <v>0</v>
      </c>
      <c r="E943" s="54">
        <v>0</v>
      </c>
      <c r="F943" s="54">
        <v>0</v>
      </c>
      <c r="G943" s="54">
        <v>0.46</v>
      </c>
    </row>
    <row r="944" spans="1:14" ht="15.75" customHeight="1" x14ac:dyDescent="0.25">
      <c r="A944" s="53">
        <v>4622007</v>
      </c>
      <c r="B944" s="54">
        <v>1349</v>
      </c>
      <c r="C944" s="54">
        <v>1361</v>
      </c>
      <c r="D944" s="54">
        <v>850</v>
      </c>
      <c r="E944" s="54">
        <v>686</v>
      </c>
      <c r="F944" s="54">
        <v>3079.9</v>
      </c>
      <c r="G944" s="54">
        <v>0.44</v>
      </c>
      <c r="H944" s="54">
        <v>520</v>
      </c>
      <c r="I944" s="54">
        <v>335</v>
      </c>
      <c r="J944" s="54">
        <v>35</v>
      </c>
      <c r="K944" s="54">
        <v>20</v>
      </c>
      <c r="L944" s="54">
        <v>115</v>
      </c>
      <c r="M944" s="54">
        <v>10</v>
      </c>
      <c r="N944" s="54">
        <v>0</v>
      </c>
    </row>
    <row r="945" spans="1:14" ht="15.75" customHeight="1" x14ac:dyDescent="0.25">
      <c r="A945" s="53">
        <v>4622008</v>
      </c>
      <c r="B945" s="54">
        <v>2430</v>
      </c>
      <c r="C945" s="54">
        <v>2365</v>
      </c>
      <c r="D945" s="54">
        <v>1371</v>
      </c>
      <c r="E945" s="54">
        <v>1273</v>
      </c>
      <c r="F945" s="54">
        <v>4844.5</v>
      </c>
      <c r="G945" s="54">
        <v>0.5</v>
      </c>
      <c r="H945" s="54">
        <v>1075</v>
      </c>
      <c r="I945" s="54">
        <v>855</v>
      </c>
      <c r="J945" s="54">
        <v>35</v>
      </c>
      <c r="K945" s="54">
        <v>50</v>
      </c>
      <c r="L945" s="54">
        <v>115</v>
      </c>
      <c r="M945" s="54">
        <v>10</v>
      </c>
      <c r="N945" s="54">
        <v>15</v>
      </c>
    </row>
    <row r="946" spans="1:14" ht="15.75" customHeight="1" x14ac:dyDescent="0.25">
      <c r="A946" s="53">
        <v>4622009</v>
      </c>
      <c r="B946" s="54">
        <v>5350</v>
      </c>
      <c r="C946" s="54">
        <v>4900</v>
      </c>
      <c r="D946" s="54">
        <v>2525</v>
      </c>
      <c r="E946" s="54">
        <v>2478</v>
      </c>
      <c r="F946" s="54">
        <v>2840.3</v>
      </c>
      <c r="G946" s="54">
        <v>1.88</v>
      </c>
      <c r="H946" s="54">
        <v>2935</v>
      </c>
      <c r="I946" s="54">
        <v>2525</v>
      </c>
      <c r="J946" s="54">
        <v>115</v>
      </c>
      <c r="K946" s="54">
        <v>135</v>
      </c>
      <c r="L946" s="54">
        <v>115</v>
      </c>
      <c r="M946" s="54">
        <v>20</v>
      </c>
      <c r="N946" s="54">
        <v>25</v>
      </c>
    </row>
    <row r="947" spans="1:14" ht="15.75" customHeight="1" x14ac:dyDescent="0.25">
      <c r="A947" s="53">
        <v>4622010</v>
      </c>
      <c r="B947" s="54">
        <v>5</v>
      </c>
      <c r="C947" s="54">
        <v>0</v>
      </c>
      <c r="D947" s="54">
        <v>2</v>
      </c>
      <c r="E947" s="54">
        <v>2</v>
      </c>
      <c r="F947" s="54">
        <v>1.4</v>
      </c>
      <c r="G947" s="54">
        <v>3.57</v>
      </c>
    </row>
    <row r="948" spans="1:14" ht="15.75" customHeight="1" x14ac:dyDescent="0.25">
      <c r="A948" s="53">
        <v>4622011</v>
      </c>
      <c r="B948" s="54">
        <v>2538</v>
      </c>
      <c r="C948" s="54">
        <v>2169</v>
      </c>
      <c r="D948" s="54">
        <v>1351</v>
      </c>
      <c r="E948" s="54">
        <v>1246</v>
      </c>
      <c r="F948" s="54">
        <v>4069.9</v>
      </c>
      <c r="G948" s="54">
        <v>0.62</v>
      </c>
      <c r="H948" s="54">
        <v>920</v>
      </c>
      <c r="I948" s="54">
        <v>685</v>
      </c>
      <c r="J948" s="54">
        <v>35</v>
      </c>
      <c r="K948" s="54">
        <v>60</v>
      </c>
      <c r="L948" s="54">
        <v>125</v>
      </c>
      <c r="M948" s="54">
        <v>10</v>
      </c>
      <c r="N948" s="54">
        <v>10</v>
      </c>
    </row>
    <row r="949" spans="1:14" ht="15.75" customHeight="1" x14ac:dyDescent="0.25">
      <c r="A949" s="53">
        <v>4622012</v>
      </c>
      <c r="B949" s="54">
        <v>1608</v>
      </c>
      <c r="C949" s="54">
        <v>1466</v>
      </c>
      <c r="D949" s="54">
        <v>954</v>
      </c>
      <c r="E949" s="54">
        <v>924</v>
      </c>
      <c r="F949" s="54">
        <v>2309.3000000000002</v>
      </c>
      <c r="G949" s="54">
        <v>0.7</v>
      </c>
      <c r="H949" s="54">
        <v>625</v>
      </c>
      <c r="I949" s="54">
        <v>495</v>
      </c>
      <c r="J949" s="54">
        <v>25</v>
      </c>
      <c r="K949" s="54">
        <v>20</v>
      </c>
      <c r="L949" s="54">
        <v>55</v>
      </c>
      <c r="M949" s="54">
        <v>20</v>
      </c>
      <c r="N949" s="54">
        <v>0</v>
      </c>
    </row>
    <row r="950" spans="1:14" ht="15.75" customHeight="1" x14ac:dyDescent="0.25">
      <c r="A950" s="53">
        <v>4622013</v>
      </c>
      <c r="B950" s="54">
        <v>3942</v>
      </c>
      <c r="C950" s="54">
        <v>3984</v>
      </c>
      <c r="D950" s="54">
        <v>1713</v>
      </c>
      <c r="E950" s="54">
        <v>1693</v>
      </c>
      <c r="F950" s="54">
        <v>2233.8000000000002</v>
      </c>
      <c r="G950" s="54">
        <v>1.76</v>
      </c>
      <c r="H950" s="54">
        <v>1800</v>
      </c>
      <c r="I950" s="54">
        <v>1475</v>
      </c>
      <c r="J950" s="54">
        <v>70</v>
      </c>
      <c r="K950" s="54">
        <v>125</v>
      </c>
      <c r="L950" s="54">
        <v>80</v>
      </c>
      <c r="M950" s="54">
        <v>35</v>
      </c>
      <c r="N950" s="54">
        <v>10</v>
      </c>
    </row>
    <row r="951" spans="1:14" ht="15.75" customHeight="1" x14ac:dyDescent="0.25">
      <c r="A951" s="53">
        <v>4622014</v>
      </c>
      <c r="B951" s="54">
        <v>3827</v>
      </c>
      <c r="C951" s="54">
        <v>3732</v>
      </c>
      <c r="D951" s="54">
        <v>1868</v>
      </c>
      <c r="E951" s="54">
        <v>1850</v>
      </c>
      <c r="F951" s="54">
        <v>2548.4</v>
      </c>
      <c r="G951" s="54">
        <v>1.5</v>
      </c>
      <c r="H951" s="54">
        <v>1335</v>
      </c>
      <c r="I951" s="54">
        <v>1015</v>
      </c>
      <c r="J951" s="54">
        <v>45</v>
      </c>
      <c r="K951" s="54">
        <v>135</v>
      </c>
      <c r="L951" s="54">
        <v>120</v>
      </c>
      <c r="M951" s="54">
        <v>0</v>
      </c>
      <c r="N951" s="54">
        <v>10</v>
      </c>
    </row>
    <row r="952" spans="1:14" ht="15.75" customHeight="1" x14ac:dyDescent="0.25">
      <c r="A952" s="53">
        <v>4622015</v>
      </c>
      <c r="B952" s="54">
        <v>4637</v>
      </c>
      <c r="C952" s="54">
        <v>4686</v>
      </c>
      <c r="D952" s="54">
        <v>3024</v>
      </c>
      <c r="E952" s="54">
        <v>2925</v>
      </c>
      <c r="F952" s="54">
        <v>3757.1</v>
      </c>
      <c r="G952" s="54">
        <v>1.23</v>
      </c>
      <c r="H952" s="54">
        <v>1875</v>
      </c>
      <c r="I952" s="54">
        <v>1360</v>
      </c>
      <c r="J952" s="54">
        <v>70</v>
      </c>
      <c r="K952" s="54">
        <v>160</v>
      </c>
      <c r="L952" s="54">
        <v>225</v>
      </c>
      <c r="M952" s="54">
        <v>60</v>
      </c>
      <c r="N952" s="54">
        <v>0</v>
      </c>
    </row>
    <row r="953" spans="1:14" ht="15.75" customHeight="1" x14ac:dyDescent="0.25">
      <c r="A953" s="53">
        <v>4622100</v>
      </c>
      <c r="B953" s="54">
        <v>1984</v>
      </c>
      <c r="C953" s="54">
        <v>1885</v>
      </c>
      <c r="D953" s="54">
        <v>701</v>
      </c>
      <c r="E953" s="54">
        <v>701</v>
      </c>
      <c r="F953" s="54">
        <v>209</v>
      </c>
      <c r="G953" s="54">
        <v>9.49</v>
      </c>
      <c r="H953" s="54">
        <v>1025</v>
      </c>
      <c r="I953" s="54">
        <v>895</v>
      </c>
      <c r="J953" s="54">
        <v>20</v>
      </c>
      <c r="K953" s="54">
        <v>80</v>
      </c>
      <c r="L953" s="54">
        <v>10</v>
      </c>
      <c r="M953" s="54">
        <v>0</v>
      </c>
      <c r="N953" s="54">
        <v>15</v>
      </c>
    </row>
    <row r="954" spans="1:14" ht="15.75" customHeight="1" x14ac:dyDescent="0.25">
      <c r="A954" s="53">
        <v>4622101</v>
      </c>
      <c r="B954" s="54">
        <v>1033</v>
      </c>
      <c r="C954" s="54">
        <v>1026</v>
      </c>
      <c r="D954" s="54">
        <v>396</v>
      </c>
      <c r="E954" s="54">
        <v>390</v>
      </c>
      <c r="F954" s="54">
        <v>132.30000000000001</v>
      </c>
      <c r="G954" s="54">
        <v>7.81</v>
      </c>
      <c r="H954" s="54">
        <v>475</v>
      </c>
      <c r="I954" s="54">
        <v>425</v>
      </c>
      <c r="J954" s="54">
        <v>0</v>
      </c>
      <c r="K954" s="54">
        <v>10</v>
      </c>
      <c r="L954" s="54">
        <v>25</v>
      </c>
      <c r="M954" s="54">
        <v>0</v>
      </c>
      <c r="N954" s="54">
        <v>15</v>
      </c>
    </row>
    <row r="955" spans="1:14" ht="15.75" customHeight="1" x14ac:dyDescent="0.25">
      <c r="A955" s="53">
        <v>4622102</v>
      </c>
      <c r="B955" s="54">
        <v>1054</v>
      </c>
      <c r="C955" s="54">
        <v>1050</v>
      </c>
      <c r="D955" s="54">
        <v>402</v>
      </c>
      <c r="E955" s="54">
        <v>399</v>
      </c>
      <c r="F955" s="54">
        <v>21.8</v>
      </c>
      <c r="G955" s="54">
        <v>48.43</v>
      </c>
      <c r="H955" s="54">
        <v>570</v>
      </c>
      <c r="I955" s="54">
        <v>510</v>
      </c>
      <c r="J955" s="54">
        <v>15</v>
      </c>
      <c r="K955" s="54">
        <v>15</v>
      </c>
      <c r="L955" s="54">
        <v>25</v>
      </c>
      <c r="M955" s="54">
        <v>0</v>
      </c>
      <c r="N955" s="54">
        <v>10</v>
      </c>
    </row>
    <row r="956" spans="1:14" ht="15.75" customHeight="1" x14ac:dyDescent="0.25">
      <c r="A956" s="53">
        <v>4622103</v>
      </c>
      <c r="B956" s="54">
        <v>1672</v>
      </c>
      <c r="C956" s="54">
        <v>1779</v>
      </c>
      <c r="D956" s="54">
        <v>716</v>
      </c>
      <c r="E956" s="54">
        <v>709</v>
      </c>
      <c r="F956" s="54">
        <v>460.7</v>
      </c>
      <c r="G956" s="54">
        <v>3.63</v>
      </c>
      <c r="H956" s="54">
        <v>870</v>
      </c>
      <c r="I956" s="54">
        <v>765</v>
      </c>
      <c r="J956" s="54">
        <v>45</v>
      </c>
      <c r="K956" s="54">
        <v>35</v>
      </c>
      <c r="L956" s="54">
        <v>15</v>
      </c>
      <c r="M956" s="54">
        <v>10</v>
      </c>
      <c r="N956" s="54">
        <v>0</v>
      </c>
    </row>
    <row r="957" spans="1:14" ht="15.75" customHeight="1" x14ac:dyDescent="0.25">
      <c r="A957" s="53">
        <v>4622200</v>
      </c>
      <c r="B957" s="54">
        <v>5527</v>
      </c>
      <c r="C957" s="54">
        <v>5702</v>
      </c>
      <c r="D957" s="54">
        <v>2143</v>
      </c>
      <c r="E957" s="54">
        <v>2117</v>
      </c>
      <c r="F957" s="54">
        <v>2535.1</v>
      </c>
      <c r="G957" s="54">
        <v>2.1800000000000002</v>
      </c>
      <c r="H957" s="54">
        <v>2875</v>
      </c>
      <c r="I957" s="54">
        <v>2530</v>
      </c>
      <c r="J957" s="54">
        <v>70</v>
      </c>
      <c r="K957" s="54">
        <v>165</v>
      </c>
      <c r="L957" s="54">
        <v>65</v>
      </c>
      <c r="M957" s="54">
        <v>15</v>
      </c>
      <c r="N957" s="54">
        <v>30</v>
      </c>
    </row>
    <row r="958" spans="1:14" ht="15.75" customHeight="1" x14ac:dyDescent="0.25">
      <c r="A958" s="53">
        <v>4622201</v>
      </c>
      <c r="B958" s="54">
        <v>4367</v>
      </c>
      <c r="C958" s="54">
        <v>4433</v>
      </c>
      <c r="D958" s="54">
        <v>1646</v>
      </c>
      <c r="E958" s="54">
        <v>1643</v>
      </c>
      <c r="F958" s="54">
        <v>2973</v>
      </c>
      <c r="G958" s="54">
        <v>1.47</v>
      </c>
      <c r="H958" s="54">
        <v>2305</v>
      </c>
      <c r="I958" s="54">
        <v>1925</v>
      </c>
      <c r="J958" s="54">
        <v>55</v>
      </c>
      <c r="K958" s="54">
        <v>195</v>
      </c>
      <c r="L958" s="54">
        <v>90</v>
      </c>
      <c r="M958" s="54">
        <v>15</v>
      </c>
      <c r="N958" s="54">
        <v>15</v>
      </c>
    </row>
    <row r="959" spans="1:14" ht="15.75" customHeight="1" x14ac:dyDescent="0.25">
      <c r="A959" s="53">
        <v>4622202</v>
      </c>
      <c r="B959" s="54">
        <v>7397</v>
      </c>
      <c r="C959" s="54">
        <v>7442</v>
      </c>
      <c r="D959" s="54">
        <v>2809</v>
      </c>
      <c r="E959" s="54">
        <v>2780</v>
      </c>
      <c r="F959" s="54">
        <v>2033.1</v>
      </c>
      <c r="G959" s="54">
        <v>3.64</v>
      </c>
      <c r="H959" s="54">
        <v>3705</v>
      </c>
      <c r="I959" s="54">
        <v>3200</v>
      </c>
      <c r="J959" s="54">
        <v>95</v>
      </c>
      <c r="K959" s="54">
        <v>285</v>
      </c>
      <c r="L959" s="54">
        <v>65</v>
      </c>
      <c r="M959" s="54">
        <v>45</v>
      </c>
      <c r="N959" s="54">
        <v>10</v>
      </c>
    </row>
    <row r="960" spans="1:14" ht="15.75" customHeight="1" x14ac:dyDescent="0.25">
      <c r="A960" s="53">
        <v>4622203</v>
      </c>
      <c r="B960" s="54">
        <v>3553</v>
      </c>
      <c r="C960" s="54">
        <v>3259</v>
      </c>
      <c r="D960" s="54">
        <v>1331</v>
      </c>
      <c r="E960" s="54">
        <v>1313</v>
      </c>
      <c r="F960" s="54">
        <v>1378.5</v>
      </c>
      <c r="G960" s="54">
        <v>2.58</v>
      </c>
      <c r="H960" s="54">
        <v>1885</v>
      </c>
      <c r="I960" s="54">
        <v>1715</v>
      </c>
      <c r="J960" s="54">
        <v>65</v>
      </c>
      <c r="K960" s="54">
        <v>70</v>
      </c>
      <c r="L960" s="54">
        <v>10</v>
      </c>
      <c r="M960" s="54">
        <v>10</v>
      </c>
      <c r="N960" s="54">
        <v>10</v>
      </c>
    </row>
    <row r="961" spans="1:14" ht="15.75" customHeight="1" x14ac:dyDescent="0.25">
      <c r="A961" s="53">
        <v>4622204</v>
      </c>
      <c r="B961" s="54">
        <v>822</v>
      </c>
      <c r="C961" s="54">
        <v>783</v>
      </c>
      <c r="D961" s="54">
        <v>329</v>
      </c>
      <c r="E961" s="54">
        <v>320</v>
      </c>
      <c r="F961" s="54">
        <v>182</v>
      </c>
      <c r="G961" s="54">
        <v>4.5199999999999996</v>
      </c>
      <c r="H961" s="54">
        <v>455</v>
      </c>
      <c r="I961" s="54">
        <v>430</v>
      </c>
      <c r="J961" s="54">
        <v>10</v>
      </c>
      <c r="K961" s="54">
        <v>10</v>
      </c>
      <c r="L961" s="54">
        <v>10</v>
      </c>
      <c r="M961" s="54">
        <v>0</v>
      </c>
      <c r="N961" s="54">
        <v>10</v>
      </c>
    </row>
    <row r="962" spans="1:14" ht="15.75" customHeight="1" x14ac:dyDescent="0.25">
      <c r="A962" s="53">
        <v>4622205</v>
      </c>
      <c r="B962" s="54">
        <v>4132</v>
      </c>
      <c r="C962" s="54">
        <v>3996</v>
      </c>
      <c r="D962" s="54">
        <v>1666</v>
      </c>
      <c r="E962" s="54">
        <v>1645</v>
      </c>
      <c r="F962" s="54">
        <v>1247.5999999999999</v>
      </c>
      <c r="G962" s="54">
        <v>3.31</v>
      </c>
      <c r="H962" s="54">
        <v>1925</v>
      </c>
      <c r="I962" s="54">
        <v>1665</v>
      </c>
      <c r="J962" s="54">
        <v>45</v>
      </c>
      <c r="K962" s="54">
        <v>140</v>
      </c>
      <c r="L962" s="54">
        <v>55</v>
      </c>
      <c r="M962" s="54">
        <v>10</v>
      </c>
      <c r="N962" s="54">
        <v>10</v>
      </c>
    </row>
    <row r="963" spans="1:14" ht="15.75" customHeight="1" x14ac:dyDescent="0.25">
      <c r="A963" s="53">
        <v>4622206</v>
      </c>
      <c r="B963" s="54">
        <v>1956</v>
      </c>
      <c r="C963" s="54">
        <v>1742</v>
      </c>
      <c r="D963" s="54">
        <v>744</v>
      </c>
      <c r="E963" s="54">
        <v>724</v>
      </c>
      <c r="F963" s="54">
        <v>73.400000000000006</v>
      </c>
      <c r="G963" s="54">
        <v>26.66</v>
      </c>
      <c r="H963" s="54">
        <v>1050</v>
      </c>
      <c r="I963" s="54">
        <v>895</v>
      </c>
      <c r="J963" s="54">
        <v>25</v>
      </c>
      <c r="K963" s="54">
        <v>85</v>
      </c>
      <c r="L963" s="54">
        <v>15</v>
      </c>
      <c r="M963" s="54">
        <v>0</v>
      </c>
      <c r="N963" s="54">
        <v>25</v>
      </c>
    </row>
    <row r="964" spans="1:14" ht="15.75" customHeight="1" x14ac:dyDescent="0.25">
      <c r="A964" s="53">
        <v>4622207</v>
      </c>
      <c r="B964" s="54">
        <v>883</v>
      </c>
      <c r="C964" s="54">
        <v>897</v>
      </c>
      <c r="D964" s="54">
        <v>323</v>
      </c>
      <c r="E964" s="54">
        <v>322</v>
      </c>
      <c r="F964" s="54">
        <v>127</v>
      </c>
      <c r="G964" s="54">
        <v>6.95</v>
      </c>
      <c r="H964" s="54">
        <v>475</v>
      </c>
      <c r="I964" s="54">
        <v>420</v>
      </c>
      <c r="J964" s="54">
        <v>0</v>
      </c>
      <c r="K964" s="54">
        <v>40</v>
      </c>
      <c r="L964" s="54">
        <v>10</v>
      </c>
      <c r="M964" s="54">
        <v>0</v>
      </c>
      <c r="N964" s="54">
        <v>0</v>
      </c>
    </row>
    <row r="965" spans="1:14" ht="15.75" customHeight="1" x14ac:dyDescent="0.25">
      <c r="A965" s="53">
        <v>4622300</v>
      </c>
      <c r="B965" s="54">
        <v>2953</v>
      </c>
      <c r="C965" s="54">
        <v>3029</v>
      </c>
      <c r="D965" s="54">
        <v>1303</v>
      </c>
      <c r="E965" s="54">
        <v>1281</v>
      </c>
      <c r="F965" s="54">
        <v>2239.8000000000002</v>
      </c>
      <c r="G965" s="54">
        <v>1.32</v>
      </c>
      <c r="H965" s="54">
        <v>1295</v>
      </c>
      <c r="I965" s="54">
        <v>1105</v>
      </c>
      <c r="J965" s="54">
        <v>55</v>
      </c>
      <c r="K965" s="54">
        <v>40</v>
      </c>
      <c r="L965" s="54">
        <v>60</v>
      </c>
      <c r="M965" s="54">
        <v>20</v>
      </c>
      <c r="N965" s="54">
        <v>10</v>
      </c>
    </row>
    <row r="966" spans="1:14" ht="15.75" customHeight="1" x14ac:dyDescent="0.25">
      <c r="A966" s="53">
        <v>4622301</v>
      </c>
      <c r="B966" s="54">
        <v>3176</v>
      </c>
      <c r="C966" s="54">
        <v>3065</v>
      </c>
      <c r="D966" s="54">
        <v>1568</v>
      </c>
      <c r="E966" s="54">
        <v>1491</v>
      </c>
      <c r="F966" s="54">
        <v>3519.9</v>
      </c>
      <c r="G966" s="54">
        <v>0.9</v>
      </c>
      <c r="H966" s="54">
        <v>1225</v>
      </c>
      <c r="I966" s="54">
        <v>1005</v>
      </c>
      <c r="J966" s="54">
        <v>40</v>
      </c>
      <c r="K966" s="54">
        <v>85</v>
      </c>
      <c r="L966" s="54">
        <v>65</v>
      </c>
      <c r="M966" s="54">
        <v>25</v>
      </c>
      <c r="N966" s="54">
        <v>0</v>
      </c>
    </row>
    <row r="967" spans="1:14" ht="15.75" customHeight="1" x14ac:dyDescent="0.25">
      <c r="A967" s="53">
        <v>4622302</v>
      </c>
      <c r="B967" s="54">
        <v>2688</v>
      </c>
      <c r="C967" s="54">
        <v>2762</v>
      </c>
      <c r="D967" s="54">
        <v>1208</v>
      </c>
      <c r="E967" s="54">
        <v>1197</v>
      </c>
      <c r="F967" s="54">
        <v>2656.7</v>
      </c>
      <c r="G967" s="54">
        <v>1.01</v>
      </c>
      <c r="H967" s="54">
        <v>1240</v>
      </c>
      <c r="I967" s="54">
        <v>1090</v>
      </c>
      <c r="J967" s="54">
        <v>30</v>
      </c>
      <c r="K967" s="54">
        <v>15</v>
      </c>
      <c r="L967" s="54">
        <v>60</v>
      </c>
      <c r="M967" s="54">
        <v>15</v>
      </c>
      <c r="N967" s="54">
        <v>20</v>
      </c>
    </row>
    <row r="968" spans="1:14" ht="15.75" customHeight="1" x14ac:dyDescent="0.25">
      <c r="A968" s="53">
        <v>4622303</v>
      </c>
      <c r="B968" s="54">
        <v>0</v>
      </c>
      <c r="C968" s="54">
        <v>0</v>
      </c>
      <c r="D968" s="54">
        <v>0</v>
      </c>
      <c r="E968" s="54">
        <v>0</v>
      </c>
      <c r="F968" s="54">
        <v>0</v>
      </c>
      <c r="G968" s="54">
        <v>1.28</v>
      </c>
    </row>
    <row r="969" spans="1:14" ht="15.75" customHeight="1" x14ac:dyDescent="0.25">
      <c r="A969" s="53">
        <v>4622304</v>
      </c>
      <c r="B969" s="54">
        <v>1094</v>
      </c>
      <c r="C969" s="54">
        <v>1106</v>
      </c>
      <c r="D969" s="54">
        <v>445</v>
      </c>
      <c r="E969" s="54">
        <v>443</v>
      </c>
      <c r="F969" s="54">
        <v>1557.5</v>
      </c>
      <c r="G969" s="54">
        <v>0.7</v>
      </c>
      <c r="H969" s="54">
        <v>575</v>
      </c>
      <c r="I969" s="54">
        <v>480</v>
      </c>
      <c r="J969" s="54">
        <v>40</v>
      </c>
      <c r="K969" s="54">
        <v>25</v>
      </c>
      <c r="L969" s="54">
        <v>15</v>
      </c>
      <c r="M969" s="54">
        <v>0</v>
      </c>
      <c r="N969" s="54">
        <v>0</v>
      </c>
    </row>
    <row r="970" spans="1:14" ht="15.75" customHeight="1" x14ac:dyDescent="0.25">
      <c r="A970" s="53">
        <v>4622400</v>
      </c>
      <c r="B970" s="54">
        <v>2729</v>
      </c>
      <c r="C970" s="54">
        <v>2798</v>
      </c>
      <c r="D970" s="54">
        <v>1180</v>
      </c>
      <c r="E970" s="54">
        <v>1132</v>
      </c>
      <c r="F970" s="54">
        <v>58.8</v>
      </c>
      <c r="G970" s="54">
        <v>46.42</v>
      </c>
      <c r="H970" s="54">
        <v>1210</v>
      </c>
      <c r="I970" s="54">
        <v>1090</v>
      </c>
      <c r="J970" s="54">
        <v>30</v>
      </c>
      <c r="K970" s="54">
        <v>40</v>
      </c>
      <c r="L970" s="54">
        <v>25</v>
      </c>
      <c r="M970" s="54">
        <v>15</v>
      </c>
      <c r="N970" s="54">
        <v>10</v>
      </c>
    </row>
    <row r="971" spans="1:14" ht="15.75" customHeight="1" x14ac:dyDescent="0.25">
      <c r="A971" s="53">
        <v>4622401</v>
      </c>
      <c r="B971" s="54">
        <v>3691</v>
      </c>
      <c r="C971" s="54">
        <v>3312</v>
      </c>
      <c r="D971" s="54">
        <v>1400</v>
      </c>
      <c r="E971" s="54">
        <v>1381</v>
      </c>
      <c r="F971" s="54">
        <v>837.5</v>
      </c>
      <c r="G971" s="54">
        <v>4.41</v>
      </c>
      <c r="H971" s="54">
        <v>1880</v>
      </c>
      <c r="I971" s="54">
        <v>1690</v>
      </c>
      <c r="J971" s="54">
        <v>75</v>
      </c>
      <c r="K971" s="54">
        <v>60</v>
      </c>
      <c r="L971" s="54">
        <v>25</v>
      </c>
      <c r="M971" s="54">
        <v>20</v>
      </c>
      <c r="N971" s="54">
        <v>10</v>
      </c>
    </row>
    <row r="972" spans="1:14" ht="15.75" customHeight="1" x14ac:dyDescent="0.25">
      <c r="A972" s="53">
        <v>4622402</v>
      </c>
      <c r="B972" s="54">
        <v>3484</v>
      </c>
      <c r="C972" s="54">
        <v>2685</v>
      </c>
      <c r="D972" s="54">
        <v>1182</v>
      </c>
      <c r="E972" s="54">
        <v>1162</v>
      </c>
      <c r="F972" s="54">
        <v>1250</v>
      </c>
      <c r="G972" s="54">
        <v>2.79</v>
      </c>
      <c r="H972" s="54">
        <v>1720</v>
      </c>
      <c r="I972" s="54">
        <v>1545</v>
      </c>
      <c r="J972" s="54">
        <v>45</v>
      </c>
      <c r="K972" s="54">
        <v>70</v>
      </c>
      <c r="L972" s="54">
        <v>50</v>
      </c>
      <c r="M972" s="54">
        <v>0</v>
      </c>
      <c r="N972" s="54">
        <v>15</v>
      </c>
    </row>
    <row r="973" spans="1:14" ht="15.75" customHeight="1" x14ac:dyDescent="0.25">
      <c r="A973" s="53"/>
    </row>
    <row r="974" spans="1:14" ht="15.75" customHeight="1" x14ac:dyDescent="0.25">
      <c r="A974" s="53"/>
      <c r="B974" s="54">
        <f>SUM(B3:B972)</f>
        <v>4098927</v>
      </c>
    </row>
    <row r="975" spans="1:14" ht="15.75" customHeight="1" x14ac:dyDescent="0.25">
      <c r="A975" s="53"/>
    </row>
    <row r="976" spans="1:14" ht="15.75" customHeight="1" x14ac:dyDescent="0.25">
      <c r="A976" s="53"/>
    </row>
    <row r="977" spans="1:1" ht="15.75" customHeight="1" x14ac:dyDescent="0.25">
      <c r="A977" s="53"/>
    </row>
    <row r="978" spans="1:1" ht="15.75" customHeight="1" x14ac:dyDescent="0.25">
      <c r="A978" s="53"/>
    </row>
    <row r="979" spans="1:1" ht="15.75" customHeight="1" x14ac:dyDescent="0.25">
      <c r="A979" s="53"/>
    </row>
    <row r="980" spans="1:1" ht="15.75" customHeight="1" x14ac:dyDescent="0.25">
      <c r="A980" s="53"/>
    </row>
    <row r="981" spans="1:1" ht="15.75" customHeight="1" x14ac:dyDescent="0.25">
      <c r="A981" s="53"/>
    </row>
    <row r="982" spans="1:1" ht="15.75" customHeight="1" x14ac:dyDescent="0.25">
      <c r="A982" s="53"/>
    </row>
    <row r="983" spans="1:1" ht="15.75" customHeight="1" x14ac:dyDescent="0.25">
      <c r="A983" s="53"/>
    </row>
    <row r="984" spans="1:1" ht="15.75" customHeight="1" x14ac:dyDescent="0.25">
      <c r="A984" s="53"/>
    </row>
    <row r="985" spans="1:1" ht="15.75" customHeight="1" x14ac:dyDescent="0.25">
      <c r="A985" s="53"/>
    </row>
    <row r="986" spans="1:1" ht="15.75" customHeight="1" x14ac:dyDescent="0.25">
      <c r="A986" s="53"/>
    </row>
    <row r="987" spans="1:1" ht="15.75" customHeight="1" x14ac:dyDescent="0.25">
      <c r="A987" s="53"/>
    </row>
    <row r="988" spans="1:1" ht="15.75" customHeight="1" x14ac:dyDescent="0.25">
      <c r="A988" s="53"/>
    </row>
    <row r="989" spans="1:1" ht="15.75" customHeight="1" x14ac:dyDescent="0.25">
      <c r="A989" s="53"/>
    </row>
    <row r="990" spans="1:1" ht="15.75" customHeight="1" x14ac:dyDescent="0.25">
      <c r="A990" s="53"/>
    </row>
    <row r="991" spans="1:1" ht="15.75" customHeight="1" x14ac:dyDescent="0.25">
      <c r="A991" s="53"/>
    </row>
    <row r="992" spans="1:1" ht="15.75" customHeight="1" x14ac:dyDescent="0.25">
      <c r="A992" s="53"/>
    </row>
    <row r="993" spans="1:1" ht="15.75" customHeight="1" x14ac:dyDescent="0.25">
      <c r="A993" s="53"/>
    </row>
    <row r="994" spans="1:1" ht="15.75" customHeight="1" x14ac:dyDescent="0.25">
      <c r="A994" s="53"/>
    </row>
    <row r="995" spans="1:1" ht="15.75" customHeight="1" x14ac:dyDescent="0.25">
      <c r="A995" s="53"/>
    </row>
    <row r="996" spans="1:1" ht="15.75" customHeight="1" x14ac:dyDescent="0.25">
      <c r="A996" s="53"/>
    </row>
    <row r="997" spans="1:1" ht="15.75" customHeight="1" x14ac:dyDescent="0.25">
      <c r="A997" s="53"/>
    </row>
    <row r="998" spans="1:1" ht="15.75" customHeight="1" x14ac:dyDescent="0.25">
      <c r="A998" s="53"/>
    </row>
    <row r="999" spans="1:1" ht="15.75" customHeight="1" x14ac:dyDescent="0.25">
      <c r="A999" s="53"/>
    </row>
    <row r="1000" spans="1:1" ht="15.75" customHeight="1" x14ac:dyDescent="0.25">
      <c r="A1000" s="53"/>
    </row>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N1006"/>
  <sheetViews>
    <sheetView workbookViewId="0">
      <selection activeCell="E27" sqref="E27"/>
    </sheetView>
  </sheetViews>
  <sheetFormatPr defaultColWidth="14.42578125" defaultRowHeight="15" customHeight="1" x14ac:dyDescent="0.25"/>
  <cols>
    <col min="2" max="2" width="18.42578125" customWidth="1"/>
    <col min="3" max="3" width="20.28515625" customWidth="1"/>
    <col min="4" max="4" width="21" customWidth="1"/>
    <col min="5" max="5" width="29.5703125" customWidth="1"/>
    <col min="6" max="6" width="33.28515625" customWidth="1"/>
    <col min="7" max="7" width="22.85546875" customWidth="1"/>
    <col min="8" max="8" width="36" customWidth="1"/>
    <col min="9" max="9" width="18.42578125" customWidth="1"/>
  </cols>
  <sheetData>
    <row r="1" spans="1:14" x14ac:dyDescent="0.25">
      <c r="B1" s="51" t="s">
        <v>948</v>
      </c>
      <c r="C1" s="51" t="s">
        <v>949</v>
      </c>
      <c r="D1" s="51" t="s">
        <v>950</v>
      </c>
      <c r="E1" s="51" t="s">
        <v>951</v>
      </c>
      <c r="F1" s="51" t="s">
        <v>952</v>
      </c>
      <c r="G1" s="51" t="s">
        <v>953</v>
      </c>
      <c r="H1" s="51" t="s">
        <v>954</v>
      </c>
      <c r="I1" s="51" t="s">
        <v>955</v>
      </c>
      <c r="J1" s="51" t="s">
        <v>956</v>
      </c>
      <c r="K1" s="51" t="s">
        <v>957</v>
      </c>
      <c r="L1" s="51" t="s">
        <v>958</v>
      </c>
      <c r="M1" s="51" t="s">
        <v>959</v>
      </c>
      <c r="N1" s="51" t="s">
        <v>960</v>
      </c>
    </row>
    <row r="2" spans="1:14" x14ac:dyDescent="0.25">
      <c r="A2" s="51" t="s">
        <v>961</v>
      </c>
      <c r="B2" s="52">
        <v>4291732</v>
      </c>
      <c r="C2" s="52">
        <v>4104074</v>
      </c>
      <c r="D2" s="52">
        <v>1929263</v>
      </c>
      <c r="E2" s="52">
        <v>1835698</v>
      </c>
      <c r="F2" s="52">
        <v>919</v>
      </c>
      <c r="G2" s="52">
        <v>4670.1000000000004</v>
      </c>
      <c r="H2" s="52">
        <v>1566265</v>
      </c>
      <c r="I2" s="52">
        <v>1111280</v>
      </c>
      <c r="J2" s="52">
        <v>72235</v>
      </c>
      <c r="K2" s="52">
        <v>239280</v>
      </c>
      <c r="L2" s="52">
        <v>89445</v>
      </c>
      <c r="M2" s="52">
        <v>28240</v>
      </c>
      <c r="N2" s="52">
        <v>25780</v>
      </c>
    </row>
    <row r="3" spans="1:14" x14ac:dyDescent="0.25">
      <c r="A3" s="51" t="s">
        <v>962</v>
      </c>
      <c r="B3" s="52">
        <v>2684</v>
      </c>
      <c r="C3" s="52">
        <v>2638</v>
      </c>
      <c r="D3" s="52">
        <v>1463</v>
      </c>
      <c r="E3" s="52">
        <v>1402</v>
      </c>
      <c r="F3" s="52">
        <v>5780.7</v>
      </c>
      <c r="G3" s="52">
        <v>0.46</v>
      </c>
      <c r="H3" s="52">
        <v>1030</v>
      </c>
      <c r="I3" s="52">
        <v>765</v>
      </c>
      <c r="J3" s="52">
        <v>55</v>
      </c>
      <c r="K3" s="52">
        <v>170</v>
      </c>
      <c r="L3" s="52">
        <v>15</v>
      </c>
      <c r="M3" s="52">
        <v>20</v>
      </c>
      <c r="N3" s="52">
        <v>10</v>
      </c>
    </row>
    <row r="4" spans="1:14" x14ac:dyDescent="0.25">
      <c r="A4" s="51" t="s">
        <v>963</v>
      </c>
      <c r="B4" s="52">
        <v>3780</v>
      </c>
      <c r="C4" s="52">
        <v>3516</v>
      </c>
      <c r="D4" s="52">
        <v>2022</v>
      </c>
      <c r="E4" s="52">
        <v>1944</v>
      </c>
      <c r="F4" s="52">
        <v>9797.7999999999993</v>
      </c>
      <c r="G4" s="52">
        <v>0.39</v>
      </c>
      <c r="H4" s="52">
        <v>1395</v>
      </c>
      <c r="I4" s="52">
        <v>935</v>
      </c>
      <c r="J4" s="52">
        <v>45</v>
      </c>
      <c r="K4" s="52">
        <v>365</v>
      </c>
      <c r="L4" s="52">
        <v>30</v>
      </c>
      <c r="M4" s="52">
        <v>10</v>
      </c>
      <c r="N4" s="52">
        <v>0</v>
      </c>
    </row>
    <row r="5" spans="1:14" x14ac:dyDescent="0.25">
      <c r="A5" s="51" t="s">
        <v>964</v>
      </c>
      <c r="B5" s="52">
        <v>6600</v>
      </c>
      <c r="C5" s="52">
        <v>6373</v>
      </c>
      <c r="D5" s="52">
        <v>3174</v>
      </c>
      <c r="E5" s="52">
        <v>3016</v>
      </c>
      <c r="F5" s="52">
        <v>8917.7000000000007</v>
      </c>
      <c r="G5" s="52">
        <v>0.74</v>
      </c>
      <c r="H5" s="52">
        <v>2530</v>
      </c>
      <c r="I5" s="52">
        <v>1460</v>
      </c>
      <c r="J5" s="52">
        <v>120</v>
      </c>
      <c r="K5" s="52">
        <v>725</v>
      </c>
      <c r="L5" s="52">
        <v>135</v>
      </c>
      <c r="M5" s="52">
        <v>50</v>
      </c>
      <c r="N5" s="52">
        <v>35</v>
      </c>
    </row>
    <row r="6" spans="1:14" x14ac:dyDescent="0.25">
      <c r="A6" s="51" t="s">
        <v>965</v>
      </c>
      <c r="B6" s="52">
        <v>3355</v>
      </c>
      <c r="C6" s="52">
        <v>3176</v>
      </c>
      <c r="D6" s="52">
        <v>1744</v>
      </c>
      <c r="E6" s="52">
        <v>1646</v>
      </c>
      <c r="F6" s="52">
        <v>7505.6</v>
      </c>
      <c r="G6" s="52">
        <v>0.45</v>
      </c>
      <c r="H6" s="52">
        <v>1250</v>
      </c>
      <c r="I6" s="52">
        <v>725</v>
      </c>
      <c r="J6" s="52">
        <v>30</v>
      </c>
      <c r="K6" s="52">
        <v>400</v>
      </c>
      <c r="L6" s="52">
        <v>65</v>
      </c>
      <c r="M6" s="52">
        <v>15</v>
      </c>
      <c r="N6" s="52">
        <v>10</v>
      </c>
    </row>
    <row r="7" spans="1:14" x14ac:dyDescent="0.25">
      <c r="A7" s="51" t="s">
        <v>966</v>
      </c>
      <c r="B7" s="52">
        <v>3175</v>
      </c>
      <c r="C7" s="52">
        <v>3060</v>
      </c>
      <c r="D7" s="52">
        <v>1774</v>
      </c>
      <c r="E7" s="52">
        <v>1636</v>
      </c>
      <c r="F7" s="52">
        <v>5617.5</v>
      </c>
      <c r="G7" s="52">
        <v>0.56999999999999995</v>
      </c>
      <c r="H7" s="52">
        <v>1330</v>
      </c>
      <c r="I7" s="52">
        <v>780</v>
      </c>
      <c r="J7" s="52">
        <v>40</v>
      </c>
      <c r="K7" s="52">
        <v>365</v>
      </c>
      <c r="L7" s="52">
        <v>80</v>
      </c>
      <c r="M7" s="52">
        <v>15</v>
      </c>
      <c r="N7" s="52">
        <v>45</v>
      </c>
    </row>
    <row r="8" spans="1:14" x14ac:dyDescent="0.25">
      <c r="A8" s="51" t="s">
        <v>967</v>
      </c>
      <c r="B8" s="52">
        <v>4611</v>
      </c>
      <c r="C8" s="52">
        <v>4467</v>
      </c>
      <c r="D8" s="52">
        <v>2162</v>
      </c>
      <c r="E8" s="52">
        <v>2045</v>
      </c>
      <c r="F8" s="52">
        <v>7137.8</v>
      </c>
      <c r="G8" s="52">
        <v>0.65</v>
      </c>
      <c r="H8" s="52">
        <v>1785</v>
      </c>
      <c r="I8" s="52">
        <v>940</v>
      </c>
      <c r="J8" s="52">
        <v>70</v>
      </c>
      <c r="K8" s="52">
        <v>620</v>
      </c>
      <c r="L8" s="52">
        <v>120</v>
      </c>
      <c r="M8" s="52">
        <v>10</v>
      </c>
      <c r="N8" s="52">
        <v>25</v>
      </c>
    </row>
    <row r="9" spans="1:14" x14ac:dyDescent="0.25">
      <c r="A9" s="51" t="s">
        <v>968</v>
      </c>
      <c r="B9" s="52">
        <v>5655</v>
      </c>
      <c r="C9" s="52">
        <v>5682</v>
      </c>
      <c r="D9" s="52">
        <v>2997</v>
      </c>
      <c r="E9" s="52">
        <v>2867</v>
      </c>
      <c r="F9" s="52">
        <v>5187.6000000000004</v>
      </c>
      <c r="G9" s="52">
        <v>1.0900000000000001</v>
      </c>
      <c r="H9" s="52">
        <v>2030</v>
      </c>
      <c r="I9" s="52">
        <v>1100</v>
      </c>
      <c r="J9" s="52">
        <v>75</v>
      </c>
      <c r="K9" s="52">
        <v>695</v>
      </c>
      <c r="L9" s="52">
        <v>120</v>
      </c>
      <c r="M9" s="52">
        <v>25</v>
      </c>
      <c r="N9" s="52">
        <v>10</v>
      </c>
    </row>
    <row r="10" spans="1:14" x14ac:dyDescent="0.25">
      <c r="A10" s="51" t="s">
        <v>969</v>
      </c>
      <c r="B10" s="52">
        <v>3104</v>
      </c>
      <c r="C10" s="52">
        <v>3016</v>
      </c>
      <c r="D10" s="52">
        <v>1605</v>
      </c>
      <c r="E10" s="52">
        <v>1532</v>
      </c>
      <c r="F10" s="52">
        <v>4996</v>
      </c>
      <c r="G10" s="52">
        <v>0.62</v>
      </c>
      <c r="H10" s="52">
        <v>1230</v>
      </c>
      <c r="I10" s="52">
        <v>745</v>
      </c>
      <c r="J10" s="52">
        <v>35</v>
      </c>
      <c r="K10" s="52">
        <v>305</v>
      </c>
      <c r="L10" s="52">
        <v>55</v>
      </c>
      <c r="M10" s="52">
        <v>55</v>
      </c>
      <c r="N10" s="52">
        <v>30</v>
      </c>
    </row>
    <row r="11" spans="1:14" x14ac:dyDescent="0.25">
      <c r="A11" s="51" t="s">
        <v>970</v>
      </c>
      <c r="B11" s="52">
        <v>3554</v>
      </c>
      <c r="C11" s="52">
        <v>3470</v>
      </c>
      <c r="D11" s="52">
        <v>1807</v>
      </c>
      <c r="E11" s="52">
        <v>1702</v>
      </c>
      <c r="F11" s="52">
        <v>828.2</v>
      </c>
      <c r="G11" s="52">
        <v>4.29</v>
      </c>
      <c r="H11" s="52">
        <v>1475</v>
      </c>
      <c r="I11" s="52">
        <v>800</v>
      </c>
      <c r="J11" s="52">
        <v>65</v>
      </c>
      <c r="K11" s="52">
        <v>485</v>
      </c>
      <c r="L11" s="52">
        <v>75</v>
      </c>
      <c r="M11" s="52">
        <v>25</v>
      </c>
      <c r="N11" s="52">
        <v>25</v>
      </c>
    </row>
    <row r="12" spans="1:14" x14ac:dyDescent="0.25">
      <c r="A12" s="51" t="s">
        <v>971</v>
      </c>
      <c r="B12" s="52">
        <v>1494</v>
      </c>
      <c r="C12" s="52">
        <v>1479</v>
      </c>
      <c r="D12" s="52">
        <v>781</v>
      </c>
      <c r="E12" s="52">
        <v>742</v>
      </c>
      <c r="F12" s="52">
        <v>1611.5</v>
      </c>
      <c r="G12" s="52">
        <v>0.93</v>
      </c>
      <c r="H12" s="52">
        <v>600</v>
      </c>
      <c r="I12" s="52">
        <v>325</v>
      </c>
      <c r="J12" s="52">
        <v>25</v>
      </c>
      <c r="K12" s="52">
        <v>165</v>
      </c>
      <c r="L12" s="52">
        <v>60</v>
      </c>
      <c r="M12" s="52">
        <v>15</v>
      </c>
      <c r="N12" s="52">
        <v>10</v>
      </c>
    </row>
    <row r="13" spans="1:14" x14ac:dyDescent="0.25">
      <c r="A13" s="51" t="s">
        <v>972</v>
      </c>
      <c r="B13" s="52">
        <v>6439</v>
      </c>
      <c r="C13" s="52">
        <v>6622</v>
      </c>
      <c r="D13" s="52">
        <v>2953</v>
      </c>
      <c r="E13" s="52">
        <v>2830</v>
      </c>
      <c r="F13" s="52">
        <v>5154.8999999999996</v>
      </c>
      <c r="G13" s="52">
        <v>1.25</v>
      </c>
      <c r="H13" s="52">
        <v>1890</v>
      </c>
      <c r="I13" s="52">
        <v>955</v>
      </c>
      <c r="J13" s="52">
        <v>40</v>
      </c>
      <c r="K13" s="52">
        <v>705</v>
      </c>
      <c r="L13" s="52">
        <v>130</v>
      </c>
      <c r="M13" s="52">
        <v>25</v>
      </c>
      <c r="N13" s="52">
        <v>40</v>
      </c>
    </row>
    <row r="14" spans="1:14" x14ac:dyDescent="0.25">
      <c r="A14" s="51" t="s">
        <v>973</v>
      </c>
      <c r="B14" s="52">
        <v>2547</v>
      </c>
      <c r="C14" s="52">
        <v>2502</v>
      </c>
      <c r="D14" s="52">
        <v>1343</v>
      </c>
      <c r="E14" s="52">
        <v>1285</v>
      </c>
      <c r="F14" s="52">
        <v>10710.7</v>
      </c>
      <c r="G14" s="52">
        <v>0.24</v>
      </c>
      <c r="H14" s="52">
        <v>785</v>
      </c>
      <c r="I14" s="52">
        <v>355</v>
      </c>
      <c r="J14" s="52">
        <v>30</v>
      </c>
      <c r="K14" s="52">
        <v>325</v>
      </c>
      <c r="L14" s="52">
        <v>65</v>
      </c>
      <c r="M14" s="52">
        <v>0</v>
      </c>
      <c r="N14" s="52">
        <v>10</v>
      </c>
    </row>
    <row r="15" spans="1:14" x14ac:dyDescent="0.25">
      <c r="A15" s="51" t="s">
        <v>974</v>
      </c>
      <c r="B15" s="52">
        <v>4163</v>
      </c>
      <c r="C15" s="52">
        <v>4034</v>
      </c>
      <c r="D15" s="52">
        <v>2182</v>
      </c>
      <c r="E15" s="52">
        <v>2069</v>
      </c>
      <c r="F15" s="52">
        <v>10502</v>
      </c>
      <c r="G15" s="52">
        <v>0.4</v>
      </c>
      <c r="H15" s="52">
        <v>1395</v>
      </c>
      <c r="I15" s="52">
        <v>625</v>
      </c>
      <c r="J15" s="52">
        <v>85</v>
      </c>
      <c r="K15" s="52">
        <v>550</v>
      </c>
      <c r="L15" s="52">
        <v>105</v>
      </c>
      <c r="M15" s="52">
        <v>25</v>
      </c>
      <c r="N15" s="52">
        <v>10</v>
      </c>
    </row>
    <row r="16" spans="1:14" x14ac:dyDescent="0.25">
      <c r="A16" s="51" t="s">
        <v>975</v>
      </c>
      <c r="B16" s="52">
        <v>5694</v>
      </c>
      <c r="C16" s="52">
        <v>5166</v>
      </c>
      <c r="D16" s="52">
        <v>3239</v>
      </c>
      <c r="E16" s="52">
        <v>3014</v>
      </c>
      <c r="F16" s="52">
        <v>5252.8</v>
      </c>
      <c r="G16" s="52">
        <v>1.08</v>
      </c>
      <c r="H16" s="52">
        <v>1960</v>
      </c>
      <c r="I16" s="52">
        <v>960</v>
      </c>
      <c r="J16" s="52">
        <v>55</v>
      </c>
      <c r="K16" s="52">
        <v>685</v>
      </c>
      <c r="L16" s="52">
        <v>180</v>
      </c>
      <c r="M16" s="52">
        <v>35</v>
      </c>
      <c r="N16" s="52">
        <v>40</v>
      </c>
    </row>
    <row r="17" spans="1:14" x14ac:dyDescent="0.25">
      <c r="A17" s="51" t="s">
        <v>976</v>
      </c>
      <c r="B17" s="52">
        <v>0</v>
      </c>
      <c r="C17" s="52">
        <v>0</v>
      </c>
      <c r="D17" s="52">
        <v>0</v>
      </c>
      <c r="E17" s="52">
        <v>0</v>
      </c>
      <c r="F17" s="52">
        <v>0</v>
      </c>
      <c r="G17" s="52">
        <v>0.87</v>
      </c>
      <c r="H17" s="51" t="s">
        <v>977</v>
      </c>
      <c r="I17" s="51" t="s">
        <v>977</v>
      </c>
      <c r="J17" s="51" t="s">
        <v>977</v>
      </c>
      <c r="K17" s="51" t="s">
        <v>977</v>
      </c>
      <c r="L17" s="51" t="s">
        <v>977</v>
      </c>
      <c r="M17" s="51" t="s">
        <v>977</v>
      </c>
      <c r="N17" s="51" t="s">
        <v>977</v>
      </c>
    </row>
    <row r="18" spans="1:14" x14ac:dyDescent="0.25">
      <c r="A18" s="51" t="s">
        <v>978</v>
      </c>
      <c r="B18" s="52">
        <v>3363</v>
      </c>
      <c r="C18" s="52">
        <v>3358</v>
      </c>
      <c r="D18" s="52">
        <v>1861</v>
      </c>
      <c r="E18" s="52">
        <v>1778</v>
      </c>
      <c r="F18" s="52">
        <v>8190.5</v>
      </c>
      <c r="G18" s="52">
        <v>0.41</v>
      </c>
      <c r="H18" s="52">
        <v>1230</v>
      </c>
      <c r="I18" s="52">
        <v>470</v>
      </c>
      <c r="J18" s="52">
        <v>25</v>
      </c>
      <c r="K18" s="52">
        <v>585</v>
      </c>
      <c r="L18" s="52">
        <v>90</v>
      </c>
      <c r="M18" s="52">
        <v>40</v>
      </c>
      <c r="N18" s="52">
        <v>20</v>
      </c>
    </row>
    <row r="19" spans="1:14" x14ac:dyDescent="0.25">
      <c r="A19" s="51" t="s">
        <v>979</v>
      </c>
      <c r="B19" s="52">
        <v>4187</v>
      </c>
      <c r="C19" s="52">
        <v>4187</v>
      </c>
      <c r="D19" s="52">
        <v>2591</v>
      </c>
      <c r="E19" s="52">
        <v>2415</v>
      </c>
      <c r="F19" s="52">
        <v>8543.2000000000007</v>
      </c>
      <c r="G19" s="52">
        <v>0.49</v>
      </c>
      <c r="H19" s="52">
        <v>1580</v>
      </c>
      <c r="I19" s="52">
        <v>680</v>
      </c>
      <c r="J19" s="52">
        <v>25</v>
      </c>
      <c r="K19" s="52">
        <v>665</v>
      </c>
      <c r="L19" s="52">
        <v>125</v>
      </c>
      <c r="M19" s="52">
        <v>75</v>
      </c>
      <c r="N19" s="52">
        <v>15</v>
      </c>
    </row>
    <row r="20" spans="1:14" x14ac:dyDescent="0.25">
      <c r="A20" s="51" t="s">
        <v>980</v>
      </c>
      <c r="B20" s="52">
        <v>4089</v>
      </c>
      <c r="C20" s="52">
        <v>4103</v>
      </c>
      <c r="D20" s="52">
        <v>2373</v>
      </c>
      <c r="E20" s="52">
        <v>2235</v>
      </c>
      <c r="F20" s="52">
        <v>10971.3</v>
      </c>
      <c r="G20" s="52">
        <v>0.37</v>
      </c>
      <c r="H20" s="52">
        <v>1480</v>
      </c>
      <c r="I20" s="52">
        <v>700</v>
      </c>
      <c r="J20" s="52">
        <v>60</v>
      </c>
      <c r="K20" s="52">
        <v>440</v>
      </c>
      <c r="L20" s="52">
        <v>145</v>
      </c>
      <c r="M20" s="52">
        <v>105</v>
      </c>
      <c r="N20" s="52">
        <v>30</v>
      </c>
    </row>
    <row r="21" spans="1:14" x14ac:dyDescent="0.25">
      <c r="A21" s="51" t="s">
        <v>981</v>
      </c>
      <c r="B21" s="52">
        <v>2470</v>
      </c>
      <c r="C21" s="52">
        <v>2539</v>
      </c>
      <c r="D21" s="52">
        <v>1317</v>
      </c>
      <c r="E21" s="52">
        <v>1214</v>
      </c>
      <c r="F21" s="52">
        <v>4815.8</v>
      </c>
      <c r="G21" s="52">
        <v>0.51</v>
      </c>
      <c r="H21" s="52">
        <v>920</v>
      </c>
      <c r="I21" s="52">
        <v>460</v>
      </c>
      <c r="J21" s="52">
        <v>45</v>
      </c>
      <c r="K21" s="52">
        <v>265</v>
      </c>
      <c r="L21" s="52">
        <v>95</v>
      </c>
      <c r="M21" s="52">
        <v>45</v>
      </c>
      <c r="N21" s="52">
        <v>15</v>
      </c>
    </row>
    <row r="22" spans="1:14" x14ac:dyDescent="0.25">
      <c r="A22" s="51" t="s">
        <v>982</v>
      </c>
      <c r="B22" s="52">
        <v>2131</v>
      </c>
      <c r="C22" s="52">
        <v>2141</v>
      </c>
      <c r="D22" s="52">
        <v>1235</v>
      </c>
      <c r="E22" s="52">
        <v>1183</v>
      </c>
      <c r="F22" s="52">
        <v>9504.9</v>
      </c>
      <c r="G22" s="52">
        <v>0.22</v>
      </c>
      <c r="H22" s="52">
        <v>785</v>
      </c>
      <c r="I22" s="52">
        <v>375</v>
      </c>
      <c r="J22" s="52">
        <v>25</v>
      </c>
      <c r="K22" s="52">
        <v>220</v>
      </c>
      <c r="L22" s="52">
        <v>95</v>
      </c>
      <c r="M22" s="52">
        <v>50</v>
      </c>
      <c r="N22" s="52">
        <v>15</v>
      </c>
    </row>
    <row r="23" spans="1:14" x14ac:dyDescent="0.25">
      <c r="A23" s="51" t="s">
        <v>983</v>
      </c>
      <c r="B23" s="52">
        <v>2013</v>
      </c>
      <c r="C23" s="52">
        <v>2004</v>
      </c>
      <c r="D23" s="52">
        <v>1203</v>
      </c>
      <c r="E23" s="52">
        <v>1142</v>
      </c>
      <c r="F23" s="52">
        <v>5480.5</v>
      </c>
      <c r="G23" s="52">
        <v>0.37</v>
      </c>
      <c r="H23" s="52">
        <v>790</v>
      </c>
      <c r="I23" s="52">
        <v>325</v>
      </c>
      <c r="J23" s="52">
        <v>20</v>
      </c>
      <c r="K23" s="52">
        <v>220</v>
      </c>
      <c r="L23" s="52">
        <v>125</v>
      </c>
      <c r="M23" s="52">
        <v>80</v>
      </c>
      <c r="N23" s="52">
        <v>15</v>
      </c>
    </row>
    <row r="24" spans="1:14" x14ac:dyDescent="0.25">
      <c r="A24" s="51" t="s">
        <v>984</v>
      </c>
      <c r="B24" s="52">
        <v>2398</v>
      </c>
      <c r="C24" s="52">
        <v>2340</v>
      </c>
      <c r="D24" s="52">
        <v>1454</v>
      </c>
      <c r="E24" s="52">
        <v>1340</v>
      </c>
      <c r="F24" s="52">
        <v>7227.2</v>
      </c>
      <c r="G24" s="52">
        <v>0.33</v>
      </c>
      <c r="H24" s="52">
        <v>825</v>
      </c>
      <c r="I24" s="52">
        <v>350</v>
      </c>
      <c r="J24" s="52">
        <v>30</v>
      </c>
      <c r="K24" s="52">
        <v>250</v>
      </c>
      <c r="L24" s="52">
        <v>95</v>
      </c>
      <c r="M24" s="52">
        <v>85</v>
      </c>
      <c r="N24" s="52">
        <v>15</v>
      </c>
    </row>
    <row r="25" spans="1:14" x14ac:dyDescent="0.25">
      <c r="A25" s="51" t="s">
        <v>985</v>
      </c>
      <c r="B25" s="52">
        <v>3028</v>
      </c>
      <c r="C25" s="52">
        <v>2891</v>
      </c>
      <c r="D25" s="52">
        <v>1734</v>
      </c>
      <c r="E25" s="52">
        <v>1578</v>
      </c>
      <c r="F25" s="52">
        <v>6733.4</v>
      </c>
      <c r="G25" s="52">
        <v>0.45</v>
      </c>
      <c r="H25" s="52">
        <v>1095</v>
      </c>
      <c r="I25" s="52">
        <v>450</v>
      </c>
      <c r="J25" s="52">
        <v>15</v>
      </c>
      <c r="K25" s="52">
        <v>405</v>
      </c>
      <c r="L25" s="52">
        <v>115</v>
      </c>
      <c r="M25" s="52">
        <v>80</v>
      </c>
      <c r="N25" s="52">
        <v>20</v>
      </c>
    </row>
    <row r="26" spans="1:14" x14ac:dyDescent="0.25">
      <c r="A26" s="51" t="s">
        <v>986</v>
      </c>
      <c r="B26" s="52">
        <v>1527</v>
      </c>
      <c r="C26" s="52">
        <v>1550</v>
      </c>
      <c r="D26" s="52">
        <v>914</v>
      </c>
      <c r="E26" s="52">
        <v>849</v>
      </c>
      <c r="F26" s="52">
        <v>8961.2999999999993</v>
      </c>
      <c r="G26" s="52">
        <v>0.17</v>
      </c>
      <c r="H26" s="52">
        <v>595</v>
      </c>
      <c r="I26" s="52">
        <v>290</v>
      </c>
      <c r="J26" s="52">
        <v>30</v>
      </c>
      <c r="K26" s="52">
        <v>170</v>
      </c>
      <c r="L26" s="52">
        <v>50</v>
      </c>
      <c r="M26" s="52">
        <v>45</v>
      </c>
      <c r="N26" s="52">
        <v>0</v>
      </c>
    </row>
    <row r="27" spans="1:14" x14ac:dyDescent="0.25">
      <c r="A27" s="51" t="s">
        <v>987</v>
      </c>
      <c r="B27" s="52">
        <v>1238</v>
      </c>
      <c r="C27" s="52">
        <v>1282</v>
      </c>
      <c r="D27" s="52">
        <v>725</v>
      </c>
      <c r="E27" s="52">
        <v>676</v>
      </c>
      <c r="F27" s="52">
        <v>3429.4</v>
      </c>
      <c r="G27" s="52">
        <v>0.36</v>
      </c>
      <c r="H27" s="52">
        <v>490</v>
      </c>
      <c r="I27" s="52">
        <v>210</v>
      </c>
      <c r="J27" s="52">
        <v>0</v>
      </c>
      <c r="K27" s="52">
        <v>135</v>
      </c>
      <c r="L27" s="52">
        <v>60</v>
      </c>
      <c r="M27" s="52">
        <v>70</v>
      </c>
      <c r="N27" s="52">
        <v>0</v>
      </c>
    </row>
    <row r="28" spans="1:14" x14ac:dyDescent="0.25">
      <c r="A28" s="51" t="s">
        <v>988</v>
      </c>
      <c r="B28" s="52">
        <v>2544</v>
      </c>
      <c r="C28" s="52">
        <v>2647</v>
      </c>
      <c r="D28" s="52">
        <v>1474</v>
      </c>
      <c r="E28" s="52">
        <v>1395</v>
      </c>
      <c r="F28" s="52">
        <v>9161</v>
      </c>
      <c r="G28" s="52">
        <v>0.28000000000000003</v>
      </c>
      <c r="H28" s="52">
        <v>970</v>
      </c>
      <c r="I28" s="52">
        <v>410</v>
      </c>
      <c r="J28" s="52">
        <v>15</v>
      </c>
      <c r="K28" s="52">
        <v>365</v>
      </c>
      <c r="L28" s="52">
        <v>95</v>
      </c>
      <c r="M28" s="52">
        <v>70</v>
      </c>
      <c r="N28" s="52">
        <v>15</v>
      </c>
    </row>
    <row r="29" spans="1:14" x14ac:dyDescent="0.25">
      <c r="A29" s="51" t="s">
        <v>989</v>
      </c>
      <c r="B29" s="52">
        <v>3018</v>
      </c>
      <c r="C29" s="52">
        <v>3016</v>
      </c>
      <c r="D29" s="52">
        <v>1646</v>
      </c>
      <c r="E29" s="52">
        <v>1530</v>
      </c>
      <c r="F29" s="52">
        <v>13515.5</v>
      </c>
      <c r="G29" s="52">
        <v>0.22</v>
      </c>
      <c r="H29" s="52">
        <v>1115</v>
      </c>
      <c r="I29" s="52">
        <v>450</v>
      </c>
      <c r="J29" s="52">
        <v>25</v>
      </c>
      <c r="K29" s="52">
        <v>435</v>
      </c>
      <c r="L29" s="52">
        <v>105</v>
      </c>
      <c r="M29" s="52">
        <v>95</v>
      </c>
      <c r="N29" s="52">
        <v>0</v>
      </c>
    </row>
    <row r="30" spans="1:14" x14ac:dyDescent="0.25">
      <c r="A30" s="51" t="s">
        <v>990</v>
      </c>
      <c r="B30" s="52">
        <v>2519</v>
      </c>
      <c r="C30" s="52">
        <v>2581</v>
      </c>
      <c r="D30" s="52">
        <v>1604</v>
      </c>
      <c r="E30" s="52">
        <v>1511</v>
      </c>
      <c r="F30" s="52">
        <v>14410.8</v>
      </c>
      <c r="G30" s="52">
        <v>0.17</v>
      </c>
      <c r="H30" s="52">
        <v>965</v>
      </c>
      <c r="I30" s="52">
        <v>355</v>
      </c>
      <c r="J30" s="52">
        <v>25</v>
      </c>
      <c r="K30" s="52">
        <v>375</v>
      </c>
      <c r="L30" s="52">
        <v>130</v>
      </c>
      <c r="M30" s="52">
        <v>65</v>
      </c>
      <c r="N30" s="52">
        <v>10</v>
      </c>
    </row>
    <row r="31" spans="1:14" x14ac:dyDescent="0.25">
      <c r="A31" s="51" t="s">
        <v>991</v>
      </c>
      <c r="B31" s="52">
        <v>1629</v>
      </c>
      <c r="C31" s="52">
        <v>1650</v>
      </c>
      <c r="D31" s="52">
        <v>992</v>
      </c>
      <c r="E31" s="52">
        <v>921</v>
      </c>
      <c r="F31" s="52">
        <v>17147.400000000001</v>
      </c>
      <c r="G31" s="52">
        <v>0.1</v>
      </c>
      <c r="H31" s="52">
        <v>555</v>
      </c>
      <c r="I31" s="52">
        <v>190</v>
      </c>
      <c r="J31" s="52">
        <v>10</v>
      </c>
      <c r="K31" s="52">
        <v>245</v>
      </c>
      <c r="L31" s="52">
        <v>75</v>
      </c>
      <c r="M31" s="52">
        <v>35</v>
      </c>
      <c r="N31" s="52">
        <v>0</v>
      </c>
    </row>
    <row r="32" spans="1:14" x14ac:dyDescent="0.25">
      <c r="A32" s="51" t="s">
        <v>992</v>
      </c>
      <c r="B32" s="52">
        <v>2058</v>
      </c>
      <c r="C32" s="52">
        <v>2077</v>
      </c>
      <c r="D32" s="52">
        <v>1217</v>
      </c>
      <c r="E32" s="52">
        <v>1159</v>
      </c>
      <c r="F32" s="52">
        <v>13091.6</v>
      </c>
      <c r="G32" s="52">
        <v>0.16</v>
      </c>
      <c r="H32" s="52">
        <v>785</v>
      </c>
      <c r="I32" s="52">
        <v>335</v>
      </c>
      <c r="J32" s="52">
        <v>10</v>
      </c>
      <c r="K32" s="52">
        <v>230</v>
      </c>
      <c r="L32" s="52">
        <v>115</v>
      </c>
      <c r="M32" s="52">
        <v>95</v>
      </c>
      <c r="N32" s="52">
        <v>15</v>
      </c>
    </row>
    <row r="33" spans="1:14" x14ac:dyDescent="0.25">
      <c r="A33" s="51" t="s">
        <v>993</v>
      </c>
      <c r="B33" s="52">
        <v>4027</v>
      </c>
      <c r="C33" s="52">
        <v>3679</v>
      </c>
      <c r="D33" s="52">
        <v>2224</v>
      </c>
      <c r="E33" s="52">
        <v>2115</v>
      </c>
      <c r="F33" s="52">
        <v>10027.4</v>
      </c>
      <c r="G33" s="52">
        <v>0.4</v>
      </c>
      <c r="H33" s="52">
        <v>1540</v>
      </c>
      <c r="I33" s="52">
        <v>470</v>
      </c>
      <c r="J33" s="52">
        <v>65</v>
      </c>
      <c r="K33" s="52">
        <v>660</v>
      </c>
      <c r="L33" s="52">
        <v>195</v>
      </c>
      <c r="M33" s="52">
        <v>115</v>
      </c>
      <c r="N33" s="52">
        <v>30</v>
      </c>
    </row>
    <row r="34" spans="1:14" x14ac:dyDescent="0.25">
      <c r="A34" s="51" t="s">
        <v>994</v>
      </c>
      <c r="B34" s="52">
        <v>3506</v>
      </c>
      <c r="C34" s="52">
        <v>3131</v>
      </c>
      <c r="D34" s="52">
        <v>2215</v>
      </c>
      <c r="E34" s="52">
        <v>2064</v>
      </c>
      <c r="F34" s="52">
        <v>11620.8</v>
      </c>
      <c r="G34" s="52">
        <v>0.3</v>
      </c>
      <c r="H34" s="52">
        <v>1390</v>
      </c>
      <c r="I34" s="52">
        <v>400</v>
      </c>
      <c r="J34" s="52">
        <v>35</v>
      </c>
      <c r="K34" s="52">
        <v>730</v>
      </c>
      <c r="L34" s="52">
        <v>140</v>
      </c>
      <c r="M34" s="52">
        <v>65</v>
      </c>
      <c r="N34" s="52">
        <v>20</v>
      </c>
    </row>
    <row r="35" spans="1:14" x14ac:dyDescent="0.25">
      <c r="A35" s="51" t="s">
        <v>995</v>
      </c>
      <c r="B35" s="52">
        <v>2803</v>
      </c>
      <c r="C35" s="52">
        <v>2659</v>
      </c>
      <c r="D35" s="52">
        <v>1648</v>
      </c>
      <c r="E35" s="52">
        <v>1558</v>
      </c>
      <c r="F35" s="52">
        <v>10889.7</v>
      </c>
      <c r="G35" s="52">
        <v>0.26</v>
      </c>
      <c r="H35" s="52">
        <v>1030</v>
      </c>
      <c r="I35" s="52">
        <v>270</v>
      </c>
      <c r="J35" s="52">
        <v>15</v>
      </c>
      <c r="K35" s="52">
        <v>550</v>
      </c>
      <c r="L35" s="52">
        <v>105</v>
      </c>
      <c r="M35" s="52">
        <v>55</v>
      </c>
      <c r="N35" s="52">
        <v>35</v>
      </c>
    </row>
    <row r="36" spans="1:14" x14ac:dyDescent="0.25">
      <c r="A36" s="51" t="s">
        <v>996</v>
      </c>
      <c r="B36" s="52">
        <v>1497</v>
      </c>
      <c r="C36" s="52">
        <v>1609</v>
      </c>
      <c r="D36" s="52">
        <v>1043</v>
      </c>
      <c r="E36" s="52">
        <v>951</v>
      </c>
      <c r="F36" s="52">
        <v>12180.6</v>
      </c>
      <c r="G36" s="52">
        <v>0.12</v>
      </c>
      <c r="H36" s="52">
        <v>520</v>
      </c>
      <c r="I36" s="52">
        <v>175</v>
      </c>
      <c r="J36" s="52">
        <v>15</v>
      </c>
      <c r="K36" s="52">
        <v>235</v>
      </c>
      <c r="L36" s="52">
        <v>45</v>
      </c>
      <c r="M36" s="52">
        <v>45</v>
      </c>
      <c r="N36" s="52">
        <v>10</v>
      </c>
    </row>
    <row r="37" spans="1:14" x14ac:dyDescent="0.25">
      <c r="A37" s="51" t="s">
        <v>997</v>
      </c>
      <c r="B37" s="52">
        <v>1752</v>
      </c>
      <c r="C37" s="52">
        <v>1735</v>
      </c>
      <c r="D37" s="52">
        <v>1053</v>
      </c>
      <c r="E37" s="52">
        <v>977</v>
      </c>
      <c r="F37" s="52">
        <v>11428.6</v>
      </c>
      <c r="G37" s="52">
        <v>0.15</v>
      </c>
      <c r="H37" s="52">
        <v>730</v>
      </c>
      <c r="I37" s="52">
        <v>225</v>
      </c>
      <c r="J37" s="52">
        <v>15</v>
      </c>
      <c r="K37" s="52">
        <v>300</v>
      </c>
      <c r="L37" s="52">
        <v>130</v>
      </c>
      <c r="M37" s="52">
        <v>60</v>
      </c>
      <c r="N37" s="52">
        <v>0</v>
      </c>
    </row>
    <row r="38" spans="1:14" x14ac:dyDescent="0.25">
      <c r="A38" s="51" t="s">
        <v>998</v>
      </c>
      <c r="B38" s="52">
        <v>2825</v>
      </c>
      <c r="C38" s="52">
        <v>2559</v>
      </c>
      <c r="D38" s="52">
        <v>1653</v>
      </c>
      <c r="E38" s="52">
        <v>1525</v>
      </c>
      <c r="F38" s="52">
        <v>13194.8</v>
      </c>
      <c r="G38" s="52">
        <v>0.21</v>
      </c>
      <c r="H38" s="52">
        <v>1020</v>
      </c>
      <c r="I38" s="52">
        <v>335</v>
      </c>
      <c r="J38" s="52">
        <v>35</v>
      </c>
      <c r="K38" s="52">
        <v>430</v>
      </c>
      <c r="L38" s="52">
        <v>135</v>
      </c>
      <c r="M38" s="52">
        <v>70</v>
      </c>
      <c r="N38" s="52">
        <v>20</v>
      </c>
    </row>
    <row r="39" spans="1:14" x14ac:dyDescent="0.25">
      <c r="A39" s="51" t="s">
        <v>999</v>
      </c>
      <c r="B39" s="52">
        <v>2015</v>
      </c>
      <c r="C39" s="52">
        <v>2002</v>
      </c>
      <c r="D39" s="52">
        <v>1198</v>
      </c>
      <c r="E39" s="52">
        <v>1139</v>
      </c>
      <c r="F39" s="52">
        <v>11101.9</v>
      </c>
      <c r="G39" s="52">
        <v>0.18</v>
      </c>
      <c r="H39" s="52">
        <v>805</v>
      </c>
      <c r="I39" s="52">
        <v>320</v>
      </c>
      <c r="J39" s="52">
        <v>0</v>
      </c>
      <c r="K39" s="52">
        <v>225</v>
      </c>
      <c r="L39" s="52">
        <v>125</v>
      </c>
      <c r="M39" s="52">
        <v>115</v>
      </c>
      <c r="N39" s="52">
        <v>25</v>
      </c>
    </row>
    <row r="40" spans="1:14" x14ac:dyDescent="0.25">
      <c r="A40" s="51" t="s">
        <v>1000</v>
      </c>
      <c r="B40" s="52">
        <v>2103</v>
      </c>
      <c r="C40" s="52">
        <v>2074</v>
      </c>
      <c r="D40" s="52">
        <v>1297</v>
      </c>
      <c r="E40" s="52">
        <v>1208</v>
      </c>
      <c r="F40" s="52">
        <v>11324.7</v>
      </c>
      <c r="G40" s="52">
        <v>0.19</v>
      </c>
      <c r="H40" s="52">
        <v>815</v>
      </c>
      <c r="I40" s="52">
        <v>245</v>
      </c>
      <c r="J40" s="52">
        <v>20</v>
      </c>
      <c r="K40" s="52">
        <v>300</v>
      </c>
      <c r="L40" s="52">
        <v>155</v>
      </c>
      <c r="M40" s="52">
        <v>85</v>
      </c>
      <c r="N40" s="52">
        <v>10</v>
      </c>
    </row>
    <row r="41" spans="1:14" x14ac:dyDescent="0.25">
      <c r="A41" s="51" t="s">
        <v>1001</v>
      </c>
      <c r="B41" s="52">
        <v>3452</v>
      </c>
      <c r="C41" s="52">
        <v>3337</v>
      </c>
      <c r="D41" s="52">
        <v>2271</v>
      </c>
      <c r="E41" s="52">
        <v>2144</v>
      </c>
      <c r="F41" s="52">
        <v>6904</v>
      </c>
      <c r="G41" s="52">
        <v>0.5</v>
      </c>
      <c r="H41" s="52">
        <v>945</v>
      </c>
      <c r="I41" s="52">
        <v>335</v>
      </c>
      <c r="J41" s="52">
        <v>10</v>
      </c>
      <c r="K41" s="52">
        <v>405</v>
      </c>
      <c r="L41" s="52">
        <v>115</v>
      </c>
      <c r="M41" s="52">
        <v>60</v>
      </c>
      <c r="N41" s="52">
        <v>20</v>
      </c>
    </row>
    <row r="42" spans="1:14" x14ac:dyDescent="0.25">
      <c r="A42" s="51" t="s">
        <v>1002</v>
      </c>
      <c r="B42" s="52">
        <v>1976</v>
      </c>
      <c r="C42" s="52">
        <v>1917</v>
      </c>
      <c r="D42" s="52">
        <v>1054</v>
      </c>
      <c r="E42" s="52">
        <v>957</v>
      </c>
      <c r="F42" s="52">
        <v>9391.6</v>
      </c>
      <c r="G42" s="52">
        <v>0.21</v>
      </c>
      <c r="H42" s="52">
        <v>665</v>
      </c>
      <c r="I42" s="52">
        <v>270</v>
      </c>
      <c r="J42" s="52">
        <v>20</v>
      </c>
      <c r="K42" s="52">
        <v>220</v>
      </c>
      <c r="L42" s="52">
        <v>70</v>
      </c>
      <c r="M42" s="52">
        <v>80</v>
      </c>
      <c r="N42" s="52">
        <v>0</v>
      </c>
    </row>
    <row r="43" spans="1:14" x14ac:dyDescent="0.25">
      <c r="A43" s="51" t="s">
        <v>1003</v>
      </c>
      <c r="B43" s="52">
        <v>2142</v>
      </c>
      <c r="C43" s="52">
        <v>2366</v>
      </c>
      <c r="D43" s="52">
        <v>1424</v>
      </c>
      <c r="E43" s="52">
        <v>1311</v>
      </c>
      <c r="F43" s="52">
        <v>4520.8999999999996</v>
      </c>
      <c r="G43" s="52">
        <v>0.47</v>
      </c>
      <c r="H43" s="52">
        <v>835</v>
      </c>
      <c r="I43" s="52">
        <v>320</v>
      </c>
      <c r="J43" s="52">
        <v>20</v>
      </c>
      <c r="K43" s="52">
        <v>350</v>
      </c>
      <c r="L43" s="52">
        <v>85</v>
      </c>
      <c r="M43" s="52">
        <v>50</v>
      </c>
      <c r="N43" s="52">
        <v>10</v>
      </c>
    </row>
    <row r="44" spans="1:14" x14ac:dyDescent="0.25">
      <c r="A44" s="51" t="s">
        <v>1004</v>
      </c>
      <c r="B44" s="52">
        <v>0</v>
      </c>
      <c r="C44" s="52">
        <v>0</v>
      </c>
      <c r="D44" s="52">
        <v>0</v>
      </c>
      <c r="E44" s="52">
        <v>0</v>
      </c>
      <c r="F44" s="52">
        <v>0</v>
      </c>
      <c r="G44" s="52">
        <v>2.17</v>
      </c>
      <c r="H44" s="51" t="s">
        <v>977</v>
      </c>
      <c r="I44" s="51" t="s">
        <v>977</v>
      </c>
      <c r="J44" s="51" t="s">
        <v>977</v>
      </c>
      <c r="K44" s="51" t="s">
        <v>977</v>
      </c>
      <c r="L44" s="51" t="s">
        <v>977</v>
      </c>
      <c r="M44" s="51" t="s">
        <v>977</v>
      </c>
      <c r="N44" s="51" t="s">
        <v>977</v>
      </c>
    </row>
    <row r="45" spans="1:14" x14ac:dyDescent="0.25">
      <c r="A45" s="51" t="s">
        <v>1005</v>
      </c>
      <c r="B45" s="52">
        <v>1814</v>
      </c>
      <c r="C45" s="52">
        <v>1680</v>
      </c>
      <c r="D45" s="52">
        <v>1128</v>
      </c>
      <c r="E45" s="52">
        <v>1042</v>
      </c>
      <c r="F45" s="52">
        <v>7022.8</v>
      </c>
      <c r="G45" s="52">
        <v>0.26</v>
      </c>
      <c r="H45" s="52">
        <v>615</v>
      </c>
      <c r="I45" s="52">
        <v>145</v>
      </c>
      <c r="J45" s="52">
        <v>35</v>
      </c>
      <c r="K45" s="52">
        <v>285</v>
      </c>
      <c r="L45" s="52">
        <v>100</v>
      </c>
      <c r="M45" s="52">
        <v>35</v>
      </c>
      <c r="N45" s="52">
        <v>20</v>
      </c>
    </row>
    <row r="46" spans="1:14" x14ac:dyDescent="0.25">
      <c r="A46" s="51" t="s">
        <v>1006</v>
      </c>
      <c r="B46" s="52">
        <v>1145</v>
      </c>
      <c r="C46" s="52">
        <v>944</v>
      </c>
      <c r="D46" s="52">
        <v>850</v>
      </c>
      <c r="E46" s="52">
        <v>742</v>
      </c>
      <c r="F46" s="52">
        <v>11159.8</v>
      </c>
      <c r="G46" s="52">
        <v>0.1</v>
      </c>
      <c r="H46" s="52">
        <v>405</v>
      </c>
      <c r="I46" s="52">
        <v>120</v>
      </c>
      <c r="J46" s="52">
        <v>0</v>
      </c>
      <c r="K46" s="52">
        <v>190</v>
      </c>
      <c r="L46" s="52">
        <v>60</v>
      </c>
      <c r="M46" s="52">
        <v>30</v>
      </c>
      <c r="N46" s="52">
        <v>15</v>
      </c>
    </row>
    <row r="47" spans="1:14" x14ac:dyDescent="0.25">
      <c r="A47" s="51" t="s">
        <v>1007</v>
      </c>
      <c r="B47" s="52">
        <v>1385</v>
      </c>
      <c r="C47" s="52">
        <v>1015</v>
      </c>
      <c r="D47" s="52">
        <v>895</v>
      </c>
      <c r="E47" s="52">
        <v>802</v>
      </c>
      <c r="F47" s="52">
        <v>3926.9</v>
      </c>
      <c r="G47" s="52">
        <v>0.35</v>
      </c>
      <c r="H47" s="52">
        <v>425</v>
      </c>
      <c r="I47" s="52">
        <v>95</v>
      </c>
      <c r="J47" s="52">
        <v>10</v>
      </c>
      <c r="K47" s="52">
        <v>205</v>
      </c>
      <c r="L47" s="52">
        <v>65</v>
      </c>
      <c r="M47" s="52">
        <v>30</v>
      </c>
      <c r="N47" s="52">
        <v>25</v>
      </c>
    </row>
    <row r="48" spans="1:14" x14ac:dyDescent="0.25">
      <c r="A48" s="51" t="s">
        <v>1008</v>
      </c>
      <c r="B48" s="52">
        <v>2164</v>
      </c>
      <c r="C48" s="52">
        <v>2053</v>
      </c>
      <c r="D48" s="52">
        <v>1398</v>
      </c>
      <c r="E48" s="52">
        <v>1264</v>
      </c>
      <c r="F48" s="52">
        <v>15876.7</v>
      </c>
      <c r="G48" s="52">
        <v>0.14000000000000001</v>
      </c>
      <c r="H48" s="52">
        <v>780</v>
      </c>
      <c r="I48" s="52">
        <v>145</v>
      </c>
      <c r="J48" s="52">
        <v>0</v>
      </c>
      <c r="K48" s="52">
        <v>310</v>
      </c>
      <c r="L48" s="52">
        <v>260</v>
      </c>
      <c r="M48" s="52">
        <v>50</v>
      </c>
      <c r="N48" s="52">
        <v>15</v>
      </c>
    </row>
    <row r="49" spans="1:14" x14ac:dyDescent="0.25">
      <c r="A49" s="51" t="s">
        <v>1009</v>
      </c>
      <c r="B49" s="52">
        <v>1493</v>
      </c>
      <c r="C49" s="52">
        <v>1400</v>
      </c>
      <c r="D49" s="52">
        <v>1080</v>
      </c>
      <c r="E49" s="52">
        <v>947</v>
      </c>
      <c r="F49" s="52">
        <v>12706.4</v>
      </c>
      <c r="G49" s="52">
        <v>0.12</v>
      </c>
      <c r="H49" s="52">
        <v>470</v>
      </c>
      <c r="I49" s="52">
        <v>115</v>
      </c>
      <c r="J49" s="52">
        <v>15</v>
      </c>
      <c r="K49" s="52">
        <v>170</v>
      </c>
      <c r="L49" s="52">
        <v>130</v>
      </c>
      <c r="M49" s="52">
        <v>30</v>
      </c>
      <c r="N49" s="52">
        <v>10</v>
      </c>
    </row>
    <row r="50" spans="1:14" x14ac:dyDescent="0.25">
      <c r="A50" s="51" t="s">
        <v>1010</v>
      </c>
      <c r="B50" s="52">
        <v>2143</v>
      </c>
      <c r="C50" s="52">
        <v>1995</v>
      </c>
      <c r="D50" s="52">
        <v>1384</v>
      </c>
      <c r="E50" s="52">
        <v>1287</v>
      </c>
      <c r="F50" s="52">
        <v>13478</v>
      </c>
      <c r="G50" s="52">
        <v>0.16</v>
      </c>
      <c r="H50" s="52">
        <v>775</v>
      </c>
      <c r="I50" s="52">
        <v>210</v>
      </c>
      <c r="J50" s="52">
        <v>40</v>
      </c>
      <c r="K50" s="52">
        <v>245</v>
      </c>
      <c r="L50" s="52">
        <v>215</v>
      </c>
      <c r="M50" s="52">
        <v>55</v>
      </c>
      <c r="N50" s="52">
        <v>15</v>
      </c>
    </row>
    <row r="51" spans="1:14" x14ac:dyDescent="0.25">
      <c r="A51" s="51" t="s">
        <v>1011</v>
      </c>
      <c r="B51" s="52">
        <v>728</v>
      </c>
      <c r="C51" s="52">
        <v>742</v>
      </c>
      <c r="D51" s="52">
        <v>421</v>
      </c>
      <c r="E51" s="52">
        <v>393</v>
      </c>
      <c r="F51" s="52">
        <v>6143.5</v>
      </c>
      <c r="G51" s="52">
        <v>0.12</v>
      </c>
      <c r="H51" s="52">
        <v>285</v>
      </c>
      <c r="I51" s="52">
        <v>105</v>
      </c>
      <c r="J51" s="52">
        <v>0</v>
      </c>
      <c r="K51" s="52">
        <v>75</v>
      </c>
      <c r="L51" s="52">
        <v>45</v>
      </c>
      <c r="M51" s="52">
        <v>55</v>
      </c>
      <c r="N51" s="52">
        <v>0</v>
      </c>
    </row>
    <row r="52" spans="1:14" x14ac:dyDescent="0.25">
      <c r="A52" s="51" t="s">
        <v>1012</v>
      </c>
      <c r="B52" s="52">
        <v>2302</v>
      </c>
      <c r="C52" s="52">
        <v>2214</v>
      </c>
      <c r="D52" s="52">
        <v>1422</v>
      </c>
      <c r="E52" s="52">
        <v>1290</v>
      </c>
      <c r="F52" s="52">
        <v>16407.7</v>
      </c>
      <c r="G52" s="52">
        <v>0.14000000000000001</v>
      </c>
      <c r="H52" s="52">
        <v>935</v>
      </c>
      <c r="I52" s="52">
        <v>275</v>
      </c>
      <c r="J52" s="52">
        <v>30</v>
      </c>
      <c r="K52" s="52">
        <v>250</v>
      </c>
      <c r="L52" s="52">
        <v>205</v>
      </c>
      <c r="M52" s="52">
        <v>145</v>
      </c>
      <c r="N52" s="52">
        <v>30</v>
      </c>
    </row>
    <row r="53" spans="1:14" x14ac:dyDescent="0.25">
      <c r="A53" s="51" t="s">
        <v>1013</v>
      </c>
      <c r="B53" s="52">
        <v>1399</v>
      </c>
      <c r="C53" s="52">
        <v>1312</v>
      </c>
      <c r="D53" s="52">
        <v>863</v>
      </c>
      <c r="E53" s="52">
        <v>757</v>
      </c>
      <c r="F53" s="52">
        <v>8520.1</v>
      </c>
      <c r="G53" s="52">
        <v>0.16</v>
      </c>
      <c r="H53" s="52">
        <v>385</v>
      </c>
      <c r="I53" s="52">
        <v>105</v>
      </c>
      <c r="J53" s="52">
        <v>0</v>
      </c>
      <c r="K53" s="52">
        <v>130</v>
      </c>
      <c r="L53" s="52">
        <v>100</v>
      </c>
      <c r="M53" s="52">
        <v>35</v>
      </c>
      <c r="N53" s="52">
        <v>10</v>
      </c>
    </row>
    <row r="54" spans="1:14" x14ac:dyDescent="0.25">
      <c r="A54" s="51" t="s">
        <v>1014</v>
      </c>
      <c r="B54" s="52">
        <v>1364</v>
      </c>
      <c r="C54" s="52">
        <v>1308</v>
      </c>
      <c r="D54" s="52">
        <v>787</v>
      </c>
      <c r="E54" s="52">
        <v>717</v>
      </c>
      <c r="F54" s="52">
        <v>19320.099999999999</v>
      </c>
      <c r="G54" s="52">
        <v>7.0000000000000007E-2</v>
      </c>
      <c r="H54" s="52">
        <v>430</v>
      </c>
      <c r="I54" s="52">
        <v>95</v>
      </c>
      <c r="J54" s="52">
        <v>0</v>
      </c>
      <c r="K54" s="52">
        <v>185</v>
      </c>
      <c r="L54" s="52">
        <v>100</v>
      </c>
      <c r="M54" s="52">
        <v>40</v>
      </c>
      <c r="N54" s="52">
        <v>0</v>
      </c>
    </row>
    <row r="55" spans="1:14" x14ac:dyDescent="0.25">
      <c r="A55" s="51" t="s">
        <v>1015</v>
      </c>
      <c r="B55" s="52">
        <v>1907</v>
      </c>
      <c r="C55" s="52">
        <v>1463</v>
      </c>
      <c r="D55" s="52">
        <v>1346</v>
      </c>
      <c r="E55" s="52">
        <v>1093</v>
      </c>
      <c r="F55" s="52">
        <v>8911.2000000000007</v>
      </c>
      <c r="G55" s="52">
        <v>0.21</v>
      </c>
      <c r="H55" s="52">
        <v>600</v>
      </c>
      <c r="I55" s="52">
        <v>145</v>
      </c>
      <c r="J55" s="52">
        <v>0</v>
      </c>
      <c r="K55" s="52">
        <v>315</v>
      </c>
      <c r="L55" s="52">
        <v>105</v>
      </c>
      <c r="M55" s="52">
        <v>15</v>
      </c>
      <c r="N55" s="52">
        <v>20</v>
      </c>
    </row>
    <row r="56" spans="1:14" x14ac:dyDescent="0.25">
      <c r="A56" s="51" t="s">
        <v>1016</v>
      </c>
      <c r="B56" s="52">
        <v>2208</v>
      </c>
      <c r="C56" s="52">
        <v>1959</v>
      </c>
      <c r="D56" s="52">
        <v>1410</v>
      </c>
      <c r="E56" s="52">
        <v>1217</v>
      </c>
      <c r="F56" s="52">
        <v>15850.7</v>
      </c>
      <c r="G56" s="52">
        <v>0.14000000000000001</v>
      </c>
      <c r="H56" s="52">
        <v>590</v>
      </c>
      <c r="I56" s="52">
        <v>120</v>
      </c>
      <c r="J56" s="52">
        <v>10</v>
      </c>
      <c r="K56" s="52">
        <v>250</v>
      </c>
      <c r="L56" s="52">
        <v>140</v>
      </c>
      <c r="M56" s="52">
        <v>50</v>
      </c>
      <c r="N56" s="52">
        <v>25</v>
      </c>
    </row>
    <row r="57" spans="1:14" x14ac:dyDescent="0.25">
      <c r="A57" s="51" t="s">
        <v>1017</v>
      </c>
      <c r="B57" s="52">
        <v>1385</v>
      </c>
      <c r="C57" s="52">
        <v>1088</v>
      </c>
      <c r="D57" s="52">
        <v>1093</v>
      </c>
      <c r="E57" s="52">
        <v>912</v>
      </c>
      <c r="F57" s="52">
        <v>12836</v>
      </c>
      <c r="G57" s="52">
        <v>0.11</v>
      </c>
      <c r="H57" s="52">
        <v>345</v>
      </c>
      <c r="I57" s="52">
        <v>80</v>
      </c>
      <c r="J57" s="52">
        <v>10</v>
      </c>
      <c r="K57" s="52">
        <v>165</v>
      </c>
      <c r="L57" s="52">
        <v>80</v>
      </c>
      <c r="M57" s="52">
        <v>15</v>
      </c>
      <c r="N57" s="52">
        <v>0</v>
      </c>
    </row>
    <row r="58" spans="1:14" x14ac:dyDescent="0.25">
      <c r="A58" s="51" t="s">
        <v>1018</v>
      </c>
      <c r="B58" s="52">
        <v>1444</v>
      </c>
      <c r="C58" s="52">
        <v>1406</v>
      </c>
      <c r="D58" s="52">
        <v>935</v>
      </c>
      <c r="E58" s="52">
        <v>799</v>
      </c>
      <c r="F58" s="52">
        <v>9601.1</v>
      </c>
      <c r="G58" s="52">
        <v>0.15</v>
      </c>
      <c r="H58" s="52">
        <v>395</v>
      </c>
      <c r="I58" s="52">
        <v>90</v>
      </c>
      <c r="J58" s="52">
        <v>0</v>
      </c>
      <c r="K58" s="52">
        <v>165</v>
      </c>
      <c r="L58" s="52">
        <v>95</v>
      </c>
      <c r="M58" s="52">
        <v>35</v>
      </c>
      <c r="N58" s="52">
        <v>10</v>
      </c>
    </row>
    <row r="59" spans="1:14" x14ac:dyDescent="0.25">
      <c r="A59" s="51" t="s">
        <v>1019</v>
      </c>
      <c r="B59" s="52">
        <v>5726</v>
      </c>
      <c r="C59" s="52">
        <v>4758</v>
      </c>
      <c r="D59" s="52">
        <v>4252</v>
      </c>
      <c r="E59" s="52">
        <v>3371</v>
      </c>
      <c r="F59" s="52">
        <v>7778.8</v>
      </c>
      <c r="G59" s="52">
        <v>0.74</v>
      </c>
      <c r="H59" s="52">
        <v>1740</v>
      </c>
      <c r="I59" s="52">
        <v>795</v>
      </c>
      <c r="J59" s="52">
        <v>45</v>
      </c>
      <c r="K59" s="52">
        <v>270</v>
      </c>
      <c r="L59" s="52">
        <v>520</v>
      </c>
      <c r="M59" s="52">
        <v>70</v>
      </c>
      <c r="N59" s="52">
        <v>40</v>
      </c>
    </row>
    <row r="60" spans="1:14" x14ac:dyDescent="0.25">
      <c r="A60" s="51" t="s">
        <v>1020</v>
      </c>
      <c r="B60" s="52">
        <v>559</v>
      </c>
      <c r="C60" s="52">
        <v>822</v>
      </c>
      <c r="D60" s="52">
        <v>325</v>
      </c>
      <c r="E60" s="52">
        <v>301</v>
      </c>
      <c r="F60" s="52">
        <v>448.8</v>
      </c>
      <c r="G60" s="52">
        <v>1.25</v>
      </c>
      <c r="H60" s="52">
        <v>155</v>
      </c>
      <c r="I60" s="52">
        <v>105</v>
      </c>
      <c r="J60" s="52">
        <v>0</v>
      </c>
      <c r="K60" s="52">
        <v>30</v>
      </c>
      <c r="L60" s="52">
        <v>10</v>
      </c>
      <c r="M60" s="52">
        <v>0</v>
      </c>
      <c r="N60" s="52">
        <v>15</v>
      </c>
    </row>
    <row r="61" spans="1:14" x14ac:dyDescent="0.25">
      <c r="A61" s="51" t="s">
        <v>1021</v>
      </c>
      <c r="B61" s="52">
        <v>1963</v>
      </c>
      <c r="C61" s="52">
        <v>1552</v>
      </c>
      <c r="D61" s="52">
        <v>1402</v>
      </c>
      <c r="E61" s="52">
        <v>1163</v>
      </c>
      <c r="F61" s="52">
        <v>6811.2</v>
      </c>
      <c r="G61" s="52">
        <v>0.28999999999999998</v>
      </c>
      <c r="H61" s="52">
        <v>455</v>
      </c>
      <c r="I61" s="52">
        <v>110</v>
      </c>
      <c r="J61" s="52">
        <v>15</v>
      </c>
      <c r="K61" s="52">
        <v>130</v>
      </c>
      <c r="L61" s="52">
        <v>180</v>
      </c>
      <c r="M61" s="52">
        <v>0</v>
      </c>
      <c r="N61" s="52">
        <v>15</v>
      </c>
    </row>
    <row r="62" spans="1:14" x14ac:dyDescent="0.25">
      <c r="A62" s="51" t="s">
        <v>1022</v>
      </c>
      <c r="B62" s="52">
        <v>1963</v>
      </c>
      <c r="C62" s="52">
        <v>1617</v>
      </c>
      <c r="D62" s="52">
        <v>1285</v>
      </c>
      <c r="E62" s="52">
        <v>1017</v>
      </c>
      <c r="F62" s="52">
        <v>13472.9</v>
      </c>
      <c r="G62" s="52">
        <v>0.15</v>
      </c>
      <c r="H62" s="52">
        <v>385</v>
      </c>
      <c r="I62" s="52">
        <v>90</v>
      </c>
      <c r="J62" s="52">
        <v>0</v>
      </c>
      <c r="K62" s="52">
        <v>130</v>
      </c>
      <c r="L62" s="52">
        <v>150</v>
      </c>
      <c r="M62" s="52">
        <v>10</v>
      </c>
      <c r="N62" s="52">
        <v>0</v>
      </c>
    </row>
    <row r="63" spans="1:14" x14ac:dyDescent="0.25">
      <c r="A63" s="51" t="s">
        <v>1023</v>
      </c>
      <c r="B63" s="52">
        <v>1251</v>
      </c>
      <c r="C63" s="52">
        <v>1123</v>
      </c>
      <c r="D63" s="52">
        <v>787</v>
      </c>
      <c r="E63" s="52">
        <v>686</v>
      </c>
      <c r="F63" s="52">
        <v>8268.2999999999993</v>
      </c>
      <c r="G63" s="52">
        <v>0.15</v>
      </c>
      <c r="H63" s="52">
        <v>200</v>
      </c>
      <c r="I63" s="52">
        <v>30</v>
      </c>
      <c r="J63" s="52">
        <v>15</v>
      </c>
      <c r="K63" s="52">
        <v>95</v>
      </c>
      <c r="L63" s="52">
        <v>60</v>
      </c>
      <c r="M63" s="52">
        <v>0</v>
      </c>
      <c r="N63" s="52">
        <v>0</v>
      </c>
    </row>
    <row r="64" spans="1:14" x14ac:dyDescent="0.25">
      <c r="A64" s="51" t="s">
        <v>1024</v>
      </c>
      <c r="B64" s="52">
        <v>1428</v>
      </c>
      <c r="C64" s="52">
        <v>1384</v>
      </c>
      <c r="D64" s="52">
        <v>1024</v>
      </c>
      <c r="E64" s="52">
        <v>848</v>
      </c>
      <c r="F64" s="52">
        <v>7041.4</v>
      </c>
      <c r="G64" s="52">
        <v>0.2</v>
      </c>
      <c r="H64" s="52">
        <v>445</v>
      </c>
      <c r="I64" s="52">
        <v>145</v>
      </c>
      <c r="J64" s="52">
        <v>25</v>
      </c>
      <c r="K64" s="52">
        <v>105</v>
      </c>
      <c r="L64" s="52">
        <v>130</v>
      </c>
      <c r="M64" s="52">
        <v>35</v>
      </c>
      <c r="N64" s="52">
        <v>10</v>
      </c>
    </row>
    <row r="65" spans="1:14" x14ac:dyDescent="0.25">
      <c r="A65" s="51" t="s">
        <v>1025</v>
      </c>
      <c r="B65" s="52">
        <v>1082</v>
      </c>
      <c r="C65" s="52">
        <v>1246</v>
      </c>
      <c r="D65" s="52">
        <v>753</v>
      </c>
      <c r="E65" s="52">
        <v>527</v>
      </c>
      <c r="F65" s="52">
        <v>11838.1</v>
      </c>
      <c r="G65" s="52">
        <v>0.09</v>
      </c>
      <c r="H65" s="52">
        <v>190</v>
      </c>
      <c r="I65" s="52">
        <v>45</v>
      </c>
      <c r="J65" s="52">
        <v>30</v>
      </c>
      <c r="K65" s="52">
        <v>75</v>
      </c>
      <c r="L65" s="52">
        <v>40</v>
      </c>
      <c r="M65" s="52">
        <v>0</v>
      </c>
      <c r="N65" s="52">
        <v>0</v>
      </c>
    </row>
    <row r="66" spans="1:14" x14ac:dyDescent="0.25">
      <c r="A66" s="51" t="s">
        <v>1026</v>
      </c>
      <c r="B66" s="52">
        <v>1325</v>
      </c>
      <c r="C66" s="52">
        <v>699</v>
      </c>
      <c r="D66" s="52">
        <v>872</v>
      </c>
      <c r="E66" s="52">
        <v>675</v>
      </c>
      <c r="F66" s="52">
        <v>6106</v>
      </c>
      <c r="G66" s="52">
        <v>0.22</v>
      </c>
      <c r="H66" s="52">
        <v>340</v>
      </c>
      <c r="I66" s="52">
        <v>90</v>
      </c>
      <c r="J66" s="52">
        <v>15</v>
      </c>
      <c r="K66" s="52">
        <v>80</v>
      </c>
      <c r="L66" s="52">
        <v>115</v>
      </c>
      <c r="M66" s="52">
        <v>25</v>
      </c>
      <c r="N66" s="52">
        <v>15</v>
      </c>
    </row>
    <row r="67" spans="1:14" x14ac:dyDescent="0.25">
      <c r="A67" s="51" t="s">
        <v>1027</v>
      </c>
      <c r="B67" s="52">
        <v>4679</v>
      </c>
      <c r="C67" s="52">
        <v>2492</v>
      </c>
      <c r="D67" s="52">
        <v>3943</v>
      </c>
      <c r="E67" s="52">
        <v>2965</v>
      </c>
      <c r="F67" s="52">
        <v>5646.2</v>
      </c>
      <c r="G67" s="52">
        <v>0.83</v>
      </c>
      <c r="H67" s="52">
        <v>1200</v>
      </c>
      <c r="I67" s="52">
        <v>415</v>
      </c>
      <c r="J67" s="52">
        <v>40</v>
      </c>
      <c r="K67" s="52">
        <v>300</v>
      </c>
      <c r="L67" s="52">
        <v>340</v>
      </c>
      <c r="M67" s="52">
        <v>40</v>
      </c>
      <c r="N67" s="52">
        <v>65</v>
      </c>
    </row>
    <row r="68" spans="1:14" x14ac:dyDescent="0.25">
      <c r="A68" s="51" t="s">
        <v>1028</v>
      </c>
      <c r="B68" s="52">
        <v>5477</v>
      </c>
      <c r="C68" s="52">
        <v>1134</v>
      </c>
      <c r="D68" s="52">
        <v>5006</v>
      </c>
      <c r="E68" s="52">
        <v>3510</v>
      </c>
      <c r="F68" s="52">
        <v>15067.4</v>
      </c>
      <c r="G68" s="52">
        <v>0.36</v>
      </c>
      <c r="H68" s="52">
        <v>1345</v>
      </c>
      <c r="I68" s="52">
        <v>390</v>
      </c>
      <c r="J68" s="52">
        <v>50</v>
      </c>
      <c r="K68" s="52">
        <v>345</v>
      </c>
      <c r="L68" s="52">
        <v>495</v>
      </c>
      <c r="M68" s="52">
        <v>15</v>
      </c>
      <c r="N68" s="52">
        <v>45</v>
      </c>
    </row>
    <row r="69" spans="1:14" x14ac:dyDescent="0.25">
      <c r="A69" s="51" t="s">
        <v>1029</v>
      </c>
      <c r="B69" s="52">
        <v>1949</v>
      </c>
      <c r="C69" s="52">
        <v>1763</v>
      </c>
      <c r="D69" s="52">
        <v>1612</v>
      </c>
      <c r="E69" s="52">
        <v>1130</v>
      </c>
      <c r="F69" s="52">
        <v>8114.1</v>
      </c>
      <c r="G69" s="52">
        <v>0.24</v>
      </c>
      <c r="H69" s="52">
        <v>505</v>
      </c>
      <c r="I69" s="52">
        <v>145</v>
      </c>
      <c r="J69" s="52">
        <v>20</v>
      </c>
      <c r="K69" s="52">
        <v>220</v>
      </c>
      <c r="L69" s="52">
        <v>105</v>
      </c>
      <c r="M69" s="52">
        <v>0</v>
      </c>
      <c r="N69" s="52">
        <v>15</v>
      </c>
    </row>
    <row r="70" spans="1:14" x14ac:dyDescent="0.25">
      <c r="A70" s="51" t="s">
        <v>1030</v>
      </c>
      <c r="B70" s="52">
        <v>6388</v>
      </c>
      <c r="C70" s="52">
        <v>6883</v>
      </c>
      <c r="D70" s="52">
        <v>4929</v>
      </c>
      <c r="E70" s="52">
        <v>4044</v>
      </c>
      <c r="F70" s="52">
        <v>46661.8</v>
      </c>
      <c r="G70" s="52">
        <v>0.14000000000000001</v>
      </c>
      <c r="H70" s="52">
        <v>2035</v>
      </c>
      <c r="I70" s="52">
        <v>390</v>
      </c>
      <c r="J70" s="52">
        <v>50</v>
      </c>
      <c r="K70" s="52">
        <v>990</v>
      </c>
      <c r="L70" s="52">
        <v>505</v>
      </c>
      <c r="M70" s="52">
        <v>30</v>
      </c>
      <c r="N70" s="52">
        <v>70</v>
      </c>
    </row>
    <row r="71" spans="1:14" x14ac:dyDescent="0.25">
      <c r="A71" s="51" t="s">
        <v>1031</v>
      </c>
      <c r="B71" s="52">
        <v>3629</v>
      </c>
      <c r="C71" s="52">
        <v>3642</v>
      </c>
      <c r="D71" s="52">
        <v>2602</v>
      </c>
      <c r="E71" s="52">
        <v>2143</v>
      </c>
      <c r="F71" s="52">
        <v>24975.9</v>
      </c>
      <c r="G71" s="52">
        <v>0.15</v>
      </c>
      <c r="H71" s="52">
        <v>905</v>
      </c>
      <c r="I71" s="52">
        <v>180</v>
      </c>
      <c r="J71" s="52">
        <v>25</v>
      </c>
      <c r="K71" s="52">
        <v>470</v>
      </c>
      <c r="L71" s="52">
        <v>185</v>
      </c>
      <c r="M71" s="52">
        <v>25</v>
      </c>
      <c r="N71" s="52">
        <v>20</v>
      </c>
    </row>
    <row r="72" spans="1:14" x14ac:dyDescent="0.25">
      <c r="A72" s="51" t="s">
        <v>1032</v>
      </c>
      <c r="B72" s="52">
        <v>3684</v>
      </c>
      <c r="C72" s="52">
        <v>2939</v>
      </c>
      <c r="D72" s="52">
        <v>2506</v>
      </c>
      <c r="E72" s="52">
        <v>2053</v>
      </c>
      <c r="F72" s="52">
        <v>16108.4</v>
      </c>
      <c r="G72" s="52">
        <v>0.23</v>
      </c>
      <c r="H72" s="52">
        <v>1160</v>
      </c>
      <c r="I72" s="52">
        <v>345</v>
      </c>
      <c r="J72" s="52">
        <v>15</v>
      </c>
      <c r="K72" s="52">
        <v>450</v>
      </c>
      <c r="L72" s="52">
        <v>265</v>
      </c>
      <c r="M72" s="52">
        <v>25</v>
      </c>
      <c r="N72" s="52">
        <v>55</v>
      </c>
    </row>
    <row r="73" spans="1:14" x14ac:dyDescent="0.25">
      <c r="A73" s="51" t="s">
        <v>1033</v>
      </c>
      <c r="B73" s="52">
        <v>3178</v>
      </c>
      <c r="C73" s="52">
        <v>2213</v>
      </c>
      <c r="D73" s="52">
        <v>2356</v>
      </c>
      <c r="E73" s="52">
        <v>1943</v>
      </c>
      <c r="F73" s="52">
        <v>17606.599999999999</v>
      </c>
      <c r="G73" s="52">
        <v>0.18</v>
      </c>
      <c r="H73" s="52">
        <v>880</v>
      </c>
      <c r="I73" s="52">
        <v>215</v>
      </c>
      <c r="J73" s="52">
        <v>25</v>
      </c>
      <c r="K73" s="52">
        <v>395</v>
      </c>
      <c r="L73" s="52">
        <v>195</v>
      </c>
      <c r="M73" s="52">
        <v>15</v>
      </c>
      <c r="N73" s="52">
        <v>30</v>
      </c>
    </row>
    <row r="74" spans="1:14" x14ac:dyDescent="0.25">
      <c r="A74" s="51" t="s">
        <v>1034</v>
      </c>
      <c r="B74" s="52">
        <v>1839</v>
      </c>
      <c r="C74" s="52">
        <v>1817</v>
      </c>
      <c r="D74" s="52">
        <v>864</v>
      </c>
      <c r="E74" s="52">
        <v>812</v>
      </c>
      <c r="F74" s="52">
        <v>12544.3</v>
      </c>
      <c r="G74" s="52">
        <v>0.15</v>
      </c>
      <c r="H74" s="52">
        <v>450</v>
      </c>
      <c r="I74" s="52">
        <v>170</v>
      </c>
      <c r="J74" s="52">
        <v>15</v>
      </c>
      <c r="K74" s="52">
        <v>150</v>
      </c>
      <c r="L74" s="52">
        <v>75</v>
      </c>
      <c r="M74" s="52">
        <v>10</v>
      </c>
      <c r="N74" s="52">
        <v>30</v>
      </c>
    </row>
    <row r="75" spans="1:14" x14ac:dyDescent="0.25">
      <c r="A75" s="51" t="s">
        <v>1035</v>
      </c>
      <c r="B75" s="52">
        <v>1901</v>
      </c>
      <c r="C75" s="52">
        <v>2053</v>
      </c>
      <c r="D75" s="52">
        <v>703</v>
      </c>
      <c r="E75" s="52">
        <v>609</v>
      </c>
      <c r="F75" s="52">
        <v>11814.8</v>
      </c>
      <c r="G75" s="52">
        <v>0.16</v>
      </c>
      <c r="H75" s="52">
        <v>390</v>
      </c>
      <c r="I75" s="52">
        <v>120</v>
      </c>
      <c r="J75" s="52">
        <v>30</v>
      </c>
      <c r="K75" s="52">
        <v>155</v>
      </c>
      <c r="L75" s="52">
        <v>70</v>
      </c>
      <c r="M75" s="52">
        <v>0</v>
      </c>
      <c r="N75" s="52">
        <v>15</v>
      </c>
    </row>
    <row r="76" spans="1:14" x14ac:dyDescent="0.25">
      <c r="A76" s="51" t="s">
        <v>1036</v>
      </c>
      <c r="B76" s="52">
        <v>4563</v>
      </c>
      <c r="C76" s="52">
        <v>3959</v>
      </c>
      <c r="D76" s="52">
        <v>3347</v>
      </c>
      <c r="E76" s="52">
        <v>2560</v>
      </c>
      <c r="F76" s="52">
        <v>10484.799999999999</v>
      </c>
      <c r="G76" s="52">
        <v>0.44</v>
      </c>
      <c r="H76" s="52">
        <v>1190</v>
      </c>
      <c r="I76" s="52">
        <v>550</v>
      </c>
      <c r="J76" s="52">
        <v>25</v>
      </c>
      <c r="K76" s="52">
        <v>235</v>
      </c>
      <c r="L76" s="52">
        <v>335</v>
      </c>
      <c r="M76" s="52">
        <v>10</v>
      </c>
      <c r="N76" s="52">
        <v>40</v>
      </c>
    </row>
    <row r="77" spans="1:14" x14ac:dyDescent="0.25">
      <c r="A77" s="51" t="s">
        <v>1037</v>
      </c>
      <c r="B77" s="52">
        <v>4206</v>
      </c>
      <c r="C77" s="52">
        <v>1469</v>
      </c>
      <c r="D77" s="52">
        <v>2923</v>
      </c>
      <c r="E77" s="52">
        <v>2542</v>
      </c>
      <c r="F77" s="52">
        <v>16201.8</v>
      </c>
      <c r="G77" s="52">
        <v>0.26</v>
      </c>
      <c r="H77" s="52">
        <v>1320</v>
      </c>
      <c r="I77" s="52">
        <v>650</v>
      </c>
      <c r="J77" s="52">
        <v>15</v>
      </c>
      <c r="K77" s="52">
        <v>240</v>
      </c>
      <c r="L77" s="52">
        <v>335</v>
      </c>
      <c r="M77" s="52">
        <v>45</v>
      </c>
      <c r="N77" s="52">
        <v>30</v>
      </c>
    </row>
    <row r="78" spans="1:14" x14ac:dyDescent="0.25">
      <c r="A78" s="51" t="s">
        <v>1038</v>
      </c>
      <c r="B78" s="52">
        <v>3767</v>
      </c>
      <c r="C78" s="52">
        <v>2002</v>
      </c>
      <c r="D78" s="52">
        <v>2876</v>
      </c>
      <c r="E78" s="52">
        <v>2482</v>
      </c>
      <c r="F78" s="52">
        <v>14405.4</v>
      </c>
      <c r="G78" s="52">
        <v>0.26</v>
      </c>
      <c r="H78" s="52">
        <v>1150</v>
      </c>
      <c r="I78" s="52">
        <v>395</v>
      </c>
      <c r="J78" s="52">
        <v>25</v>
      </c>
      <c r="K78" s="52">
        <v>260</v>
      </c>
      <c r="L78" s="52">
        <v>430</v>
      </c>
      <c r="M78" s="52">
        <v>25</v>
      </c>
      <c r="N78" s="52">
        <v>20</v>
      </c>
    </row>
    <row r="79" spans="1:14" x14ac:dyDescent="0.25">
      <c r="A79" s="51" t="s">
        <v>1039</v>
      </c>
      <c r="B79" s="52">
        <v>5908</v>
      </c>
      <c r="C79" s="52">
        <v>3334</v>
      </c>
      <c r="D79" s="52">
        <v>3994</v>
      </c>
      <c r="E79" s="52">
        <v>3529</v>
      </c>
      <c r="F79" s="52">
        <v>16521.3</v>
      </c>
      <c r="G79" s="52">
        <v>0.36</v>
      </c>
      <c r="H79" s="52">
        <v>1665</v>
      </c>
      <c r="I79" s="52">
        <v>650</v>
      </c>
      <c r="J79" s="52">
        <v>40</v>
      </c>
      <c r="K79" s="52">
        <v>365</v>
      </c>
      <c r="L79" s="52">
        <v>465</v>
      </c>
      <c r="M79" s="52">
        <v>75</v>
      </c>
      <c r="N79" s="52">
        <v>70</v>
      </c>
    </row>
    <row r="80" spans="1:14" x14ac:dyDescent="0.25">
      <c r="A80" s="51" t="s">
        <v>1040</v>
      </c>
      <c r="B80" s="52">
        <v>0</v>
      </c>
      <c r="C80" s="52">
        <v>0</v>
      </c>
      <c r="D80" s="52">
        <v>1</v>
      </c>
      <c r="E80" s="52">
        <v>1</v>
      </c>
      <c r="F80" s="52">
        <v>0</v>
      </c>
      <c r="G80" s="52">
        <v>0.44</v>
      </c>
      <c r="H80" s="51" t="s">
        <v>977</v>
      </c>
      <c r="I80" s="51" t="s">
        <v>977</v>
      </c>
      <c r="J80" s="51" t="s">
        <v>977</v>
      </c>
      <c r="K80" s="51" t="s">
        <v>977</v>
      </c>
      <c r="L80" s="51" t="s">
        <v>977</v>
      </c>
      <c r="M80" s="51" t="s">
        <v>977</v>
      </c>
      <c r="N80" s="51" t="s">
        <v>977</v>
      </c>
    </row>
    <row r="81" spans="1:14" x14ac:dyDescent="0.25">
      <c r="A81" s="51" t="s">
        <v>1041</v>
      </c>
      <c r="B81" s="52">
        <v>3634</v>
      </c>
      <c r="C81" s="52">
        <v>3585</v>
      </c>
      <c r="D81" s="52">
        <v>1973</v>
      </c>
      <c r="E81" s="52">
        <v>1824</v>
      </c>
      <c r="F81" s="52">
        <v>1400.6</v>
      </c>
      <c r="G81" s="52">
        <v>2.59</v>
      </c>
      <c r="H81" s="52">
        <v>1130</v>
      </c>
      <c r="I81" s="52">
        <v>555</v>
      </c>
      <c r="J81" s="52">
        <v>20</v>
      </c>
      <c r="K81" s="52">
        <v>330</v>
      </c>
      <c r="L81" s="52">
        <v>100</v>
      </c>
      <c r="M81" s="52">
        <v>75</v>
      </c>
      <c r="N81" s="52">
        <v>50</v>
      </c>
    </row>
    <row r="82" spans="1:14" x14ac:dyDescent="0.25">
      <c r="A82" s="51" t="s">
        <v>1042</v>
      </c>
      <c r="B82" s="52">
        <v>1936</v>
      </c>
      <c r="C82" s="52">
        <v>1848</v>
      </c>
      <c r="D82" s="52">
        <v>1199</v>
      </c>
      <c r="E82" s="52">
        <v>1106</v>
      </c>
      <c r="F82" s="52">
        <v>5935</v>
      </c>
      <c r="G82" s="52">
        <v>0.33</v>
      </c>
      <c r="H82" s="52">
        <v>560</v>
      </c>
      <c r="I82" s="52">
        <v>310</v>
      </c>
      <c r="J82" s="52">
        <v>20</v>
      </c>
      <c r="K82" s="52">
        <v>135</v>
      </c>
      <c r="L82" s="52">
        <v>50</v>
      </c>
      <c r="M82" s="52">
        <v>20</v>
      </c>
      <c r="N82" s="52">
        <v>25</v>
      </c>
    </row>
    <row r="83" spans="1:14" x14ac:dyDescent="0.25">
      <c r="A83" s="51" t="s">
        <v>1043</v>
      </c>
      <c r="B83" s="52">
        <v>3631</v>
      </c>
      <c r="C83" s="52">
        <v>3610</v>
      </c>
      <c r="D83" s="52">
        <v>1835</v>
      </c>
      <c r="E83" s="52">
        <v>1733</v>
      </c>
      <c r="F83" s="52">
        <v>9043.6</v>
      </c>
      <c r="G83" s="52">
        <v>0.4</v>
      </c>
      <c r="H83" s="52">
        <v>1075</v>
      </c>
      <c r="I83" s="52">
        <v>465</v>
      </c>
      <c r="J83" s="52">
        <v>40</v>
      </c>
      <c r="K83" s="52">
        <v>365</v>
      </c>
      <c r="L83" s="52">
        <v>125</v>
      </c>
      <c r="M83" s="52">
        <v>70</v>
      </c>
      <c r="N83" s="52">
        <v>20</v>
      </c>
    </row>
    <row r="84" spans="1:14" x14ac:dyDescent="0.25">
      <c r="A84" s="51" t="s">
        <v>1044</v>
      </c>
      <c r="B84" s="52">
        <v>2675</v>
      </c>
      <c r="C84" s="52">
        <v>2797</v>
      </c>
      <c r="D84" s="52">
        <v>1491</v>
      </c>
      <c r="E84" s="52">
        <v>1363</v>
      </c>
      <c r="F84" s="52">
        <v>8699.2000000000007</v>
      </c>
      <c r="G84" s="52">
        <v>0.31</v>
      </c>
      <c r="H84" s="52">
        <v>770</v>
      </c>
      <c r="I84" s="52">
        <v>315</v>
      </c>
      <c r="J84" s="52">
        <v>20</v>
      </c>
      <c r="K84" s="52">
        <v>285</v>
      </c>
      <c r="L84" s="52">
        <v>105</v>
      </c>
      <c r="M84" s="52">
        <v>20</v>
      </c>
      <c r="N84" s="52">
        <v>25</v>
      </c>
    </row>
    <row r="85" spans="1:14" x14ac:dyDescent="0.25">
      <c r="A85" s="51" t="s">
        <v>1045</v>
      </c>
      <c r="B85" s="52">
        <v>3305</v>
      </c>
      <c r="C85" s="52">
        <v>2989</v>
      </c>
      <c r="D85" s="52">
        <v>1929</v>
      </c>
      <c r="E85" s="52">
        <v>1765</v>
      </c>
      <c r="F85" s="52">
        <v>9027.6</v>
      </c>
      <c r="G85" s="52">
        <v>0.37</v>
      </c>
      <c r="H85" s="52">
        <v>1020</v>
      </c>
      <c r="I85" s="52">
        <v>430</v>
      </c>
      <c r="J85" s="52">
        <v>25</v>
      </c>
      <c r="K85" s="52">
        <v>300</v>
      </c>
      <c r="L85" s="52">
        <v>170</v>
      </c>
      <c r="M85" s="52">
        <v>70</v>
      </c>
      <c r="N85" s="52">
        <v>25</v>
      </c>
    </row>
    <row r="86" spans="1:14" x14ac:dyDescent="0.25">
      <c r="A86" s="51" t="s">
        <v>1046</v>
      </c>
      <c r="B86" s="52">
        <v>4025</v>
      </c>
      <c r="C86" s="52">
        <v>2967</v>
      </c>
      <c r="D86" s="52">
        <v>2213</v>
      </c>
      <c r="E86" s="52">
        <v>1993</v>
      </c>
      <c r="F86" s="52">
        <v>9576.5</v>
      </c>
      <c r="G86" s="52">
        <v>0.42</v>
      </c>
      <c r="H86" s="52">
        <v>1205</v>
      </c>
      <c r="I86" s="52">
        <v>575</v>
      </c>
      <c r="J86" s="52">
        <v>55</v>
      </c>
      <c r="K86" s="52">
        <v>285</v>
      </c>
      <c r="L86" s="52">
        <v>260</v>
      </c>
      <c r="M86" s="52">
        <v>15</v>
      </c>
      <c r="N86" s="52">
        <v>20</v>
      </c>
    </row>
    <row r="87" spans="1:14" x14ac:dyDescent="0.25">
      <c r="A87" s="51" t="s">
        <v>1047</v>
      </c>
      <c r="B87" s="52">
        <v>3955</v>
      </c>
      <c r="C87" s="52">
        <v>4013</v>
      </c>
      <c r="D87" s="52">
        <v>2276</v>
      </c>
      <c r="E87" s="52">
        <v>2108</v>
      </c>
      <c r="F87" s="52">
        <v>10640.3</v>
      </c>
      <c r="G87" s="52">
        <v>0.37</v>
      </c>
      <c r="H87" s="52">
        <v>1145</v>
      </c>
      <c r="I87" s="52">
        <v>580</v>
      </c>
      <c r="J87" s="52">
        <v>45</v>
      </c>
      <c r="K87" s="52">
        <v>305</v>
      </c>
      <c r="L87" s="52">
        <v>170</v>
      </c>
      <c r="M87" s="52">
        <v>25</v>
      </c>
      <c r="N87" s="52">
        <v>15</v>
      </c>
    </row>
    <row r="88" spans="1:14" x14ac:dyDescent="0.25">
      <c r="A88" s="51" t="s">
        <v>1048</v>
      </c>
      <c r="B88" s="52">
        <v>4579</v>
      </c>
      <c r="C88" s="52">
        <v>4599</v>
      </c>
      <c r="D88" s="52">
        <v>2817</v>
      </c>
      <c r="E88" s="52">
        <v>2560</v>
      </c>
      <c r="F88" s="52">
        <v>7694.5</v>
      </c>
      <c r="G88" s="52">
        <v>0.6</v>
      </c>
      <c r="H88" s="52">
        <v>1395</v>
      </c>
      <c r="I88" s="52">
        <v>585</v>
      </c>
      <c r="J88" s="52">
        <v>65</v>
      </c>
      <c r="K88" s="52">
        <v>440</v>
      </c>
      <c r="L88" s="52">
        <v>215</v>
      </c>
      <c r="M88" s="52">
        <v>50</v>
      </c>
      <c r="N88" s="52">
        <v>45</v>
      </c>
    </row>
    <row r="89" spans="1:14" x14ac:dyDescent="0.25">
      <c r="A89" s="51" t="s">
        <v>1049</v>
      </c>
      <c r="B89" s="52">
        <v>782</v>
      </c>
      <c r="C89" s="52">
        <v>780</v>
      </c>
      <c r="D89" s="52">
        <v>434</v>
      </c>
      <c r="E89" s="52">
        <v>393</v>
      </c>
      <c r="F89" s="52">
        <v>8679.2000000000007</v>
      </c>
      <c r="G89" s="52">
        <v>0.09</v>
      </c>
      <c r="H89" s="52">
        <v>280</v>
      </c>
      <c r="I89" s="52">
        <v>100</v>
      </c>
      <c r="J89" s="52">
        <v>15</v>
      </c>
      <c r="K89" s="52">
        <v>60</v>
      </c>
      <c r="L89" s="52">
        <v>75</v>
      </c>
      <c r="M89" s="52">
        <v>15</v>
      </c>
      <c r="N89" s="52">
        <v>15</v>
      </c>
    </row>
    <row r="90" spans="1:14" x14ac:dyDescent="0.25">
      <c r="A90" s="51" t="s">
        <v>1050</v>
      </c>
      <c r="B90" s="52">
        <v>3553</v>
      </c>
      <c r="C90" s="52">
        <v>3501</v>
      </c>
      <c r="D90" s="52">
        <v>2353</v>
      </c>
      <c r="E90" s="52">
        <v>2178</v>
      </c>
      <c r="F90" s="52">
        <v>13509.5</v>
      </c>
      <c r="G90" s="52">
        <v>0.26</v>
      </c>
      <c r="H90" s="52">
        <v>1140</v>
      </c>
      <c r="I90" s="52">
        <v>440</v>
      </c>
      <c r="J90" s="52">
        <v>15</v>
      </c>
      <c r="K90" s="52">
        <v>425</v>
      </c>
      <c r="L90" s="52">
        <v>160</v>
      </c>
      <c r="M90" s="52">
        <v>60</v>
      </c>
      <c r="N90" s="52">
        <v>45</v>
      </c>
    </row>
    <row r="91" spans="1:14" x14ac:dyDescent="0.25">
      <c r="A91" s="51" t="s">
        <v>1051</v>
      </c>
      <c r="B91" s="52">
        <v>2186</v>
      </c>
      <c r="C91" s="52">
        <v>2226</v>
      </c>
      <c r="D91" s="52">
        <v>1233</v>
      </c>
      <c r="E91" s="52">
        <v>1127</v>
      </c>
      <c r="F91" s="52">
        <v>7343</v>
      </c>
      <c r="G91" s="52">
        <v>0.3</v>
      </c>
      <c r="H91" s="52">
        <v>735</v>
      </c>
      <c r="I91" s="52">
        <v>235</v>
      </c>
      <c r="J91" s="52">
        <v>10</v>
      </c>
      <c r="K91" s="52">
        <v>340</v>
      </c>
      <c r="L91" s="52">
        <v>120</v>
      </c>
      <c r="M91" s="52">
        <v>10</v>
      </c>
      <c r="N91" s="52">
        <v>20</v>
      </c>
    </row>
    <row r="92" spans="1:14" x14ac:dyDescent="0.25">
      <c r="A92" s="51" t="s">
        <v>1052</v>
      </c>
      <c r="B92" s="52">
        <v>3406</v>
      </c>
      <c r="C92" s="52">
        <v>3339</v>
      </c>
      <c r="D92" s="52">
        <v>2039</v>
      </c>
      <c r="E92" s="52">
        <v>1833</v>
      </c>
      <c r="F92" s="52">
        <v>8197.4</v>
      </c>
      <c r="G92" s="52">
        <v>0.42</v>
      </c>
      <c r="H92" s="52">
        <v>1090</v>
      </c>
      <c r="I92" s="52">
        <v>445</v>
      </c>
      <c r="J92" s="52">
        <v>20</v>
      </c>
      <c r="K92" s="52">
        <v>375</v>
      </c>
      <c r="L92" s="52">
        <v>165</v>
      </c>
      <c r="M92" s="52">
        <v>80</v>
      </c>
      <c r="N92" s="52">
        <v>0</v>
      </c>
    </row>
    <row r="93" spans="1:14" x14ac:dyDescent="0.25">
      <c r="A93" s="51" t="s">
        <v>1053</v>
      </c>
      <c r="B93" s="52">
        <v>2793</v>
      </c>
      <c r="C93" s="52">
        <v>2600</v>
      </c>
      <c r="D93" s="52">
        <v>1492</v>
      </c>
      <c r="E93" s="52">
        <v>1397</v>
      </c>
      <c r="F93" s="52">
        <v>8081.6</v>
      </c>
      <c r="G93" s="52">
        <v>0.35</v>
      </c>
      <c r="H93" s="52">
        <v>715</v>
      </c>
      <c r="I93" s="52">
        <v>410</v>
      </c>
      <c r="J93" s="52">
        <v>35</v>
      </c>
      <c r="K93" s="52">
        <v>155</v>
      </c>
      <c r="L93" s="52">
        <v>95</v>
      </c>
      <c r="M93" s="52">
        <v>15</v>
      </c>
      <c r="N93" s="52">
        <v>0</v>
      </c>
    </row>
    <row r="94" spans="1:14" x14ac:dyDescent="0.25">
      <c r="A94" s="51" t="s">
        <v>1054</v>
      </c>
      <c r="B94" s="52">
        <v>747</v>
      </c>
      <c r="C94" s="52">
        <v>751</v>
      </c>
      <c r="D94" s="52">
        <v>387</v>
      </c>
      <c r="E94" s="52">
        <v>336</v>
      </c>
      <c r="F94" s="52">
        <v>631</v>
      </c>
      <c r="G94" s="52">
        <v>1.18</v>
      </c>
      <c r="H94" s="52">
        <v>225</v>
      </c>
      <c r="I94" s="52">
        <v>105</v>
      </c>
      <c r="J94" s="52">
        <v>10</v>
      </c>
      <c r="K94" s="52">
        <v>95</v>
      </c>
      <c r="L94" s="52">
        <v>0</v>
      </c>
      <c r="M94" s="52">
        <v>0</v>
      </c>
      <c r="N94" s="52">
        <v>10</v>
      </c>
    </row>
    <row r="95" spans="1:14" x14ac:dyDescent="0.25">
      <c r="A95" s="51" t="s">
        <v>1055</v>
      </c>
      <c r="B95" s="52">
        <v>3934</v>
      </c>
      <c r="C95" s="52">
        <v>4068</v>
      </c>
      <c r="D95" s="52">
        <v>2144</v>
      </c>
      <c r="E95" s="52">
        <v>2019</v>
      </c>
      <c r="F95" s="52">
        <v>7463.5</v>
      </c>
      <c r="G95" s="52">
        <v>0.53</v>
      </c>
      <c r="H95" s="52">
        <v>1300</v>
      </c>
      <c r="I95" s="52">
        <v>670</v>
      </c>
      <c r="J95" s="52">
        <v>75</v>
      </c>
      <c r="K95" s="52">
        <v>395</v>
      </c>
      <c r="L95" s="52">
        <v>85</v>
      </c>
      <c r="M95" s="52">
        <v>45</v>
      </c>
      <c r="N95" s="52">
        <v>25</v>
      </c>
    </row>
    <row r="96" spans="1:14" x14ac:dyDescent="0.25">
      <c r="A96" s="51" t="s">
        <v>1056</v>
      </c>
      <c r="B96" s="52">
        <v>3221</v>
      </c>
      <c r="C96" s="52">
        <v>3406</v>
      </c>
      <c r="D96" s="52">
        <v>1688</v>
      </c>
      <c r="E96" s="52">
        <v>1575</v>
      </c>
      <c r="F96" s="52">
        <v>12261.1</v>
      </c>
      <c r="G96" s="52">
        <v>0.26</v>
      </c>
      <c r="H96" s="52">
        <v>1170</v>
      </c>
      <c r="I96" s="52">
        <v>655</v>
      </c>
      <c r="J96" s="52">
        <v>15</v>
      </c>
      <c r="K96" s="52">
        <v>310</v>
      </c>
      <c r="L96" s="52">
        <v>110</v>
      </c>
      <c r="M96" s="52">
        <v>50</v>
      </c>
      <c r="N96" s="52">
        <v>20</v>
      </c>
    </row>
    <row r="97" spans="1:14" x14ac:dyDescent="0.25">
      <c r="A97" s="51" t="s">
        <v>1057</v>
      </c>
      <c r="B97" s="52">
        <v>3585</v>
      </c>
      <c r="C97" s="52">
        <v>3542</v>
      </c>
      <c r="D97" s="52">
        <v>2000</v>
      </c>
      <c r="E97" s="52">
        <v>1862</v>
      </c>
      <c r="F97" s="52">
        <v>10615.9</v>
      </c>
      <c r="G97" s="52">
        <v>0.34</v>
      </c>
      <c r="H97" s="52">
        <v>1075</v>
      </c>
      <c r="I97" s="52">
        <v>505</v>
      </c>
      <c r="J97" s="52">
        <v>45</v>
      </c>
      <c r="K97" s="52">
        <v>385</v>
      </c>
      <c r="L97" s="52">
        <v>100</v>
      </c>
      <c r="M97" s="52">
        <v>20</v>
      </c>
      <c r="N97" s="52">
        <v>20</v>
      </c>
    </row>
    <row r="98" spans="1:14" x14ac:dyDescent="0.25">
      <c r="A98" s="51" t="s">
        <v>1058</v>
      </c>
      <c r="B98" s="52">
        <v>4916</v>
      </c>
      <c r="C98" s="52">
        <v>4888</v>
      </c>
      <c r="D98" s="52">
        <v>2584</v>
      </c>
      <c r="E98" s="52">
        <v>2409</v>
      </c>
      <c r="F98" s="52">
        <v>9347.7999999999993</v>
      </c>
      <c r="G98" s="52">
        <v>0.53</v>
      </c>
      <c r="H98" s="52">
        <v>1630</v>
      </c>
      <c r="I98" s="52">
        <v>850</v>
      </c>
      <c r="J98" s="52">
        <v>65</v>
      </c>
      <c r="K98" s="52">
        <v>550</v>
      </c>
      <c r="L98" s="52">
        <v>115</v>
      </c>
      <c r="M98" s="52">
        <v>40</v>
      </c>
      <c r="N98" s="52">
        <v>15</v>
      </c>
    </row>
    <row r="99" spans="1:14" x14ac:dyDescent="0.25">
      <c r="A99" s="51" t="s">
        <v>1059</v>
      </c>
      <c r="B99" s="52">
        <v>4589</v>
      </c>
      <c r="C99" s="52">
        <v>4593</v>
      </c>
      <c r="D99" s="52">
        <v>2271</v>
      </c>
      <c r="E99" s="52">
        <v>2158</v>
      </c>
      <c r="F99" s="52">
        <v>10534.9</v>
      </c>
      <c r="G99" s="52">
        <v>0.44</v>
      </c>
      <c r="H99" s="52">
        <v>1505</v>
      </c>
      <c r="I99" s="52">
        <v>745</v>
      </c>
      <c r="J99" s="52">
        <v>55</v>
      </c>
      <c r="K99" s="52">
        <v>585</v>
      </c>
      <c r="L99" s="52">
        <v>60</v>
      </c>
      <c r="M99" s="52">
        <v>35</v>
      </c>
      <c r="N99" s="52">
        <v>30</v>
      </c>
    </row>
    <row r="100" spans="1:14" x14ac:dyDescent="0.25">
      <c r="A100" s="51" t="s">
        <v>1060</v>
      </c>
      <c r="B100" s="52">
        <v>0</v>
      </c>
      <c r="C100" s="52">
        <v>0</v>
      </c>
      <c r="D100" s="52">
        <v>0</v>
      </c>
      <c r="E100" s="52">
        <v>0</v>
      </c>
      <c r="F100" s="52">
        <v>0</v>
      </c>
      <c r="G100" s="52">
        <v>0.99</v>
      </c>
      <c r="H100" s="51" t="s">
        <v>977</v>
      </c>
      <c r="I100" s="51" t="s">
        <v>977</v>
      </c>
      <c r="J100" s="51" t="s">
        <v>977</v>
      </c>
      <c r="K100" s="51" t="s">
        <v>977</v>
      </c>
      <c r="L100" s="51" t="s">
        <v>977</v>
      </c>
      <c r="M100" s="51" t="s">
        <v>977</v>
      </c>
      <c r="N100" s="51" t="s">
        <v>977</v>
      </c>
    </row>
    <row r="101" spans="1:14" x14ac:dyDescent="0.25">
      <c r="A101" s="51" t="s">
        <v>1061</v>
      </c>
      <c r="B101" s="52">
        <v>5984</v>
      </c>
      <c r="C101" s="52">
        <v>6124</v>
      </c>
      <c r="D101" s="52">
        <v>2971</v>
      </c>
      <c r="E101" s="52">
        <v>2854</v>
      </c>
      <c r="F101" s="52">
        <v>10714.4</v>
      </c>
      <c r="G101" s="52">
        <v>0.56000000000000005</v>
      </c>
      <c r="H101" s="52">
        <v>1890</v>
      </c>
      <c r="I101" s="52">
        <v>850</v>
      </c>
      <c r="J101" s="52">
        <v>100</v>
      </c>
      <c r="K101" s="52">
        <v>740</v>
      </c>
      <c r="L101" s="52">
        <v>105</v>
      </c>
      <c r="M101" s="52">
        <v>55</v>
      </c>
      <c r="N101" s="52">
        <v>45</v>
      </c>
    </row>
    <row r="102" spans="1:14" x14ac:dyDescent="0.25">
      <c r="A102" s="51" t="s">
        <v>1062</v>
      </c>
      <c r="B102" s="52">
        <v>3253</v>
      </c>
      <c r="C102" s="52">
        <v>3242</v>
      </c>
      <c r="D102" s="52">
        <v>1679</v>
      </c>
      <c r="E102" s="52">
        <v>1545</v>
      </c>
      <c r="F102" s="52">
        <v>4431.3</v>
      </c>
      <c r="G102" s="52">
        <v>0.73</v>
      </c>
      <c r="H102" s="52">
        <v>1150</v>
      </c>
      <c r="I102" s="52">
        <v>670</v>
      </c>
      <c r="J102" s="52">
        <v>55</v>
      </c>
      <c r="K102" s="52">
        <v>280</v>
      </c>
      <c r="L102" s="52">
        <v>100</v>
      </c>
      <c r="M102" s="52">
        <v>40</v>
      </c>
      <c r="N102" s="52">
        <v>10</v>
      </c>
    </row>
    <row r="103" spans="1:14" x14ac:dyDescent="0.25">
      <c r="A103" s="51" t="s">
        <v>1063</v>
      </c>
      <c r="B103" s="52">
        <v>6306</v>
      </c>
      <c r="C103" s="52">
        <v>6102</v>
      </c>
      <c r="D103" s="52">
        <v>3415</v>
      </c>
      <c r="E103" s="52">
        <v>3186</v>
      </c>
      <c r="F103" s="52">
        <v>3489.2</v>
      </c>
      <c r="G103" s="52">
        <v>1.81</v>
      </c>
      <c r="H103" s="52">
        <v>2385</v>
      </c>
      <c r="I103" s="52">
        <v>950</v>
      </c>
      <c r="J103" s="52">
        <v>135</v>
      </c>
      <c r="K103" s="52">
        <v>955</v>
      </c>
      <c r="L103" s="52">
        <v>215</v>
      </c>
      <c r="M103" s="52">
        <v>100</v>
      </c>
      <c r="N103" s="52">
        <v>35</v>
      </c>
    </row>
    <row r="104" spans="1:14" x14ac:dyDescent="0.25">
      <c r="A104" s="51" t="s">
        <v>1064</v>
      </c>
      <c r="B104" s="52">
        <v>10</v>
      </c>
      <c r="C104" s="52">
        <v>5</v>
      </c>
      <c r="D104" s="52">
        <v>6</v>
      </c>
      <c r="E104" s="52">
        <v>6</v>
      </c>
      <c r="F104" s="52">
        <v>5.3</v>
      </c>
      <c r="G104" s="52">
        <v>1.9</v>
      </c>
      <c r="H104" s="51" t="s">
        <v>977</v>
      </c>
      <c r="I104" s="51" t="s">
        <v>977</v>
      </c>
      <c r="J104" s="51" t="s">
        <v>977</v>
      </c>
      <c r="K104" s="51" t="s">
        <v>977</v>
      </c>
      <c r="L104" s="51" t="s">
        <v>977</v>
      </c>
      <c r="M104" s="51" t="s">
        <v>977</v>
      </c>
      <c r="N104" s="51" t="s">
        <v>977</v>
      </c>
    </row>
    <row r="105" spans="1:14" x14ac:dyDescent="0.25">
      <c r="A105" s="51" t="s">
        <v>1065</v>
      </c>
      <c r="B105" s="52">
        <v>2147</v>
      </c>
      <c r="C105" s="52">
        <v>2109</v>
      </c>
      <c r="D105" s="52">
        <v>1319</v>
      </c>
      <c r="E105" s="52">
        <v>1150</v>
      </c>
      <c r="F105" s="52">
        <v>9785.7999999999993</v>
      </c>
      <c r="G105" s="52">
        <v>0.22</v>
      </c>
      <c r="H105" s="52">
        <v>755</v>
      </c>
      <c r="I105" s="52">
        <v>220</v>
      </c>
      <c r="J105" s="52">
        <v>10</v>
      </c>
      <c r="K105" s="52">
        <v>360</v>
      </c>
      <c r="L105" s="52">
        <v>125</v>
      </c>
      <c r="M105" s="52">
        <v>20</v>
      </c>
      <c r="N105" s="52">
        <v>30</v>
      </c>
    </row>
    <row r="106" spans="1:14" x14ac:dyDescent="0.25">
      <c r="A106" s="51" t="s">
        <v>1066</v>
      </c>
      <c r="B106" s="52">
        <v>2370</v>
      </c>
      <c r="C106" s="52">
        <v>2276</v>
      </c>
      <c r="D106" s="52">
        <v>1238</v>
      </c>
      <c r="E106" s="52">
        <v>1110</v>
      </c>
      <c r="F106" s="52">
        <v>12467.1</v>
      </c>
      <c r="G106" s="52">
        <v>0.19</v>
      </c>
      <c r="H106" s="52">
        <v>740</v>
      </c>
      <c r="I106" s="52">
        <v>245</v>
      </c>
      <c r="J106" s="52">
        <v>20</v>
      </c>
      <c r="K106" s="52">
        <v>250</v>
      </c>
      <c r="L106" s="52">
        <v>125</v>
      </c>
      <c r="M106" s="52">
        <v>70</v>
      </c>
      <c r="N106" s="52">
        <v>40</v>
      </c>
    </row>
    <row r="107" spans="1:14" x14ac:dyDescent="0.25">
      <c r="A107" s="51" t="s">
        <v>1067</v>
      </c>
      <c r="B107" s="52">
        <v>6174</v>
      </c>
      <c r="C107" s="52">
        <v>6285</v>
      </c>
      <c r="D107" s="52">
        <v>3566</v>
      </c>
      <c r="E107" s="52">
        <v>3340</v>
      </c>
      <c r="F107" s="52">
        <v>17705.8</v>
      </c>
      <c r="G107" s="52">
        <v>0.35</v>
      </c>
      <c r="H107" s="52">
        <v>2150</v>
      </c>
      <c r="I107" s="52">
        <v>840</v>
      </c>
      <c r="J107" s="52">
        <v>70</v>
      </c>
      <c r="K107" s="52">
        <v>810</v>
      </c>
      <c r="L107" s="52">
        <v>255</v>
      </c>
      <c r="M107" s="52">
        <v>115</v>
      </c>
      <c r="N107" s="52">
        <v>65</v>
      </c>
    </row>
    <row r="108" spans="1:14" x14ac:dyDescent="0.25">
      <c r="A108" s="51" t="s">
        <v>1068</v>
      </c>
      <c r="B108" s="52">
        <v>4133</v>
      </c>
      <c r="C108" s="52">
        <v>3831</v>
      </c>
      <c r="D108" s="52">
        <v>2300</v>
      </c>
      <c r="E108" s="52">
        <v>2102</v>
      </c>
      <c r="F108" s="52">
        <v>10646.6</v>
      </c>
      <c r="G108" s="52">
        <v>0.39</v>
      </c>
      <c r="H108" s="52">
        <v>1410</v>
      </c>
      <c r="I108" s="52">
        <v>570</v>
      </c>
      <c r="J108" s="52">
        <v>65</v>
      </c>
      <c r="K108" s="52">
        <v>550</v>
      </c>
      <c r="L108" s="52">
        <v>175</v>
      </c>
      <c r="M108" s="52">
        <v>30</v>
      </c>
      <c r="N108" s="52">
        <v>25</v>
      </c>
    </row>
    <row r="109" spans="1:14" x14ac:dyDescent="0.25">
      <c r="A109" s="51" t="s">
        <v>1069</v>
      </c>
      <c r="B109" s="52">
        <v>5466</v>
      </c>
      <c r="C109" s="52">
        <v>5332</v>
      </c>
      <c r="D109" s="52">
        <v>2473</v>
      </c>
      <c r="E109" s="52">
        <v>2337</v>
      </c>
      <c r="F109" s="52">
        <v>5269.4</v>
      </c>
      <c r="G109" s="52">
        <v>1.04</v>
      </c>
      <c r="H109" s="52">
        <v>1720</v>
      </c>
      <c r="I109" s="52">
        <v>915</v>
      </c>
      <c r="J109" s="52">
        <v>90</v>
      </c>
      <c r="K109" s="52">
        <v>450</v>
      </c>
      <c r="L109" s="52">
        <v>165</v>
      </c>
      <c r="M109" s="52">
        <v>55</v>
      </c>
      <c r="N109" s="52">
        <v>40</v>
      </c>
    </row>
    <row r="110" spans="1:14" x14ac:dyDescent="0.25">
      <c r="A110" s="51" t="s">
        <v>1070</v>
      </c>
      <c r="B110" s="52">
        <v>5742</v>
      </c>
      <c r="C110" s="52">
        <v>5627</v>
      </c>
      <c r="D110" s="52">
        <v>2842</v>
      </c>
      <c r="E110" s="52">
        <v>2719</v>
      </c>
      <c r="F110" s="52">
        <v>8303.7000000000007</v>
      </c>
      <c r="G110" s="52">
        <v>0.69</v>
      </c>
      <c r="H110" s="52">
        <v>1555</v>
      </c>
      <c r="I110" s="52">
        <v>695</v>
      </c>
      <c r="J110" s="52">
        <v>80</v>
      </c>
      <c r="K110" s="52">
        <v>445</v>
      </c>
      <c r="L110" s="52">
        <v>220</v>
      </c>
      <c r="M110" s="52">
        <v>75</v>
      </c>
      <c r="N110" s="52">
        <v>45</v>
      </c>
    </row>
    <row r="111" spans="1:14" x14ac:dyDescent="0.25">
      <c r="A111" s="51" t="s">
        <v>1071</v>
      </c>
      <c r="B111" s="52">
        <v>4147</v>
      </c>
      <c r="C111" s="52">
        <v>4061</v>
      </c>
      <c r="D111" s="52">
        <v>2047</v>
      </c>
      <c r="E111" s="52">
        <v>1905</v>
      </c>
      <c r="F111" s="52">
        <v>9054.6</v>
      </c>
      <c r="G111" s="52">
        <v>0.46</v>
      </c>
      <c r="H111" s="52">
        <v>1395</v>
      </c>
      <c r="I111" s="52">
        <v>655</v>
      </c>
      <c r="J111" s="52">
        <v>90</v>
      </c>
      <c r="K111" s="52">
        <v>390</v>
      </c>
      <c r="L111" s="52">
        <v>155</v>
      </c>
      <c r="M111" s="52">
        <v>70</v>
      </c>
      <c r="N111" s="52">
        <v>30</v>
      </c>
    </row>
    <row r="112" spans="1:14" x14ac:dyDescent="0.25">
      <c r="A112" s="51" t="s">
        <v>1072</v>
      </c>
      <c r="B112" s="52">
        <v>3442</v>
      </c>
      <c r="C112" s="52">
        <v>3474</v>
      </c>
      <c r="D112" s="52">
        <v>1618</v>
      </c>
      <c r="E112" s="52">
        <v>1484</v>
      </c>
      <c r="F112" s="52">
        <v>9682.1</v>
      </c>
      <c r="G112" s="52">
        <v>0.36</v>
      </c>
      <c r="H112" s="52">
        <v>1190</v>
      </c>
      <c r="I112" s="52">
        <v>545</v>
      </c>
      <c r="J112" s="52">
        <v>45</v>
      </c>
      <c r="K112" s="52">
        <v>430</v>
      </c>
      <c r="L112" s="52">
        <v>130</v>
      </c>
      <c r="M112" s="52">
        <v>30</v>
      </c>
      <c r="N112" s="52">
        <v>15</v>
      </c>
    </row>
    <row r="113" spans="1:14" x14ac:dyDescent="0.25">
      <c r="A113" s="51" t="s">
        <v>1073</v>
      </c>
      <c r="B113" s="52">
        <v>4082</v>
      </c>
      <c r="C113" s="52">
        <v>4016</v>
      </c>
      <c r="D113" s="52">
        <v>2021</v>
      </c>
      <c r="E113" s="52">
        <v>1887</v>
      </c>
      <c r="F113" s="52">
        <v>11547.4</v>
      </c>
      <c r="G113" s="52">
        <v>0.35</v>
      </c>
      <c r="H113" s="52">
        <v>1260</v>
      </c>
      <c r="I113" s="52">
        <v>620</v>
      </c>
      <c r="J113" s="52">
        <v>65</v>
      </c>
      <c r="K113" s="52">
        <v>455</v>
      </c>
      <c r="L113" s="52">
        <v>75</v>
      </c>
      <c r="M113" s="52">
        <v>15</v>
      </c>
      <c r="N113" s="52">
        <v>35</v>
      </c>
    </row>
    <row r="114" spans="1:14" x14ac:dyDescent="0.25">
      <c r="A114" s="51" t="s">
        <v>1074</v>
      </c>
      <c r="B114" s="52">
        <v>3728</v>
      </c>
      <c r="C114" s="52">
        <v>3808</v>
      </c>
      <c r="D114" s="52">
        <v>1710</v>
      </c>
      <c r="E114" s="52">
        <v>1578</v>
      </c>
      <c r="F114" s="52">
        <v>10393.1</v>
      </c>
      <c r="G114" s="52">
        <v>0.36</v>
      </c>
      <c r="H114" s="52">
        <v>1255</v>
      </c>
      <c r="I114" s="52">
        <v>595</v>
      </c>
      <c r="J114" s="52">
        <v>60</v>
      </c>
      <c r="K114" s="52">
        <v>460</v>
      </c>
      <c r="L114" s="52">
        <v>105</v>
      </c>
      <c r="M114" s="52">
        <v>20</v>
      </c>
      <c r="N114" s="52">
        <v>15</v>
      </c>
    </row>
    <row r="115" spans="1:14" x14ac:dyDescent="0.25">
      <c r="A115" s="51" t="s">
        <v>1075</v>
      </c>
      <c r="B115" s="52">
        <v>4254</v>
      </c>
      <c r="C115" s="52">
        <v>4213</v>
      </c>
      <c r="D115" s="52">
        <v>2184</v>
      </c>
      <c r="E115" s="52">
        <v>2044</v>
      </c>
      <c r="F115" s="52">
        <v>7212.6</v>
      </c>
      <c r="G115" s="52">
        <v>0.59</v>
      </c>
      <c r="H115" s="52">
        <v>1105</v>
      </c>
      <c r="I115" s="52">
        <v>585</v>
      </c>
      <c r="J115" s="52">
        <v>45</v>
      </c>
      <c r="K115" s="52">
        <v>285</v>
      </c>
      <c r="L115" s="52">
        <v>105</v>
      </c>
      <c r="M115" s="52">
        <v>40</v>
      </c>
      <c r="N115" s="52">
        <v>40</v>
      </c>
    </row>
    <row r="116" spans="1:14" x14ac:dyDescent="0.25">
      <c r="A116" s="51" t="s">
        <v>1076</v>
      </c>
      <c r="B116" s="52">
        <v>2325</v>
      </c>
      <c r="C116" s="52">
        <v>2413</v>
      </c>
      <c r="D116" s="52">
        <v>1127</v>
      </c>
      <c r="E116" s="52">
        <v>1069</v>
      </c>
      <c r="F116" s="52">
        <v>6979.9</v>
      </c>
      <c r="G116" s="52">
        <v>0.33</v>
      </c>
      <c r="H116" s="52">
        <v>595</v>
      </c>
      <c r="I116" s="52">
        <v>255</v>
      </c>
      <c r="J116" s="52">
        <v>35</v>
      </c>
      <c r="K116" s="52">
        <v>185</v>
      </c>
      <c r="L116" s="52">
        <v>70</v>
      </c>
      <c r="M116" s="52">
        <v>30</v>
      </c>
      <c r="N116" s="52">
        <v>25</v>
      </c>
    </row>
    <row r="117" spans="1:14" x14ac:dyDescent="0.25">
      <c r="A117" s="51" t="s">
        <v>1077</v>
      </c>
      <c r="B117" s="52">
        <v>2818</v>
      </c>
      <c r="C117" s="52">
        <v>2821</v>
      </c>
      <c r="D117" s="52">
        <v>1167</v>
      </c>
      <c r="E117" s="52">
        <v>1124</v>
      </c>
      <c r="F117" s="52">
        <v>7417.7</v>
      </c>
      <c r="G117" s="52">
        <v>0.38</v>
      </c>
      <c r="H117" s="52">
        <v>600</v>
      </c>
      <c r="I117" s="52">
        <v>310</v>
      </c>
      <c r="J117" s="52">
        <v>40</v>
      </c>
      <c r="K117" s="52">
        <v>150</v>
      </c>
      <c r="L117" s="52">
        <v>60</v>
      </c>
      <c r="M117" s="52">
        <v>20</v>
      </c>
      <c r="N117" s="52">
        <v>20</v>
      </c>
    </row>
    <row r="118" spans="1:14" x14ac:dyDescent="0.25">
      <c r="A118" s="51" t="s">
        <v>1078</v>
      </c>
      <c r="B118" s="52">
        <v>3425</v>
      </c>
      <c r="C118" s="52">
        <v>3342</v>
      </c>
      <c r="D118" s="52">
        <v>1703</v>
      </c>
      <c r="E118" s="52">
        <v>1562</v>
      </c>
      <c r="F118" s="52">
        <v>11292.4</v>
      </c>
      <c r="G118" s="52">
        <v>0.3</v>
      </c>
      <c r="H118" s="52">
        <v>830</v>
      </c>
      <c r="I118" s="52">
        <v>370</v>
      </c>
      <c r="J118" s="52">
        <v>40</v>
      </c>
      <c r="K118" s="52">
        <v>195</v>
      </c>
      <c r="L118" s="52">
        <v>130</v>
      </c>
      <c r="M118" s="52">
        <v>60</v>
      </c>
      <c r="N118" s="52">
        <v>30</v>
      </c>
    </row>
    <row r="119" spans="1:14" x14ac:dyDescent="0.25">
      <c r="A119" s="51" t="s">
        <v>1079</v>
      </c>
      <c r="B119" s="52">
        <v>2107</v>
      </c>
      <c r="C119" s="52">
        <v>2114</v>
      </c>
      <c r="D119" s="52">
        <v>979</v>
      </c>
      <c r="E119" s="52">
        <v>909</v>
      </c>
      <c r="F119" s="52">
        <v>8871.6</v>
      </c>
      <c r="G119" s="52">
        <v>0.24</v>
      </c>
      <c r="H119" s="52">
        <v>470</v>
      </c>
      <c r="I119" s="52">
        <v>165</v>
      </c>
      <c r="J119" s="52">
        <v>0</v>
      </c>
      <c r="K119" s="52">
        <v>185</v>
      </c>
      <c r="L119" s="52">
        <v>85</v>
      </c>
      <c r="M119" s="52">
        <v>10</v>
      </c>
      <c r="N119" s="52">
        <v>15</v>
      </c>
    </row>
    <row r="120" spans="1:14" x14ac:dyDescent="0.25">
      <c r="A120" s="51" t="s">
        <v>1080</v>
      </c>
      <c r="B120" s="52">
        <v>1539</v>
      </c>
      <c r="C120" s="52">
        <v>1544</v>
      </c>
      <c r="D120" s="52">
        <v>900</v>
      </c>
      <c r="E120" s="52">
        <v>826</v>
      </c>
      <c r="F120" s="52">
        <v>9909.9</v>
      </c>
      <c r="G120" s="52">
        <v>0.16</v>
      </c>
      <c r="H120" s="52">
        <v>530</v>
      </c>
      <c r="I120" s="52">
        <v>195</v>
      </c>
      <c r="J120" s="52">
        <v>25</v>
      </c>
      <c r="K120" s="52">
        <v>220</v>
      </c>
      <c r="L120" s="52">
        <v>80</v>
      </c>
      <c r="M120" s="52">
        <v>0</v>
      </c>
      <c r="N120" s="52">
        <v>0</v>
      </c>
    </row>
    <row r="121" spans="1:14" x14ac:dyDescent="0.25">
      <c r="A121" s="51" t="s">
        <v>1081</v>
      </c>
      <c r="B121" s="52">
        <v>3947</v>
      </c>
      <c r="C121" s="52">
        <v>4107</v>
      </c>
      <c r="D121" s="52">
        <v>1769</v>
      </c>
      <c r="E121" s="52">
        <v>1637</v>
      </c>
      <c r="F121" s="52">
        <v>6998.2</v>
      </c>
      <c r="G121" s="52">
        <v>0.56000000000000005</v>
      </c>
      <c r="H121" s="52">
        <v>1000</v>
      </c>
      <c r="I121" s="52">
        <v>500</v>
      </c>
      <c r="J121" s="52">
        <v>20</v>
      </c>
      <c r="K121" s="52">
        <v>275</v>
      </c>
      <c r="L121" s="52">
        <v>160</v>
      </c>
      <c r="M121" s="52">
        <v>20</v>
      </c>
      <c r="N121" s="52">
        <v>15</v>
      </c>
    </row>
    <row r="122" spans="1:14" x14ac:dyDescent="0.25">
      <c r="A122" s="51" t="s">
        <v>1082</v>
      </c>
      <c r="B122" s="52">
        <v>1907</v>
      </c>
      <c r="C122" s="52">
        <v>2120</v>
      </c>
      <c r="D122" s="52">
        <v>1085</v>
      </c>
      <c r="E122" s="52">
        <v>965</v>
      </c>
      <c r="F122" s="52">
        <v>11432.9</v>
      </c>
      <c r="G122" s="52">
        <v>0.17</v>
      </c>
      <c r="H122" s="52">
        <v>630</v>
      </c>
      <c r="I122" s="52">
        <v>260</v>
      </c>
      <c r="J122" s="52">
        <v>35</v>
      </c>
      <c r="K122" s="52">
        <v>245</v>
      </c>
      <c r="L122" s="52">
        <v>60</v>
      </c>
      <c r="M122" s="52">
        <v>10</v>
      </c>
      <c r="N122" s="52">
        <v>20</v>
      </c>
    </row>
    <row r="123" spans="1:14" x14ac:dyDescent="0.25">
      <c r="A123" s="51" t="s">
        <v>1083</v>
      </c>
      <c r="B123" s="52">
        <v>4212</v>
      </c>
      <c r="C123" s="52">
        <v>3836</v>
      </c>
      <c r="D123" s="52">
        <v>2313</v>
      </c>
      <c r="E123" s="52">
        <v>2116</v>
      </c>
      <c r="F123" s="52">
        <v>17149.8</v>
      </c>
      <c r="G123" s="52">
        <v>0.25</v>
      </c>
      <c r="H123" s="52">
        <v>1475</v>
      </c>
      <c r="I123" s="52">
        <v>555</v>
      </c>
      <c r="J123" s="52">
        <v>60</v>
      </c>
      <c r="K123" s="52">
        <v>585</v>
      </c>
      <c r="L123" s="52">
        <v>205</v>
      </c>
      <c r="M123" s="52">
        <v>35</v>
      </c>
      <c r="N123" s="52">
        <v>35</v>
      </c>
    </row>
    <row r="124" spans="1:14" x14ac:dyDescent="0.25">
      <c r="A124" s="51" t="s">
        <v>1084</v>
      </c>
      <c r="B124" s="52">
        <v>7142</v>
      </c>
      <c r="C124" s="52">
        <v>6542</v>
      </c>
      <c r="D124" s="52">
        <v>3416</v>
      </c>
      <c r="E124" s="52">
        <v>3079</v>
      </c>
      <c r="F124" s="52">
        <v>9526.5</v>
      </c>
      <c r="G124" s="52">
        <v>0.75</v>
      </c>
      <c r="H124" s="52">
        <v>2430</v>
      </c>
      <c r="I124" s="52">
        <v>1100</v>
      </c>
      <c r="J124" s="52">
        <v>105</v>
      </c>
      <c r="K124" s="52">
        <v>840</v>
      </c>
      <c r="L124" s="52">
        <v>260</v>
      </c>
      <c r="M124" s="52">
        <v>55</v>
      </c>
      <c r="N124" s="52">
        <v>75</v>
      </c>
    </row>
    <row r="125" spans="1:14" x14ac:dyDescent="0.25">
      <c r="A125" s="51" t="s">
        <v>1085</v>
      </c>
      <c r="B125" s="52">
        <v>5718</v>
      </c>
      <c r="C125" s="52">
        <v>5346</v>
      </c>
      <c r="D125" s="52">
        <v>2209</v>
      </c>
      <c r="E125" s="52">
        <v>2064</v>
      </c>
      <c r="F125" s="52">
        <v>9067.6</v>
      </c>
      <c r="G125" s="52">
        <v>0.63</v>
      </c>
      <c r="H125" s="52">
        <v>2200</v>
      </c>
      <c r="I125" s="52">
        <v>835</v>
      </c>
      <c r="J125" s="52">
        <v>145</v>
      </c>
      <c r="K125" s="52">
        <v>845</v>
      </c>
      <c r="L125" s="52">
        <v>325</v>
      </c>
      <c r="M125" s="52">
        <v>0</v>
      </c>
      <c r="N125" s="52">
        <v>45</v>
      </c>
    </row>
    <row r="126" spans="1:14" x14ac:dyDescent="0.25">
      <c r="A126" s="51" t="s">
        <v>1086</v>
      </c>
      <c r="B126" s="52">
        <v>4192</v>
      </c>
      <c r="C126" s="52">
        <v>4087</v>
      </c>
      <c r="D126" s="52">
        <v>2133</v>
      </c>
      <c r="E126" s="52">
        <v>1994</v>
      </c>
      <c r="F126" s="52">
        <v>15171.9</v>
      </c>
      <c r="G126" s="52">
        <v>0.28000000000000003</v>
      </c>
      <c r="H126" s="52">
        <v>1645</v>
      </c>
      <c r="I126" s="52">
        <v>550</v>
      </c>
      <c r="J126" s="52">
        <v>120</v>
      </c>
      <c r="K126" s="52">
        <v>710</v>
      </c>
      <c r="L126" s="52">
        <v>220</v>
      </c>
      <c r="M126" s="52">
        <v>10</v>
      </c>
      <c r="N126" s="52">
        <v>35</v>
      </c>
    </row>
    <row r="127" spans="1:14" x14ac:dyDescent="0.25">
      <c r="A127" s="51" t="s">
        <v>1087</v>
      </c>
      <c r="B127" s="52">
        <v>4987</v>
      </c>
      <c r="C127" s="52">
        <v>5099</v>
      </c>
      <c r="D127" s="52">
        <v>2324</v>
      </c>
      <c r="E127" s="52">
        <v>2139</v>
      </c>
      <c r="F127" s="52">
        <v>10068.6</v>
      </c>
      <c r="G127" s="52">
        <v>0.5</v>
      </c>
      <c r="H127" s="52">
        <v>1610</v>
      </c>
      <c r="I127" s="52">
        <v>615</v>
      </c>
      <c r="J127" s="52">
        <v>85</v>
      </c>
      <c r="K127" s="52">
        <v>690</v>
      </c>
      <c r="L127" s="52">
        <v>170</v>
      </c>
      <c r="M127" s="52">
        <v>20</v>
      </c>
      <c r="N127" s="52">
        <v>30</v>
      </c>
    </row>
    <row r="128" spans="1:14" x14ac:dyDescent="0.25">
      <c r="A128" s="51" t="s">
        <v>1088</v>
      </c>
      <c r="B128" s="52">
        <v>2183</v>
      </c>
      <c r="C128" s="52">
        <v>1989</v>
      </c>
      <c r="D128" s="52">
        <v>988</v>
      </c>
      <c r="E128" s="52">
        <v>927</v>
      </c>
      <c r="F128" s="52">
        <v>7708.3</v>
      </c>
      <c r="G128" s="52">
        <v>0.28000000000000003</v>
      </c>
      <c r="H128" s="52">
        <v>770</v>
      </c>
      <c r="I128" s="52">
        <v>350</v>
      </c>
      <c r="J128" s="52">
        <v>30</v>
      </c>
      <c r="K128" s="52">
        <v>260</v>
      </c>
      <c r="L128" s="52">
        <v>90</v>
      </c>
      <c r="M128" s="52">
        <v>15</v>
      </c>
      <c r="N128" s="52">
        <v>30</v>
      </c>
    </row>
    <row r="129" spans="1:14" x14ac:dyDescent="0.25">
      <c r="A129" s="51" t="s">
        <v>1089</v>
      </c>
      <c r="B129" s="52">
        <v>2080</v>
      </c>
      <c r="C129" s="52">
        <v>2005</v>
      </c>
      <c r="D129" s="52">
        <v>972</v>
      </c>
      <c r="E129" s="52">
        <v>899</v>
      </c>
      <c r="F129" s="52">
        <v>9502.1</v>
      </c>
      <c r="G129" s="52">
        <v>0.22</v>
      </c>
      <c r="H129" s="52">
        <v>625</v>
      </c>
      <c r="I129" s="52">
        <v>250</v>
      </c>
      <c r="J129" s="52">
        <v>25</v>
      </c>
      <c r="K129" s="52">
        <v>240</v>
      </c>
      <c r="L129" s="52">
        <v>90</v>
      </c>
      <c r="M129" s="52">
        <v>0</v>
      </c>
      <c r="N129" s="52">
        <v>15</v>
      </c>
    </row>
    <row r="130" spans="1:14" x14ac:dyDescent="0.25">
      <c r="A130" s="51" t="s">
        <v>1090</v>
      </c>
      <c r="B130" s="52">
        <v>5957</v>
      </c>
      <c r="C130" s="52">
        <v>5866</v>
      </c>
      <c r="D130" s="52">
        <v>3916</v>
      </c>
      <c r="E130" s="52">
        <v>3495</v>
      </c>
      <c r="F130" s="52">
        <v>13947.6</v>
      </c>
      <c r="G130" s="52">
        <v>0.43</v>
      </c>
      <c r="H130" s="52">
        <v>1715</v>
      </c>
      <c r="I130" s="52">
        <v>675</v>
      </c>
      <c r="J130" s="52">
        <v>40</v>
      </c>
      <c r="K130" s="52">
        <v>740</v>
      </c>
      <c r="L130" s="52">
        <v>180</v>
      </c>
      <c r="M130" s="52">
        <v>25</v>
      </c>
      <c r="N130" s="52">
        <v>55</v>
      </c>
    </row>
    <row r="131" spans="1:14" x14ac:dyDescent="0.25">
      <c r="A131" s="51" t="s">
        <v>1091</v>
      </c>
      <c r="B131" s="52">
        <v>6765</v>
      </c>
      <c r="C131" s="52">
        <v>6649</v>
      </c>
      <c r="D131" s="52">
        <v>3402</v>
      </c>
      <c r="E131" s="52">
        <v>3087</v>
      </c>
      <c r="F131" s="52">
        <v>10547.2</v>
      </c>
      <c r="G131" s="52">
        <v>0.64</v>
      </c>
      <c r="H131" s="52">
        <v>2385</v>
      </c>
      <c r="I131" s="52">
        <v>740</v>
      </c>
      <c r="J131" s="52">
        <v>120</v>
      </c>
      <c r="K131" s="52">
        <v>1070</v>
      </c>
      <c r="L131" s="52">
        <v>375</v>
      </c>
      <c r="M131" s="52">
        <v>45</v>
      </c>
      <c r="N131" s="52">
        <v>40</v>
      </c>
    </row>
    <row r="132" spans="1:14" x14ac:dyDescent="0.25">
      <c r="A132" s="51" t="s">
        <v>1092</v>
      </c>
      <c r="B132" s="52">
        <v>4243</v>
      </c>
      <c r="C132" s="52">
        <v>4359</v>
      </c>
      <c r="D132" s="52">
        <v>1628</v>
      </c>
      <c r="E132" s="52">
        <v>1520</v>
      </c>
      <c r="F132" s="52">
        <v>15685.8</v>
      </c>
      <c r="G132" s="52">
        <v>0.27</v>
      </c>
      <c r="H132" s="52">
        <v>1785</v>
      </c>
      <c r="I132" s="52">
        <v>565</v>
      </c>
      <c r="J132" s="52">
        <v>185</v>
      </c>
      <c r="K132" s="52">
        <v>735</v>
      </c>
      <c r="L132" s="52">
        <v>225</v>
      </c>
      <c r="M132" s="52">
        <v>35</v>
      </c>
      <c r="N132" s="52">
        <v>35</v>
      </c>
    </row>
    <row r="133" spans="1:14" x14ac:dyDescent="0.25">
      <c r="A133" s="51" t="s">
        <v>1093</v>
      </c>
      <c r="B133" s="52">
        <v>4396</v>
      </c>
      <c r="C133" s="52">
        <v>4411</v>
      </c>
      <c r="D133" s="52">
        <v>1684</v>
      </c>
      <c r="E133" s="52">
        <v>1592</v>
      </c>
      <c r="F133" s="52">
        <v>14470</v>
      </c>
      <c r="G133" s="52">
        <v>0.3</v>
      </c>
      <c r="H133" s="52">
        <v>1710</v>
      </c>
      <c r="I133" s="52">
        <v>550</v>
      </c>
      <c r="J133" s="52">
        <v>185</v>
      </c>
      <c r="K133" s="52">
        <v>720</v>
      </c>
      <c r="L133" s="52">
        <v>220</v>
      </c>
      <c r="M133" s="52">
        <v>0</v>
      </c>
      <c r="N133" s="52">
        <v>30</v>
      </c>
    </row>
    <row r="134" spans="1:14" x14ac:dyDescent="0.25">
      <c r="A134" s="51" t="s">
        <v>1094</v>
      </c>
      <c r="B134" s="52">
        <v>6142</v>
      </c>
      <c r="C134" s="52">
        <v>6337</v>
      </c>
      <c r="D134" s="52">
        <v>2562</v>
      </c>
      <c r="E134" s="52">
        <v>2389</v>
      </c>
      <c r="F134" s="52">
        <v>10674.3</v>
      </c>
      <c r="G134" s="52">
        <v>0.57999999999999996</v>
      </c>
      <c r="H134" s="52">
        <v>2430</v>
      </c>
      <c r="I134" s="52">
        <v>855</v>
      </c>
      <c r="J134" s="52">
        <v>260</v>
      </c>
      <c r="K134" s="52">
        <v>985</v>
      </c>
      <c r="L134" s="52">
        <v>290</v>
      </c>
      <c r="M134" s="52">
        <v>10</v>
      </c>
      <c r="N134" s="52">
        <v>30</v>
      </c>
    </row>
    <row r="135" spans="1:14" x14ac:dyDescent="0.25">
      <c r="A135" s="51" t="s">
        <v>1095</v>
      </c>
      <c r="B135" s="52">
        <v>7337</v>
      </c>
      <c r="C135" s="52">
        <v>5690</v>
      </c>
      <c r="D135" s="52">
        <v>3967</v>
      </c>
      <c r="E135" s="52">
        <v>3647</v>
      </c>
      <c r="F135" s="52">
        <v>2788.6</v>
      </c>
      <c r="G135" s="52">
        <v>2.63</v>
      </c>
      <c r="H135" s="52">
        <v>2460</v>
      </c>
      <c r="I135" s="52">
        <v>1190</v>
      </c>
      <c r="J135" s="52">
        <v>110</v>
      </c>
      <c r="K135" s="52">
        <v>865</v>
      </c>
      <c r="L135" s="52">
        <v>215</v>
      </c>
      <c r="M135" s="52">
        <v>40</v>
      </c>
      <c r="N135" s="52">
        <v>40</v>
      </c>
    </row>
    <row r="136" spans="1:14" x14ac:dyDescent="0.25">
      <c r="A136" s="51" t="s">
        <v>1096</v>
      </c>
      <c r="B136" s="52">
        <v>1114</v>
      </c>
      <c r="C136" s="52">
        <v>1029</v>
      </c>
      <c r="D136" s="52">
        <v>590</v>
      </c>
      <c r="E136" s="52">
        <v>481</v>
      </c>
      <c r="F136" s="52">
        <v>5652</v>
      </c>
      <c r="G136" s="52">
        <v>0.2</v>
      </c>
      <c r="H136" s="52">
        <v>250</v>
      </c>
      <c r="I136" s="52">
        <v>215</v>
      </c>
      <c r="J136" s="52">
        <v>10</v>
      </c>
      <c r="K136" s="52">
        <v>10</v>
      </c>
      <c r="L136" s="52">
        <v>10</v>
      </c>
      <c r="M136" s="52">
        <v>0</v>
      </c>
      <c r="N136" s="52">
        <v>10</v>
      </c>
    </row>
    <row r="137" spans="1:14" x14ac:dyDescent="0.25">
      <c r="A137" s="51" t="s">
        <v>1097</v>
      </c>
      <c r="B137" s="52">
        <v>2078</v>
      </c>
      <c r="C137" s="52">
        <v>1769</v>
      </c>
      <c r="D137" s="52">
        <v>723</v>
      </c>
      <c r="E137" s="52">
        <v>698</v>
      </c>
      <c r="F137" s="52">
        <v>5425.6</v>
      </c>
      <c r="G137" s="52">
        <v>0.38</v>
      </c>
      <c r="H137" s="52">
        <v>560</v>
      </c>
      <c r="I137" s="52">
        <v>345</v>
      </c>
      <c r="J137" s="52">
        <v>35</v>
      </c>
      <c r="K137" s="52">
        <v>95</v>
      </c>
      <c r="L137" s="52">
        <v>40</v>
      </c>
      <c r="M137" s="52">
        <v>40</v>
      </c>
      <c r="N137" s="52">
        <v>0</v>
      </c>
    </row>
    <row r="138" spans="1:14" x14ac:dyDescent="0.25">
      <c r="A138" s="51" t="s">
        <v>1098</v>
      </c>
      <c r="B138" s="52">
        <v>6517</v>
      </c>
      <c r="C138" s="52">
        <v>6595</v>
      </c>
      <c r="D138" s="52">
        <v>3323</v>
      </c>
      <c r="E138" s="52">
        <v>2988</v>
      </c>
      <c r="F138" s="52">
        <v>9751.6</v>
      </c>
      <c r="G138" s="52">
        <v>0.67</v>
      </c>
      <c r="H138" s="52">
        <v>2480</v>
      </c>
      <c r="I138" s="52">
        <v>840</v>
      </c>
      <c r="J138" s="52">
        <v>100</v>
      </c>
      <c r="K138" s="52">
        <v>1180</v>
      </c>
      <c r="L138" s="52">
        <v>295</v>
      </c>
      <c r="M138" s="52">
        <v>30</v>
      </c>
      <c r="N138" s="52">
        <v>30</v>
      </c>
    </row>
    <row r="139" spans="1:14" x14ac:dyDescent="0.25">
      <c r="A139" s="51" t="s">
        <v>1099</v>
      </c>
      <c r="B139" s="52">
        <v>6480</v>
      </c>
      <c r="C139" s="52">
        <v>6249</v>
      </c>
      <c r="D139" s="52">
        <v>3526</v>
      </c>
      <c r="E139" s="52">
        <v>3216</v>
      </c>
      <c r="F139" s="52">
        <v>15789.5</v>
      </c>
      <c r="G139" s="52">
        <v>0.41</v>
      </c>
      <c r="H139" s="52">
        <v>2435</v>
      </c>
      <c r="I139" s="52">
        <v>810</v>
      </c>
      <c r="J139" s="52">
        <v>115</v>
      </c>
      <c r="K139" s="52">
        <v>1005</v>
      </c>
      <c r="L139" s="52">
        <v>405</v>
      </c>
      <c r="M139" s="52">
        <v>45</v>
      </c>
      <c r="N139" s="52">
        <v>50</v>
      </c>
    </row>
    <row r="140" spans="1:14" x14ac:dyDescent="0.25">
      <c r="A140" s="51" t="s">
        <v>1100</v>
      </c>
      <c r="B140" s="52">
        <v>5872</v>
      </c>
      <c r="C140" s="52">
        <v>5729</v>
      </c>
      <c r="D140" s="52">
        <v>2978</v>
      </c>
      <c r="E140" s="52">
        <v>2691</v>
      </c>
      <c r="F140" s="52">
        <v>15518</v>
      </c>
      <c r="G140" s="52">
        <v>0.38</v>
      </c>
      <c r="H140" s="52">
        <v>2200</v>
      </c>
      <c r="I140" s="52">
        <v>880</v>
      </c>
      <c r="J140" s="52">
        <v>85</v>
      </c>
      <c r="K140" s="52">
        <v>855</v>
      </c>
      <c r="L140" s="52">
        <v>240</v>
      </c>
      <c r="M140" s="52">
        <v>80</v>
      </c>
      <c r="N140" s="52">
        <v>60</v>
      </c>
    </row>
    <row r="141" spans="1:14" x14ac:dyDescent="0.25">
      <c r="A141" s="51" t="s">
        <v>1101</v>
      </c>
      <c r="B141" s="52">
        <v>6344</v>
      </c>
      <c r="C141" s="52">
        <v>6272</v>
      </c>
      <c r="D141" s="52">
        <v>2975</v>
      </c>
      <c r="E141" s="52">
        <v>2709</v>
      </c>
      <c r="F141" s="52">
        <v>13355.8</v>
      </c>
      <c r="G141" s="52">
        <v>0.48</v>
      </c>
      <c r="H141" s="52">
        <v>1580</v>
      </c>
      <c r="I141" s="52">
        <v>895</v>
      </c>
      <c r="J141" s="52">
        <v>80</v>
      </c>
      <c r="K141" s="52">
        <v>315</v>
      </c>
      <c r="L141" s="52">
        <v>205</v>
      </c>
      <c r="M141" s="52">
        <v>15</v>
      </c>
      <c r="N141" s="52">
        <v>65</v>
      </c>
    </row>
    <row r="142" spans="1:14" x14ac:dyDescent="0.25">
      <c r="A142" s="51" t="s">
        <v>1102</v>
      </c>
      <c r="B142" s="52">
        <v>2280</v>
      </c>
      <c r="C142" s="52">
        <v>2536</v>
      </c>
      <c r="D142" s="52">
        <v>1151</v>
      </c>
      <c r="E142" s="52">
        <v>962</v>
      </c>
      <c r="F142" s="52">
        <v>3058.4</v>
      </c>
      <c r="G142" s="52">
        <v>0.75</v>
      </c>
      <c r="H142" s="52">
        <v>665</v>
      </c>
      <c r="I142" s="52">
        <v>270</v>
      </c>
      <c r="J142" s="52">
        <v>20</v>
      </c>
      <c r="K142" s="52">
        <v>255</v>
      </c>
      <c r="L142" s="52">
        <v>90</v>
      </c>
      <c r="M142" s="52">
        <v>30</v>
      </c>
      <c r="N142" s="52">
        <v>0</v>
      </c>
    </row>
    <row r="143" spans="1:14" x14ac:dyDescent="0.25">
      <c r="A143" s="51" t="s">
        <v>1103</v>
      </c>
      <c r="B143" s="52">
        <v>5578</v>
      </c>
      <c r="C143" s="52">
        <v>5554</v>
      </c>
      <c r="D143" s="52">
        <v>3873</v>
      </c>
      <c r="E143" s="52">
        <v>3359</v>
      </c>
      <c r="F143" s="52">
        <v>11477.4</v>
      </c>
      <c r="G143" s="52">
        <v>0.49</v>
      </c>
      <c r="H143" s="52">
        <v>1760</v>
      </c>
      <c r="I143" s="52">
        <v>410</v>
      </c>
      <c r="J143" s="52">
        <v>45</v>
      </c>
      <c r="K143" s="52">
        <v>845</v>
      </c>
      <c r="L143" s="52">
        <v>360</v>
      </c>
      <c r="M143" s="52">
        <v>50</v>
      </c>
      <c r="N143" s="52">
        <v>50</v>
      </c>
    </row>
    <row r="144" spans="1:14" x14ac:dyDescent="0.25">
      <c r="A144" s="51" t="s">
        <v>1104</v>
      </c>
      <c r="B144" s="52">
        <v>21</v>
      </c>
      <c r="C144" s="52">
        <v>5</v>
      </c>
      <c r="D144" s="52">
        <v>10</v>
      </c>
      <c r="E144" s="52">
        <v>10</v>
      </c>
      <c r="F144" s="52">
        <v>15.9</v>
      </c>
      <c r="G144" s="52">
        <v>1.32</v>
      </c>
      <c r="H144" s="51" t="s">
        <v>977</v>
      </c>
      <c r="I144" s="51" t="s">
        <v>977</v>
      </c>
      <c r="J144" s="51" t="s">
        <v>977</v>
      </c>
      <c r="K144" s="51" t="s">
        <v>977</v>
      </c>
      <c r="L144" s="51" t="s">
        <v>977</v>
      </c>
      <c r="M144" s="51" t="s">
        <v>977</v>
      </c>
      <c r="N144" s="51" t="s">
        <v>977</v>
      </c>
    </row>
    <row r="145" spans="1:14" x14ac:dyDescent="0.25">
      <c r="A145" s="51" t="s">
        <v>1105</v>
      </c>
      <c r="B145" s="52">
        <v>3839</v>
      </c>
      <c r="C145" s="52">
        <v>3491</v>
      </c>
      <c r="D145" s="52">
        <v>2248</v>
      </c>
      <c r="E145" s="52">
        <v>1976</v>
      </c>
      <c r="F145" s="52">
        <v>1277.9000000000001</v>
      </c>
      <c r="G145" s="52">
        <v>3</v>
      </c>
      <c r="H145" s="52">
        <v>1140</v>
      </c>
      <c r="I145" s="52">
        <v>535</v>
      </c>
      <c r="J145" s="52">
        <v>35</v>
      </c>
      <c r="K145" s="52">
        <v>260</v>
      </c>
      <c r="L145" s="52">
        <v>225</v>
      </c>
      <c r="M145" s="52">
        <v>40</v>
      </c>
      <c r="N145" s="52">
        <v>40</v>
      </c>
    </row>
    <row r="146" spans="1:14" x14ac:dyDescent="0.25">
      <c r="A146" s="51" t="s">
        <v>1106</v>
      </c>
      <c r="B146" s="52">
        <v>4249</v>
      </c>
      <c r="C146" s="52">
        <v>3835</v>
      </c>
      <c r="D146" s="52">
        <v>2977</v>
      </c>
      <c r="E146" s="52">
        <v>2426</v>
      </c>
      <c r="F146" s="52">
        <v>14940.2</v>
      </c>
      <c r="G146" s="52">
        <v>0.28000000000000003</v>
      </c>
      <c r="H146" s="52">
        <v>1115</v>
      </c>
      <c r="I146" s="52">
        <v>455</v>
      </c>
      <c r="J146" s="52">
        <v>30</v>
      </c>
      <c r="K146" s="52">
        <v>220</v>
      </c>
      <c r="L146" s="52">
        <v>360</v>
      </c>
      <c r="M146" s="52">
        <v>15</v>
      </c>
      <c r="N146" s="52">
        <v>50</v>
      </c>
    </row>
    <row r="147" spans="1:14" x14ac:dyDescent="0.25">
      <c r="A147" s="51" t="s">
        <v>1107</v>
      </c>
      <c r="B147" s="52">
        <v>3602</v>
      </c>
      <c r="C147" s="52">
        <v>3438</v>
      </c>
      <c r="D147" s="52">
        <v>2931</v>
      </c>
      <c r="E147" s="52">
        <v>2131</v>
      </c>
      <c r="F147" s="52">
        <v>10039</v>
      </c>
      <c r="G147" s="52">
        <v>0.36</v>
      </c>
      <c r="H147" s="52">
        <v>655</v>
      </c>
      <c r="I147" s="52">
        <v>260</v>
      </c>
      <c r="J147" s="52">
        <v>25</v>
      </c>
      <c r="K147" s="52">
        <v>75</v>
      </c>
      <c r="L147" s="52">
        <v>235</v>
      </c>
      <c r="M147" s="52">
        <v>25</v>
      </c>
      <c r="N147" s="52">
        <v>35</v>
      </c>
    </row>
    <row r="148" spans="1:14" x14ac:dyDescent="0.25">
      <c r="A148" s="51" t="s">
        <v>1108</v>
      </c>
      <c r="B148" s="52">
        <v>3017</v>
      </c>
      <c r="C148" s="52">
        <v>2946</v>
      </c>
      <c r="D148" s="52">
        <v>2826</v>
      </c>
      <c r="E148" s="52">
        <v>2081</v>
      </c>
      <c r="F148" s="52">
        <v>19654.7</v>
      </c>
      <c r="G148" s="52">
        <v>0.15</v>
      </c>
      <c r="H148" s="52">
        <v>735</v>
      </c>
      <c r="I148" s="52">
        <v>145</v>
      </c>
      <c r="J148" s="52">
        <v>15</v>
      </c>
      <c r="K148" s="52">
        <v>290</v>
      </c>
      <c r="L148" s="52">
        <v>235</v>
      </c>
      <c r="M148" s="52">
        <v>35</v>
      </c>
      <c r="N148" s="52">
        <v>10</v>
      </c>
    </row>
    <row r="149" spans="1:14" x14ac:dyDescent="0.25">
      <c r="A149" s="51" t="s">
        <v>1109</v>
      </c>
      <c r="B149" s="52">
        <v>3201</v>
      </c>
      <c r="C149" s="52">
        <v>3137</v>
      </c>
      <c r="D149" s="52">
        <v>2683</v>
      </c>
      <c r="E149" s="52">
        <v>2102</v>
      </c>
      <c r="F149" s="52">
        <v>30602.3</v>
      </c>
      <c r="G149" s="52">
        <v>0.1</v>
      </c>
      <c r="H149" s="52">
        <v>695</v>
      </c>
      <c r="I149" s="52">
        <v>135</v>
      </c>
      <c r="J149" s="52">
        <v>25</v>
      </c>
      <c r="K149" s="52">
        <v>225</v>
      </c>
      <c r="L149" s="52">
        <v>245</v>
      </c>
      <c r="M149" s="52">
        <v>45</v>
      </c>
      <c r="N149" s="52">
        <v>25</v>
      </c>
    </row>
    <row r="150" spans="1:14" x14ac:dyDescent="0.25">
      <c r="A150" s="51" t="s">
        <v>1110</v>
      </c>
      <c r="B150" s="52">
        <v>5151</v>
      </c>
      <c r="C150" s="52">
        <v>4865</v>
      </c>
      <c r="D150" s="52">
        <v>3796</v>
      </c>
      <c r="E150" s="52">
        <v>3207</v>
      </c>
      <c r="F150" s="52">
        <v>19284.900000000001</v>
      </c>
      <c r="G150" s="52">
        <v>0.27</v>
      </c>
      <c r="H150" s="52">
        <v>1160</v>
      </c>
      <c r="I150" s="52">
        <v>240</v>
      </c>
      <c r="J150" s="52">
        <v>20</v>
      </c>
      <c r="K150" s="52">
        <v>395</v>
      </c>
      <c r="L150" s="52">
        <v>425</v>
      </c>
      <c r="M150" s="52">
        <v>60</v>
      </c>
      <c r="N150" s="52">
        <v>25</v>
      </c>
    </row>
    <row r="151" spans="1:14" x14ac:dyDescent="0.25">
      <c r="A151" s="51" t="s">
        <v>1111</v>
      </c>
      <c r="B151" s="52">
        <v>2645</v>
      </c>
      <c r="C151" s="52">
        <v>2508</v>
      </c>
      <c r="D151" s="52">
        <v>1802</v>
      </c>
      <c r="E151" s="52">
        <v>1569</v>
      </c>
      <c r="F151" s="52">
        <v>18178.7</v>
      </c>
      <c r="G151" s="52">
        <v>0.15</v>
      </c>
      <c r="H151" s="52">
        <v>780</v>
      </c>
      <c r="I151" s="52">
        <v>145</v>
      </c>
      <c r="J151" s="52">
        <v>10</v>
      </c>
      <c r="K151" s="52">
        <v>230</v>
      </c>
      <c r="L151" s="52">
        <v>285</v>
      </c>
      <c r="M151" s="52">
        <v>95</v>
      </c>
      <c r="N151" s="52">
        <v>15</v>
      </c>
    </row>
    <row r="152" spans="1:14" x14ac:dyDescent="0.25">
      <c r="A152" s="51" t="s">
        <v>1112</v>
      </c>
      <c r="B152" s="52">
        <v>1136</v>
      </c>
      <c r="C152" s="52">
        <v>1057</v>
      </c>
      <c r="D152" s="52">
        <v>745</v>
      </c>
      <c r="E152" s="52">
        <v>643</v>
      </c>
      <c r="F152" s="52">
        <v>13209.3</v>
      </c>
      <c r="G152" s="52">
        <v>0.09</v>
      </c>
      <c r="H152" s="52">
        <v>315</v>
      </c>
      <c r="I152" s="52">
        <v>90</v>
      </c>
      <c r="J152" s="52">
        <v>0</v>
      </c>
      <c r="K152" s="52">
        <v>105</v>
      </c>
      <c r="L152" s="52">
        <v>85</v>
      </c>
      <c r="M152" s="52">
        <v>15</v>
      </c>
      <c r="N152" s="52">
        <v>10</v>
      </c>
    </row>
    <row r="153" spans="1:14" x14ac:dyDescent="0.25">
      <c r="A153" s="51" t="s">
        <v>1113</v>
      </c>
      <c r="B153" s="52">
        <v>1717</v>
      </c>
      <c r="C153" s="52">
        <v>1758</v>
      </c>
      <c r="D153" s="52">
        <v>956</v>
      </c>
      <c r="E153" s="52">
        <v>855</v>
      </c>
      <c r="F153" s="52">
        <v>14260.8</v>
      </c>
      <c r="G153" s="52">
        <v>0.12</v>
      </c>
      <c r="H153" s="52">
        <v>450</v>
      </c>
      <c r="I153" s="52">
        <v>145</v>
      </c>
      <c r="J153" s="52">
        <v>0</v>
      </c>
      <c r="K153" s="52">
        <v>115</v>
      </c>
      <c r="L153" s="52">
        <v>125</v>
      </c>
      <c r="M153" s="52">
        <v>50</v>
      </c>
      <c r="N153" s="52">
        <v>10</v>
      </c>
    </row>
    <row r="154" spans="1:14" x14ac:dyDescent="0.25">
      <c r="A154" s="51" t="s">
        <v>1114</v>
      </c>
      <c r="B154" s="52">
        <v>2861</v>
      </c>
      <c r="C154" s="52">
        <v>2774</v>
      </c>
      <c r="D154" s="52">
        <v>1675</v>
      </c>
      <c r="E154" s="52">
        <v>1515</v>
      </c>
      <c r="F154" s="52">
        <v>15754.4</v>
      </c>
      <c r="G154" s="52">
        <v>0.18</v>
      </c>
      <c r="H154" s="52">
        <v>875</v>
      </c>
      <c r="I154" s="52">
        <v>240</v>
      </c>
      <c r="J154" s="52">
        <v>30</v>
      </c>
      <c r="K154" s="52">
        <v>205</v>
      </c>
      <c r="L154" s="52">
        <v>280</v>
      </c>
      <c r="M154" s="52">
        <v>100</v>
      </c>
      <c r="N154" s="52">
        <v>15</v>
      </c>
    </row>
    <row r="155" spans="1:14" x14ac:dyDescent="0.25">
      <c r="A155" s="51" t="s">
        <v>1115</v>
      </c>
      <c r="B155" s="52">
        <v>1165</v>
      </c>
      <c r="C155" s="52">
        <v>1165</v>
      </c>
      <c r="D155" s="52">
        <v>739</v>
      </c>
      <c r="E155" s="52">
        <v>645</v>
      </c>
      <c r="F155" s="52">
        <v>6390.6</v>
      </c>
      <c r="G155" s="52">
        <v>0.18</v>
      </c>
      <c r="H155" s="52">
        <v>350</v>
      </c>
      <c r="I155" s="52">
        <v>90</v>
      </c>
      <c r="J155" s="52">
        <v>0</v>
      </c>
      <c r="K155" s="52">
        <v>130</v>
      </c>
      <c r="L155" s="52">
        <v>80</v>
      </c>
      <c r="M155" s="52">
        <v>45</v>
      </c>
      <c r="N155" s="52">
        <v>0</v>
      </c>
    </row>
    <row r="156" spans="1:14" x14ac:dyDescent="0.25">
      <c r="A156" s="51" t="s">
        <v>1116</v>
      </c>
      <c r="B156" s="52">
        <v>2077</v>
      </c>
      <c r="C156" s="52">
        <v>1994</v>
      </c>
      <c r="D156" s="52">
        <v>1214</v>
      </c>
      <c r="E156" s="52">
        <v>1066</v>
      </c>
      <c r="F156" s="52">
        <v>7452.5</v>
      </c>
      <c r="G156" s="52">
        <v>0.28000000000000003</v>
      </c>
      <c r="H156" s="52">
        <v>620</v>
      </c>
      <c r="I156" s="52">
        <v>160</v>
      </c>
      <c r="J156" s="52">
        <v>20</v>
      </c>
      <c r="K156" s="52">
        <v>120</v>
      </c>
      <c r="L156" s="52">
        <v>220</v>
      </c>
      <c r="M156" s="52">
        <v>55</v>
      </c>
      <c r="N156" s="52">
        <v>50</v>
      </c>
    </row>
    <row r="157" spans="1:14" x14ac:dyDescent="0.25">
      <c r="A157" s="51" t="s">
        <v>1117</v>
      </c>
      <c r="B157" s="52">
        <v>3223</v>
      </c>
      <c r="C157" s="52">
        <v>3174</v>
      </c>
      <c r="D157" s="52">
        <v>1897</v>
      </c>
      <c r="E157" s="52">
        <v>1706</v>
      </c>
      <c r="F157" s="52">
        <v>14616.8</v>
      </c>
      <c r="G157" s="52">
        <v>0.22</v>
      </c>
      <c r="H157" s="52">
        <v>930</v>
      </c>
      <c r="I157" s="52">
        <v>270</v>
      </c>
      <c r="J157" s="52">
        <v>10</v>
      </c>
      <c r="K157" s="52">
        <v>270</v>
      </c>
      <c r="L157" s="52">
        <v>230</v>
      </c>
      <c r="M157" s="52">
        <v>140</v>
      </c>
      <c r="N157" s="52">
        <v>10</v>
      </c>
    </row>
    <row r="158" spans="1:14" x14ac:dyDescent="0.25">
      <c r="A158" s="51" t="s">
        <v>1118</v>
      </c>
      <c r="B158" s="52">
        <v>1388</v>
      </c>
      <c r="C158" s="52">
        <v>1420</v>
      </c>
      <c r="D158" s="52">
        <v>744</v>
      </c>
      <c r="E158" s="52">
        <v>696</v>
      </c>
      <c r="F158" s="52">
        <v>11752.8</v>
      </c>
      <c r="G158" s="52">
        <v>0.12</v>
      </c>
      <c r="H158" s="52">
        <v>375</v>
      </c>
      <c r="I158" s="52">
        <v>70</v>
      </c>
      <c r="J158" s="52">
        <v>0</v>
      </c>
      <c r="K158" s="52">
        <v>100</v>
      </c>
      <c r="L158" s="52">
        <v>130</v>
      </c>
      <c r="M158" s="52">
        <v>55</v>
      </c>
      <c r="N158" s="52">
        <v>15</v>
      </c>
    </row>
    <row r="159" spans="1:14" x14ac:dyDescent="0.25">
      <c r="A159" s="51" t="s">
        <v>1119</v>
      </c>
      <c r="B159" s="52">
        <v>1722</v>
      </c>
      <c r="C159" s="52">
        <v>1623</v>
      </c>
      <c r="D159" s="52">
        <v>909</v>
      </c>
      <c r="E159" s="52">
        <v>838</v>
      </c>
      <c r="F159" s="52">
        <v>14362</v>
      </c>
      <c r="G159" s="52">
        <v>0.12</v>
      </c>
      <c r="H159" s="52">
        <v>525</v>
      </c>
      <c r="I159" s="52">
        <v>130</v>
      </c>
      <c r="J159" s="52">
        <v>10</v>
      </c>
      <c r="K159" s="52">
        <v>175</v>
      </c>
      <c r="L159" s="52">
        <v>125</v>
      </c>
      <c r="M159" s="52">
        <v>55</v>
      </c>
      <c r="N159" s="52">
        <v>25</v>
      </c>
    </row>
    <row r="160" spans="1:14" x14ac:dyDescent="0.25">
      <c r="A160" s="51" t="s">
        <v>1120</v>
      </c>
      <c r="B160" s="52">
        <v>1683</v>
      </c>
      <c r="C160" s="52">
        <v>1657</v>
      </c>
      <c r="D160" s="52">
        <v>976</v>
      </c>
      <c r="E160" s="52">
        <v>865</v>
      </c>
      <c r="F160" s="52">
        <v>15300</v>
      </c>
      <c r="G160" s="52">
        <v>0.11</v>
      </c>
      <c r="H160" s="52">
        <v>415</v>
      </c>
      <c r="I160" s="52">
        <v>85</v>
      </c>
      <c r="J160" s="52">
        <v>15</v>
      </c>
      <c r="K160" s="52">
        <v>135</v>
      </c>
      <c r="L160" s="52">
        <v>110</v>
      </c>
      <c r="M160" s="52">
        <v>50</v>
      </c>
      <c r="N160" s="52">
        <v>20</v>
      </c>
    </row>
    <row r="161" spans="1:14" x14ac:dyDescent="0.25">
      <c r="A161" s="51" t="s">
        <v>1121</v>
      </c>
      <c r="B161" s="52">
        <v>2691</v>
      </c>
      <c r="C161" s="52">
        <v>2418</v>
      </c>
      <c r="D161" s="52">
        <v>1602</v>
      </c>
      <c r="E161" s="52">
        <v>1464</v>
      </c>
      <c r="F161" s="52">
        <v>15572.9</v>
      </c>
      <c r="G161" s="52">
        <v>0.17</v>
      </c>
      <c r="H161" s="52">
        <v>650</v>
      </c>
      <c r="I161" s="52">
        <v>145</v>
      </c>
      <c r="J161" s="52">
        <v>15</v>
      </c>
      <c r="K161" s="52">
        <v>250</v>
      </c>
      <c r="L161" s="52">
        <v>155</v>
      </c>
      <c r="M161" s="52">
        <v>70</v>
      </c>
      <c r="N161" s="52">
        <v>15</v>
      </c>
    </row>
    <row r="162" spans="1:14" x14ac:dyDescent="0.25">
      <c r="A162" s="51" t="s">
        <v>1122</v>
      </c>
      <c r="B162" s="52">
        <v>3542</v>
      </c>
      <c r="C162" s="52">
        <v>3512</v>
      </c>
      <c r="D162" s="52">
        <v>2229</v>
      </c>
      <c r="E162" s="52">
        <v>2021</v>
      </c>
      <c r="F162" s="52">
        <v>18534.8</v>
      </c>
      <c r="G162" s="52">
        <v>0.19</v>
      </c>
      <c r="H162" s="52">
        <v>1065</v>
      </c>
      <c r="I162" s="52">
        <v>285</v>
      </c>
      <c r="J162" s="52">
        <v>25</v>
      </c>
      <c r="K162" s="52">
        <v>310</v>
      </c>
      <c r="L162" s="52">
        <v>300</v>
      </c>
      <c r="M162" s="52">
        <v>125</v>
      </c>
      <c r="N162" s="52">
        <v>25</v>
      </c>
    </row>
    <row r="163" spans="1:14" x14ac:dyDescent="0.25">
      <c r="A163" s="51" t="s">
        <v>1123</v>
      </c>
      <c r="B163" s="52">
        <v>0</v>
      </c>
      <c r="C163" s="52">
        <v>0</v>
      </c>
      <c r="D163" s="52">
        <v>0</v>
      </c>
      <c r="E163" s="52">
        <v>0</v>
      </c>
      <c r="F163" s="52">
        <v>0</v>
      </c>
      <c r="G163" s="52">
        <v>0.41</v>
      </c>
      <c r="H163" s="51" t="s">
        <v>977</v>
      </c>
      <c r="I163" s="51" t="s">
        <v>977</v>
      </c>
      <c r="J163" s="51" t="s">
        <v>977</v>
      </c>
      <c r="K163" s="51" t="s">
        <v>977</v>
      </c>
      <c r="L163" s="51" t="s">
        <v>977</v>
      </c>
      <c r="M163" s="51" t="s">
        <v>977</v>
      </c>
      <c r="N163" s="51" t="s">
        <v>977</v>
      </c>
    </row>
    <row r="164" spans="1:14" x14ac:dyDescent="0.25">
      <c r="A164" s="51" t="s">
        <v>1124</v>
      </c>
      <c r="B164" s="52">
        <v>2455</v>
      </c>
      <c r="C164" s="52">
        <v>2391</v>
      </c>
      <c r="D164" s="52">
        <v>1556</v>
      </c>
      <c r="E164" s="52">
        <v>1383</v>
      </c>
      <c r="F164" s="52">
        <v>17349.8</v>
      </c>
      <c r="G164" s="52">
        <v>0.14000000000000001</v>
      </c>
      <c r="H164" s="52">
        <v>690</v>
      </c>
      <c r="I164" s="52">
        <v>200</v>
      </c>
      <c r="J164" s="52">
        <v>15</v>
      </c>
      <c r="K164" s="52">
        <v>210</v>
      </c>
      <c r="L164" s="52">
        <v>140</v>
      </c>
      <c r="M164" s="52">
        <v>95</v>
      </c>
      <c r="N164" s="52">
        <v>35</v>
      </c>
    </row>
    <row r="165" spans="1:14" x14ac:dyDescent="0.25">
      <c r="A165" s="51" t="s">
        <v>1125</v>
      </c>
      <c r="B165" s="52">
        <v>2905</v>
      </c>
      <c r="C165" s="52">
        <v>2749</v>
      </c>
      <c r="D165" s="52">
        <v>1710</v>
      </c>
      <c r="E165" s="52">
        <v>1594</v>
      </c>
      <c r="F165" s="52">
        <v>17271.099999999999</v>
      </c>
      <c r="G165" s="52">
        <v>0.17</v>
      </c>
      <c r="H165" s="52">
        <v>945</v>
      </c>
      <c r="I165" s="52">
        <v>215</v>
      </c>
      <c r="J165" s="52">
        <v>45</v>
      </c>
      <c r="K165" s="52">
        <v>290</v>
      </c>
      <c r="L165" s="52">
        <v>200</v>
      </c>
      <c r="M165" s="52">
        <v>170</v>
      </c>
      <c r="N165" s="52">
        <v>25</v>
      </c>
    </row>
    <row r="166" spans="1:14" x14ac:dyDescent="0.25">
      <c r="A166" s="51" t="s">
        <v>1126</v>
      </c>
      <c r="B166" s="52">
        <v>1223</v>
      </c>
      <c r="C166" s="52">
        <v>1306</v>
      </c>
      <c r="D166" s="52">
        <v>511</v>
      </c>
      <c r="E166" s="52">
        <v>482</v>
      </c>
      <c r="F166" s="52">
        <v>8576.4</v>
      </c>
      <c r="G166" s="52">
        <v>0.14000000000000001</v>
      </c>
      <c r="H166" s="52">
        <v>330</v>
      </c>
      <c r="I166" s="52">
        <v>120</v>
      </c>
      <c r="J166" s="52">
        <v>10</v>
      </c>
      <c r="K166" s="52">
        <v>80</v>
      </c>
      <c r="L166" s="52">
        <v>85</v>
      </c>
      <c r="M166" s="52">
        <v>35</v>
      </c>
      <c r="N166" s="52">
        <v>0</v>
      </c>
    </row>
    <row r="167" spans="1:14" x14ac:dyDescent="0.25">
      <c r="A167" s="51" t="s">
        <v>1127</v>
      </c>
      <c r="B167" s="52">
        <v>3238</v>
      </c>
      <c r="C167" s="52">
        <v>3161</v>
      </c>
      <c r="D167" s="52">
        <v>2032</v>
      </c>
      <c r="E167" s="52">
        <v>1799</v>
      </c>
      <c r="F167" s="52">
        <v>23429.8</v>
      </c>
      <c r="G167" s="52">
        <v>0.14000000000000001</v>
      </c>
      <c r="H167" s="52">
        <v>1115</v>
      </c>
      <c r="I167" s="52">
        <v>285</v>
      </c>
      <c r="J167" s="52">
        <v>20</v>
      </c>
      <c r="K167" s="52">
        <v>340</v>
      </c>
      <c r="L167" s="52">
        <v>270</v>
      </c>
      <c r="M167" s="52">
        <v>160</v>
      </c>
      <c r="N167" s="52">
        <v>35</v>
      </c>
    </row>
    <row r="168" spans="1:14" x14ac:dyDescent="0.25">
      <c r="A168" s="51" t="s">
        <v>1128</v>
      </c>
      <c r="B168" s="52">
        <v>2412</v>
      </c>
      <c r="C168" s="52">
        <v>2474</v>
      </c>
      <c r="D168" s="52">
        <v>1488</v>
      </c>
      <c r="E168" s="52">
        <v>1382</v>
      </c>
      <c r="F168" s="52">
        <v>14653.7</v>
      </c>
      <c r="G168" s="52">
        <v>0.16</v>
      </c>
      <c r="H168" s="52">
        <v>840</v>
      </c>
      <c r="I168" s="52">
        <v>250</v>
      </c>
      <c r="J168" s="52">
        <v>10</v>
      </c>
      <c r="K168" s="52">
        <v>260</v>
      </c>
      <c r="L168" s="52">
        <v>220</v>
      </c>
      <c r="M168" s="52">
        <v>80</v>
      </c>
      <c r="N168" s="52">
        <v>0</v>
      </c>
    </row>
    <row r="169" spans="1:14" x14ac:dyDescent="0.25">
      <c r="A169" s="51" t="s">
        <v>1129</v>
      </c>
      <c r="B169" s="52">
        <v>2124</v>
      </c>
      <c r="C169" s="52">
        <v>2215</v>
      </c>
      <c r="D169" s="52">
        <v>1166</v>
      </c>
      <c r="E169" s="52">
        <v>1090</v>
      </c>
      <c r="F169" s="52">
        <v>18138.3</v>
      </c>
      <c r="G169" s="52">
        <v>0.12</v>
      </c>
      <c r="H169" s="52">
        <v>675</v>
      </c>
      <c r="I169" s="52">
        <v>235</v>
      </c>
      <c r="J169" s="52">
        <v>25</v>
      </c>
      <c r="K169" s="52">
        <v>170</v>
      </c>
      <c r="L169" s="52">
        <v>130</v>
      </c>
      <c r="M169" s="52">
        <v>90</v>
      </c>
      <c r="N169" s="52">
        <v>25</v>
      </c>
    </row>
    <row r="170" spans="1:14" x14ac:dyDescent="0.25">
      <c r="A170" s="51" t="s">
        <v>1130</v>
      </c>
      <c r="B170" s="52">
        <v>1650</v>
      </c>
      <c r="C170" s="52">
        <v>1525</v>
      </c>
      <c r="D170" s="52">
        <v>1000</v>
      </c>
      <c r="E170" s="52">
        <v>919</v>
      </c>
      <c r="F170" s="52">
        <v>12096.8</v>
      </c>
      <c r="G170" s="52">
        <v>0.14000000000000001</v>
      </c>
      <c r="H170" s="52">
        <v>615</v>
      </c>
      <c r="I170" s="52">
        <v>215</v>
      </c>
      <c r="J170" s="52">
        <v>25</v>
      </c>
      <c r="K170" s="52">
        <v>155</v>
      </c>
      <c r="L170" s="52">
        <v>120</v>
      </c>
      <c r="M170" s="52">
        <v>100</v>
      </c>
      <c r="N170" s="52">
        <v>0</v>
      </c>
    </row>
    <row r="171" spans="1:14" x14ac:dyDescent="0.25">
      <c r="A171" s="51" t="s">
        <v>1131</v>
      </c>
      <c r="B171" s="52">
        <v>812</v>
      </c>
      <c r="C171" s="52">
        <v>785</v>
      </c>
      <c r="D171" s="52">
        <v>497</v>
      </c>
      <c r="E171" s="52">
        <v>438</v>
      </c>
      <c r="F171" s="52">
        <v>3028.7</v>
      </c>
      <c r="G171" s="52">
        <v>0.27</v>
      </c>
      <c r="H171" s="52">
        <v>280</v>
      </c>
      <c r="I171" s="52">
        <v>135</v>
      </c>
      <c r="J171" s="52">
        <v>0</v>
      </c>
      <c r="K171" s="52">
        <v>115</v>
      </c>
      <c r="L171" s="52">
        <v>20</v>
      </c>
      <c r="M171" s="52">
        <v>10</v>
      </c>
      <c r="N171" s="52">
        <v>0</v>
      </c>
    </row>
    <row r="172" spans="1:14" x14ac:dyDescent="0.25">
      <c r="A172" s="51" t="s">
        <v>1132</v>
      </c>
      <c r="B172" s="52">
        <v>1104</v>
      </c>
      <c r="C172" s="52">
        <v>1144</v>
      </c>
      <c r="D172" s="52">
        <v>616</v>
      </c>
      <c r="E172" s="52">
        <v>594</v>
      </c>
      <c r="F172" s="52">
        <v>8874.6</v>
      </c>
      <c r="G172" s="52">
        <v>0.12</v>
      </c>
      <c r="H172" s="52">
        <v>395</v>
      </c>
      <c r="I172" s="52">
        <v>140</v>
      </c>
      <c r="J172" s="52">
        <v>10</v>
      </c>
      <c r="K172" s="52">
        <v>115</v>
      </c>
      <c r="L172" s="52">
        <v>75</v>
      </c>
      <c r="M172" s="52">
        <v>50</v>
      </c>
      <c r="N172" s="52">
        <v>15</v>
      </c>
    </row>
    <row r="173" spans="1:14" x14ac:dyDescent="0.25">
      <c r="A173" s="51" t="s">
        <v>1133</v>
      </c>
      <c r="B173" s="52">
        <v>1813</v>
      </c>
      <c r="C173" s="52">
        <v>1753</v>
      </c>
      <c r="D173" s="52">
        <v>1083</v>
      </c>
      <c r="E173" s="52">
        <v>1011</v>
      </c>
      <c r="F173" s="52">
        <v>17119.900000000001</v>
      </c>
      <c r="G173" s="52">
        <v>0.11</v>
      </c>
      <c r="H173" s="52">
        <v>615</v>
      </c>
      <c r="I173" s="52">
        <v>210</v>
      </c>
      <c r="J173" s="52">
        <v>0</v>
      </c>
      <c r="K173" s="52">
        <v>140</v>
      </c>
      <c r="L173" s="52">
        <v>140</v>
      </c>
      <c r="M173" s="52">
        <v>115</v>
      </c>
      <c r="N173" s="52">
        <v>0</v>
      </c>
    </row>
    <row r="174" spans="1:14" x14ac:dyDescent="0.25">
      <c r="A174" s="51" t="s">
        <v>1134</v>
      </c>
      <c r="B174" s="52">
        <v>1955</v>
      </c>
      <c r="C174" s="52">
        <v>1923</v>
      </c>
      <c r="D174" s="52">
        <v>1188</v>
      </c>
      <c r="E174" s="52">
        <v>1101</v>
      </c>
      <c r="F174" s="52">
        <v>14197.5</v>
      </c>
      <c r="G174" s="52">
        <v>0.14000000000000001</v>
      </c>
      <c r="H174" s="52">
        <v>675</v>
      </c>
      <c r="I174" s="52">
        <v>210</v>
      </c>
      <c r="J174" s="52">
        <v>20</v>
      </c>
      <c r="K174" s="52">
        <v>215</v>
      </c>
      <c r="L174" s="52">
        <v>140</v>
      </c>
      <c r="M174" s="52">
        <v>95</v>
      </c>
      <c r="N174" s="52">
        <v>10</v>
      </c>
    </row>
    <row r="175" spans="1:14" x14ac:dyDescent="0.25">
      <c r="A175" s="51" t="s">
        <v>1135</v>
      </c>
      <c r="B175" s="52">
        <v>2152</v>
      </c>
      <c r="C175" s="52">
        <v>2132</v>
      </c>
      <c r="D175" s="52">
        <v>1218</v>
      </c>
      <c r="E175" s="52">
        <v>1130</v>
      </c>
      <c r="F175" s="52">
        <v>13358.2</v>
      </c>
      <c r="G175" s="52">
        <v>0.16</v>
      </c>
      <c r="H175" s="52">
        <v>740</v>
      </c>
      <c r="I175" s="52">
        <v>240</v>
      </c>
      <c r="J175" s="52">
        <v>25</v>
      </c>
      <c r="K175" s="52">
        <v>200</v>
      </c>
      <c r="L175" s="52">
        <v>160</v>
      </c>
      <c r="M175" s="52">
        <v>105</v>
      </c>
      <c r="N175" s="52">
        <v>10</v>
      </c>
    </row>
    <row r="176" spans="1:14" x14ac:dyDescent="0.25">
      <c r="A176" s="51" t="s">
        <v>1136</v>
      </c>
      <c r="B176" s="52">
        <v>2094</v>
      </c>
      <c r="C176" s="52">
        <v>2021</v>
      </c>
      <c r="D176" s="52">
        <v>1294</v>
      </c>
      <c r="E176" s="52">
        <v>1203</v>
      </c>
      <c r="F176" s="52">
        <v>15152</v>
      </c>
      <c r="G176" s="52">
        <v>0.14000000000000001</v>
      </c>
      <c r="H176" s="52">
        <v>575</v>
      </c>
      <c r="I176" s="52">
        <v>150</v>
      </c>
      <c r="J176" s="52">
        <v>10</v>
      </c>
      <c r="K176" s="52">
        <v>155</v>
      </c>
      <c r="L176" s="52">
        <v>160</v>
      </c>
      <c r="M176" s="52">
        <v>100</v>
      </c>
      <c r="N176" s="52">
        <v>0</v>
      </c>
    </row>
    <row r="177" spans="1:14" x14ac:dyDescent="0.25">
      <c r="A177" s="51" t="s">
        <v>1137</v>
      </c>
      <c r="B177" s="52">
        <v>1886</v>
      </c>
      <c r="C177" s="52">
        <v>1942</v>
      </c>
      <c r="D177" s="52">
        <v>1016</v>
      </c>
      <c r="E177" s="52">
        <v>957</v>
      </c>
      <c r="F177" s="52">
        <v>15222</v>
      </c>
      <c r="G177" s="52">
        <v>0.12</v>
      </c>
      <c r="H177" s="52">
        <v>645</v>
      </c>
      <c r="I177" s="52">
        <v>210</v>
      </c>
      <c r="J177" s="52">
        <v>0</v>
      </c>
      <c r="K177" s="52">
        <v>195</v>
      </c>
      <c r="L177" s="52">
        <v>135</v>
      </c>
      <c r="M177" s="52">
        <v>80</v>
      </c>
      <c r="N177" s="52">
        <v>20</v>
      </c>
    </row>
    <row r="178" spans="1:14" x14ac:dyDescent="0.25">
      <c r="A178" s="51" t="s">
        <v>1138</v>
      </c>
      <c r="B178" s="52">
        <v>1738</v>
      </c>
      <c r="C178" s="52">
        <v>1749</v>
      </c>
      <c r="D178" s="52">
        <v>1118</v>
      </c>
      <c r="E178" s="52">
        <v>1036</v>
      </c>
      <c r="F178" s="52">
        <v>14459.2</v>
      </c>
      <c r="G178" s="52">
        <v>0.12</v>
      </c>
      <c r="H178" s="52">
        <v>435</v>
      </c>
      <c r="I178" s="52">
        <v>95</v>
      </c>
      <c r="J178" s="52">
        <v>0</v>
      </c>
      <c r="K178" s="52">
        <v>170</v>
      </c>
      <c r="L178" s="52">
        <v>100</v>
      </c>
      <c r="M178" s="52">
        <v>60</v>
      </c>
      <c r="N178" s="52">
        <v>0</v>
      </c>
    </row>
    <row r="179" spans="1:14" x14ac:dyDescent="0.25">
      <c r="A179" s="51" t="s">
        <v>1139</v>
      </c>
      <c r="B179" s="52">
        <v>1980</v>
      </c>
      <c r="C179" s="52">
        <v>1934</v>
      </c>
      <c r="D179" s="52">
        <v>1111</v>
      </c>
      <c r="E179" s="52">
        <v>993</v>
      </c>
      <c r="F179" s="52">
        <v>14234.4</v>
      </c>
      <c r="G179" s="52">
        <v>0.14000000000000001</v>
      </c>
      <c r="H179" s="52">
        <v>555</v>
      </c>
      <c r="I179" s="52">
        <v>145</v>
      </c>
      <c r="J179" s="52">
        <v>0</v>
      </c>
      <c r="K179" s="52">
        <v>180</v>
      </c>
      <c r="L179" s="52">
        <v>145</v>
      </c>
      <c r="M179" s="52">
        <v>70</v>
      </c>
      <c r="N179" s="52">
        <v>15</v>
      </c>
    </row>
    <row r="180" spans="1:14" x14ac:dyDescent="0.25">
      <c r="A180" s="51" t="s">
        <v>1140</v>
      </c>
      <c r="B180" s="52">
        <v>1755</v>
      </c>
      <c r="C180" s="52">
        <v>1574</v>
      </c>
      <c r="D180" s="52">
        <v>1088</v>
      </c>
      <c r="E180" s="52">
        <v>1004</v>
      </c>
      <c r="F180" s="52">
        <v>18810.3</v>
      </c>
      <c r="G180" s="52">
        <v>0.09</v>
      </c>
      <c r="H180" s="52">
        <v>530</v>
      </c>
      <c r="I180" s="52">
        <v>175</v>
      </c>
      <c r="J180" s="52">
        <v>10</v>
      </c>
      <c r="K180" s="52">
        <v>155</v>
      </c>
      <c r="L180" s="52">
        <v>105</v>
      </c>
      <c r="M180" s="52">
        <v>65</v>
      </c>
      <c r="N180" s="52">
        <v>15</v>
      </c>
    </row>
    <row r="181" spans="1:14" x14ac:dyDescent="0.25">
      <c r="A181" s="51" t="s">
        <v>1141</v>
      </c>
      <c r="B181" s="52">
        <v>3090</v>
      </c>
      <c r="C181" s="52">
        <v>3096</v>
      </c>
      <c r="D181" s="52">
        <v>1636</v>
      </c>
      <c r="E181" s="52">
        <v>1467</v>
      </c>
      <c r="F181" s="52">
        <v>15274.3</v>
      </c>
      <c r="G181" s="52">
        <v>0.2</v>
      </c>
      <c r="H181" s="52">
        <v>920</v>
      </c>
      <c r="I181" s="52">
        <v>235</v>
      </c>
      <c r="J181" s="52">
        <v>25</v>
      </c>
      <c r="K181" s="52">
        <v>185</v>
      </c>
      <c r="L181" s="52">
        <v>275</v>
      </c>
      <c r="M181" s="52">
        <v>155</v>
      </c>
      <c r="N181" s="52">
        <v>45</v>
      </c>
    </row>
    <row r="182" spans="1:14" x14ac:dyDescent="0.25">
      <c r="A182" s="51" t="s">
        <v>1142</v>
      </c>
      <c r="B182" s="52">
        <v>1586</v>
      </c>
      <c r="C182" s="52">
        <v>1301</v>
      </c>
      <c r="D182" s="52">
        <v>1050</v>
      </c>
      <c r="E182" s="52">
        <v>957</v>
      </c>
      <c r="F182" s="52">
        <v>22853</v>
      </c>
      <c r="G182" s="52">
        <v>7.0000000000000007E-2</v>
      </c>
      <c r="H182" s="52">
        <v>470</v>
      </c>
      <c r="I182" s="52">
        <v>155</v>
      </c>
      <c r="J182" s="52">
        <v>15</v>
      </c>
      <c r="K182" s="52">
        <v>125</v>
      </c>
      <c r="L182" s="52">
        <v>120</v>
      </c>
      <c r="M182" s="52">
        <v>45</v>
      </c>
      <c r="N182" s="52">
        <v>20</v>
      </c>
    </row>
    <row r="183" spans="1:14" x14ac:dyDescent="0.25">
      <c r="A183" s="51" t="s">
        <v>1143</v>
      </c>
      <c r="B183" s="52">
        <v>2322</v>
      </c>
      <c r="C183" s="52">
        <v>2455</v>
      </c>
      <c r="D183" s="52">
        <v>1210</v>
      </c>
      <c r="E183" s="52">
        <v>1019</v>
      </c>
      <c r="F183" s="52">
        <v>15480</v>
      </c>
      <c r="G183" s="52">
        <v>0.15</v>
      </c>
      <c r="H183" s="52">
        <v>575</v>
      </c>
      <c r="I183" s="52">
        <v>105</v>
      </c>
      <c r="J183" s="52">
        <v>35</v>
      </c>
      <c r="K183" s="52">
        <v>140</v>
      </c>
      <c r="L183" s="52">
        <v>160</v>
      </c>
      <c r="M183" s="52">
        <v>110</v>
      </c>
      <c r="N183" s="52">
        <v>30</v>
      </c>
    </row>
    <row r="184" spans="1:14" x14ac:dyDescent="0.25">
      <c r="A184" s="51" t="s">
        <v>1144</v>
      </c>
      <c r="B184" s="52">
        <v>574</v>
      </c>
      <c r="C184" s="52">
        <v>491</v>
      </c>
      <c r="D184" s="52">
        <v>349</v>
      </c>
      <c r="E184" s="52">
        <v>312</v>
      </c>
      <c r="F184" s="52">
        <v>2445.6999999999998</v>
      </c>
      <c r="G184" s="52">
        <v>0.23</v>
      </c>
      <c r="H184" s="52">
        <v>160</v>
      </c>
      <c r="I184" s="52">
        <v>50</v>
      </c>
      <c r="J184" s="52">
        <v>10</v>
      </c>
      <c r="K184" s="52">
        <v>25</v>
      </c>
      <c r="L184" s="52">
        <v>60</v>
      </c>
      <c r="M184" s="52">
        <v>15</v>
      </c>
      <c r="N184" s="52">
        <v>0</v>
      </c>
    </row>
    <row r="185" spans="1:14" x14ac:dyDescent="0.25">
      <c r="A185" s="51" t="s">
        <v>1145</v>
      </c>
      <c r="B185" s="52">
        <v>2453</v>
      </c>
      <c r="C185" s="52">
        <v>2549</v>
      </c>
      <c r="D185" s="52">
        <v>1212</v>
      </c>
      <c r="E185" s="52">
        <v>1092</v>
      </c>
      <c r="F185" s="52">
        <v>11954.2</v>
      </c>
      <c r="G185" s="52">
        <v>0.21</v>
      </c>
      <c r="H185" s="52">
        <v>675</v>
      </c>
      <c r="I185" s="52">
        <v>215</v>
      </c>
      <c r="J185" s="52">
        <v>50</v>
      </c>
      <c r="K185" s="52">
        <v>140</v>
      </c>
      <c r="L185" s="52">
        <v>185</v>
      </c>
      <c r="M185" s="52">
        <v>70</v>
      </c>
      <c r="N185" s="52">
        <v>10</v>
      </c>
    </row>
    <row r="186" spans="1:14" x14ac:dyDescent="0.25">
      <c r="A186" s="51" t="s">
        <v>1146</v>
      </c>
      <c r="B186" s="52">
        <v>2826</v>
      </c>
      <c r="C186" s="52">
        <v>2886</v>
      </c>
      <c r="D186" s="52">
        <v>1252</v>
      </c>
      <c r="E186" s="52">
        <v>1143</v>
      </c>
      <c r="F186" s="52">
        <v>16604</v>
      </c>
      <c r="G186" s="52">
        <v>0.17</v>
      </c>
      <c r="H186" s="52">
        <v>815</v>
      </c>
      <c r="I186" s="52">
        <v>250</v>
      </c>
      <c r="J186" s="52">
        <v>35</v>
      </c>
      <c r="K186" s="52">
        <v>165</v>
      </c>
      <c r="L186" s="52">
        <v>215</v>
      </c>
      <c r="M186" s="52">
        <v>100</v>
      </c>
      <c r="N186" s="52">
        <v>40</v>
      </c>
    </row>
    <row r="187" spans="1:14" x14ac:dyDescent="0.25">
      <c r="A187" s="51" t="s">
        <v>1147</v>
      </c>
      <c r="B187" s="52">
        <v>2099</v>
      </c>
      <c r="C187" s="52">
        <v>2216</v>
      </c>
      <c r="D187" s="52">
        <v>1021</v>
      </c>
      <c r="E187" s="52">
        <v>936</v>
      </c>
      <c r="F187" s="52">
        <v>14249.8</v>
      </c>
      <c r="G187" s="52">
        <v>0.15</v>
      </c>
      <c r="H187" s="52">
        <v>605</v>
      </c>
      <c r="I187" s="52">
        <v>195</v>
      </c>
      <c r="J187" s="52">
        <v>0</v>
      </c>
      <c r="K187" s="52">
        <v>115</v>
      </c>
      <c r="L187" s="52">
        <v>195</v>
      </c>
      <c r="M187" s="52">
        <v>100</v>
      </c>
      <c r="N187" s="52">
        <v>0</v>
      </c>
    </row>
    <row r="188" spans="1:14" x14ac:dyDescent="0.25">
      <c r="A188" s="51" t="s">
        <v>1148</v>
      </c>
      <c r="B188" s="52">
        <v>2098</v>
      </c>
      <c r="C188" s="52">
        <v>2111</v>
      </c>
      <c r="D188" s="52">
        <v>1148</v>
      </c>
      <c r="E188" s="52">
        <v>1056</v>
      </c>
      <c r="F188" s="52">
        <v>13278.5</v>
      </c>
      <c r="G188" s="52">
        <v>0.16</v>
      </c>
      <c r="H188" s="52">
        <v>665</v>
      </c>
      <c r="I188" s="52">
        <v>175</v>
      </c>
      <c r="J188" s="52">
        <v>25</v>
      </c>
      <c r="K188" s="52">
        <v>205</v>
      </c>
      <c r="L188" s="52">
        <v>170</v>
      </c>
      <c r="M188" s="52">
        <v>75</v>
      </c>
      <c r="N188" s="52">
        <v>15</v>
      </c>
    </row>
    <row r="189" spans="1:14" x14ac:dyDescent="0.25">
      <c r="A189" s="51" t="s">
        <v>1149</v>
      </c>
      <c r="B189" s="52">
        <v>4778</v>
      </c>
      <c r="C189" s="52">
        <v>4735</v>
      </c>
      <c r="D189" s="52">
        <v>2995</v>
      </c>
      <c r="E189" s="52">
        <v>2788</v>
      </c>
      <c r="F189" s="52">
        <v>9993.7000000000007</v>
      </c>
      <c r="G189" s="52">
        <v>0.48</v>
      </c>
      <c r="H189" s="52">
        <v>1145</v>
      </c>
      <c r="I189" s="52">
        <v>350</v>
      </c>
      <c r="J189" s="52">
        <v>30</v>
      </c>
      <c r="K189" s="52">
        <v>375</v>
      </c>
      <c r="L189" s="52">
        <v>215</v>
      </c>
      <c r="M189" s="52">
        <v>140</v>
      </c>
      <c r="N189" s="52">
        <v>25</v>
      </c>
    </row>
    <row r="190" spans="1:14" x14ac:dyDescent="0.25">
      <c r="A190" s="51" t="s">
        <v>1150</v>
      </c>
      <c r="B190" s="52">
        <v>2656</v>
      </c>
      <c r="C190" s="52">
        <v>2496</v>
      </c>
      <c r="D190" s="52">
        <v>1761</v>
      </c>
      <c r="E190" s="52">
        <v>1617</v>
      </c>
      <c r="F190" s="52">
        <v>13613.5</v>
      </c>
      <c r="G190" s="52">
        <v>0.2</v>
      </c>
      <c r="H190" s="52">
        <v>905</v>
      </c>
      <c r="I190" s="52">
        <v>175</v>
      </c>
      <c r="J190" s="52">
        <v>10</v>
      </c>
      <c r="K190" s="52">
        <v>440</v>
      </c>
      <c r="L190" s="52">
        <v>170</v>
      </c>
      <c r="M190" s="52">
        <v>95</v>
      </c>
      <c r="N190" s="52">
        <v>15</v>
      </c>
    </row>
    <row r="191" spans="1:14" x14ac:dyDescent="0.25">
      <c r="A191" s="51" t="s">
        <v>1151</v>
      </c>
      <c r="B191" s="52">
        <v>2041</v>
      </c>
      <c r="C191" s="52">
        <v>2029</v>
      </c>
      <c r="D191" s="52">
        <v>1222</v>
      </c>
      <c r="E191" s="52">
        <v>1147</v>
      </c>
      <c r="F191" s="52">
        <v>11080.3</v>
      </c>
      <c r="G191" s="52">
        <v>0.18</v>
      </c>
      <c r="H191" s="52">
        <v>690</v>
      </c>
      <c r="I191" s="52">
        <v>190</v>
      </c>
      <c r="J191" s="52">
        <v>20</v>
      </c>
      <c r="K191" s="52">
        <v>240</v>
      </c>
      <c r="L191" s="52">
        <v>145</v>
      </c>
      <c r="M191" s="52">
        <v>75</v>
      </c>
      <c r="N191" s="52">
        <v>15</v>
      </c>
    </row>
    <row r="192" spans="1:14" x14ac:dyDescent="0.25">
      <c r="A192" s="51" t="s">
        <v>1152</v>
      </c>
      <c r="B192" s="52">
        <v>2110</v>
      </c>
      <c r="C192" s="52">
        <v>2091</v>
      </c>
      <c r="D192" s="52">
        <v>1292</v>
      </c>
      <c r="E192" s="52">
        <v>1204</v>
      </c>
      <c r="F192" s="52">
        <v>9323.9</v>
      </c>
      <c r="G192" s="52">
        <v>0.23</v>
      </c>
      <c r="H192" s="52">
        <v>680</v>
      </c>
      <c r="I192" s="52">
        <v>245</v>
      </c>
      <c r="J192" s="52">
        <v>15</v>
      </c>
      <c r="K192" s="52">
        <v>200</v>
      </c>
      <c r="L192" s="52">
        <v>100</v>
      </c>
      <c r="M192" s="52">
        <v>100</v>
      </c>
      <c r="N192" s="52">
        <v>25</v>
      </c>
    </row>
    <row r="193" spans="1:14" x14ac:dyDescent="0.25">
      <c r="A193" s="51" t="s">
        <v>1153</v>
      </c>
      <c r="B193" s="52">
        <v>1992</v>
      </c>
      <c r="C193" s="52">
        <v>1978</v>
      </c>
      <c r="D193" s="52">
        <v>1142</v>
      </c>
      <c r="E193" s="52">
        <v>1083</v>
      </c>
      <c r="F193" s="52">
        <v>17098.7</v>
      </c>
      <c r="G193" s="52">
        <v>0.12</v>
      </c>
      <c r="H193" s="52">
        <v>650</v>
      </c>
      <c r="I193" s="52">
        <v>225</v>
      </c>
      <c r="J193" s="52">
        <v>10</v>
      </c>
      <c r="K193" s="52">
        <v>175</v>
      </c>
      <c r="L193" s="52">
        <v>95</v>
      </c>
      <c r="M193" s="52">
        <v>130</v>
      </c>
      <c r="N193" s="52">
        <v>20</v>
      </c>
    </row>
    <row r="194" spans="1:14" x14ac:dyDescent="0.25">
      <c r="A194" s="51" t="s">
        <v>1154</v>
      </c>
      <c r="B194" s="52">
        <v>1643</v>
      </c>
      <c r="C194" s="52">
        <v>1572</v>
      </c>
      <c r="D194" s="52">
        <v>960</v>
      </c>
      <c r="E194" s="52">
        <v>904</v>
      </c>
      <c r="F194" s="52">
        <v>14527</v>
      </c>
      <c r="G194" s="52">
        <v>0.11</v>
      </c>
      <c r="H194" s="52">
        <v>575</v>
      </c>
      <c r="I194" s="52">
        <v>195</v>
      </c>
      <c r="J194" s="52">
        <v>10</v>
      </c>
      <c r="K194" s="52">
        <v>150</v>
      </c>
      <c r="L194" s="52">
        <v>90</v>
      </c>
      <c r="M194" s="52">
        <v>110</v>
      </c>
      <c r="N194" s="52">
        <v>10</v>
      </c>
    </row>
    <row r="195" spans="1:14" x14ac:dyDescent="0.25">
      <c r="A195" s="51" t="s">
        <v>1155</v>
      </c>
      <c r="B195" s="52">
        <v>1342</v>
      </c>
      <c r="C195" s="52">
        <v>1346</v>
      </c>
      <c r="D195" s="52">
        <v>817</v>
      </c>
      <c r="E195" s="52">
        <v>771</v>
      </c>
      <c r="F195" s="52">
        <v>13666</v>
      </c>
      <c r="G195" s="52">
        <v>0.1</v>
      </c>
      <c r="H195" s="52">
        <v>495</v>
      </c>
      <c r="I195" s="52">
        <v>150</v>
      </c>
      <c r="J195" s="52">
        <v>25</v>
      </c>
      <c r="K195" s="52">
        <v>165</v>
      </c>
      <c r="L195" s="52">
        <v>90</v>
      </c>
      <c r="M195" s="52">
        <v>65</v>
      </c>
      <c r="N195" s="52">
        <v>10</v>
      </c>
    </row>
    <row r="196" spans="1:14" x14ac:dyDescent="0.25">
      <c r="A196" s="51" t="s">
        <v>1156</v>
      </c>
      <c r="B196" s="52">
        <v>2262</v>
      </c>
      <c r="C196" s="52">
        <v>2353</v>
      </c>
      <c r="D196" s="52">
        <v>1411</v>
      </c>
      <c r="E196" s="52">
        <v>1304</v>
      </c>
      <c r="F196" s="52">
        <v>8180.8</v>
      </c>
      <c r="G196" s="52">
        <v>0.28000000000000003</v>
      </c>
      <c r="H196" s="52">
        <v>895</v>
      </c>
      <c r="I196" s="52">
        <v>305</v>
      </c>
      <c r="J196" s="52">
        <v>15</v>
      </c>
      <c r="K196" s="52">
        <v>280</v>
      </c>
      <c r="L196" s="52">
        <v>165</v>
      </c>
      <c r="M196" s="52">
        <v>125</v>
      </c>
      <c r="N196" s="52">
        <v>10</v>
      </c>
    </row>
    <row r="197" spans="1:14" x14ac:dyDescent="0.25">
      <c r="A197" s="51" t="s">
        <v>1157</v>
      </c>
      <c r="B197" s="52">
        <v>3783</v>
      </c>
      <c r="C197" s="52">
        <v>3819</v>
      </c>
      <c r="D197" s="52">
        <v>2348</v>
      </c>
      <c r="E197" s="52">
        <v>2175</v>
      </c>
      <c r="F197" s="52">
        <v>7537.4</v>
      </c>
      <c r="G197" s="52">
        <v>0.5</v>
      </c>
      <c r="H197" s="52">
        <v>1490</v>
      </c>
      <c r="I197" s="52">
        <v>515</v>
      </c>
      <c r="J197" s="52">
        <v>45</v>
      </c>
      <c r="K197" s="52">
        <v>405</v>
      </c>
      <c r="L197" s="52">
        <v>295</v>
      </c>
      <c r="M197" s="52">
        <v>205</v>
      </c>
      <c r="N197" s="52">
        <v>35</v>
      </c>
    </row>
    <row r="198" spans="1:14" x14ac:dyDescent="0.25">
      <c r="A198" s="51" t="s">
        <v>1158</v>
      </c>
      <c r="B198" s="52">
        <v>3322</v>
      </c>
      <c r="C198" s="52">
        <v>3378</v>
      </c>
      <c r="D198" s="52">
        <v>2054</v>
      </c>
      <c r="E198" s="52">
        <v>1929</v>
      </c>
      <c r="F198" s="52">
        <v>12573.8</v>
      </c>
      <c r="G198" s="52">
        <v>0.26</v>
      </c>
      <c r="H198" s="52">
        <v>1295</v>
      </c>
      <c r="I198" s="52">
        <v>495</v>
      </c>
      <c r="J198" s="52">
        <v>50</v>
      </c>
      <c r="K198" s="52">
        <v>340</v>
      </c>
      <c r="L198" s="52">
        <v>195</v>
      </c>
      <c r="M198" s="52">
        <v>175</v>
      </c>
      <c r="N198" s="52">
        <v>30</v>
      </c>
    </row>
    <row r="199" spans="1:14" x14ac:dyDescent="0.25">
      <c r="A199" s="51" t="s">
        <v>1159</v>
      </c>
      <c r="B199" s="52">
        <v>5881</v>
      </c>
      <c r="C199" s="52">
        <v>4468</v>
      </c>
      <c r="D199" s="52">
        <v>3522</v>
      </c>
      <c r="E199" s="52">
        <v>3311</v>
      </c>
      <c r="F199" s="52">
        <v>17571</v>
      </c>
      <c r="G199" s="52">
        <v>0.33</v>
      </c>
      <c r="H199" s="52">
        <v>2030</v>
      </c>
      <c r="I199" s="52">
        <v>885</v>
      </c>
      <c r="J199" s="52">
        <v>55</v>
      </c>
      <c r="K199" s="52">
        <v>600</v>
      </c>
      <c r="L199" s="52">
        <v>270</v>
      </c>
      <c r="M199" s="52">
        <v>180</v>
      </c>
      <c r="N199" s="52">
        <v>30</v>
      </c>
    </row>
    <row r="200" spans="1:14" x14ac:dyDescent="0.25">
      <c r="A200" s="51" t="s">
        <v>1160</v>
      </c>
      <c r="B200" s="52">
        <v>2099</v>
      </c>
      <c r="C200" s="52">
        <v>2155</v>
      </c>
      <c r="D200" s="52">
        <v>1168</v>
      </c>
      <c r="E200" s="52">
        <v>1103</v>
      </c>
      <c r="F200" s="52">
        <v>15221.2</v>
      </c>
      <c r="G200" s="52">
        <v>0.14000000000000001</v>
      </c>
      <c r="H200" s="52">
        <v>825</v>
      </c>
      <c r="I200" s="52">
        <v>385</v>
      </c>
      <c r="J200" s="52">
        <v>15</v>
      </c>
      <c r="K200" s="52">
        <v>200</v>
      </c>
      <c r="L200" s="52">
        <v>165</v>
      </c>
      <c r="M200" s="52">
        <v>50</v>
      </c>
      <c r="N200" s="52">
        <v>20</v>
      </c>
    </row>
    <row r="201" spans="1:14" x14ac:dyDescent="0.25">
      <c r="A201" s="51" t="s">
        <v>1161</v>
      </c>
      <c r="B201" s="52">
        <v>2152</v>
      </c>
      <c r="C201" s="52">
        <v>2205</v>
      </c>
      <c r="D201" s="52">
        <v>1269</v>
      </c>
      <c r="E201" s="52">
        <v>1209</v>
      </c>
      <c r="F201" s="52">
        <v>16327.8</v>
      </c>
      <c r="G201" s="52">
        <v>0.13</v>
      </c>
      <c r="H201" s="52">
        <v>840</v>
      </c>
      <c r="I201" s="52">
        <v>305</v>
      </c>
      <c r="J201" s="52">
        <v>35</v>
      </c>
      <c r="K201" s="52">
        <v>255</v>
      </c>
      <c r="L201" s="52">
        <v>150</v>
      </c>
      <c r="M201" s="52">
        <v>85</v>
      </c>
      <c r="N201" s="52">
        <v>15</v>
      </c>
    </row>
    <row r="202" spans="1:14" x14ac:dyDescent="0.25">
      <c r="A202" s="51" t="s">
        <v>1162</v>
      </c>
      <c r="B202" s="52">
        <v>2965</v>
      </c>
      <c r="C202" s="52">
        <v>2943</v>
      </c>
      <c r="D202" s="52">
        <v>1611</v>
      </c>
      <c r="E202" s="52">
        <v>1535</v>
      </c>
      <c r="F202" s="52">
        <v>13532.6</v>
      </c>
      <c r="G202" s="52">
        <v>0.22</v>
      </c>
      <c r="H202" s="52">
        <v>1110</v>
      </c>
      <c r="I202" s="52">
        <v>510</v>
      </c>
      <c r="J202" s="52">
        <v>20</v>
      </c>
      <c r="K202" s="52">
        <v>340</v>
      </c>
      <c r="L202" s="52">
        <v>130</v>
      </c>
      <c r="M202" s="52">
        <v>100</v>
      </c>
      <c r="N202" s="52">
        <v>10</v>
      </c>
    </row>
    <row r="203" spans="1:14" x14ac:dyDescent="0.25">
      <c r="A203" s="51" t="s">
        <v>1163</v>
      </c>
      <c r="B203" s="52">
        <v>5192</v>
      </c>
      <c r="C203" s="52">
        <v>5217</v>
      </c>
      <c r="D203" s="52">
        <v>2988</v>
      </c>
      <c r="E203" s="52">
        <v>2757</v>
      </c>
      <c r="F203" s="52">
        <v>13204.5</v>
      </c>
      <c r="G203" s="52">
        <v>0.39</v>
      </c>
      <c r="H203" s="52">
        <v>1905</v>
      </c>
      <c r="I203" s="52">
        <v>990</v>
      </c>
      <c r="J203" s="52">
        <v>40</v>
      </c>
      <c r="K203" s="52">
        <v>510</v>
      </c>
      <c r="L203" s="52">
        <v>165</v>
      </c>
      <c r="M203" s="52">
        <v>160</v>
      </c>
      <c r="N203" s="52">
        <v>40</v>
      </c>
    </row>
    <row r="204" spans="1:14" x14ac:dyDescent="0.25">
      <c r="A204" s="51" t="s">
        <v>1164</v>
      </c>
      <c r="B204" s="52">
        <v>4606</v>
      </c>
      <c r="C204" s="52">
        <v>4539</v>
      </c>
      <c r="D204" s="52">
        <v>2617</v>
      </c>
      <c r="E204" s="52">
        <v>2496</v>
      </c>
      <c r="F204" s="52">
        <v>11892.6</v>
      </c>
      <c r="G204" s="52">
        <v>0.39</v>
      </c>
      <c r="H204" s="52">
        <v>1845</v>
      </c>
      <c r="I204" s="52">
        <v>775</v>
      </c>
      <c r="J204" s="52">
        <v>50</v>
      </c>
      <c r="K204" s="52">
        <v>605</v>
      </c>
      <c r="L204" s="52">
        <v>200</v>
      </c>
      <c r="M204" s="52">
        <v>175</v>
      </c>
      <c r="N204" s="52">
        <v>40</v>
      </c>
    </row>
    <row r="205" spans="1:14" x14ac:dyDescent="0.25">
      <c r="A205" s="51" t="s">
        <v>1165</v>
      </c>
      <c r="B205" s="52">
        <v>3339</v>
      </c>
      <c r="C205" s="52">
        <v>3032</v>
      </c>
      <c r="D205" s="52">
        <v>2027</v>
      </c>
      <c r="E205" s="52">
        <v>1921</v>
      </c>
      <c r="F205" s="52">
        <v>9127.9</v>
      </c>
      <c r="G205" s="52">
        <v>0.37</v>
      </c>
      <c r="H205" s="52">
        <v>1075</v>
      </c>
      <c r="I205" s="52">
        <v>465</v>
      </c>
      <c r="J205" s="52">
        <v>40</v>
      </c>
      <c r="K205" s="52">
        <v>340</v>
      </c>
      <c r="L205" s="52">
        <v>135</v>
      </c>
      <c r="M205" s="52">
        <v>75</v>
      </c>
      <c r="N205" s="52">
        <v>20</v>
      </c>
    </row>
    <row r="206" spans="1:14" x14ac:dyDescent="0.25">
      <c r="A206" s="51" t="s">
        <v>1166</v>
      </c>
      <c r="B206" s="52">
        <v>4751</v>
      </c>
      <c r="C206" s="52">
        <v>4805</v>
      </c>
      <c r="D206" s="52">
        <v>2662</v>
      </c>
      <c r="E206" s="52">
        <v>2583</v>
      </c>
      <c r="F206" s="52">
        <v>13353</v>
      </c>
      <c r="G206" s="52">
        <v>0.36</v>
      </c>
      <c r="H206" s="52">
        <v>1580</v>
      </c>
      <c r="I206" s="52">
        <v>745</v>
      </c>
      <c r="J206" s="52">
        <v>35</v>
      </c>
      <c r="K206" s="52">
        <v>540</v>
      </c>
      <c r="L206" s="52">
        <v>150</v>
      </c>
      <c r="M206" s="52">
        <v>80</v>
      </c>
      <c r="N206" s="52">
        <v>20</v>
      </c>
    </row>
    <row r="207" spans="1:14" x14ac:dyDescent="0.25">
      <c r="A207" s="51" t="s">
        <v>1167</v>
      </c>
      <c r="B207" s="52">
        <v>6501</v>
      </c>
      <c r="C207" s="52">
        <v>5679</v>
      </c>
      <c r="D207" s="52">
        <v>2808</v>
      </c>
      <c r="E207" s="52">
        <v>2667</v>
      </c>
      <c r="F207" s="52">
        <v>8331.4</v>
      </c>
      <c r="G207" s="52">
        <v>0.78</v>
      </c>
      <c r="H207" s="52">
        <v>1930</v>
      </c>
      <c r="I207" s="52">
        <v>965</v>
      </c>
      <c r="J207" s="52">
        <v>50</v>
      </c>
      <c r="K207" s="52">
        <v>435</v>
      </c>
      <c r="L207" s="52">
        <v>295</v>
      </c>
      <c r="M207" s="52">
        <v>170</v>
      </c>
      <c r="N207" s="52">
        <v>15</v>
      </c>
    </row>
    <row r="208" spans="1:14" x14ac:dyDescent="0.25">
      <c r="A208" s="51" t="s">
        <v>1168</v>
      </c>
      <c r="B208" s="52">
        <v>2136</v>
      </c>
      <c r="C208" s="52">
        <v>2186</v>
      </c>
      <c r="D208" s="52">
        <v>1214</v>
      </c>
      <c r="E208" s="52">
        <v>1145</v>
      </c>
      <c r="F208" s="52">
        <v>14108.3</v>
      </c>
      <c r="G208" s="52">
        <v>0.15</v>
      </c>
      <c r="H208" s="52">
        <v>830</v>
      </c>
      <c r="I208" s="52">
        <v>400</v>
      </c>
      <c r="J208" s="52">
        <v>40</v>
      </c>
      <c r="K208" s="52">
        <v>260</v>
      </c>
      <c r="L208" s="52">
        <v>80</v>
      </c>
      <c r="M208" s="52">
        <v>40</v>
      </c>
      <c r="N208" s="52">
        <v>10</v>
      </c>
    </row>
    <row r="209" spans="1:14" x14ac:dyDescent="0.25">
      <c r="A209" s="51" t="s">
        <v>1169</v>
      </c>
      <c r="B209" s="52">
        <v>2605</v>
      </c>
      <c r="C209" s="52">
        <v>2671</v>
      </c>
      <c r="D209" s="52">
        <v>1531</v>
      </c>
      <c r="E209" s="52">
        <v>1381</v>
      </c>
      <c r="F209" s="52">
        <v>11390.5</v>
      </c>
      <c r="G209" s="52">
        <v>0.23</v>
      </c>
      <c r="H209" s="52">
        <v>960</v>
      </c>
      <c r="I209" s="52">
        <v>465</v>
      </c>
      <c r="J209" s="52">
        <v>55</v>
      </c>
      <c r="K209" s="52">
        <v>325</v>
      </c>
      <c r="L209" s="52">
        <v>60</v>
      </c>
      <c r="M209" s="52">
        <v>40</v>
      </c>
      <c r="N209" s="52">
        <v>25</v>
      </c>
    </row>
    <row r="210" spans="1:14" x14ac:dyDescent="0.25">
      <c r="A210" s="51" t="s">
        <v>1170</v>
      </c>
      <c r="B210" s="52">
        <v>0</v>
      </c>
      <c r="C210" s="52">
        <v>0</v>
      </c>
      <c r="D210" s="52">
        <v>0</v>
      </c>
      <c r="E210" s="52">
        <v>0</v>
      </c>
      <c r="F210" s="52">
        <v>0</v>
      </c>
      <c r="G210" s="52">
        <v>1.45</v>
      </c>
      <c r="H210" s="51" t="s">
        <v>977</v>
      </c>
      <c r="I210" s="51" t="s">
        <v>977</v>
      </c>
      <c r="J210" s="51" t="s">
        <v>977</v>
      </c>
      <c r="K210" s="51" t="s">
        <v>977</v>
      </c>
      <c r="L210" s="51" t="s">
        <v>977</v>
      </c>
      <c r="M210" s="51" t="s">
        <v>977</v>
      </c>
      <c r="N210" s="51" t="s">
        <v>977</v>
      </c>
    </row>
    <row r="211" spans="1:14" x14ac:dyDescent="0.25">
      <c r="A211" s="51" t="s">
        <v>1171</v>
      </c>
      <c r="B211" s="52">
        <v>3688</v>
      </c>
      <c r="C211" s="52">
        <v>3599</v>
      </c>
      <c r="D211" s="52">
        <v>1928</v>
      </c>
      <c r="E211" s="52">
        <v>1805</v>
      </c>
      <c r="F211" s="52">
        <v>8126.9</v>
      </c>
      <c r="G211" s="52">
        <v>0.45</v>
      </c>
      <c r="H211" s="52">
        <v>1285</v>
      </c>
      <c r="I211" s="52">
        <v>680</v>
      </c>
      <c r="J211" s="52">
        <v>50</v>
      </c>
      <c r="K211" s="52">
        <v>445</v>
      </c>
      <c r="L211" s="52">
        <v>65</v>
      </c>
      <c r="M211" s="52">
        <v>20</v>
      </c>
      <c r="N211" s="52">
        <v>30</v>
      </c>
    </row>
    <row r="212" spans="1:14" x14ac:dyDescent="0.25">
      <c r="A212" s="51" t="s">
        <v>1172</v>
      </c>
      <c r="B212" s="52">
        <v>4164</v>
      </c>
      <c r="C212" s="52">
        <v>4145</v>
      </c>
      <c r="D212" s="52">
        <v>2360</v>
      </c>
      <c r="E212" s="52">
        <v>2253</v>
      </c>
      <c r="F212" s="52">
        <v>3991.6</v>
      </c>
      <c r="G212" s="52">
        <v>1.04</v>
      </c>
      <c r="H212" s="52">
        <v>1010</v>
      </c>
      <c r="I212" s="52">
        <v>630</v>
      </c>
      <c r="J212" s="52">
        <v>20</v>
      </c>
      <c r="K212" s="52">
        <v>210</v>
      </c>
      <c r="L212" s="52">
        <v>105</v>
      </c>
      <c r="M212" s="52">
        <v>25</v>
      </c>
      <c r="N212" s="52">
        <v>15</v>
      </c>
    </row>
    <row r="213" spans="1:14" x14ac:dyDescent="0.25">
      <c r="A213" s="51" t="s">
        <v>1173</v>
      </c>
      <c r="B213" s="52">
        <v>6160</v>
      </c>
      <c r="C213" s="52">
        <v>6171</v>
      </c>
      <c r="D213" s="52">
        <v>3118</v>
      </c>
      <c r="E213" s="52">
        <v>2917</v>
      </c>
      <c r="F213" s="52">
        <v>3641.3</v>
      </c>
      <c r="G213" s="52">
        <v>1.69</v>
      </c>
      <c r="H213" s="52">
        <v>2140</v>
      </c>
      <c r="I213" s="52">
        <v>1030</v>
      </c>
      <c r="J213" s="52">
        <v>100</v>
      </c>
      <c r="K213" s="52">
        <v>810</v>
      </c>
      <c r="L213" s="52">
        <v>135</v>
      </c>
      <c r="M213" s="52">
        <v>35</v>
      </c>
      <c r="N213" s="52">
        <v>35</v>
      </c>
    </row>
    <row r="214" spans="1:14" x14ac:dyDescent="0.25">
      <c r="A214" s="51" t="s">
        <v>1174</v>
      </c>
      <c r="B214" s="52">
        <v>3229</v>
      </c>
      <c r="C214" s="52">
        <v>3290</v>
      </c>
      <c r="D214" s="52">
        <v>1201</v>
      </c>
      <c r="E214" s="52">
        <v>1163</v>
      </c>
      <c r="F214" s="52">
        <v>4141.3</v>
      </c>
      <c r="G214" s="52">
        <v>0.78</v>
      </c>
      <c r="H214" s="52">
        <v>855</v>
      </c>
      <c r="I214" s="52">
        <v>455</v>
      </c>
      <c r="J214" s="52">
        <v>25</v>
      </c>
      <c r="K214" s="52">
        <v>310</v>
      </c>
      <c r="L214" s="52">
        <v>50</v>
      </c>
      <c r="M214" s="52">
        <v>10</v>
      </c>
      <c r="N214" s="52">
        <v>0</v>
      </c>
    </row>
    <row r="215" spans="1:14" x14ac:dyDescent="0.25">
      <c r="A215" s="51" t="s">
        <v>1175</v>
      </c>
      <c r="B215" s="52">
        <v>2197</v>
      </c>
      <c r="C215" s="52">
        <v>2003</v>
      </c>
      <c r="D215" s="52">
        <v>1035</v>
      </c>
      <c r="E215" s="52">
        <v>987</v>
      </c>
      <c r="F215" s="52">
        <v>8303.1</v>
      </c>
      <c r="G215" s="52">
        <v>0.26</v>
      </c>
      <c r="H215" s="52">
        <v>710</v>
      </c>
      <c r="I215" s="52">
        <v>410</v>
      </c>
      <c r="J215" s="52">
        <v>30</v>
      </c>
      <c r="K215" s="52">
        <v>180</v>
      </c>
      <c r="L215" s="52">
        <v>65</v>
      </c>
      <c r="M215" s="52">
        <v>0</v>
      </c>
      <c r="N215" s="52">
        <v>15</v>
      </c>
    </row>
    <row r="216" spans="1:14" x14ac:dyDescent="0.25">
      <c r="A216" s="51" t="s">
        <v>1176</v>
      </c>
      <c r="B216" s="52">
        <v>5132</v>
      </c>
      <c r="C216" s="52">
        <v>3211</v>
      </c>
      <c r="D216" s="52">
        <v>1776</v>
      </c>
      <c r="E216" s="52">
        <v>1739</v>
      </c>
      <c r="F216" s="52">
        <v>8339.2999999999993</v>
      </c>
      <c r="G216" s="52">
        <v>0.62</v>
      </c>
      <c r="H216" s="52">
        <v>1740</v>
      </c>
      <c r="I216" s="52">
        <v>1115</v>
      </c>
      <c r="J216" s="52">
        <v>80</v>
      </c>
      <c r="K216" s="52">
        <v>450</v>
      </c>
      <c r="L216" s="52">
        <v>60</v>
      </c>
      <c r="M216" s="52">
        <v>25</v>
      </c>
      <c r="N216" s="52">
        <v>15</v>
      </c>
    </row>
    <row r="217" spans="1:14" x14ac:dyDescent="0.25">
      <c r="A217" s="51" t="s">
        <v>1177</v>
      </c>
      <c r="B217" s="52">
        <v>4478</v>
      </c>
      <c r="C217" s="52">
        <v>4346</v>
      </c>
      <c r="D217" s="52">
        <v>2004</v>
      </c>
      <c r="E217" s="52">
        <v>1928</v>
      </c>
      <c r="F217" s="52">
        <v>7540</v>
      </c>
      <c r="G217" s="52">
        <v>0.59</v>
      </c>
      <c r="H217" s="52">
        <v>1710</v>
      </c>
      <c r="I217" s="52">
        <v>1045</v>
      </c>
      <c r="J217" s="52">
        <v>55</v>
      </c>
      <c r="K217" s="52">
        <v>510</v>
      </c>
      <c r="L217" s="52">
        <v>45</v>
      </c>
      <c r="M217" s="52">
        <v>15</v>
      </c>
      <c r="N217" s="52">
        <v>35</v>
      </c>
    </row>
    <row r="218" spans="1:14" x14ac:dyDescent="0.25">
      <c r="A218" s="51" t="s">
        <v>1178</v>
      </c>
      <c r="B218" s="52">
        <v>3537</v>
      </c>
      <c r="C218" s="52">
        <v>3479</v>
      </c>
      <c r="D218" s="52">
        <v>1748</v>
      </c>
      <c r="E218" s="52">
        <v>1671</v>
      </c>
      <c r="F218" s="52">
        <v>6415.7</v>
      </c>
      <c r="G218" s="52">
        <v>0.55000000000000004</v>
      </c>
      <c r="H218" s="52">
        <v>1100</v>
      </c>
      <c r="I218" s="52">
        <v>655</v>
      </c>
      <c r="J218" s="52">
        <v>50</v>
      </c>
      <c r="K218" s="52">
        <v>205</v>
      </c>
      <c r="L218" s="52">
        <v>140</v>
      </c>
      <c r="M218" s="52">
        <v>40</v>
      </c>
      <c r="N218" s="52">
        <v>15</v>
      </c>
    </row>
    <row r="219" spans="1:14" x14ac:dyDescent="0.25">
      <c r="A219" s="51" t="s">
        <v>1179</v>
      </c>
      <c r="B219" s="52">
        <v>5384</v>
      </c>
      <c r="C219" s="52">
        <v>5390</v>
      </c>
      <c r="D219" s="52">
        <v>2487</v>
      </c>
      <c r="E219" s="52">
        <v>2342</v>
      </c>
      <c r="F219" s="52">
        <v>8974.7999999999993</v>
      </c>
      <c r="G219" s="52">
        <v>0.6</v>
      </c>
      <c r="H219" s="52">
        <v>1795</v>
      </c>
      <c r="I219" s="52">
        <v>1005</v>
      </c>
      <c r="J219" s="52">
        <v>75</v>
      </c>
      <c r="K219" s="52">
        <v>515</v>
      </c>
      <c r="L219" s="52">
        <v>155</v>
      </c>
      <c r="M219" s="52">
        <v>10</v>
      </c>
      <c r="N219" s="52">
        <v>25</v>
      </c>
    </row>
    <row r="220" spans="1:14" x14ac:dyDescent="0.25">
      <c r="A220" s="51" t="s">
        <v>1180</v>
      </c>
      <c r="B220" s="52">
        <v>4956</v>
      </c>
      <c r="C220" s="52">
        <v>4978</v>
      </c>
      <c r="D220" s="52">
        <v>2426</v>
      </c>
      <c r="E220" s="52">
        <v>2296</v>
      </c>
      <c r="F220" s="52">
        <v>5591.2</v>
      </c>
      <c r="G220" s="52">
        <v>0.89</v>
      </c>
      <c r="H220" s="52">
        <v>1765</v>
      </c>
      <c r="I220" s="52">
        <v>1135</v>
      </c>
      <c r="J220" s="52">
        <v>45</v>
      </c>
      <c r="K220" s="52">
        <v>415</v>
      </c>
      <c r="L220" s="52">
        <v>150</v>
      </c>
      <c r="M220" s="52">
        <v>0</v>
      </c>
      <c r="N220" s="52">
        <v>25</v>
      </c>
    </row>
    <row r="221" spans="1:14" x14ac:dyDescent="0.25">
      <c r="A221" s="51" t="s">
        <v>1181</v>
      </c>
      <c r="B221" s="52">
        <v>4065</v>
      </c>
      <c r="C221" s="52">
        <v>3944</v>
      </c>
      <c r="D221" s="52">
        <v>2270</v>
      </c>
      <c r="E221" s="52">
        <v>2126</v>
      </c>
      <c r="F221" s="52">
        <v>10037</v>
      </c>
      <c r="G221" s="52">
        <v>0.41</v>
      </c>
      <c r="H221" s="52">
        <v>1525</v>
      </c>
      <c r="I221" s="52">
        <v>770</v>
      </c>
      <c r="J221" s="52">
        <v>50</v>
      </c>
      <c r="K221" s="52">
        <v>435</v>
      </c>
      <c r="L221" s="52">
        <v>190</v>
      </c>
      <c r="M221" s="52">
        <v>55</v>
      </c>
      <c r="N221" s="52">
        <v>30</v>
      </c>
    </row>
    <row r="222" spans="1:14" x14ac:dyDescent="0.25">
      <c r="A222" s="51" t="s">
        <v>1182</v>
      </c>
      <c r="B222" s="52">
        <v>4915</v>
      </c>
      <c r="C222" s="52">
        <v>5027</v>
      </c>
      <c r="D222" s="52">
        <v>2627</v>
      </c>
      <c r="E222" s="52">
        <v>2453</v>
      </c>
      <c r="F222" s="52">
        <v>8245.2999999999993</v>
      </c>
      <c r="G222" s="52">
        <v>0.6</v>
      </c>
      <c r="H222" s="52">
        <v>1840</v>
      </c>
      <c r="I222" s="52">
        <v>1005</v>
      </c>
      <c r="J222" s="52">
        <v>45</v>
      </c>
      <c r="K222" s="52">
        <v>490</v>
      </c>
      <c r="L222" s="52">
        <v>210</v>
      </c>
      <c r="M222" s="52">
        <v>60</v>
      </c>
      <c r="N222" s="52">
        <v>30</v>
      </c>
    </row>
    <row r="223" spans="1:14" x14ac:dyDescent="0.25">
      <c r="A223" s="51" t="s">
        <v>1183</v>
      </c>
      <c r="B223" s="52">
        <v>5025</v>
      </c>
      <c r="C223" s="52">
        <v>4940</v>
      </c>
      <c r="D223" s="52">
        <v>2654</v>
      </c>
      <c r="E223" s="52">
        <v>2502</v>
      </c>
      <c r="F223" s="52">
        <v>7771.4</v>
      </c>
      <c r="G223" s="52">
        <v>0.65</v>
      </c>
      <c r="H223" s="52">
        <v>1775</v>
      </c>
      <c r="I223" s="52">
        <v>955</v>
      </c>
      <c r="J223" s="52">
        <v>45</v>
      </c>
      <c r="K223" s="52">
        <v>535</v>
      </c>
      <c r="L223" s="52">
        <v>100</v>
      </c>
      <c r="M223" s="52">
        <v>110</v>
      </c>
      <c r="N223" s="52">
        <v>20</v>
      </c>
    </row>
    <row r="224" spans="1:14" x14ac:dyDescent="0.25">
      <c r="A224" s="51" t="s">
        <v>1184</v>
      </c>
      <c r="B224" s="52">
        <v>2619</v>
      </c>
      <c r="C224" s="52">
        <v>2613</v>
      </c>
      <c r="D224" s="52">
        <v>1418</v>
      </c>
      <c r="E224" s="52">
        <v>1334</v>
      </c>
      <c r="F224" s="52">
        <v>11634.8</v>
      </c>
      <c r="G224" s="52">
        <v>0.23</v>
      </c>
      <c r="H224" s="52">
        <v>955</v>
      </c>
      <c r="I224" s="52">
        <v>445</v>
      </c>
      <c r="J224" s="52">
        <v>35</v>
      </c>
      <c r="K224" s="52">
        <v>325</v>
      </c>
      <c r="L224" s="52">
        <v>85</v>
      </c>
      <c r="M224" s="52">
        <v>65</v>
      </c>
      <c r="N224" s="52">
        <v>10</v>
      </c>
    </row>
    <row r="225" spans="1:14" x14ac:dyDescent="0.25">
      <c r="A225" s="51" t="s">
        <v>1185</v>
      </c>
      <c r="B225" s="52">
        <v>4579</v>
      </c>
      <c r="C225" s="52">
        <v>4667</v>
      </c>
      <c r="D225" s="52">
        <v>2410</v>
      </c>
      <c r="E225" s="52">
        <v>2292</v>
      </c>
      <c r="F225" s="52">
        <v>14910.5</v>
      </c>
      <c r="G225" s="52">
        <v>0.31</v>
      </c>
      <c r="H225" s="52">
        <v>1740</v>
      </c>
      <c r="I225" s="52">
        <v>885</v>
      </c>
      <c r="J225" s="52">
        <v>60</v>
      </c>
      <c r="K225" s="52">
        <v>590</v>
      </c>
      <c r="L225" s="52">
        <v>135</v>
      </c>
      <c r="M225" s="52">
        <v>50</v>
      </c>
      <c r="N225" s="52">
        <v>20</v>
      </c>
    </row>
    <row r="226" spans="1:14" x14ac:dyDescent="0.25">
      <c r="A226" s="51" t="s">
        <v>1186</v>
      </c>
      <c r="B226" s="52">
        <v>6953</v>
      </c>
      <c r="C226" s="52">
        <v>7118</v>
      </c>
      <c r="D226" s="52">
        <v>3625</v>
      </c>
      <c r="E226" s="52">
        <v>3400</v>
      </c>
      <c r="F226" s="52">
        <v>7411.8</v>
      </c>
      <c r="G226" s="52">
        <v>0.94</v>
      </c>
      <c r="H226" s="52">
        <v>2175</v>
      </c>
      <c r="I226" s="52">
        <v>1050</v>
      </c>
      <c r="J226" s="52">
        <v>45</v>
      </c>
      <c r="K226" s="52">
        <v>725</v>
      </c>
      <c r="L226" s="52">
        <v>160</v>
      </c>
      <c r="M226" s="52">
        <v>155</v>
      </c>
      <c r="N226" s="52">
        <v>40</v>
      </c>
    </row>
    <row r="227" spans="1:14" x14ac:dyDescent="0.25">
      <c r="A227" s="51" t="s">
        <v>1187</v>
      </c>
      <c r="B227" s="52">
        <v>4186</v>
      </c>
      <c r="C227" s="52">
        <v>4224</v>
      </c>
      <c r="D227" s="52">
        <v>2434</v>
      </c>
      <c r="E227" s="52">
        <v>2275</v>
      </c>
      <c r="F227" s="52">
        <v>6809.8</v>
      </c>
      <c r="G227" s="52">
        <v>0.61</v>
      </c>
      <c r="H227" s="52">
        <v>1505</v>
      </c>
      <c r="I227" s="52">
        <v>755</v>
      </c>
      <c r="J227" s="52">
        <v>65</v>
      </c>
      <c r="K227" s="52">
        <v>345</v>
      </c>
      <c r="L227" s="52">
        <v>205</v>
      </c>
      <c r="M227" s="52">
        <v>110</v>
      </c>
      <c r="N227" s="52">
        <v>25</v>
      </c>
    </row>
    <row r="228" spans="1:14" x14ac:dyDescent="0.25">
      <c r="A228" s="51" t="s">
        <v>1188</v>
      </c>
      <c r="B228" s="52">
        <v>2797</v>
      </c>
      <c r="C228" s="52">
        <v>2700</v>
      </c>
      <c r="D228" s="52">
        <v>1558</v>
      </c>
      <c r="E228" s="52">
        <v>1469</v>
      </c>
      <c r="F228" s="52">
        <v>11757</v>
      </c>
      <c r="G228" s="52">
        <v>0.24</v>
      </c>
      <c r="H228" s="52">
        <v>920</v>
      </c>
      <c r="I228" s="52">
        <v>445</v>
      </c>
      <c r="J228" s="52">
        <v>15</v>
      </c>
      <c r="K228" s="52">
        <v>275</v>
      </c>
      <c r="L228" s="52">
        <v>60</v>
      </c>
      <c r="M228" s="52">
        <v>100</v>
      </c>
      <c r="N228" s="52">
        <v>10</v>
      </c>
    </row>
    <row r="229" spans="1:14" x14ac:dyDescent="0.25">
      <c r="A229" s="51" t="s">
        <v>1189</v>
      </c>
      <c r="B229" s="52">
        <v>2667</v>
      </c>
      <c r="C229" s="52">
        <v>2670</v>
      </c>
      <c r="D229" s="52">
        <v>1508</v>
      </c>
      <c r="E229" s="52">
        <v>1417</v>
      </c>
      <c r="F229" s="52">
        <v>11353.8</v>
      </c>
      <c r="G229" s="52">
        <v>0.23</v>
      </c>
      <c r="H229" s="52">
        <v>990</v>
      </c>
      <c r="I229" s="52">
        <v>475</v>
      </c>
      <c r="J229" s="52">
        <v>30</v>
      </c>
      <c r="K229" s="52">
        <v>235</v>
      </c>
      <c r="L229" s="52">
        <v>125</v>
      </c>
      <c r="M229" s="52">
        <v>115</v>
      </c>
      <c r="N229" s="52">
        <v>0</v>
      </c>
    </row>
    <row r="230" spans="1:14" x14ac:dyDescent="0.25">
      <c r="A230" s="51" t="s">
        <v>1190</v>
      </c>
      <c r="B230" s="52">
        <v>2095</v>
      </c>
      <c r="C230" s="52">
        <v>2115</v>
      </c>
      <c r="D230" s="52">
        <v>1208</v>
      </c>
      <c r="E230" s="52">
        <v>1120</v>
      </c>
      <c r="F230" s="52">
        <v>11842.8</v>
      </c>
      <c r="G230" s="52">
        <v>0.18</v>
      </c>
      <c r="H230" s="52">
        <v>780</v>
      </c>
      <c r="I230" s="52">
        <v>355</v>
      </c>
      <c r="J230" s="52">
        <v>20</v>
      </c>
      <c r="K230" s="52">
        <v>135</v>
      </c>
      <c r="L230" s="52">
        <v>130</v>
      </c>
      <c r="M230" s="52">
        <v>110</v>
      </c>
      <c r="N230" s="52">
        <v>25</v>
      </c>
    </row>
    <row r="231" spans="1:14" x14ac:dyDescent="0.25">
      <c r="A231" s="51" t="s">
        <v>1191</v>
      </c>
      <c r="B231" s="52">
        <v>2530</v>
      </c>
      <c r="C231" s="52">
        <v>2564</v>
      </c>
      <c r="D231" s="52">
        <v>1437</v>
      </c>
      <c r="E231" s="52">
        <v>1340</v>
      </c>
      <c r="F231" s="52">
        <v>10895.8</v>
      </c>
      <c r="G231" s="52">
        <v>0.23</v>
      </c>
      <c r="H231" s="52">
        <v>995</v>
      </c>
      <c r="I231" s="52">
        <v>460</v>
      </c>
      <c r="J231" s="52">
        <v>40</v>
      </c>
      <c r="K231" s="52">
        <v>250</v>
      </c>
      <c r="L231" s="52">
        <v>155</v>
      </c>
      <c r="M231" s="52">
        <v>80</v>
      </c>
      <c r="N231" s="52">
        <v>10</v>
      </c>
    </row>
    <row r="232" spans="1:14" x14ac:dyDescent="0.25">
      <c r="A232" s="51" t="s">
        <v>1192</v>
      </c>
      <c r="B232" s="52">
        <v>3379</v>
      </c>
      <c r="C232" s="52">
        <v>3331</v>
      </c>
      <c r="D232" s="52">
        <v>1945</v>
      </c>
      <c r="E232" s="52">
        <v>1818</v>
      </c>
      <c r="F232" s="52">
        <v>13209.5</v>
      </c>
      <c r="G232" s="52">
        <v>0.26</v>
      </c>
      <c r="H232" s="52">
        <v>1290</v>
      </c>
      <c r="I232" s="52">
        <v>520</v>
      </c>
      <c r="J232" s="52">
        <v>45</v>
      </c>
      <c r="K232" s="52">
        <v>405</v>
      </c>
      <c r="L232" s="52">
        <v>170</v>
      </c>
      <c r="M232" s="52">
        <v>130</v>
      </c>
      <c r="N232" s="52">
        <v>20</v>
      </c>
    </row>
    <row r="233" spans="1:14" x14ac:dyDescent="0.25">
      <c r="A233" s="51" t="s">
        <v>1193</v>
      </c>
      <c r="B233" s="52">
        <v>2497</v>
      </c>
      <c r="C233" s="52">
        <v>2465</v>
      </c>
      <c r="D233" s="52">
        <v>1424</v>
      </c>
      <c r="E233" s="52">
        <v>1339</v>
      </c>
      <c r="F233" s="52">
        <v>12535.1</v>
      </c>
      <c r="G233" s="52">
        <v>0.2</v>
      </c>
      <c r="H233" s="52">
        <v>825</v>
      </c>
      <c r="I233" s="52">
        <v>350</v>
      </c>
      <c r="J233" s="52">
        <v>20</v>
      </c>
      <c r="K233" s="52">
        <v>250</v>
      </c>
      <c r="L233" s="52">
        <v>95</v>
      </c>
      <c r="M233" s="52">
        <v>100</v>
      </c>
      <c r="N233" s="52">
        <v>0</v>
      </c>
    </row>
    <row r="234" spans="1:14" x14ac:dyDescent="0.25">
      <c r="A234" s="51" t="s">
        <v>1194</v>
      </c>
      <c r="B234" s="52">
        <v>6031</v>
      </c>
      <c r="C234" s="52">
        <v>5819</v>
      </c>
      <c r="D234" s="52">
        <v>3418</v>
      </c>
      <c r="E234" s="52">
        <v>3177</v>
      </c>
      <c r="F234" s="52">
        <v>9027.1</v>
      </c>
      <c r="G234" s="52">
        <v>0.67</v>
      </c>
      <c r="H234" s="52">
        <v>2060</v>
      </c>
      <c r="I234" s="52">
        <v>745</v>
      </c>
      <c r="J234" s="52">
        <v>50</v>
      </c>
      <c r="K234" s="52">
        <v>720</v>
      </c>
      <c r="L234" s="52">
        <v>285</v>
      </c>
      <c r="M234" s="52">
        <v>240</v>
      </c>
      <c r="N234" s="52">
        <v>20</v>
      </c>
    </row>
    <row r="235" spans="1:14" x14ac:dyDescent="0.25">
      <c r="A235" s="51" t="s">
        <v>1195</v>
      </c>
      <c r="B235" s="52">
        <v>4165</v>
      </c>
      <c r="C235" s="52">
        <v>3961</v>
      </c>
      <c r="D235" s="52">
        <v>2536</v>
      </c>
      <c r="E235" s="52">
        <v>2383</v>
      </c>
      <c r="F235" s="52">
        <v>12530.1</v>
      </c>
      <c r="G235" s="52">
        <v>0.33</v>
      </c>
      <c r="H235" s="52">
        <v>1510</v>
      </c>
      <c r="I235" s="52">
        <v>490</v>
      </c>
      <c r="J235" s="52">
        <v>35</v>
      </c>
      <c r="K235" s="52">
        <v>505</v>
      </c>
      <c r="L235" s="52">
        <v>320</v>
      </c>
      <c r="M235" s="52">
        <v>160</v>
      </c>
      <c r="N235" s="52">
        <v>10</v>
      </c>
    </row>
    <row r="236" spans="1:14" x14ac:dyDescent="0.25">
      <c r="A236" s="51" t="s">
        <v>1196</v>
      </c>
      <c r="B236" s="52">
        <v>2249</v>
      </c>
      <c r="C236" s="52">
        <v>2281</v>
      </c>
      <c r="D236" s="52">
        <v>1367</v>
      </c>
      <c r="E236" s="52">
        <v>1295</v>
      </c>
      <c r="F236" s="52">
        <v>12742.2</v>
      </c>
      <c r="G236" s="52">
        <v>0.18</v>
      </c>
      <c r="H236" s="52">
        <v>815</v>
      </c>
      <c r="I236" s="52">
        <v>265</v>
      </c>
      <c r="J236" s="52">
        <v>20</v>
      </c>
      <c r="K236" s="52">
        <v>250</v>
      </c>
      <c r="L236" s="52">
        <v>165</v>
      </c>
      <c r="M236" s="52">
        <v>100</v>
      </c>
      <c r="N236" s="52">
        <v>15</v>
      </c>
    </row>
    <row r="237" spans="1:14" x14ac:dyDescent="0.25">
      <c r="A237" s="51" t="s">
        <v>1197</v>
      </c>
      <c r="B237" s="52">
        <v>2523</v>
      </c>
      <c r="C237" s="52">
        <v>2565</v>
      </c>
      <c r="D237" s="52">
        <v>1489</v>
      </c>
      <c r="E237" s="52">
        <v>1394</v>
      </c>
      <c r="F237" s="52">
        <v>13011.9</v>
      </c>
      <c r="G237" s="52">
        <v>0.19</v>
      </c>
      <c r="H237" s="52">
        <v>850</v>
      </c>
      <c r="I237" s="52">
        <v>225</v>
      </c>
      <c r="J237" s="52">
        <v>15</v>
      </c>
      <c r="K237" s="52">
        <v>340</v>
      </c>
      <c r="L237" s="52">
        <v>125</v>
      </c>
      <c r="M237" s="52">
        <v>120</v>
      </c>
      <c r="N237" s="52">
        <v>15</v>
      </c>
    </row>
    <row r="238" spans="1:14" x14ac:dyDescent="0.25">
      <c r="A238" s="51" t="s">
        <v>1198</v>
      </c>
      <c r="B238" s="52">
        <v>2586</v>
      </c>
      <c r="C238" s="52">
        <v>2664</v>
      </c>
      <c r="D238" s="52">
        <v>1417</v>
      </c>
      <c r="E238" s="52">
        <v>1316</v>
      </c>
      <c r="F238" s="52">
        <v>13511</v>
      </c>
      <c r="G238" s="52">
        <v>0.19</v>
      </c>
      <c r="H238" s="52">
        <v>950</v>
      </c>
      <c r="I238" s="52">
        <v>295</v>
      </c>
      <c r="J238" s="52">
        <v>25</v>
      </c>
      <c r="K238" s="52">
        <v>285</v>
      </c>
      <c r="L238" s="52">
        <v>190</v>
      </c>
      <c r="M238" s="52">
        <v>155</v>
      </c>
      <c r="N238" s="52">
        <v>0</v>
      </c>
    </row>
    <row r="239" spans="1:14" x14ac:dyDescent="0.25">
      <c r="A239" s="51" t="s">
        <v>1199</v>
      </c>
      <c r="B239" s="52">
        <v>2765</v>
      </c>
      <c r="C239" s="52">
        <v>2737</v>
      </c>
      <c r="D239" s="52">
        <v>1542</v>
      </c>
      <c r="E239" s="52">
        <v>1432</v>
      </c>
      <c r="F239" s="52">
        <v>10898.7</v>
      </c>
      <c r="G239" s="52">
        <v>0.25</v>
      </c>
      <c r="H239" s="52">
        <v>920</v>
      </c>
      <c r="I239" s="52">
        <v>250</v>
      </c>
      <c r="J239" s="52">
        <v>20</v>
      </c>
      <c r="K239" s="52">
        <v>395</v>
      </c>
      <c r="L239" s="52">
        <v>100</v>
      </c>
      <c r="M239" s="52">
        <v>135</v>
      </c>
      <c r="N239" s="52">
        <v>20</v>
      </c>
    </row>
    <row r="240" spans="1:14" x14ac:dyDescent="0.25">
      <c r="A240" s="51" t="s">
        <v>1200</v>
      </c>
      <c r="B240" s="52">
        <v>3010</v>
      </c>
      <c r="C240" s="52">
        <v>3031</v>
      </c>
      <c r="D240" s="52">
        <v>1757</v>
      </c>
      <c r="E240" s="52">
        <v>1657</v>
      </c>
      <c r="F240" s="52">
        <v>12695.1</v>
      </c>
      <c r="G240" s="52">
        <v>0.24</v>
      </c>
      <c r="H240" s="52">
        <v>960</v>
      </c>
      <c r="I240" s="52">
        <v>340</v>
      </c>
      <c r="J240" s="52">
        <v>30</v>
      </c>
      <c r="K240" s="52">
        <v>320</v>
      </c>
      <c r="L240" s="52">
        <v>145</v>
      </c>
      <c r="M240" s="52">
        <v>115</v>
      </c>
      <c r="N240" s="52">
        <v>15</v>
      </c>
    </row>
    <row r="241" spans="1:14" x14ac:dyDescent="0.25">
      <c r="A241" s="51" t="s">
        <v>1201</v>
      </c>
      <c r="B241" s="52">
        <v>2200</v>
      </c>
      <c r="C241" s="52">
        <v>2233</v>
      </c>
      <c r="D241" s="52">
        <v>1330</v>
      </c>
      <c r="E241" s="52">
        <v>1256</v>
      </c>
      <c r="F241" s="52">
        <v>6697.1</v>
      </c>
      <c r="G241" s="52">
        <v>0.33</v>
      </c>
      <c r="H241" s="52">
        <v>750</v>
      </c>
      <c r="I241" s="52">
        <v>165</v>
      </c>
      <c r="J241" s="52">
        <v>20</v>
      </c>
      <c r="K241" s="52">
        <v>240</v>
      </c>
      <c r="L241" s="52">
        <v>200</v>
      </c>
      <c r="M241" s="52">
        <v>120</v>
      </c>
      <c r="N241" s="52">
        <v>20</v>
      </c>
    </row>
    <row r="242" spans="1:14" x14ac:dyDescent="0.25">
      <c r="A242" s="51" t="s">
        <v>1202</v>
      </c>
      <c r="B242" s="52">
        <v>2518</v>
      </c>
      <c r="C242" s="52">
        <v>2650</v>
      </c>
      <c r="D242" s="52">
        <v>1511</v>
      </c>
      <c r="E242" s="52">
        <v>1386</v>
      </c>
      <c r="F242" s="52">
        <v>15495.4</v>
      </c>
      <c r="G242" s="52">
        <v>0.16</v>
      </c>
      <c r="H242" s="52">
        <v>845</v>
      </c>
      <c r="I242" s="52">
        <v>240</v>
      </c>
      <c r="J242" s="52">
        <v>25</v>
      </c>
      <c r="K242" s="52">
        <v>265</v>
      </c>
      <c r="L242" s="52">
        <v>200</v>
      </c>
      <c r="M242" s="52">
        <v>105</v>
      </c>
      <c r="N242" s="52">
        <v>10</v>
      </c>
    </row>
    <row r="243" spans="1:14" x14ac:dyDescent="0.25">
      <c r="A243" s="51" t="s">
        <v>1203</v>
      </c>
      <c r="B243" s="52">
        <v>2877</v>
      </c>
      <c r="C243" s="52">
        <v>3042</v>
      </c>
      <c r="D243" s="52">
        <v>1817</v>
      </c>
      <c r="E243" s="52">
        <v>1671</v>
      </c>
      <c r="F243" s="52">
        <v>10267.700000000001</v>
      </c>
      <c r="G243" s="52">
        <v>0.28000000000000003</v>
      </c>
      <c r="H243" s="52">
        <v>1020</v>
      </c>
      <c r="I243" s="52">
        <v>330</v>
      </c>
      <c r="J243" s="52">
        <v>25</v>
      </c>
      <c r="K243" s="52">
        <v>330</v>
      </c>
      <c r="L243" s="52">
        <v>205</v>
      </c>
      <c r="M243" s="52">
        <v>110</v>
      </c>
      <c r="N243" s="52">
        <v>20</v>
      </c>
    </row>
    <row r="244" spans="1:14" x14ac:dyDescent="0.25">
      <c r="A244" s="51" t="s">
        <v>1204</v>
      </c>
      <c r="B244" s="52">
        <v>2827</v>
      </c>
      <c r="C244" s="52">
        <v>2778</v>
      </c>
      <c r="D244" s="52">
        <v>1790</v>
      </c>
      <c r="E244" s="52">
        <v>1624</v>
      </c>
      <c r="F244" s="52">
        <v>9049.2999999999993</v>
      </c>
      <c r="G244" s="52">
        <v>0.31</v>
      </c>
      <c r="H244" s="52">
        <v>935</v>
      </c>
      <c r="I244" s="52">
        <v>315</v>
      </c>
      <c r="J244" s="52">
        <v>45</v>
      </c>
      <c r="K244" s="52">
        <v>285</v>
      </c>
      <c r="L244" s="52">
        <v>190</v>
      </c>
      <c r="M244" s="52">
        <v>80</v>
      </c>
      <c r="N244" s="52">
        <v>15</v>
      </c>
    </row>
    <row r="245" spans="1:14" x14ac:dyDescent="0.25">
      <c r="A245" s="51" t="s">
        <v>1205</v>
      </c>
      <c r="B245" s="52">
        <v>5683</v>
      </c>
      <c r="C245" s="52">
        <v>5798</v>
      </c>
      <c r="D245" s="52">
        <v>2949</v>
      </c>
      <c r="E245" s="52">
        <v>2692</v>
      </c>
      <c r="F245" s="52">
        <v>13514.9</v>
      </c>
      <c r="G245" s="52">
        <v>0.42</v>
      </c>
      <c r="H245" s="52">
        <v>1955</v>
      </c>
      <c r="I245" s="52">
        <v>625</v>
      </c>
      <c r="J245" s="52">
        <v>70</v>
      </c>
      <c r="K245" s="52">
        <v>875</v>
      </c>
      <c r="L245" s="52">
        <v>215</v>
      </c>
      <c r="M245" s="52">
        <v>120</v>
      </c>
      <c r="N245" s="52">
        <v>55</v>
      </c>
    </row>
    <row r="246" spans="1:14" x14ac:dyDescent="0.25">
      <c r="A246" s="51" t="s">
        <v>1206</v>
      </c>
      <c r="B246" s="52">
        <v>6147</v>
      </c>
      <c r="C246" s="52">
        <v>5988</v>
      </c>
      <c r="D246" s="52">
        <v>3021</v>
      </c>
      <c r="E246" s="52">
        <v>2771</v>
      </c>
      <c r="F246" s="52">
        <v>18678.2</v>
      </c>
      <c r="G246" s="52">
        <v>0.33</v>
      </c>
      <c r="H246" s="52">
        <v>2160</v>
      </c>
      <c r="I246" s="52">
        <v>755</v>
      </c>
      <c r="J246" s="52">
        <v>125</v>
      </c>
      <c r="K246" s="52">
        <v>975</v>
      </c>
      <c r="L246" s="52">
        <v>190</v>
      </c>
      <c r="M246" s="52">
        <v>70</v>
      </c>
      <c r="N246" s="52">
        <v>40</v>
      </c>
    </row>
    <row r="247" spans="1:14" x14ac:dyDescent="0.25">
      <c r="A247" s="51" t="s">
        <v>1207</v>
      </c>
      <c r="B247" s="52">
        <v>3777</v>
      </c>
      <c r="C247" s="52">
        <v>3587</v>
      </c>
      <c r="D247" s="52">
        <v>1674</v>
      </c>
      <c r="E247" s="52">
        <v>1563</v>
      </c>
      <c r="F247" s="52">
        <v>18989.400000000001</v>
      </c>
      <c r="G247" s="52">
        <v>0.2</v>
      </c>
      <c r="H247" s="52">
        <v>1265</v>
      </c>
      <c r="I247" s="52">
        <v>500</v>
      </c>
      <c r="J247" s="52">
        <v>80</v>
      </c>
      <c r="K247" s="52">
        <v>455</v>
      </c>
      <c r="L247" s="52">
        <v>140</v>
      </c>
      <c r="M247" s="52">
        <v>40</v>
      </c>
      <c r="N247" s="52">
        <v>50</v>
      </c>
    </row>
    <row r="248" spans="1:14" x14ac:dyDescent="0.25">
      <c r="A248" s="51" t="s">
        <v>1208</v>
      </c>
      <c r="B248" s="52">
        <v>4052</v>
      </c>
      <c r="C248" s="52">
        <v>3883</v>
      </c>
      <c r="D248" s="52">
        <v>1681</v>
      </c>
      <c r="E248" s="52">
        <v>1564</v>
      </c>
      <c r="F248" s="52">
        <v>28002.799999999999</v>
      </c>
      <c r="G248" s="52">
        <v>0.14000000000000001</v>
      </c>
      <c r="H248" s="52">
        <v>1435</v>
      </c>
      <c r="I248" s="52">
        <v>520</v>
      </c>
      <c r="J248" s="52">
        <v>135</v>
      </c>
      <c r="K248" s="52">
        <v>610</v>
      </c>
      <c r="L248" s="52">
        <v>125</v>
      </c>
      <c r="M248" s="52">
        <v>10</v>
      </c>
      <c r="N248" s="52">
        <v>40</v>
      </c>
    </row>
    <row r="249" spans="1:14" x14ac:dyDescent="0.25">
      <c r="A249" s="51" t="s">
        <v>1209</v>
      </c>
      <c r="B249" s="52">
        <v>3353</v>
      </c>
      <c r="C249" s="52">
        <v>3085</v>
      </c>
      <c r="D249" s="52">
        <v>1334</v>
      </c>
      <c r="E249" s="52">
        <v>1279</v>
      </c>
      <c r="F249" s="52">
        <v>17177.3</v>
      </c>
      <c r="G249" s="52">
        <v>0.2</v>
      </c>
      <c r="H249" s="52">
        <v>1335</v>
      </c>
      <c r="I249" s="52">
        <v>580</v>
      </c>
      <c r="J249" s="52">
        <v>50</v>
      </c>
      <c r="K249" s="52">
        <v>545</v>
      </c>
      <c r="L249" s="52">
        <v>135</v>
      </c>
      <c r="M249" s="52">
        <v>15</v>
      </c>
      <c r="N249" s="52">
        <v>10</v>
      </c>
    </row>
    <row r="250" spans="1:14" x14ac:dyDescent="0.25">
      <c r="A250" s="51" t="s">
        <v>1210</v>
      </c>
      <c r="B250" s="52">
        <v>6054</v>
      </c>
      <c r="C250" s="52">
        <v>5937</v>
      </c>
      <c r="D250" s="52">
        <v>2624</v>
      </c>
      <c r="E250" s="52">
        <v>2435</v>
      </c>
      <c r="F250" s="52">
        <v>16269.8</v>
      </c>
      <c r="G250" s="52">
        <v>0.37</v>
      </c>
      <c r="H250" s="52">
        <v>1990</v>
      </c>
      <c r="I250" s="52">
        <v>775</v>
      </c>
      <c r="J250" s="52">
        <v>145</v>
      </c>
      <c r="K250" s="52">
        <v>805</v>
      </c>
      <c r="L250" s="52">
        <v>150</v>
      </c>
      <c r="M250" s="52">
        <v>50</v>
      </c>
      <c r="N250" s="52">
        <v>65</v>
      </c>
    </row>
    <row r="251" spans="1:14" x14ac:dyDescent="0.25">
      <c r="A251" s="51" t="s">
        <v>1211</v>
      </c>
      <c r="B251" s="52">
        <v>1414</v>
      </c>
      <c r="C251" s="52">
        <v>1400</v>
      </c>
      <c r="D251" s="52">
        <v>706</v>
      </c>
      <c r="E251" s="52">
        <v>666</v>
      </c>
      <c r="F251" s="52">
        <v>2158.8000000000002</v>
      </c>
      <c r="G251" s="52">
        <v>0.66</v>
      </c>
      <c r="H251" s="52">
        <v>495</v>
      </c>
      <c r="I251" s="52">
        <v>235</v>
      </c>
      <c r="J251" s="52">
        <v>15</v>
      </c>
      <c r="K251" s="52">
        <v>120</v>
      </c>
      <c r="L251" s="52">
        <v>65</v>
      </c>
      <c r="M251" s="52">
        <v>50</v>
      </c>
      <c r="N251" s="52">
        <v>10</v>
      </c>
    </row>
    <row r="252" spans="1:14" x14ac:dyDescent="0.25">
      <c r="A252" s="51" t="s">
        <v>1212</v>
      </c>
      <c r="B252" s="52">
        <v>2952</v>
      </c>
      <c r="C252" s="52">
        <v>3143</v>
      </c>
      <c r="D252" s="52">
        <v>1683</v>
      </c>
      <c r="E252" s="52">
        <v>1561</v>
      </c>
      <c r="F252" s="52">
        <v>12058.8</v>
      </c>
      <c r="G252" s="52">
        <v>0.24</v>
      </c>
      <c r="H252" s="52">
        <v>1205</v>
      </c>
      <c r="I252" s="52">
        <v>470</v>
      </c>
      <c r="J252" s="52">
        <v>25</v>
      </c>
      <c r="K252" s="52">
        <v>415</v>
      </c>
      <c r="L252" s="52">
        <v>125</v>
      </c>
      <c r="M252" s="52">
        <v>150</v>
      </c>
      <c r="N252" s="52">
        <v>25</v>
      </c>
    </row>
    <row r="253" spans="1:14" x14ac:dyDescent="0.25">
      <c r="A253" s="51" t="s">
        <v>1213</v>
      </c>
      <c r="B253" s="52">
        <v>1561</v>
      </c>
      <c r="C253" s="52">
        <v>1592</v>
      </c>
      <c r="D253" s="52">
        <v>814</v>
      </c>
      <c r="E253" s="52">
        <v>763</v>
      </c>
      <c r="F253" s="52">
        <v>13468.5</v>
      </c>
      <c r="G253" s="52">
        <v>0.12</v>
      </c>
      <c r="H253" s="52">
        <v>505</v>
      </c>
      <c r="I253" s="52">
        <v>205</v>
      </c>
      <c r="J253" s="52">
        <v>10</v>
      </c>
      <c r="K253" s="52">
        <v>180</v>
      </c>
      <c r="L253" s="52">
        <v>55</v>
      </c>
      <c r="M253" s="52">
        <v>55</v>
      </c>
      <c r="N253" s="52">
        <v>0</v>
      </c>
    </row>
    <row r="254" spans="1:14" x14ac:dyDescent="0.25">
      <c r="A254" s="51" t="s">
        <v>1214</v>
      </c>
      <c r="B254" s="52">
        <v>1628</v>
      </c>
      <c r="C254" s="52">
        <v>1721</v>
      </c>
      <c r="D254" s="52">
        <v>819</v>
      </c>
      <c r="E254" s="52">
        <v>775</v>
      </c>
      <c r="F254" s="52">
        <v>14419.8</v>
      </c>
      <c r="G254" s="52">
        <v>0.11</v>
      </c>
      <c r="H254" s="52">
        <v>540</v>
      </c>
      <c r="I254" s="52">
        <v>210</v>
      </c>
      <c r="J254" s="52">
        <v>0</v>
      </c>
      <c r="K254" s="52">
        <v>145</v>
      </c>
      <c r="L254" s="52">
        <v>80</v>
      </c>
      <c r="M254" s="52">
        <v>95</v>
      </c>
      <c r="N254" s="52">
        <v>0</v>
      </c>
    </row>
    <row r="255" spans="1:14" x14ac:dyDescent="0.25">
      <c r="A255" s="51" t="s">
        <v>1215</v>
      </c>
      <c r="B255" s="52">
        <v>0</v>
      </c>
      <c r="C255" s="52">
        <v>0</v>
      </c>
      <c r="D255" s="52">
        <v>0</v>
      </c>
      <c r="E255" s="52">
        <v>0</v>
      </c>
      <c r="F255" s="52">
        <v>0</v>
      </c>
      <c r="G255" s="52">
        <v>0.46</v>
      </c>
      <c r="H255" s="51" t="s">
        <v>977</v>
      </c>
      <c r="I255" s="51" t="s">
        <v>977</v>
      </c>
      <c r="J255" s="51" t="s">
        <v>977</v>
      </c>
      <c r="K255" s="51" t="s">
        <v>977</v>
      </c>
      <c r="L255" s="51" t="s">
        <v>977</v>
      </c>
      <c r="M255" s="51" t="s">
        <v>977</v>
      </c>
      <c r="N255" s="51" t="s">
        <v>977</v>
      </c>
    </row>
    <row r="256" spans="1:14" x14ac:dyDescent="0.25">
      <c r="A256" s="51" t="s">
        <v>1216</v>
      </c>
      <c r="B256" s="52">
        <v>1858</v>
      </c>
      <c r="C256" s="52">
        <v>1880</v>
      </c>
      <c r="D256" s="52">
        <v>995</v>
      </c>
      <c r="E256" s="52">
        <v>952</v>
      </c>
      <c r="F256" s="52">
        <v>16142.5</v>
      </c>
      <c r="G256" s="52">
        <v>0.12</v>
      </c>
      <c r="H256" s="52">
        <v>605</v>
      </c>
      <c r="I256" s="52">
        <v>210</v>
      </c>
      <c r="J256" s="52">
        <v>20</v>
      </c>
      <c r="K256" s="52">
        <v>215</v>
      </c>
      <c r="L256" s="52">
        <v>70</v>
      </c>
      <c r="M256" s="52">
        <v>85</v>
      </c>
      <c r="N256" s="52">
        <v>0</v>
      </c>
    </row>
    <row r="257" spans="1:14" x14ac:dyDescent="0.25">
      <c r="A257" s="51" t="s">
        <v>1217</v>
      </c>
      <c r="B257" s="52">
        <v>1612</v>
      </c>
      <c r="C257" s="52">
        <v>1688</v>
      </c>
      <c r="D257" s="52">
        <v>906</v>
      </c>
      <c r="E257" s="52">
        <v>851</v>
      </c>
      <c r="F257" s="52">
        <v>15574.9</v>
      </c>
      <c r="G257" s="52">
        <v>0.1</v>
      </c>
      <c r="H257" s="52">
        <v>510</v>
      </c>
      <c r="I257" s="52">
        <v>170</v>
      </c>
      <c r="J257" s="52">
        <v>15</v>
      </c>
      <c r="K257" s="52">
        <v>180</v>
      </c>
      <c r="L257" s="52">
        <v>70</v>
      </c>
      <c r="M257" s="52">
        <v>60</v>
      </c>
      <c r="N257" s="52">
        <v>15</v>
      </c>
    </row>
    <row r="258" spans="1:14" x14ac:dyDescent="0.25">
      <c r="A258" s="51" t="s">
        <v>1218</v>
      </c>
      <c r="B258" s="52">
        <v>4674</v>
      </c>
      <c r="C258" s="52">
        <v>3737</v>
      </c>
      <c r="D258" s="52">
        <v>2817</v>
      </c>
      <c r="E258" s="52">
        <v>2582</v>
      </c>
      <c r="F258" s="52">
        <v>12823</v>
      </c>
      <c r="G258" s="52">
        <v>0.36</v>
      </c>
      <c r="H258" s="52">
        <v>1515</v>
      </c>
      <c r="I258" s="52">
        <v>590</v>
      </c>
      <c r="J258" s="52">
        <v>30</v>
      </c>
      <c r="K258" s="52">
        <v>525</v>
      </c>
      <c r="L258" s="52">
        <v>240</v>
      </c>
      <c r="M258" s="52">
        <v>105</v>
      </c>
      <c r="N258" s="52">
        <v>20</v>
      </c>
    </row>
    <row r="259" spans="1:14" x14ac:dyDescent="0.25">
      <c r="A259" s="51" t="s">
        <v>1219</v>
      </c>
      <c r="B259" s="52">
        <v>2011</v>
      </c>
      <c r="C259" s="52">
        <v>2017</v>
      </c>
      <c r="D259" s="52">
        <v>1279</v>
      </c>
      <c r="E259" s="52">
        <v>1182</v>
      </c>
      <c r="F259" s="52">
        <v>19355.099999999999</v>
      </c>
      <c r="G259" s="52">
        <v>0.1</v>
      </c>
      <c r="H259" s="52">
        <v>675</v>
      </c>
      <c r="I259" s="52">
        <v>210</v>
      </c>
      <c r="J259" s="52">
        <v>10</v>
      </c>
      <c r="K259" s="52">
        <v>290</v>
      </c>
      <c r="L259" s="52">
        <v>90</v>
      </c>
      <c r="M259" s="52">
        <v>65</v>
      </c>
      <c r="N259" s="52">
        <v>15</v>
      </c>
    </row>
    <row r="260" spans="1:14" x14ac:dyDescent="0.25">
      <c r="A260" s="51" t="s">
        <v>1220</v>
      </c>
      <c r="B260" s="52">
        <v>2144</v>
      </c>
      <c r="C260" s="52">
        <v>2188</v>
      </c>
      <c r="D260" s="52">
        <v>1323</v>
      </c>
      <c r="E260" s="52">
        <v>1234</v>
      </c>
      <c r="F260" s="52">
        <v>14360.3</v>
      </c>
      <c r="G260" s="52">
        <v>0.15</v>
      </c>
      <c r="H260" s="52">
        <v>655</v>
      </c>
      <c r="I260" s="52">
        <v>205</v>
      </c>
      <c r="J260" s="52">
        <v>10</v>
      </c>
      <c r="K260" s="52">
        <v>275</v>
      </c>
      <c r="L260" s="52">
        <v>90</v>
      </c>
      <c r="M260" s="52">
        <v>65</v>
      </c>
      <c r="N260" s="52">
        <v>10</v>
      </c>
    </row>
    <row r="261" spans="1:14" x14ac:dyDescent="0.25">
      <c r="A261" s="51" t="s">
        <v>1221</v>
      </c>
      <c r="B261" s="52">
        <v>1872</v>
      </c>
      <c r="C261" s="52">
        <v>1972</v>
      </c>
      <c r="D261" s="52">
        <v>1063</v>
      </c>
      <c r="E261" s="52">
        <v>990</v>
      </c>
      <c r="F261" s="52">
        <v>16041.1</v>
      </c>
      <c r="G261" s="52">
        <v>0.12</v>
      </c>
      <c r="H261" s="52">
        <v>685</v>
      </c>
      <c r="I261" s="52">
        <v>240</v>
      </c>
      <c r="J261" s="52">
        <v>10</v>
      </c>
      <c r="K261" s="52">
        <v>220</v>
      </c>
      <c r="L261" s="52">
        <v>90</v>
      </c>
      <c r="M261" s="52">
        <v>85</v>
      </c>
      <c r="N261" s="52">
        <v>40</v>
      </c>
    </row>
    <row r="262" spans="1:14" x14ac:dyDescent="0.25">
      <c r="A262" s="51" t="s">
        <v>1222</v>
      </c>
      <c r="B262" s="52">
        <v>1776</v>
      </c>
      <c r="C262" s="52">
        <v>1761</v>
      </c>
      <c r="D262" s="52">
        <v>1009</v>
      </c>
      <c r="E262" s="52">
        <v>962</v>
      </c>
      <c r="F262" s="52">
        <v>16490.3</v>
      </c>
      <c r="G262" s="52">
        <v>0.11</v>
      </c>
      <c r="H262" s="52">
        <v>640</v>
      </c>
      <c r="I262" s="52">
        <v>210</v>
      </c>
      <c r="J262" s="52">
        <v>20</v>
      </c>
      <c r="K262" s="52">
        <v>265</v>
      </c>
      <c r="L262" s="52">
        <v>70</v>
      </c>
      <c r="M262" s="52">
        <v>70</v>
      </c>
      <c r="N262" s="52">
        <v>0</v>
      </c>
    </row>
    <row r="263" spans="1:14" x14ac:dyDescent="0.25">
      <c r="A263" s="51" t="s">
        <v>1223</v>
      </c>
      <c r="B263" s="52">
        <v>3418</v>
      </c>
      <c r="C263" s="52">
        <v>3435</v>
      </c>
      <c r="D263" s="52">
        <v>1863</v>
      </c>
      <c r="E263" s="52">
        <v>1766</v>
      </c>
      <c r="F263" s="52">
        <v>15671.7</v>
      </c>
      <c r="G263" s="52">
        <v>0.22</v>
      </c>
      <c r="H263" s="52">
        <v>1270</v>
      </c>
      <c r="I263" s="52">
        <v>490</v>
      </c>
      <c r="J263" s="52">
        <v>20</v>
      </c>
      <c r="K263" s="52">
        <v>425</v>
      </c>
      <c r="L263" s="52">
        <v>155</v>
      </c>
      <c r="M263" s="52">
        <v>140</v>
      </c>
      <c r="N263" s="52">
        <v>35</v>
      </c>
    </row>
    <row r="264" spans="1:14" x14ac:dyDescent="0.25">
      <c r="A264" s="51" t="s">
        <v>1224</v>
      </c>
      <c r="B264" s="52">
        <v>2338</v>
      </c>
      <c r="C264" s="52">
        <v>2358</v>
      </c>
      <c r="D264" s="52">
        <v>1277</v>
      </c>
      <c r="E264" s="52">
        <v>1209</v>
      </c>
      <c r="F264" s="52">
        <v>14334.8</v>
      </c>
      <c r="G264" s="52">
        <v>0.16</v>
      </c>
      <c r="H264" s="52">
        <v>915</v>
      </c>
      <c r="I264" s="52">
        <v>345</v>
      </c>
      <c r="J264" s="52">
        <v>0</v>
      </c>
      <c r="K264" s="52">
        <v>340</v>
      </c>
      <c r="L264" s="52">
        <v>85</v>
      </c>
      <c r="M264" s="52">
        <v>105</v>
      </c>
      <c r="N264" s="52">
        <v>25</v>
      </c>
    </row>
    <row r="265" spans="1:14" x14ac:dyDescent="0.25">
      <c r="A265" s="51" t="s">
        <v>1225</v>
      </c>
      <c r="B265" s="52">
        <v>4606</v>
      </c>
      <c r="C265" s="52">
        <v>4696</v>
      </c>
      <c r="D265" s="52">
        <v>2745</v>
      </c>
      <c r="E265" s="52">
        <v>2498</v>
      </c>
      <c r="F265" s="52">
        <v>8498.2000000000007</v>
      </c>
      <c r="G265" s="52">
        <v>0.54</v>
      </c>
      <c r="H265" s="52">
        <v>1705</v>
      </c>
      <c r="I265" s="52">
        <v>585</v>
      </c>
      <c r="J265" s="52">
        <v>75</v>
      </c>
      <c r="K265" s="52">
        <v>685</v>
      </c>
      <c r="L265" s="52">
        <v>215</v>
      </c>
      <c r="M265" s="52">
        <v>120</v>
      </c>
      <c r="N265" s="52">
        <v>25</v>
      </c>
    </row>
    <row r="266" spans="1:14" x14ac:dyDescent="0.25">
      <c r="A266" s="51" t="s">
        <v>1226</v>
      </c>
      <c r="B266" s="52">
        <v>3118</v>
      </c>
      <c r="C266" s="52">
        <v>3226</v>
      </c>
      <c r="D266" s="52">
        <v>1667</v>
      </c>
      <c r="E266" s="52">
        <v>1538</v>
      </c>
      <c r="F266" s="52">
        <v>10136.5</v>
      </c>
      <c r="G266" s="52">
        <v>0.31</v>
      </c>
      <c r="H266" s="52">
        <v>1030</v>
      </c>
      <c r="I266" s="52">
        <v>360</v>
      </c>
      <c r="J266" s="52">
        <v>15</v>
      </c>
      <c r="K266" s="52">
        <v>470</v>
      </c>
      <c r="L266" s="52">
        <v>110</v>
      </c>
      <c r="M266" s="52">
        <v>75</v>
      </c>
      <c r="N266" s="52">
        <v>10</v>
      </c>
    </row>
    <row r="267" spans="1:14" x14ac:dyDescent="0.25">
      <c r="A267" s="51" t="s">
        <v>1227</v>
      </c>
      <c r="B267" s="52">
        <v>2791</v>
      </c>
      <c r="C267" s="52">
        <v>2914</v>
      </c>
      <c r="D267" s="52">
        <v>1480</v>
      </c>
      <c r="E267" s="52">
        <v>1358</v>
      </c>
      <c r="F267" s="52">
        <v>13548.5</v>
      </c>
      <c r="G267" s="52">
        <v>0.21</v>
      </c>
      <c r="H267" s="52">
        <v>1085</v>
      </c>
      <c r="I267" s="52">
        <v>470</v>
      </c>
      <c r="J267" s="52">
        <v>45</v>
      </c>
      <c r="K267" s="52">
        <v>395</v>
      </c>
      <c r="L267" s="52">
        <v>95</v>
      </c>
      <c r="M267" s="52">
        <v>60</v>
      </c>
      <c r="N267" s="52">
        <v>25</v>
      </c>
    </row>
    <row r="268" spans="1:14" x14ac:dyDescent="0.25">
      <c r="A268" s="51" t="s">
        <v>1228</v>
      </c>
      <c r="B268" s="52">
        <v>6077</v>
      </c>
      <c r="C268" s="52">
        <v>6261</v>
      </c>
      <c r="D268" s="52">
        <v>3258</v>
      </c>
      <c r="E268" s="52">
        <v>3027</v>
      </c>
      <c r="F268" s="52">
        <v>16402.2</v>
      </c>
      <c r="G268" s="52">
        <v>0.37</v>
      </c>
      <c r="H268" s="52">
        <v>2260</v>
      </c>
      <c r="I268" s="52">
        <v>935</v>
      </c>
      <c r="J268" s="52">
        <v>75</v>
      </c>
      <c r="K268" s="52">
        <v>820</v>
      </c>
      <c r="L268" s="52">
        <v>215</v>
      </c>
      <c r="M268" s="52">
        <v>175</v>
      </c>
      <c r="N268" s="52">
        <v>40</v>
      </c>
    </row>
    <row r="269" spans="1:14" x14ac:dyDescent="0.25">
      <c r="A269" s="51" t="s">
        <v>1229</v>
      </c>
      <c r="B269" s="52">
        <v>3677</v>
      </c>
      <c r="C269" s="52">
        <v>3946</v>
      </c>
      <c r="D269" s="52">
        <v>1915</v>
      </c>
      <c r="E269" s="52">
        <v>1776</v>
      </c>
      <c r="F269" s="52">
        <v>14425.3</v>
      </c>
      <c r="G269" s="52">
        <v>0.25</v>
      </c>
      <c r="H269" s="52">
        <v>1440</v>
      </c>
      <c r="I269" s="52">
        <v>565</v>
      </c>
      <c r="J269" s="52">
        <v>50</v>
      </c>
      <c r="K269" s="52">
        <v>585</v>
      </c>
      <c r="L269" s="52">
        <v>130</v>
      </c>
      <c r="M269" s="52">
        <v>85</v>
      </c>
      <c r="N269" s="52">
        <v>25</v>
      </c>
    </row>
    <row r="270" spans="1:14" x14ac:dyDescent="0.25">
      <c r="A270" s="51" t="s">
        <v>1230</v>
      </c>
      <c r="B270" s="52">
        <v>2064</v>
      </c>
      <c r="C270" s="52">
        <v>2142</v>
      </c>
      <c r="D270" s="52">
        <v>1133</v>
      </c>
      <c r="E270" s="52">
        <v>1067</v>
      </c>
      <c r="F270" s="52">
        <v>11747.3</v>
      </c>
      <c r="G270" s="52">
        <v>0.18</v>
      </c>
      <c r="H270" s="52">
        <v>770</v>
      </c>
      <c r="I270" s="52">
        <v>325</v>
      </c>
      <c r="J270" s="52">
        <v>25</v>
      </c>
      <c r="K270" s="52">
        <v>260</v>
      </c>
      <c r="L270" s="52">
        <v>95</v>
      </c>
      <c r="M270" s="52">
        <v>60</v>
      </c>
      <c r="N270" s="52">
        <v>10</v>
      </c>
    </row>
    <row r="271" spans="1:14" x14ac:dyDescent="0.25">
      <c r="A271" s="51" t="s">
        <v>1231</v>
      </c>
      <c r="B271" s="52">
        <v>2883</v>
      </c>
      <c r="C271" s="52">
        <v>2886</v>
      </c>
      <c r="D271" s="52">
        <v>1680</v>
      </c>
      <c r="E271" s="52">
        <v>1549</v>
      </c>
      <c r="F271" s="52">
        <v>13122.4</v>
      </c>
      <c r="G271" s="52">
        <v>0.22</v>
      </c>
      <c r="H271" s="52">
        <v>870</v>
      </c>
      <c r="I271" s="52">
        <v>380</v>
      </c>
      <c r="J271" s="52">
        <v>15</v>
      </c>
      <c r="K271" s="52">
        <v>270</v>
      </c>
      <c r="L271" s="52">
        <v>105</v>
      </c>
      <c r="M271" s="52">
        <v>90</v>
      </c>
      <c r="N271" s="52">
        <v>0</v>
      </c>
    </row>
    <row r="272" spans="1:14" x14ac:dyDescent="0.25">
      <c r="A272" s="51" t="s">
        <v>1232</v>
      </c>
      <c r="B272" s="52">
        <v>2148</v>
      </c>
      <c r="C272" s="52">
        <v>2239</v>
      </c>
      <c r="D272" s="52">
        <v>1226</v>
      </c>
      <c r="E272" s="52">
        <v>1136</v>
      </c>
      <c r="F272" s="52">
        <v>11123.8</v>
      </c>
      <c r="G272" s="52">
        <v>0.19</v>
      </c>
      <c r="H272" s="52">
        <v>750</v>
      </c>
      <c r="I272" s="52">
        <v>260</v>
      </c>
      <c r="J272" s="52">
        <v>10</v>
      </c>
      <c r="K272" s="52">
        <v>225</v>
      </c>
      <c r="L272" s="52">
        <v>115</v>
      </c>
      <c r="M272" s="52">
        <v>140</v>
      </c>
      <c r="N272" s="52">
        <v>0</v>
      </c>
    </row>
    <row r="273" spans="1:14" x14ac:dyDescent="0.25">
      <c r="A273" s="51" t="s">
        <v>1233</v>
      </c>
      <c r="B273" s="52">
        <v>4188</v>
      </c>
      <c r="C273" s="52">
        <v>4194</v>
      </c>
      <c r="D273" s="52">
        <v>2304</v>
      </c>
      <c r="E273" s="52">
        <v>2156</v>
      </c>
      <c r="F273" s="52">
        <v>7900.4</v>
      </c>
      <c r="G273" s="52">
        <v>0.53</v>
      </c>
      <c r="H273" s="52">
        <v>1510</v>
      </c>
      <c r="I273" s="52">
        <v>700</v>
      </c>
      <c r="J273" s="52">
        <v>30</v>
      </c>
      <c r="K273" s="52">
        <v>555</v>
      </c>
      <c r="L273" s="52">
        <v>90</v>
      </c>
      <c r="M273" s="52">
        <v>95</v>
      </c>
      <c r="N273" s="52">
        <v>45</v>
      </c>
    </row>
    <row r="274" spans="1:14" x14ac:dyDescent="0.25">
      <c r="A274" s="51" t="s">
        <v>1234</v>
      </c>
      <c r="B274" s="52">
        <v>3994</v>
      </c>
      <c r="C274" s="52">
        <v>4052</v>
      </c>
      <c r="D274" s="52">
        <v>2057</v>
      </c>
      <c r="E274" s="52">
        <v>1933</v>
      </c>
      <c r="F274" s="52">
        <v>8907.2000000000007</v>
      </c>
      <c r="G274" s="52">
        <v>0.45</v>
      </c>
      <c r="H274" s="52">
        <v>1550</v>
      </c>
      <c r="I274" s="52">
        <v>785</v>
      </c>
      <c r="J274" s="52">
        <v>50</v>
      </c>
      <c r="K274" s="52">
        <v>535</v>
      </c>
      <c r="L274" s="52">
        <v>65</v>
      </c>
      <c r="M274" s="52">
        <v>90</v>
      </c>
      <c r="N274" s="52">
        <v>15</v>
      </c>
    </row>
    <row r="275" spans="1:14" x14ac:dyDescent="0.25">
      <c r="A275" s="51" t="s">
        <v>1235</v>
      </c>
      <c r="B275" s="52">
        <v>3669</v>
      </c>
      <c r="C275" s="52">
        <v>3822</v>
      </c>
      <c r="D275" s="52">
        <v>1612</v>
      </c>
      <c r="E275" s="52">
        <v>1519</v>
      </c>
      <c r="F275" s="52">
        <v>7724.2</v>
      </c>
      <c r="G275" s="52">
        <v>0.48</v>
      </c>
      <c r="H275" s="52">
        <v>1170</v>
      </c>
      <c r="I275" s="52">
        <v>560</v>
      </c>
      <c r="J275" s="52">
        <v>60</v>
      </c>
      <c r="K275" s="52">
        <v>440</v>
      </c>
      <c r="L275" s="52">
        <v>55</v>
      </c>
      <c r="M275" s="52">
        <v>30</v>
      </c>
      <c r="N275" s="52">
        <v>25</v>
      </c>
    </row>
    <row r="276" spans="1:14" x14ac:dyDescent="0.25">
      <c r="A276" s="51" t="s">
        <v>1236</v>
      </c>
      <c r="B276" s="52">
        <v>2649</v>
      </c>
      <c r="C276" s="52">
        <v>2723</v>
      </c>
      <c r="D276" s="52">
        <v>1309</v>
      </c>
      <c r="E276" s="52">
        <v>1233</v>
      </c>
      <c r="F276" s="52">
        <v>11210.3</v>
      </c>
      <c r="G276" s="52">
        <v>0.24</v>
      </c>
      <c r="H276" s="52">
        <v>985</v>
      </c>
      <c r="I276" s="52">
        <v>425</v>
      </c>
      <c r="J276" s="52">
        <v>65</v>
      </c>
      <c r="K276" s="52">
        <v>370</v>
      </c>
      <c r="L276" s="52">
        <v>65</v>
      </c>
      <c r="M276" s="52">
        <v>30</v>
      </c>
      <c r="N276" s="52">
        <v>35</v>
      </c>
    </row>
    <row r="277" spans="1:14" x14ac:dyDescent="0.25">
      <c r="A277" s="51" t="s">
        <v>1237</v>
      </c>
      <c r="B277" s="52">
        <v>5186</v>
      </c>
      <c r="C277" s="52">
        <v>5258</v>
      </c>
      <c r="D277" s="52">
        <v>2506</v>
      </c>
      <c r="E277" s="52">
        <v>2358</v>
      </c>
      <c r="F277" s="52">
        <v>15937.3</v>
      </c>
      <c r="G277" s="52">
        <v>0.33</v>
      </c>
      <c r="H277" s="52">
        <v>1995</v>
      </c>
      <c r="I277" s="52">
        <v>985</v>
      </c>
      <c r="J277" s="52">
        <v>115</v>
      </c>
      <c r="K277" s="52">
        <v>715</v>
      </c>
      <c r="L277" s="52">
        <v>100</v>
      </c>
      <c r="M277" s="52">
        <v>45</v>
      </c>
      <c r="N277" s="52">
        <v>35</v>
      </c>
    </row>
    <row r="278" spans="1:14" x14ac:dyDescent="0.25">
      <c r="A278" s="51" t="s">
        <v>1238</v>
      </c>
      <c r="B278" s="52">
        <v>3598</v>
      </c>
      <c r="C278" s="52">
        <v>3436</v>
      </c>
      <c r="D278" s="52">
        <v>1636</v>
      </c>
      <c r="E278" s="52">
        <v>1554</v>
      </c>
      <c r="F278" s="52">
        <v>7852.5</v>
      </c>
      <c r="G278" s="52">
        <v>0.46</v>
      </c>
      <c r="H278" s="52">
        <v>1295</v>
      </c>
      <c r="I278" s="52">
        <v>625</v>
      </c>
      <c r="J278" s="52">
        <v>70</v>
      </c>
      <c r="K278" s="52">
        <v>470</v>
      </c>
      <c r="L278" s="52">
        <v>70</v>
      </c>
      <c r="M278" s="52">
        <v>45</v>
      </c>
      <c r="N278" s="52">
        <v>20</v>
      </c>
    </row>
    <row r="279" spans="1:14" x14ac:dyDescent="0.25">
      <c r="A279" s="51" t="s">
        <v>1239</v>
      </c>
      <c r="B279" s="52">
        <v>4029</v>
      </c>
      <c r="C279" s="52">
        <v>4069</v>
      </c>
      <c r="D279" s="52">
        <v>1932</v>
      </c>
      <c r="E279" s="52">
        <v>1826</v>
      </c>
      <c r="F279" s="52">
        <v>6563</v>
      </c>
      <c r="G279" s="52">
        <v>0.61</v>
      </c>
      <c r="H279" s="52">
        <v>1465</v>
      </c>
      <c r="I279" s="52">
        <v>695</v>
      </c>
      <c r="J279" s="52">
        <v>50</v>
      </c>
      <c r="K279" s="52">
        <v>545</v>
      </c>
      <c r="L279" s="52">
        <v>105</v>
      </c>
      <c r="M279" s="52">
        <v>35</v>
      </c>
      <c r="N279" s="52">
        <v>30</v>
      </c>
    </row>
    <row r="280" spans="1:14" x14ac:dyDescent="0.25">
      <c r="A280" s="51" t="s">
        <v>1240</v>
      </c>
      <c r="B280" s="52">
        <v>3877</v>
      </c>
      <c r="C280" s="52">
        <v>3772</v>
      </c>
      <c r="D280" s="52">
        <v>1660</v>
      </c>
      <c r="E280" s="52">
        <v>1541</v>
      </c>
      <c r="F280" s="52">
        <v>2104</v>
      </c>
      <c r="G280" s="52">
        <v>1.84</v>
      </c>
      <c r="H280" s="52">
        <v>1450</v>
      </c>
      <c r="I280" s="52">
        <v>770</v>
      </c>
      <c r="J280" s="52">
        <v>95</v>
      </c>
      <c r="K280" s="52">
        <v>520</v>
      </c>
      <c r="L280" s="52">
        <v>45</v>
      </c>
      <c r="M280" s="52">
        <v>10</v>
      </c>
      <c r="N280" s="52">
        <v>15</v>
      </c>
    </row>
    <row r="281" spans="1:14" x14ac:dyDescent="0.25">
      <c r="A281" s="51" t="s">
        <v>1241</v>
      </c>
      <c r="B281" s="52">
        <v>4500</v>
      </c>
      <c r="C281" s="52">
        <v>4520</v>
      </c>
      <c r="D281" s="52">
        <v>1796</v>
      </c>
      <c r="E281" s="52">
        <v>1701</v>
      </c>
      <c r="F281" s="52">
        <v>3438.3</v>
      </c>
      <c r="G281" s="52">
        <v>1.31</v>
      </c>
      <c r="H281" s="52">
        <v>1625</v>
      </c>
      <c r="I281" s="52">
        <v>860</v>
      </c>
      <c r="J281" s="52">
        <v>100</v>
      </c>
      <c r="K281" s="52">
        <v>575</v>
      </c>
      <c r="L281" s="52">
        <v>65</v>
      </c>
      <c r="M281" s="52">
        <v>10</v>
      </c>
      <c r="N281" s="52">
        <v>10</v>
      </c>
    </row>
    <row r="282" spans="1:14" x14ac:dyDescent="0.25">
      <c r="A282" s="51" t="s">
        <v>1242</v>
      </c>
      <c r="B282" s="52">
        <v>5314</v>
      </c>
      <c r="C282" s="52">
        <v>5162</v>
      </c>
      <c r="D282" s="52">
        <v>1929</v>
      </c>
      <c r="E282" s="52">
        <v>1864</v>
      </c>
      <c r="F282" s="52">
        <v>13429.4</v>
      </c>
      <c r="G282" s="52">
        <v>0.4</v>
      </c>
      <c r="H282" s="52">
        <v>1615</v>
      </c>
      <c r="I282" s="52">
        <v>810</v>
      </c>
      <c r="J282" s="52">
        <v>120</v>
      </c>
      <c r="K282" s="52">
        <v>550</v>
      </c>
      <c r="L282" s="52">
        <v>115</v>
      </c>
      <c r="M282" s="52">
        <v>15</v>
      </c>
      <c r="N282" s="52">
        <v>0</v>
      </c>
    </row>
    <row r="283" spans="1:14" x14ac:dyDescent="0.25">
      <c r="A283" s="51" t="s">
        <v>1243</v>
      </c>
      <c r="B283" s="52">
        <v>6349</v>
      </c>
      <c r="C283" s="52">
        <v>5969</v>
      </c>
      <c r="D283" s="52">
        <v>2593</v>
      </c>
      <c r="E283" s="52">
        <v>2472</v>
      </c>
      <c r="F283" s="52">
        <v>17127.099999999999</v>
      </c>
      <c r="G283" s="52">
        <v>0.37</v>
      </c>
      <c r="H283" s="52">
        <v>2285</v>
      </c>
      <c r="I283" s="52">
        <v>1095</v>
      </c>
      <c r="J283" s="52">
        <v>150</v>
      </c>
      <c r="K283" s="52">
        <v>825</v>
      </c>
      <c r="L283" s="52">
        <v>175</v>
      </c>
      <c r="M283" s="52">
        <v>20</v>
      </c>
      <c r="N283" s="52">
        <v>25</v>
      </c>
    </row>
    <row r="284" spans="1:14" x14ac:dyDescent="0.25">
      <c r="A284" s="51" t="s">
        <v>1244</v>
      </c>
      <c r="B284" s="52">
        <v>2338</v>
      </c>
      <c r="C284" s="52">
        <v>2312</v>
      </c>
      <c r="D284" s="52">
        <v>946</v>
      </c>
      <c r="E284" s="52">
        <v>896</v>
      </c>
      <c r="F284" s="52">
        <v>4364.3999999999996</v>
      </c>
      <c r="G284" s="52">
        <v>0.54</v>
      </c>
      <c r="H284" s="52">
        <v>890</v>
      </c>
      <c r="I284" s="52">
        <v>535</v>
      </c>
      <c r="J284" s="52">
        <v>55</v>
      </c>
      <c r="K284" s="52">
        <v>275</v>
      </c>
      <c r="L284" s="52">
        <v>20</v>
      </c>
      <c r="M284" s="52">
        <v>0</v>
      </c>
      <c r="N284" s="52">
        <v>15</v>
      </c>
    </row>
    <row r="285" spans="1:14" x14ac:dyDescent="0.25">
      <c r="A285" s="51" t="s">
        <v>1245</v>
      </c>
      <c r="B285" s="52">
        <v>2858</v>
      </c>
      <c r="C285" s="52">
        <v>2713</v>
      </c>
      <c r="D285" s="52">
        <v>1196</v>
      </c>
      <c r="E285" s="52">
        <v>1138</v>
      </c>
      <c r="F285" s="52">
        <v>4761.7</v>
      </c>
      <c r="G285" s="52">
        <v>0.6</v>
      </c>
      <c r="H285" s="52">
        <v>990</v>
      </c>
      <c r="I285" s="52">
        <v>570</v>
      </c>
      <c r="J285" s="52">
        <v>50</v>
      </c>
      <c r="K285" s="52">
        <v>300</v>
      </c>
      <c r="L285" s="52">
        <v>45</v>
      </c>
      <c r="M285" s="52">
        <v>15</v>
      </c>
      <c r="N285" s="52">
        <v>10</v>
      </c>
    </row>
    <row r="286" spans="1:14" x14ac:dyDescent="0.25">
      <c r="A286" s="51" t="s">
        <v>1246</v>
      </c>
      <c r="B286" s="52">
        <v>4866</v>
      </c>
      <c r="C286" s="52">
        <v>4525</v>
      </c>
      <c r="D286" s="52">
        <v>1932</v>
      </c>
      <c r="E286" s="52">
        <v>1833</v>
      </c>
      <c r="F286" s="52">
        <v>6336.8</v>
      </c>
      <c r="G286" s="52">
        <v>0.77</v>
      </c>
      <c r="H286" s="52">
        <v>1835</v>
      </c>
      <c r="I286" s="52">
        <v>1010</v>
      </c>
      <c r="J286" s="52">
        <v>90</v>
      </c>
      <c r="K286" s="52">
        <v>620</v>
      </c>
      <c r="L286" s="52">
        <v>85</v>
      </c>
      <c r="M286" s="52">
        <v>10</v>
      </c>
      <c r="N286" s="52">
        <v>30</v>
      </c>
    </row>
    <row r="287" spans="1:14" x14ac:dyDescent="0.25">
      <c r="A287" s="51" t="s">
        <v>1247</v>
      </c>
      <c r="B287" s="52">
        <v>4135</v>
      </c>
      <c r="C287" s="52">
        <v>4085</v>
      </c>
      <c r="D287" s="52">
        <v>1849</v>
      </c>
      <c r="E287" s="52">
        <v>1746</v>
      </c>
      <c r="F287" s="52">
        <v>5483.4</v>
      </c>
      <c r="G287" s="52">
        <v>0.75</v>
      </c>
      <c r="H287" s="52">
        <v>1395</v>
      </c>
      <c r="I287" s="52">
        <v>840</v>
      </c>
      <c r="J287" s="52">
        <v>50</v>
      </c>
      <c r="K287" s="52">
        <v>410</v>
      </c>
      <c r="L287" s="52">
        <v>65</v>
      </c>
      <c r="M287" s="52">
        <v>0</v>
      </c>
      <c r="N287" s="52">
        <v>20</v>
      </c>
    </row>
    <row r="288" spans="1:14" x14ac:dyDescent="0.25">
      <c r="A288" s="51" t="s">
        <v>1248</v>
      </c>
      <c r="B288" s="52">
        <v>5369</v>
      </c>
      <c r="C288" s="52">
        <v>5530</v>
      </c>
      <c r="D288" s="52">
        <v>2575</v>
      </c>
      <c r="E288" s="52">
        <v>2462</v>
      </c>
      <c r="F288" s="52">
        <v>4375.7</v>
      </c>
      <c r="G288" s="52">
        <v>1.23</v>
      </c>
      <c r="H288" s="52">
        <v>1660</v>
      </c>
      <c r="I288" s="52">
        <v>1000</v>
      </c>
      <c r="J288" s="52">
        <v>95</v>
      </c>
      <c r="K288" s="52">
        <v>350</v>
      </c>
      <c r="L288" s="52">
        <v>120</v>
      </c>
      <c r="M288" s="52">
        <v>70</v>
      </c>
      <c r="N288" s="52">
        <v>30</v>
      </c>
    </row>
    <row r="289" spans="1:14" x14ac:dyDescent="0.25">
      <c r="A289" s="51" t="s">
        <v>1249</v>
      </c>
      <c r="B289" s="52">
        <v>5432</v>
      </c>
      <c r="C289" s="52">
        <v>5249</v>
      </c>
      <c r="D289" s="52">
        <v>2741</v>
      </c>
      <c r="E289" s="52">
        <v>2631</v>
      </c>
      <c r="F289" s="52">
        <v>5953.5</v>
      </c>
      <c r="G289" s="52">
        <v>0.91</v>
      </c>
      <c r="H289" s="52">
        <v>1680</v>
      </c>
      <c r="I289" s="52">
        <v>1050</v>
      </c>
      <c r="J289" s="52">
        <v>55</v>
      </c>
      <c r="K289" s="52">
        <v>395</v>
      </c>
      <c r="L289" s="52">
        <v>130</v>
      </c>
      <c r="M289" s="52">
        <v>35</v>
      </c>
      <c r="N289" s="52">
        <v>25</v>
      </c>
    </row>
    <row r="290" spans="1:14" x14ac:dyDescent="0.25">
      <c r="A290" s="51" t="s">
        <v>1250</v>
      </c>
      <c r="B290" s="52">
        <v>4561</v>
      </c>
      <c r="C290" s="52">
        <v>4565</v>
      </c>
      <c r="D290" s="52">
        <v>2378</v>
      </c>
      <c r="E290" s="52">
        <v>2212</v>
      </c>
      <c r="F290" s="52">
        <v>9452.7999999999993</v>
      </c>
      <c r="G290" s="52">
        <v>0.48</v>
      </c>
      <c r="H290" s="52">
        <v>1770</v>
      </c>
      <c r="I290" s="52">
        <v>845</v>
      </c>
      <c r="J290" s="52">
        <v>35</v>
      </c>
      <c r="K290" s="52">
        <v>640</v>
      </c>
      <c r="L290" s="52">
        <v>145</v>
      </c>
      <c r="M290" s="52">
        <v>75</v>
      </c>
      <c r="N290" s="52">
        <v>30</v>
      </c>
    </row>
    <row r="291" spans="1:14" x14ac:dyDescent="0.25">
      <c r="A291" s="51" t="s">
        <v>1251</v>
      </c>
      <c r="B291" s="52">
        <v>3195</v>
      </c>
      <c r="C291" s="52">
        <v>3357</v>
      </c>
      <c r="D291" s="52">
        <v>1809</v>
      </c>
      <c r="E291" s="52">
        <v>1692</v>
      </c>
      <c r="F291" s="52">
        <v>4243.6000000000004</v>
      </c>
      <c r="G291" s="52">
        <v>0.75</v>
      </c>
      <c r="H291" s="52">
        <v>1105</v>
      </c>
      <c r="I291" s="52">
        <v>570</v>
      </c>
      <c r="J291" s="52">
        <v>25</v>
      </c>
      <c r="K291" s="52">
        <v>420</v>
      </c>
      <c r="L291" s="52">
        <v>55</v>
      </c>
      <c r="M291" s="52">
        <v>25</v>
      </c>
      <c r="N291" s="52">
        <v>0</v>
      </c>
    </row>
    <row r="292" spans="1:14" x14ac:dyDescent="0.25">
      <c r="A292" s="51" t="s">
        <v>1252</v>
      </c>
      <c r="B292" s="52">
        <v>6463</v>
      </c>
      <c r="C292" s="52">
        <v>6334</v>
      </c>
      <c r="D292" s="52">
        <v>2942</v>
      </c>
      <c r="E292" s="52">
        <v>2750</v>
      </c>
      <c r="F292" s="52">
        <v>5718</v>
      </c>
      <c r="G292" s="52">
        <v>1.1299999999999999</v>
      </c>
      <c r="H292" s="52">
        <v>2345</v>
      </c>
      <c r="I292" s="52">
        <v>1215</v>
      </c>
      <c r="J292" s="52">
        <v>95</v>
      </c>
      <c r="K292" s="52">
        <v>640</v>
      </c>
      <c r="L292" s="52">
        <v>315</v>
      </c>
      <c r="M292" s="52">
        <v>25</v>
      </c>
      <c r="N292" s="52">
        <v>45</v>
      </c>
    </row>
    <row r="293" spans="1:14" x14ac:dyDescent="0.25">
      <c r="A293" s="51" t="s">
        <v>1253</v>
      </c>
      <c r="B293" s="52">
        <v>6525</v>
      </c>
      <c r="C293" s="52">
        <v>6777</v>
      </c>
      <c r="D293" s="52">
        <v>3068</v>
      </c>
      <c r="E293" s="52">
        <v>2898</v>
      </c>
      <c r="F293" s="52">
        <v>11351.8</v>
      </c>
      <c r="G293" s="52">
        <v>0.56999999999999995</v>
      </c>
      <c r="H293" s="52">
        <v>2220</v>
      </c>
      <c r="I293" s="52">
        <v>1480</v>
      </c>
      <c r="J293" s="52">
        <v>85</v>
      </c>
      <c r="K293" s="52">
        <v>475</v>
      </c>
      <c r="L293" s="52">
        <v>145</v>
      </c>
      <c r="M293" s="52">
        <v>0</v>
      </c>
      <c r="N293" s="52">
        <v>30</v>
      </c>
    </row>
    <row r="294" spans="1:14" x14ac:dyDescent="0.25">
      <c r="A294" s="51" t="s">
        <v>1254</v>
      </c>
      <c r="B294" s="52">
        <v>6170</v>
      </c>
      <c r="C294" s="52">
        <v>5598</v>
      </c>
      <c r="D294" s="52">
        <v>2640</v>
      </c>
      <c r="E294" s="52">
        <v>2541</v>
      </c>
      <c r="F294" s="52">
        <v>20376.5</v>
      </c>
      <c r="G294" s="52">
        <v>0.3</v>
      </c>
      <c r="H294" s="52">
        <v>2120</v>
      </c>
      <c r="I294" s="52">
        <v>1380</v>
      </c>
      <c r="J294" s="52">
        <v>130</v>
      </c>
      <c r="K294" s="52">
        <v>455</v>
      </c>
      <c r="L294" s="52">
        <v>105</v>
      </c>
      <c r="M294" s="52">
        <v>0</v>
      </c>
      <c r="N294" s="52">
        <v>45</v>
      </c>
    </row>
    <row r="295" spans="1:14" x14ac:dyDescent="0.25">
      <c r="A295" s="51" t="s">
        <v>1255</v>
      </c>
      <c r="B295" s="52">
        <v>489</v>
      </c>
      <c r="C295" s="52">
        <v>0</v>
      </c>
      <c r="D295" s="52">
        <v>430</v>
      </c>
      <c r="E295" s="52">
        <v>279</v>
      </c>
      <c r="F295" s="52">
        <v>384.3</v>
      </c>
      <c r="G295" s="52">
        <v>1.27</v>
      </c>
      <c r="H295" s="52">
        <v>150</v>
      </c>
      <c r="I295" s="52">
        <v>75</v>
      </c>
      <c r="J295" s="52">
        <v>0</v>
      </c>
      <c r="K295" s="52">
        <v>40</v>
      </c>
      <c r="L295" s="52">
        <v>25</v>
      </c>
      <c r="M295" s="52">
        <v>0</v>
      </c>
      <c r="N295" s="52">
        <v>0</v>
      </c>
    </row>
    <row r="296" spans="1:14" x14ac:dyDescent="0.25">
      <c r="A296" s="51" t="s">
        <v>1256</v>
      </c>
      <c r="B296" s="52">
        <v>4521</v>
      </c>
      <c r="C296" s="52">
        <v>4137</v>
      </c>
      <c r="D296" s="52">
        <v>2256</v>
      </c>
      <c r="E296" s="52">
        <v>2138</v>
      </c>
      <c r="F296" s="52">
        <v>5788.7</v>
      </c>
      <c r="G296" s="52">
        <v>0.78</v>
      </c>
      <c r="H296" s="52">
        <v>1695</v>
      </c>
      <c r="I296" s="52">
        <v>825</v>
      </c>
      <c r="J296" s="52">
        <v>70</v>
      </c>
      <c r="K296" s="52">
        <v>660</v>
      </c>
      <c r="L296" s="52">
        <v>105</v>
      </c>
      <c r="M296" s="52">
        <v>20</v>
      </c>
      <c r="N296" s="52">
        <v>15</v>
      </c>
    </row>
    <row r="297" spans="1:14" x14ac:dyDescent="0.25">
      <c r="A297" s="51" t="s">
        <v>1257</v>
      </c>
      <c r="B297" s="52">
        <v>4739</v>
      </c>
      <c r="C297" s="52">
        <v>4529</v>
      </c>
      <c r="D297" s="52">
        <v>2659</v>
      </c>
      <c r="E297" s="52">
        <v>2516</v>
      </c>
      <c r="F297" s="52">
        <v>6967.1</v>
      </c>
      <c r="G297" s="52">
        <v>0.68</v>
      </c>
      <c r="H297" s="52">
        <v>1855</v>
      </c>
      <c r="I297" s="52">
        <v>800</v>
      </c>
      <c r="J297" s="52">
        <v>70</v>
      </c>
      <c r="K297" s="52">
        <v>755</v>
      </c>
      <c r="L297" s="52">
        <v>125</v>
      </c>
      <c r="M297" s="52">
        <v>90</v>
      </c>
      <c r="N297" s="52">
        <v>25</v>
      </c>
    </row>
    <row r="298" spans="1:14" x14ac:dyDescent="0.25">
      <c r="A298" s="51" t="s">
        <v>1258</v>
      </c>
      <c r="B298" s="52">
        <v>3477</v>
      </c>
      <c r="C298" s="52">
        <v>3454</v>
      </c>
      <c r="D298" s="52">
        <v>1713</v>
      </c>
      <c r="E298" s="52">
        <v>1637</v>
      </c>
      <c r="F298" s="52">
        <v>7281.7</v>
      </c>
      <c r="G298" s="52">
        <v>0.48</v>
      </c>
      <c r="H298" s="52">
        <v>1280</v>
      </c>
      <c r="I298" s="52">
        <v>665</v>
      </c>
      <c r="J298" s="52">
        <v>25</v>
      </c>
      <c r="K298" s="52">
        <v>360</v>
      </c>
      <c r="L298" s="52">
        <v>175</v>
      </c>
      <c r="M298" s="52">
        <v>50</v>
      </c>
      <c r="N298" s="52">
        <v>0</v>
      </c>
    </row>
    <row r="299" spans="1:14" x14ac:dyDescent="0.25">
      <c r="A299" s="51" t="s">
        <v>1259</v>
      </c>
      <c r="B299" s="52">
        <v>3715</v>
      </c>
      <c r="C299" s="52">
        <v>3796</v>
      </c>
      <c r="D299" s="52">
        <v>1922</v>
      </c>
      <c r="E299" s="52">
        <v>1831</v>
      </c>
      <c r="F299" s="52">
        <v>7394.5</v>
      </c>
      <c r="G299" s="52">
        <v>0.5</v>
      </c>
      <c r="H299" s="52">
        <v>1280</v>
      </c>
      <c r="I299" s="52">
        <v>605</v>
      </c>
      <c r="J299" s="52">
        <v>70</v>
      </c>
      <c r="K299" s="52">
        <v>375</v>
      </c>
      <c r="L299" s="52">
        <v>110</v>
      </c>
      <c r="M299" s="52">
        <v>65</v>
      </c>
      <c r="N299" s="52">
        <v>45</v>
      </c>
    </row>
    <row r="300" spans="1:14" x14ac:dyDescent="0.25">
      <c r="A300" s="51" t="s">
        <v>1260</v>
      </c>
      <c r="B300" s="52">
        <v>4752</v>
      </c>
      <c r="C300" s="52">
        <v>4661</v>
      </c>
      <c r="D300" s="52">
        <v>2487</v>
      </c>
      <c r="E300" s="52">
        <v>2263</v>
      </c>
      <c r="F300" s="52">
        <v>8369.1</v>
      </c>
      <c r="G300" s="52">
        <v>0.56999999999999995</v>
      </c>
      <c r="H300" s="52">
        <v>1780</v>
      </c>
      <c r="I300" s="52">
        <v>1060</v>
      </c>
      <c r="J300" s="52">
        <v>60</v>
      </c>
      <c r="K300" s="52">
        <v>520</v>
      </c>
      <c r="L300" s="52">
        <v>100</v>
      </c>
      <c r="M300" s="52">
        <v>30</v>
      </c>
      <c r="N300" s="52">
        <v>15</v>
      </c>
    </row>
    <row r="301" spans="1:14" x14ac:dyDescent="0.25">
      <c r="A301" s="51" t="s">
        <v>1261</v>
      </c>
      <c r="B301" s="52">
        <v>3133</v>
      </c>
      <c r="C301" s="52">
        <v>3014</v>
      </c>
      <c r="D301" s="52">
        <v>1451</v>
      </c>
      <c r="E301" s="52">
        <v>1380</v>
      </c>
      <c r="F301" s="52">
        <v>6540.7</v>
      </c>
      <c r="G301" s="52">
        <v>0.48</v>
      </c>
      <c r="H301" s="52">
        <v>1185</v>
      </c>
      <c r="I301" s="52">
        <v>725</v>
      </c>
      <c r="J301" s="52">
        <v>65</v>
      </c>
      <c r="K301" s="52">
        <v>320</v>
      </c>
      <c r="L301" s="52">
        <v>45</v>
      </c>
      <c r="M301" s="52">
        <v>20</v>
      </c>
      <c r="N301" s="52">
        <v>15</v>
      </c>
    </row>
    <row r="302" spans="1:14" x14ac:dyDescent="0.25">
      <c r="A302" s="51" t="s">
        <v>1262</v>
      </c>
      <c r="B302" s="52">
        <v>4158</v>
      </c>
      <c r="C302" s="52">
        <v>4011</v>
      </c>
      <c r="D302" s="52">
        <v>2189</v>
      </c>
      <c r="E302" s="52">
        <v>2045</v>
      </c>
      <c r="F302" s="52">
        <v>6722.7</v>
      </c>
      <c r="G302" s="52">
        <v>0.62</v>
      </c>
      <c r="H302" s="52">
        <v>1480</v>
      </c>
      <c r="I302" s="52">
        <v>860</v>
      </c>
      <c r="J302" s="52">
        <v>80</v>
      </c>
      <c r="K302" s="52">
        <v>410</v>
      </c>
      <c r="L302" s="52">
        <v>95</v>
      </c>
      <c r="M302" s="52">
        <v>20</v>
      </c>
      <c r="N302" s="52">
        <v>10</v>
      </c>
    </row>
    <row r="303" spans="1:14" x14ac:dyDescent="0.25">
      <c r="A303" s="51" t="s">
        <v>1263</v>
      </c>
      <c r="B303" s="52">
        <v>5123</v>
      </c>
      <c r="C303" s="52">
        <v>5112</v>
      </c>
      <c r="D303" s="52">
        <v>2712</v>
      </c>
      <c r="E303" s="52">
        <v>2570</v>
      </c>
      <c r="F303" s="52">
        <v>6068.5</v>
      </c>
      <c r="G303" s="52">
        <v>0.84</v>
      </c>
      <c r="H303" s="52">
        <v>1945</v>
      </c>
      <c r="I303" s="52">
        <v>1050</v>
      </c>
      <c r="J303" s="52">
        <v>25</v>
      </c>
      <c r="K303" s="52">
        <v>630</v>
      </c>
      <c r="L303" s="52">
        <v>125</v>
      </c>
      <c r="M303" s="52">
        <v>70</v>
      </c>
      <c r="N303" s="52">
        <v>45</v>
      </c>
    </row>
    <row r="304" spans="1:14" x14ac:dyDescent="0.25">
      <c r="A304" s="51" t="s">
        <v>1264</v>
      </c>
      <c r="B304" s="52">
        <v>4350</v>
      </c>
      <c r="C304" s="52">
        <v>4410</v>
      </c>
      <c r="D304" s="52">
        <v>2223</v>
      </c>
      <c r="E304" s="52">
        <v>2089</v>
      </c>
      <c r="F304" s="52">
        <v>7773.4</v>
      </c>
      <c r="G304" s="52">
        <v>0.56000000000000005</v>
      </c>
      <c r="H304" s="52">
        <v>1345</v>
      </c>
      <c r="I304" s="52">
        <v>680</v>
      </c>
      <c r="J304" s="52">
        <v>30</v>
      </c>
      <c r="K304" s="52">
        <v>460</v>
      </c>
      <c r="L304" s="52">
        <v>95</v>
      </c>
      <c r="M304" s="52">
        <v>50</v>
      </c>
      <c r="N304" s="52">
        <v>30</v>
      </c>
    </row>
    <row r="305" spans="1:14" x14ac:dyDescent="0.25">
      <c r="A305" s="51" t="s">
        <v>1265</v>
      </c>
      <c r="B305" s="52">
        <v>4229</v>
      </c>
      <c r="C305" s="52">
        <v>4343</v>
      </c>
      <c r="D305" s="52">
        <v>2219</v>
      </c>
      <c r="E305" s="52">
        <v>2084</v>
      </c>
      <c r="F305" s="52">
        <v>7177.5</v>
      </c>
      <c r="G305" s="52">
        <v>0.59</v>
      </c>
      <c r="H305" s="52">
        <v>1445</v>
      </c>
      <c r="I305" s="52">
        <v>760</v>
      </c>
      <c r="J305" s="52">
        <v>35</v>
      </c>
      <c r="K305" s="52">
        <v>430</v>
      </c>
      <c r="L305" s="52">
        <v>130</v>
      </c>
      <c r="M305" s="52">
        <v>75</v>
      </c>
      <c r="N305" s="52">
        <v>10</v>
      </c>
    </row>
    <row r="306" spans="1:14" x14ac:dyDescent="0.25">
      <c r="A306" s="51" t="s">
        <v>1266</v>
      </c>
      <c r="B306" s="52">
        <v>4954</v>
      </c>
      <c r="C306" s="52">
        <v>5261</v>
      </c>
      <c r="D306" s="52">
        <v>2362</v>
      </c>
      <c r="E306" s="52">
        <v>2220</v>
      </c>
      <c r="F306" s="52">
        <v>5274.7</v>
      </c>
      <c r="G306" s="52">
        <v>0.94</v>
      </c>
      <c r="H306" s="52">
        <v>1535</v>
      </c>
      <c r="I306" s="52">
        <v>785</v>
      </c>
      <c r="J306" s="52">
        <v>30</v>
      </c>
      <c r="K306" s="52">
        <v>545</v>
      </c>
      <c r="L306" s="52">
        <v>105</v>
      </c>
      <c r="M306" s="52">
        <v>50</v>
      </c>
      <c r="N306" s="52">
        <v>25</v>
      </c>
    </row>
    <row r="307" spans="1:14" x14ac:dyDescent="0.25">
      <c r="A307" s="51" t="s">
        <v>1267</v>
      </c>
      <c r="B307" s="52">
        <v>4621</v>
      </c>
      <c r="C307" s="52">
        <v>4494</v>
      </c>
      <c r="D307" s="52">
        <v>2259</v>
      </c>
      <c r="E307" s="52">
        <v>2164</v>
      </c>
      <c r="F307" s="52">
        <v>7792.6</v>
      </c>
      <c r="G307" s="52">
        <v>0.59</v>
      </c>
      <c r="H307" s="52">
        <v>1705</v>
      </c>
      <c r="I307" s="52">
        <v>840</v>
      </c>
      <c r="J307" s="52">
        <v>60</v>
      </c>
      <c r="K307" s="52">
        <v>615</v>
      </c>
      <c r="L307" s="52">
        <v>125</v>
      </c>
      <c r="M307" s="52">
        <v>60</v>
      </c>
      <c r="N307" s="52">
        <v>10</v>
      </c>
    </row>
    <row r="308" spans="1:14" x14ac:dyDescent="0.25">
      <c r="A308" s="51" t="s">
        <v>1268</v>
      </c>
      <c r="B308" s="52">
        <v>3756</v>
      </c>
      <c r="C308" s="52">
        <v>3914</v>
      </c>
      <c r="D308" s="52">
        <v>1801</v>
      </c>
      <c r="E308" s="52">
        <v>1471</v>
      </c>
      <c r="F308" s="52">
        <v>3464.3</v>
      </c>
      <c r="G308" s="52">
        <v>1.08</v>
      </c>
      <c r="H308" s="52">
        <v>955</v>
      </c>
      <c r="I308" s="52">
        <v>550</v>
      </c>
      <c r="J308" s="52">
        <v>35</v>
      </c>
      <c r="K308" s="52">
        <v>230</v>
      </c>
      <c r="L308" s="52">
        <v>75</v>
      </c>
      <c r="M308" s="52">
        <v>55</v>
      </c>
      <c r="N308" s="52">
        <v>20</v>
      </c>
    </row>
    <row r="309" spans="1:14" x14ac:dyDescent="0.25">
      <c r="A309" s="51" t="s">
        <v>1269</v>
      </c>
      <c r="B309" s="52">
        <v>6549</v>
      </c>
      <c r="C309" s="52">
        <v>7032</v>
      </c>
      <c r="D309" s="52">
        <v>2930</v>
      </c>
      <c r="E309" s="52">
        <v>2788</v>
      </c>
      <c r="F309" s="52">
        <v>4927</v>
      </c>
      <c r="G309" s="52">
        <v>1.33</v>
      </c>
      <c r="H309" s="52">
        <v>2240</v>
      </c>
      <c r="I309" s="52">
        <v>1390</v>
      </c>
      <c r="J309" s="52">
        <v>85</v>
      </c>
      <c r="K309" s="52">
        <v>565</v>
      </c>
      <c r="L309" s="52">
        <v>115</v>
      </c>
      <c r="M309" s="52">
        <v>20</v>
      </c>
      <c r="N309" s="52">
        <v>60</v>
      </c>
    </row>
    <row r="310" spans="1:14" x14ac:dyDescent="0.25">
      <c r="A310" s="51" t="s">
        <v>1270</v>
      </c>
      <c r="B310" s="52">
        <v>4058</v>
      </c>
      <c r="C310" s="52">
        <v>3663</v>
      </c>
      <c r="D310" s="52">
        <v>1444</v>
      </c>
      <c r="E310" s="52">
        <v>1372</v>
      </c>
      <c r="F310" s="52">
        <v>6670</v>
      </c>
      <c r="G310" s="52">
        <v>0.61</v>
      </c>
      <c r="H310" s="52">
        <v>1210</v>
      </c>
      <c r="I310" s="52">
        <v>870</v>
      </c>
      <c r="J310" s="52">
        <v>85</v>
      </c>
      <c r="K310" s="52">
        <v>170</v>
      </c>
      <c r="L310" s="52">
        <v>60</v>
      </c>
      <c r="M310" s="52">
        <v>0</v>
      </c>
      <c r="N310" s="52">
        <v>20</v>
      </c>
    </row>
    <row r="311" spans="1:14" x14ac:dyDescent="0.25">
      <c r="A311" s="51" t="s">
        <v>1271</v>
      </c>
      <c r="B311" s="52">
        <v>2891</v>
      </c>
      <c r="C311" s="52">
        <v>2853</v>
      </c>
      <c r="D311" s="52">
        <v>1291</v>
      </c>
      <c r="E311" s="52">
        <v>1224</v>
      </c>
      <c r="F311" s="52">
        <v>6158.9</v>
      </c>
      <c r="G311" s="52">
        <v>0.47</v>
      </c>
      <c r="H311" s="52">
        <v>965</v>
      </c>
      <c r="I311" s="52">
        <v>680</v>
      </c>
      <c r="J311" s="52">
        <v>50</v>
      </c>
      <c r="K311" s="52">
        <v>115</v>
      </c>
      <c r="L311" s="52">
        <v>55</v>
      </c>
      <c r="M311" s="52">
        <v>15</v>
      </c>
      <c r="N311" s="52">
        <v>45</v>
      </c>
    </row>
    <row r="312" spans="1:14" x14ac:dyDescent="0.25">
      <c r="A312" s="51" t="s">
        <v>1272</v>
      </c>
      <c r="B312" s="52">
        <v>3489</v>
      </c>
      <c r="C312" s="52">
        <v>3467</v>
      </c>
      <c r="D312" s="52">
        <v>1680</v>
      </c>
      <c r="E312" s="52">
        <v>1587</v>
      </c>
      <c r="F312" s="52">
        <v>6002.1</v>
      </c>
      <c r="G312" s="52">
        <v>0.57999999999999996</v>
      </c>
      <c r="H312" s="52">
        <v>1220</v>
      </c>
      <c r="I312" s="52">
        <v>815</v>
      </c>
      <c r="J312" s="52">
        <v>60</v>
      </c>
      <c r="K312" s="52">
        <v>220</v>
      </c>
      <c r="L312" s="52">
        <v>50</v>
      </c>
      <c r="M312" s="52">
        <v>30</v>
      </c>
      <c r="N312" s="52">
        <v>50</v>
      </c>
    </row>
    <row r="313" spans="1:14" x14ac:dyDescent="0.25">
      <c r="A313" s="51" t="s">
        <v>1273</v>
      </c>
      <c r="B313" s="52">
        <v>6335</v>
      </c>
      <c r="C313" s="52">
        <v>6577</v>
      </c>
      <c r="D313" s="52">
        <v>2467</v>
      </c>
      <c r="E313" s="52">
        <v>2326</v>
      </c>
      <c r="F313" s="52">
        <v>4202.8999999999996</v>
      </c>
      <c r="G313" s="52">
        <v>1.51</v>
      </c>
      <c r="H313" s="52">
        <v>1990</v>
      </c>
      <c r="I313" s="52">
        <v>1120</v>
      </c>
      <c r="J313" s="52">
        <v>95</v>
      </c>
      <c r="K313" s="52">
        <v>515</v>
      </c>
      <c r="L313" s="52">
        <v>175</v>
      </c>
      <c r="M313" s="52">
        <v>25</v>
      </c>
      <c r="N313" s="52">
        <v>55</v>
      </c>
    </row>
    <row r="314" spans="1:14" x14ac:dyDescent="0.25">
      <c r="A314" s="51" t="s">
        <v>1274</v>
      </c>
      <c r="B314" s="52">
        <v>5433</v>
      </c>
      <c r="C314" s="52">
        <v>5305</v>
      </c>
      <c r="D314" s="52">
        <v>2115</v>
      </c>
      <c r="E314" s="52">
        <v>2018</v>
      </c>
      <c r="F314" s="52">
        <v>6852.1</v>
      </c>
      <c r="G314" s="52">
        <v>0.79</v>
      </c>
      <c r="H314" s="52">
        <v>1810</v>
      </c>
      <c r="I314" s="52">
        <v>1035</v>
      </c>
      <c r="J314" s="52">
        <v>90</v>
      </c>
      <c r="K314" s="52">
        <v>555</v>
      </c>
      <c r="L314" s="52">
        <v>75</v>
      </c>
      <c r="M314" s="52">
        <v>15</v>
      </c>
      <c r="N314" s="52">
        <v>45</v>
      </c>
    </row>
    <row r="315" spans="1:14" x14ac:dyDescent="0.25">
      <c r="A315" s="51" t="s">
        <v>1275</v>
      </c>
      <c r="B315" s="52">
        <v>6636</v>
      </c>
      <c r="C315" s="52">
        <v>6641</v>
      </c>
      <c r="D315" s="52">
        <v>3344</v>
      </c>
      <c r="E315" s="52">
        <v>3147</v>
      </c>
      <c r="F315" s="52">
        <v>12392.2</v>
      </c>
      <c r="G315" s="52">
        <v>0.54</v>
      </c>
      <c r="H315" s="52">
        <v>2505</v>
      </c>
      <c r="I315" s="52">
        <v>1340</v>
      </c>
      <c r="J315" s="52">
        <v>90</v>
      </c>
      <c r="K315" s="52">
        <v>835</v>
      </c>
      <c r="L315" s="52">
        <v>195</v>
      </c>
      <c r="M315" s="52">
        <v>20</v>
      </c>
      <c r="N315" s="52">
        <v>35</v>
      </c>
    </row>
    <row r="316" spans="1:14" x14ac:dyDescent="0.25">
      <c r="A316" s="51" t="s">
        <v>1276</v>
      </c>
      <c r="B316" s="52">
        <v>4740</v>
      </c>
      <c r="C316" s="52">
        <v>4642</v>
      </c>
      <c r="D316" s="52">
        <v>1862</v>
      </c>
      <c r="E316" s="52">
        <v>1774</v>
      </c>
      <c r="F316" s="52">
        <v>4310.3</v>
      </c>
      <c r="G316" s="52">
        <v>1.1000000000000001</v>
      </c>
      <c r="H316" s="52">
        <v>1295</v>
      </c>
      <c r="I316" s="52">
        <v>995</v>
      </c>
      <c r="J316" s="52">
        <v>55</v>
      </c>
      <c r="K316" s="52">
        <v>160</v>
      </c>
      <c r="L316" s="52">
        <v>45</v>
      </c>
      <c r="M316" s="52">
        <v>10</v>
      </c>
      <c r="N316" s="52">
        <v>40</v>
      </c>
    </row>
    <row r="317" spans="1:14" x14ac:dyDescent="0.25">
      <c r="A317" s="51" t="s">
        <v>1277</v>
      </c>
      <c r="B317" s="52">
        <v>1473</v>
      </c>
      <c r="C317" s="52">
        <v>1519</v>
      </c>
      <c r="D317" s="52">
        <v>417</v>
      </c>
      <c r="E317" s="52">
        <v>408</v>
      </c>
      <c r="F317" s="52">
        <v>793.6</v>
      </c>
      <c r="G317" s="52">
        <v>1.86</v>
      </c>
      <c r="H317" s="52">
        <v>445</v>
      </c>
      <c r="I317" s="52">
        <v>405</v>
      </c>
      <c r="J317" s="52">
        <v>0</v>
      </c>
      <c r="K317" s="52">
        <v>15</v>
      </c>
      <c r="L317" s="52">
        <v>0</v>
      </c>
      <c r="M317" s="52">
        <v>10</v>
      </c>
      <c r="N317" s="52">
        <v>0</v>
      </c>
    </row>
    <row r="318" spans="1:14" x14ac:dyDescent="0.25">
      <c r="A318" s="51" t="s">
        <v>1278</v>
      </c>
      <c r="B318" s="52">
        <v>2713</v>
      </c>
      <c r="C318" s="52">
        <v>2655</v>
      </c>
      <c r="D318" s="52">
        <v>1069</v>
      </c>
      <c r="E318" s="52">
        <v>1043</v>
      </c>
      <c r="F318" s="52">
        <v>2253.1</v>
      </c>
      <c r="G318" s="52">
        <v>1.2</v>
      </c>
      <c r="H318" s="52">
        <v>1065</v>
      </c>
      <c r="I318" s="52">
        <v>795</v>
      </c>
      <c r="J318" s="52">
        <v>45</v>
      </c>
      <c r="K318" s="52">
        <v>175</v>
      </c>
      <c r="L318" s="52">
        <v>45</v>
      </c>
      <c r="M318" s="52">
        <v>0</v>
      </c>
      <c r="N318" s="52">
        <v>0</v>
      </c>
    </row>
    <row r="319" spans="1:14" x14ac:dyDescent="0.25">
      <c r="A319" s="51" t="s">
        <v>1279</v>
      </c>
      <c r="B319" s="52">
        <v>5711</v>
      </c>
      <c r="C319" s="52">
        <v>5738</v>
      </c>
      <c r="D319" s="52">
        <v>2272</v>
      </c>
      <c r="E319" s="52">
        <v>2228</v>
      </c>
      <c r="F319" s="52">
        <v>3173.7</v>
      </c>
      <c r="G319" s="52">
        <v>1.8</v>
      </c>
      <c r="H319" s="52">
        <v>2330</v>
      </c>
      <c r="I319" s="52">
        <v>1670</v>
      </c>
      <c r="J319" s="52">
        <v>165</v>
      </c>
      <c r="K319" s="52">
        <v>315</v>
      </c>
      <c r="L319" s="52">
        <v>90</v>
      </c>
      <c r="M319" s="52">
        <v>0</v>
      </c>
      <c r="N319" s="52">
        <v>75</v>
      </c>
    </row>
    <row r="320" spans="1:14" x14ac:dyDescent="0.25">
      <c r="A320" s="51" t="s">
        <v>1280</v>
      </c>
      <c r="B320" s="52">
        <v>4263</v>
      </c>
      <c r="C320" s="52">
        <v>4171</v>
      </c>
      <c r="D320" s="52">
        <v>1845</v>
      </c>
      <c r="E320" s="52">
        <v>1785</v>
      </c>
      <c r="F320" s="52">
        <v>6671.4</v>
      </c>
      <c r="G320" s="52">
        <v>0.64</v>
      </c>
      <c r="H320" s="52">
        <v>1725</v>
      </c>
      <c r="I320" s="52">
        <v>1275</v>
      </c>
      <c r="J320" s="52">
        <v>105</v>
      </c>
      <c r="K320" s="52">
        <v>285</v>
      </c>
      <c r="L320" s="52">
        <v>45</v>
      </c>
      <c r="M320" s="52">
        <v>0</v>
      </c>
      <c r="N320" s="52">
        <v>10</v>
      </c>
    </row>
    <row r="321" spans="1:14" x14ac:dyDescent="0.25">
      <c r="A321" s="51" t="s">
        <v>1281</v>
      </c>
      <c r="B321" s="52">
        <v>6876</v>
      </c>
      <c r="C321" s="52">
        <v>6889</v>
      </c>
      <c r="D321" s="52">
        <v>2582</v>
      </c>
      <c r="E321" s="52">
        <v>2517</v>
      </c>
      <c r="F321" s="52">
        <v>2431.1999999999998</v>
      </c>
      <c r="G321" s="52">
        <v>2.83</v>
      </c>
      <c r="H321" s="52">
        <v>2735</v>
      </c>
      <c r="I321" s="52">
        <v>2120</v>
      </c>
      <c r="J321" s="52">
        <v>105</v>
      </c>
      <c r="K321" s="52">
        <v>395</v>
      </c>
      <c r="L321" s="52">
        <v>65</v>
      </c>
      <c r="M321" s="52">
        <v>10</v>
      </c>
      <c r="N321" s="52">
        <v>40</v>
      </c>
    </row>
    <row r="322" spans="1:14" x14ac:dyDescent="0.25">
      <c r="A322" s="51" t="s">
        <v>1282</v>
      </c>
      <c r="B322" s="52">
        <v>5156</v>
      </c>
      <c r="C322" s="52">
        <v>5100</v>
      </c>
      <c r="D322" s="52">
        <v>2467</v>
      </c>
      <c r="E322" s="52">
        <v>2329</v>
      </c>
      <c r="F322" s="52">
        <v>2341.6999999999998</v>
      </c>
      <c r="G322" s="52">
        <v>2.2000000000000002</v>
      </c>
      <c r="H322" s="52">
        <v>1540</v>
      </c>
      <c r="I322" s="52">
        <v>1115</v>
      </c>
      <c r="J322" s="52">
        <v>65</v>
      </c>
      <c r="K322" s="52">
        <v>290</v>
      </c>
      <c r="L322" s="52">
        <v>55</v>
      </c>
      <c r="M322" s="52">
        <v>0</v>
      </c>
      <c r="N322" s="52">
        <v>15</v>
      </c>
    </row>
    <row r="323" spans="1:14" x14ac:dyDescent="0.25">
      <c r="A323" s="51" t="s">
        <v>1283</v>
      </c>
      <c r="B323" s="52">
        <v>5326</v>
      </c>
      <c r="C323" s="52">
        <v>5381</v>
      </c>
      <c r="D323" s="52">
        <v>2083</v>
      </c>
      <c r="E323" s="52">
        <v>2024</v>
      </c>
      <c r="F323" s="52">
        <v>5943.5</v>
      </c>
      <c r="G323" s="52">
        <v>0.9</v>
      </c>
      <c r="H323" s="52">
        <v>2090</v>
      </c>
      <c r="I323" s="52">
        <v>1495</v>
      </c>
      <c r="J323" s="52">
        <v>130</v>
      </c>
      <c r="K323" s="52">
        <v>390</v>
      </c>
      <c r="L323" s="52">
        <v>65</v>
      </c>
      <c r="M323" s="52">
        <v>0</v>
      </c>
      <c r="N323" s="52">
        <v>10</v>
      </c>
    </row>
    <row r="324" spans="1:14" x14ac:dyDescent="0.25">
      <c r="A324" s="51" t="s">
        <v>1284</v>
      </c>
      <c r="B324" s="52">
        <v>4010</v>
      </c>
      <c r="C324" s="52">
        <v>4121</v>
      </c>
      <c r="D324" s="52">
        <v>1614</v>
      </c>
      <c r="E324" s="52">
        <v>1580</v>
      </c>
      <c r="F324" s="52">
        <v>6881.8</v>
      </c>
      <c r="G324" s="52">
        <v>0.57999999999999996</v>
      </c>
      <c r="H324" s="52">
        <v>1445</v>
      </c>
      <c r="I324" s="52">
        <v>1060</v>
      </c>
      <c r="J324" s="52">
        <v>60</v>
      </c>
      <c r="K324" s="52">
        <v>230</v>
      </c>
      <c r="L324" s="52">
        <v>45</v>
      </c>
      <c r="M324" s="52">
        <v>0</v>
      </c>
      <c r="N324" s="52">
        <v>45</v>
      </c>
    </row>
    <row r="325" spans="1:14" x14ac:dyDescent="0.25">
      <c r="A325" s="51" t="s">
        <v>1285</v>
      </c>
      <c r="B325" s="52">
        <v>4111</v>
      </c>
      <c r="C325" s="52">
        <v>4076</v>
      </c>
      <c r="D325" s="52">
        <v>1580</v>
      </c>
      <c r="E325" s="52">
        <v>1538</v>
      </c>
      <c r="F325" s="52">
        <v>3664</v>
      </c>
      <c r="G325" s="52">
        <v>1.1200000000000001</v>
      </c>
      <c r="H325" s="52">
        <v>1555</v>
      </c>
      <c r="I325" s="52">
        <v>1200</v>
      </c>
      <c r="J325" s="52">
        <v>80</v>
      </c>
      <c r="K325" s="52">
        <v>230</v>
      </c>
      <c r="L325" s="52">
        <v>15</v>
      </c>
      <c r="M325" s="52">
        <v>0</v>
      </c>
      <c r="N325" s="52">
        <v>25</v>
      </c>
    </row>
    <row r="326" spans="1:14" x14ac:dyDescent="0.25">
      <c r="A326" s="51" t="s">
        <v>1286</v>
      </c>
      <c r="B326" s="52">
        <v>4930</v>
      </c>
      <c r="C326" s="52">
        <v>4910</v>
      </c>
      <c r="D326" s="52">
        <v>1835</v>
      </c>
      <c r="E326" s="52">
        <v>1781</v>
      </c>
      <c r="F326" s="52">
        <v>4623</v>
      </c>
      <c r="G326" s="52">
        <v>1.07</v>
      </c>
      <c r="H326" s="52">
        <v>1795</v>
      </c>
      <c r="I326" s="52">
        <v>1335</v>
      </c>
      <c r="J326" s="52">
        <v>75</v>
      </c>
      <c r="K326" s="52">
        <v>325</v>
      </c>
      <c r="L326" s="52">
        <v>25</v>
      </c>
      <c r="M326" s="52">
        <v>0</v>
      </c>
      <c r="N326" s="52">
        <v>35</v>
      </c>
    </row>
    <row r="327" spans="1:14" x14ac:dyDescent="0.25">
      <c r="A327" s="51" t="s">
        <v>1287</v>
      </c>
      <c r="B327" s="52">
        <v>3900</v>
      </c>
      <c r="C327" s="52">
        <v>3923</v>
      </c>
      <c r="D327" s="52">
        <v>1408</v>
      </c>
      <c r="E327" s="52">
        <v>1385</v>
      </c>
      <c r="F327" s="52">
        <v>3979.2</v>
      </c>
      <c r="G327" s="52">
        <v>0.98</v>
      </c>
      <c r="H327" s="52">
        <v>1565</v>
      </c>
      <c r="I327" s="52">
        <v>1165</v>
      </c>
      <c r="J327" s="52">
        <v>55</v>
      </c>
      <c r="K327" s="52">
        <v>285</v>
      </c>
      <c r="L327" s="52">
        <v>15</v>
      </c>
      <c r="M327" s="52">
        <v>10</v>
      </c>
      <c r="N327" s="52">
        <v>35</v>
      </c>
    </row>
    <row r="328" spans="1:14" x14ac:dyDescent="0.25">
      <c r="A328" s="51" t="s">
        <v>1288</v>
      </c>
      <c r="B328" s="52">
        <v>5854</v>
      </c>
      <c r="C328" s="52">
        <v>5352</v>
      </c>
      <c r="D328" s="52">
        <v>1989</v>
      </c>
      <c r="E328" s="52">
        <v>1954</v>
      </c>
      <c r="F328" s="52">
        <v>846.8</v>
      </c>
      <c r="G328" s="52">
        <v>6.91</v>
      </c>
      <c r="H328" s="52">
        <v>2595</v>
      </c>
      <c r="I328" s="52">
        <v>2125</v>
      </c>
      <c r="J328" s="52">
        <v>95</v>
      </c>
      <c r="K328" s="52">
        <v>340</v>
      </c>
      <c r="L328" s="52">
        <v>15</v>
      </c>
      <c r="M328" s="52">
        <v>10</v>
      </c>
      <c r="N328" s="52">
        <v>10</v>
      </c>
    </row>
    <row r="329" spans="1:14" x14ac:dyDescent="0.25">
      <c r="A329" s="51" t="s">
        <v>1289</v>
      </c>
      <c r="B329" s="52">
        <v>5222</v>
      </c>
      <c r="C329" s="52">
        <v>5230</v>
      </c>
      <c r="D329" s="52">
        <v>1482</v>
      </c>
      <c r="E329" s="52">
        <v>1469</v>
      </c>
      <c r="F329" s="52">
        <v>1628.9</v>
      </c>
      <c r="G329" s="52">
        <v>3.21</v>
      </c>
      <c r="H329" s="52">
        <v>2060</v>
      </c>
      <c r="I329" s="52">
        <v>1565</v>
      </c>
      <c r="J329" s="52">
        <v>145</v>
      </c>
      <c r="K329" s="52">
        <v>295</v>
      </c>
      <c r="L329" s="52">
        <v>20</v>
      </c>
      <c r="M329" s="52">
        <v>0</v>
      </c>
      <c r="N329" s="52">
        <v>35</v>
      </c>
    </row>
    <row r="330" spans="1:14" x14ac:dyDescent="0.25">
      <c r="A330" s="51" t="s">
        <v>1290</v>
      </c>
      <c r="B330" s="52">
        <v>2797</v>
      </c>
      <c r="C330" s="52">
        <v>2699</v>
      </c>
      <c r="D330" s="52">
        <v>1466</v>
      </c>
      <c r="E330" s="52">
        <v>1361</v>
      </c>
      <c r="F330" s="52">
        <v>5409</v>
      </c>
      <c r="G330" s="52">
        <v>0.52</v>
      </c>
      <c r="H330" s="52">
        <v>730</v>
      </c>
      <c r="I330" s="52">
        <v>255</v>
      </c>
      <c r="J330" s="52">
        <v>15</v>
      </c>
      <c r="K330" s="52">
        <v>310</v>
      </c>
      <c r="L330" s="52">
        <v>110</v>
      </c>
      <c r="M330" s="52">
        <v>30</v>
      </c>
      <c r="N330" s="52">
        <v>15</v>
      </c>
    </row>
    <row r="331" spans="1:14" x14ac:dyDescent="0.25">
      <c r="A331" s="51" t="s">
        <v>1291</v>
      </c>
      <c r="B331" s="52">
        <v>5191</v>
      </c>
      <c r="C331" s="52">
        <v>5005</v>
      </c>
      <c r="D331" s="52">
        <v>2836</v>
      </c>
      <c r="E331" s="52">
        <v>2709</v>
      </c>
      <c r="F331" s="52">
        <v>12377.2</v>
      </c>
      <c r="G331" s="52">
        <v>0.42</v>
      </c>
      <c r="H331" s="52">
        <v>1680</v>
      </c>
      <c r="I331" s="52">
        <v>660</v>
      </c>
      <c r="J331" s="52">
        <v>70</v>
      </c>
      <c r="K331" s="52">
        <v>690</v>
      </c>
      <c r="L331" s="52">
        <v>185</v>
      </c>
      <c r="M331" s="52">
        <v>55</v>
      </c>
      <c r="N331" s="52">
        <v>30</v>
      </c>
    </row>
    <row r="332" spans="1:14" x14ac:dyDescent="0.25">
      <c r="A332" s="51" t="s">
        <v>1292</v>
      </c>
      <c r="B332" s="52">
        <v>2923</v>
      </c>
      <c r="C332" s="52">
        <v>2926</v>
      </c>
      <c r="D332" s="52">
        <v>1686</v>
      </c>
      <c r="E332" s="52">
        <v>1563</v>
      </c>
      <c r="F332" s="52">
        <v>14168.7</v>
      </c>
      <c r="G332" s="52">
        <v>0.21</v>
      </c>
      <c r="H332" s="52">
        <v>985</v>
      </c>
      <c r="I332" s="52">
        <v>290</v>
      </c>
      <c r="J332" s="52">
        <v>25</v>
      </c>
      <c r="K332" s="52">
        <v>460</v>
      </c>
      <c r="L332" s="52">
        <v>170</v>
      </c>
      <c r="M332" s="52">
        <v>30</v>
      </c>
      <c r="N332" s="52">
        <v>15</v>
      </c>
    </row>
    <row r="333" spans="1:14" x14ac:dyDescent="0.25">
      <c r="A333" s="51" t="s">
        <v>1293</v>
      </c>
      <c r="B333" s="52">
        <v>2376</v>
      </c>
      <c r="C333" s="52">
        <v>2291</v>
      </c>
      <c r="D333" s="52">
        <v>1398</v>
      </c>
      <c r="E333" s="52">
        <v>1279</v>
      </c>
      <c r="F333" s="52">
        <v>9061.7999999999993</v>
      </c>
      <c r="G333" s="52">
        <v>0.26</v>
      </c>
      <c r="H333" s="52">
        <v>930</v>
      </c>
      <c r="I333" s="52">
        <v>400</v>
      </c>
      <c r="J333" s="52">
        <v>30</v>
      </c>
      <c r="K333" s="52">
        <v>300</v>
      </c>
      <c r="L333" s="52">
        <v>125</v>
      </c>
      <c r="M333" s="52">
        <v>60</v>
      </c>
      <c r="N333" s="52">
        <v>15</v>
      </c>
    </row>
    <row r="334" spans="1:14" x14ac:dyDescent="0.25">
      <c r="A334" s="51" t="s">
        <v>1294</v>
      </c>
      <c r="B334" s="52">
        <v>3191</v>
      </c>
      <c r="C334" s="52">
        <v>3277</v>
      </c>
      <c r="D334" s="52">
        <v>1866</v>
      </c>
      <c r="E334" s="52">
        <v>1754</v>
      </c>
      <c r="F334" s="52">
        <v>11902.3</v>
      </c>
      <c r="G334" s="52">
        <v>0.27</v>
      </c>
      <c r="H334" s="52">
        <v>910</v>
      </c>
      <c r="I334" s="52">
        <v>365</v>
      </c>
      <c r="J334" s="52">
        <v>15</v>
      </c>
      <c r="K334" s="52">
        <v>355</v>
      </c>
      <c r="L334" s="52">
        <v>110</v>
      </c>
      <c r="M334" s="52">
        <v>35</v>
      </c>
      <c r="N334" s="52">
        <v>35</v>
      </c>
    </row>
    <row r="335" spans="1:14" x14ac:dyDescent="0.25">
      <c r="A335" s="51" t="s">
        <v>1295</v>
      </c>
      <c r="B335" s="52">
        <v>3973</v>
      </c>
      <c r="C335" s="52">
        <v>3762</v>
      </c>
      <c r="D335" s="52">
        <v>2347</v>
      </c>
      <c r="E335" s="52">
        <v>2215</v>
      </c>
      <c r="F335" s="52">
        <v>11351.4</v>
      </c>
      <c r="G335" s="52">
        <v>0.35</v>
      </c>
      <c r="H335" s="52">
        <v>1215</v>
      </c>
      <c r="I335" s="52">
        <v>350</v>
      </c>
      <c r="J335" s="52">
        <v>25</v>
      </c>
      <c r="K335" s="52">
        <v>600</v>
      </c>
      <c r="L335" s="52">
        <v>195</v>
      </c>
      <c r="M335" s="52">
        <v>25</v>
      </c>
      <c r="N335" s="52">
        <v>15</v>
      </c>
    </row>
    <row r="336" spans="1:14" x14ac:dyDescent="0.25">
      <c r="A336" s="51" t="s">
        <v>1296</v>
      </c>
      <c r="B336" s="52">
        <v>2781</v>
      </c>
      <c r="C336" s="52">
        <v>2847</v>
      </c>
      <c r="D336" s="52">
        <v>1616</v>
      </c>
      <c r="E336" s="52">
        <v>1508</v>
      </c>
      <c r="F336" s="52">
        <v>12371</v>
      </c>
      <c r="G336" s="52">
        <v>0.22</v>
      </c>
      <c r="H336" s="52">
        <v>980</v>
      </c>
      <c r="I336" s="52">
        <v>335</v>
      </c>
      <c r="J336" s="52">
        <v>10</v>
      </c>
      <c r="K336" s="52">
        <v>400</v>
      </c>
      <c r="L336" s="52">
        <v>145</v>
      </c>
      <c r="M336" s="52">
        <v>65</v>
      </c>
      <c r="N336" s="52">
        <v>20</v>
      </c>
    </row>
    <row r="337" spans="1:14" x14ac:dyDescent="0.25">
      <c r="A337" s="51" t="s">
        <v>1297</v>
      </c>
      <c r="B337" s="52">
        <v>3032</v>
      </c>
      <c r="C337" s="52">
        <v>3079</v>
      </c>
      <c r="D337" s="52">
        <v>1735</v>
      </c>
      <c r="E337" s="52">
        <v>1636</v>
      </c>
      <c r="F337" s="52">
        <v>17455.400000000001</v>
      </c>
      <c r="G337" s="52">
        <v>0.17</v>
      </c>
      <c r="H337" s="52">
        <v>1085</v>
      </c>
      <c r="I337" s="52">
        <v>340</v>
      </c>
      <c r="J337" s="52">
        <v>0</v>
      </c>
      <c r="K337" s="52">
        <v>540</v>
      </c>
      <c r="L337" s="52">
        <v>140</v>
      </c>
      <c r="M337" s="52">
        <v>45</v>
      </c>
      <c r="N337" s="52">
        <v>15</v>
      </c>
    </row>
    <row r="338" spans="1:14" x14ac:dyDescent="0.25">
      <c r="A338" s="51" t="s">
        <v>1298</v>
      </c>
      <c r="B338" s="52">
        <v>2688</v>
      </c>
      <c r="C338" s="52">
        <v>2693</v>
      </c>
      <c r="D338" s="52">
        <v>1470</v>
      </c>
      <c r="E338" s="52">
        <v>1377</v>
      </c>
      <c r="F338" s="52">
        <v>15457.2</v>
      </c>
      <c r="G338" s="52">
        <v>0.17</v>
      </c>
      <c r="H338" s="52">
        <v>935</v>
      </c>
      <c r="I338" s="52">
        <v>380</v>
      </c>
      <c r="J338" s="52">
        <v>10</v>
      </c>
      <c r="K338" s="52">
        <v>400</v>
      </c>
      <c r="L338" s="52">
        <v>90</v>
      </c>
      <c r="M338" s="52">
        <v>40</v>
      </c>
      <c r="N338" s="52">
        <v>10</v>
      </c>
    </row>
    <row r="339" spans="1:14" x14ac:dyDescent="0.25">
      <c r="A339" s="51" t="s">
        <v>1299</v>
      </c>
      <c r="B339" s="52">
        <v>1352</v>
      </c>
      <c r="C339" s="52">
        <v>1364</v>
      </c>
      <c r="D339" s="52">
        <v>661</v>
      </c>
      <c r="E339" s="52">
        <v>627</v>
      </c>
      <c r="F339" s="52">
        <v>7347.8</v>
      </c>
      <c r="G339" s="52">
        <v>0.18</v>
      </c>
      <c r="H339" s="52">
        <v>460</v>
      </c>
      <c r="I339" s="52">
        <v>265</v>
      </c>
      <c r="J339" s="52">
        <v>0</v>
      </c>
      <c r="K339" s="52">
        <v>135</v>
      </c>
      <c r="L339" s="52">
        <v>45</v>
      </c>
      <c r="M339" s="52">
        <v>0</v>
      </c>
      <c r="N339" s="52">
        <v>0</v>
      </c>
    </row>
    <row r="340" spans="1:14" x14ac:dyDescent="0.25">
      <c r="A340" s="51" t="s">
        <v>1300</v>
      </c>
      <c r="B340" s="52">
        <v>3393</v>
      </c>
      <c r="C340" s="52">
        <v>3387</v>
      </c>
      <c r="D340" s="52">
        <v>1680</v>
      </c>
      <c r="E340" s="52">
        <v>1599</v>
      </c>
      <c r="F340" s="52">
        <v>7949.9</v>
      </c>
      <c r="G340" s="52">
        <v>0.43</v>
      </c>
      <c r="H340" s="52">
        <v>1150</v>
      </c>
      <c r="I340" s="52">
        <v>600</v>
      </c>
      <c r="J340" s="52">
        <v>45</v>
      </c>
      <c r="K340" s="52">
        <v>335</v>
      </c>
      <c r="L340" s="52">
        <v>100</v>
      </c>
      <c r="M340" s="52">
        <v>40</v>
      </c>
      <c r="N340" s="52">
        <v>30</v>
      </c>
    </row>
    <row r="341" spans="1:14" x14ac:dyDescent="0.25">
      <c r="A341" s="51" t="s">
        <v>1301</v>
      </c>
      <c r="B341" s="52">
        <v>4092</v>
      </c>
      <c r="C341" s="52">
        <v>4003</v>
      </c>
      <c r="D341" s="52">
        <v>2192</v>
      </c>
      <c r="E341" s="52">
        <v>2047</v>
      </c>
      <c r="F341" s="52">
        <v>11468.6</v>
      </c>
      <c r="G341" s="52">
        <v>0.36</v>
      </c>
      <c r="H341" s="52">
        <v>1400</v>
      </c>
      <c r="I341" s="52">
        <v>605</v>
      </c>
      <c r="J341" s="52">
        <v>15</v>
      </c>
      <c r="K341" s="52">
        <v>535</v>
      </c>
      <c r="L341" s="52">
        <v>150</v>
      </c>
      <c r="M341" s="52">
        <v>60</v>
      </c>
      <c r="N341" s="52">
        <v>35</v>
      </c>
    </row>
    <row r="342" spans="1:14" x14ac:dyDescent="0.25">
      <c r="A342" s="51" t="s">
        <v>1302</v>
      </c>
      <c r="B342" s="52">
        <v>3162</v>
      </c>
      <c r="C342" s="52">
        <v>3241</v>
      </c>
      <c r="D342" s="52">
        <v>1701</v>
      </c>
      <c r="E342" s="52">
        <v>1604</v>
      </c>
      <c r="F342" s="52">
        <v>10243</v>
      </c>
      <c r="G342" s="52">
        <v>0.31</v>
      </c>
      <c r="H342" s="52">
        <v>1040</v>
      </c>
      <c r="I342" s="52">
        <v>505</v>
      </c>
      <c r="J342" s="52">
        <v>40</v>
      </c>
      <c r="K342" s="52">
        <v>325</v>
      </c>
      <c r="L342" s="52">
        <v>120</v>
      </c>
      <c r="M342" s="52">
        <v>15</v>
      </c>
      <c r="N342" s="52">
        <v>30</v>
      </c>
    </row>
    <row r="343" spans="1:14" x14ac:dyDescent="0.25">
      <c r="A343" s="51" t="s">
        <v>1303</v>
      </c>
      <c r="B343" s="52">
        <v>3221</v>
      </c>
      <c r="C343" s="52">
        <v>3249</v>
      </c>
      <c r="D343" s="52">
        <v>1596</v>
      </c>
      <c r="E343" s="52">
        <v>1507</v>
      </c>
      <c r="F343" s="52">
        <v>8048.5</v>
      </c>
      <c r="G343" s="52">
        <v>0.4</v>
      </c>
      <c r="H343" s="52">
        <v>1315</v>
      </c>
      <c r="I343" s="52">
        <v>725</v>
      </c>
      <c r="J343" s="52">
        <v>60</v>
      </c>
      <c r="K343" s="52">
        <v>365</v>
      </c>
      <c r="L343" s="52">
        <v>100</v>
      </c>
      <c r="M343" s="52">
        <v>35</v>
      </c>
      <c r="N343" s="52">
        <v>25</v>
      </c>
    </row>
    <row r="344" spans="1:14" x14ac:dyDescent="0.25">
      <c r="A344" s="51" t="s">
        <v>1304</v>
      </c>
      <c r="B344" s="52">
        <v>2448</v>
      </c>
      <c r="C344" s="52">
        <v>2466</v>
      </c>
      <c r="D344" s="52">
        <v>1217</v>
      </c>
      <c r="E344" s="52">
        <v>1147</v>
      </c>
      <c r="F344" s="52">
        <v>9525.2999999999993</v>
      </c>
      <c r="G344" s="52">
        <v>0.26</v>
      </c>
      <c r="H344" s="52">
        <v>790</v>
      </c>
      <c r="I344" s="52">
        <v>430</v>
      </c>
      <c r="J344" s="52">
        <v>30</v>
      </c>
      <c r="K344" s="52">
        <v>230</v>
      </c>
      <c r="L344" s="52">
        <v>60</v>
      </c>
      <c r="M344" s="52">
        <v>20</v>
      </c>
      <c r="N344" s="52">
        <v>20</v>
      </c>
    </row>
    <row r="345" spans="1:14" x14ac:dyDescent="0.25">
      <c r="A345" s="51" t="s">
        <v>1305</v>
      </c>
      <c r="B345" s="52">
        <v>15</v>
      </c>
      <c r="C345" s="52">
        <v>240</v>
      </c>
      <c r="D345" s="52">
        <v>9</v>
      </c>
      <c r="E345" s="52">
        <v>7</v>
      </c>
      <c r="F345" s="52">
        <v>18.600000000000001</v>
      </c>
      <c r="G345" s="52">
        <v>0.8</v>
      </c>
      <c r="H345" s="51" t="s">
        <v>977</v>
      </c>
      <c r="I345" s="51" t="s">
        <v>977</v>
      </c>
      <c r="J345" s="51" t="s">
        <v>977</v>
      </c>
      <c r="K345" s="51" t="s">
        <v>977</v>
      </c>
      <c r="L345" s="51" t="s">
        <v>977</v>
      </c>
      <c r="M345" s="51" t="s">
        <v>977</v>
      </c>
      <c r="N345" s="51" t="s">
        <v>977</v>
      </c>
    </row>
    <row r="346" spans="1:14" x14ac:dyDescent="0.25">
      <c r="A346" s="51" t="s">
        <v>1306</v>
      </c>
      <c r="B346" s="52">
        <v>2174</v>
      </c>
      <c r="C346" s="52">
        <v>2239</v>
      </c>
      <c r="D346" s="52">
        <v>865</v>
      </c>
      <c r="E346" s="52">
        <v>844</v>
      </c>
      <c r="F346" s="52">
        <v>3787.5</v>
      </c>
      <c r="G346" s="52">
        <v>0.56999999999999995</v>
      </c>
      <c r="H346" s="52">
        <v>695</v>
      </c>
      <c r="I346" s="52">
        <v>435</v>
      </c>
      <c r="J346" s="52">
        <v>35</v>
      </c>
      <c r="K346" s="52">
        <v>110</v>
      </c>
      <c r="L346" s="52">
        <v>50</v>
      </c>
      <c r="M346" s="52">
        <v>45</v>
      </c>
      <c r="N346" s="52">
        <v>15</v>
      </c>
    </row>
    <row r="347" spans="1:14" x14ac:dyDescent="0.25">
      <c r="A347" s="51" t="s">
        <v>1307</v>
      </c>
      <c r="B347" s="52">
        <v>4450</v>
      </c>
      <c r="C347" s="52">
        <v>4349</v>
      </c>
      <c r="D347" s="52">
        <v>2334</v>
      </c>
      <c r="E347" s="52">
        <v>2217</v>
      </c>
      <c r="F347" s="52">
        <v>5504</v>
      </c>
      <c r="G347" s="52">
        <v>0.81</v>
      </c>
      <c r="H347" s="52">
        <v>1155</v>
      </c>
      <c r="I347" s="52">
        <v>845</v>
      </c>
      <c r="J347" s="52">
        <v>40</v>
      </c>
      <c r="K347" s="52">
        <v>155</v>
      </c>
      <c r="L347" s="52">
        <v>40</v>
      </c>
      <c r="M347" s="52">
        <v>30</v>
      </c>
      <c r="N347" s="52">
        <v>45</v>
      </c>
    </row>
    <row r="348" spans="1:14" x14ac:dyDescent="0.25">
      <c r="A348" s="51" t="s">
        <v>1308</v>
      </c>
      <c r="B348" s="52">
        <v>3545</v>
      </c>
      <c r="C348" s="52">
        <v>3514</v>
      </c>
      <c r="D348" s="52">
        <v>1520</v>
      </c>
      <c r="E348" s="52">
        <v>1485</v>
      </c>
      <c r="F348" s="52">
        <v>7615.5</v>
      </c>
      <c r="G348" s="52">
        <v>0.47</v>
      </c>
      <c r="H348" s="52">
        <v>1150</v>
      </c>
      <c r="I348" s="52">
        <v>710</v>
      </c>
      <c r="J348" s="52">
        <v>65</v>
      </c>
      <c r="K348" s="52">
        <v>245</v>
      </c>
      <c r="L348" s="52">
        <v>60</v>
      </c>
      <c r="M348" s="52">
        <v>20</v>
      </c>
      <c r="N348" s="52">
        <v>50</v>
      </c>
    </row>
    <row r="349" spans="1:14" x14ac:dyDescent="0.25">
      <c r="A349" s="51" t="s">
        <v>1309</v>
      </c>
      <c r="B349" s="52">
        <v>4943</v>
      </c>
      <c r="C349" s="52">
        <v>4669</v>
      </c>
      <c r="D349" s="52">
        <v>2477</v>
      </c>
      <c r="E349" s="52">
        <v>2358</v>
      </c>
      <c r="F349" s="52">
        <v>4344.3</v>
      </c>
      <c r="G349" s="52">
        <v>1.1399999999999999</v>
      </c>
      <c r="H349" s="52">
        <v>1110</v>
      </c>
      <c r="I349" s="52">
        <v>780</v>
      </c>
      <c r="J349" s="52">
        <v>60</v>
      </c>
      <c r="K349" s="52">
        <v>190</v>
      </c>
      <c r="L349" s="52">
        <v>15</v>
      </c>
      <c r="M349" s="52">
        <v>15</v>
      </c>
      <c r="N349" s="52">
        <v>50</v>
      </c>
    </row>
    <row r="350" spans="1:14" x14ac:dyDescent="0.25">
      <c r="A350" s="51" t="s">
        <v>1310</v>
      </c>
      <c r="B350" s="52">
        <v>5410</v>
      </c>
      <c r="C350" s="52">
        <v>4512</v>
      </c>
      <c r="D350" s="52">
        <v>2931</v>
      </c>
      <c r="E350" s="52">
        <v>2707</v>
      </c>
      <c r="F350" s="52">
        <v>5335.8</v>
      </c>
      <c r="G350" s="52">
        <v>1.01</v>
      </c>
      <c r="H350" s="52">
        <v>1275</v>
      </c>
      <c r="I350" s="52">
        <v>885</v>
      </c>
      <c r="J350" s="52">
        <v>55</v>
      </c>
      <c r="K350" s="52">
        <v>210</v>
      </c>
      <c r="L350" s="52">
        <v>80</v>
      </c>
      <c r="M350" s="52">
        <v>20</v>
      </c>
      <c r="N350" s="52">
        <v>30</v>
      </c>
    </row>
    <row r="351" spans="1:14" x14ac:dyDescent="0.25">
      <c r="A351" s="51" t="s">
        <v>1311</v>
      </c>
      <c r="B351" s="52">
        <v>3220</v>
      </c>
      <c r="C351" s="52">
        <v>3417</v>
      </c>
      <c r="D351" s="52">
        <v>1585</v>
      </c>
      <c r="E351" s="52">
        <v>1525</v>
      </c>
      <c r="F351" s="52">
        <v>11410.3</v>
      </c>
      <c r="G351" s="52">
        <v>0.28000000000000003</v>
      </c>
      <c r="H351" s="52">
        <v>960</v>
      </c>
      <c r="I351" s="52">
        <v>570</v>
      </c>
      <c r="J351" s="52">
        <v>55</v>
      </c>
      <c r="K351" s="52">
        <v>195</v>
      </c>
      <c r="L351" s="52">
        <v>65</v>
      </c>
      <c r="M351" s="52">
        <v>45</v>
      </c>
      <c r="N351" s="52">
        <v>30</v>
      </c>
    </row>
    <row r="352" spans="1:14" x14ac:dyDescent="0.25">
      <c r="A352" s="51" t="s">
        <v>1312</v>
      </c>
      <c r="B352" s="52">
        <v>4814</v>
      </c>
      <c r="C352" s="52">
        <v>4683</v>
      </c>
      <c r="D352" s="52">
        <v>2301</v>
      </c>
      <c r="E352" s="52">
        <v>2177</v>
      </c>
      <c r="F352" s="52">
        <v>7008.3</v>
      </c>
      <c r="G352" s="52">
        <v>0.69</v>
      </c>
      <c r="H352" s="52">
        <v>1635</v>
      </c>
      <c r="I352" s="52">
        <v>1065</v>
      </c>
      <c r="J352" s="52">
        <v>85</v>
      </c>
      <c r="K352" s="52">
        <v>350</v>
      </c>
      <c r="L352" s="52">
        <v>85</v>
      </c>
      <c r="M352" s="52">
        <v>30</v>
      </c>
      <c r="N352" s="52">
        <v>25</v>
      </c>
    </row>
    <row r="353" spans="1:14" x14ac:dyDescent="0.25">
      <c r="A353" s="51" t="s">
        <v>1313</v>
      </c>
      <c r="B353" s="52">
        <v>2918</v>
      </c>
      <c r="C353" s="52">
        <v>2921</v>
      </c>
      <c r="D353" s="52">
        <v>1505</v>
      </c>
      <c r="E353" s="52">
        <v>1402</v>
      </c>
      <c r="F353" s="52">
        <v>2644.3</v>
      </c>
      <c r="G353" s="52">
        <v>1.1000000000000001</v>
      </c>
      <c r="H353" s="52">
        <v>1070</v>
      </c>
      <c r="I353" s="52">
        <v>645</v>
      </c>
      <c r="J353" s="52">
        <v>45</v>
      </c>
      <c r="K353" s="52">
        <v>275</v>
      </c>
      <c r="L353" s="52">
        <v>85</v>
      </c>
      <c r="M353" s="52">
        <v>10</v>
      </c>
      <c r="N353" s="52">
        <v>10</v>
      </c>
    </row>
    <row r="354" spans="1:14" x14ac:dyDescent="0.25">
      <c r="A354" s="51" t="s">
        <v>1314</v>
      </c>
      <c r="B354" s="52">
        <v>3840</v>
      </c>
      <c r="C354" s="52">
        <v>3850</v>
      </c>
      <c r="D354" s="52">
        <v>1778</v>
      </c>
      <c r="E354" s="52">
        <v>1681</v>
      </c>
      <c r="F354" s="52">
        <v>4938.3</v>
      </c>
      <c r="G354" s="52">
        <v>0.78</v>
      </c>
      <c r="H354" s="52">
        <v>1440</v>
      </c>
      <c r="I354" s="52">
        <v>945</v>
      </c>
      <c r="J354" s="52">
        <v>85</v>
      </c>
      <c r="K354" s="52">
        <v>295</v>
      </c>
      <c r="L354" s="52">
        <v>85</v>
      </c>
      <c r="M354" s="52">
        <v>25</v>
      </c>
      <c r="N354" s="52">
        <v>0</v>
      </c>
    </row>
    <row r="355" spans="1:14" x14ac:dyDescent="0.25">
      <c r="A355" s="51" t="s">
        <v>1315</v>
      </c>
      <c r="B355" s="52">
        <v>4936</v>
      </c>
      <c r="C355" s="52">
        <v>4751</v>
      </c>
      <c r="D355" s="52">
        <v>2561</v>
      </c>
      <c r="E355" s="52">
        <v>2438</v>
      </c>
      <c r="F355" s="52">
        <v>6455.7</v>
      </c>
      <c r="G355" s="52">
        <v>0.76</v>
      </c>
      <c r="H355" s="52">
        <v>1645</v>
      </c>
      <c r="I355" s="52">
        <v>960</v>
      </c>
      <c r="J355" s="52">
        <v>85</v>
      </c>
      <c r="K355" s="52">
        <v>430</v>
      </c>
      <c r="L355" s="52">
        <v>125</v>
      </c>
      <c r="M355" s="52">
        <v>10</v>
      </c>
      <c r="N355" s="52">
        <v>40</v>
      </c>
    </row>
    <row r="356" spans="1:14" x14ac:dyDescent="0.25">
      <c r="A356" s="51" t="s">
        <v>1316</v>
      </c>
      <c r="B356" s="52">
        <v>3357</v>
      </c>
      <c r="C356" s="52">
        <v>3345</v>
      </c>
      <c r="D356" s="52">
        <v>1480</v>
      </c>
      <c r="E356" s="52">
        <v>1404</v>
      </c>
      <c r="F356" s="52">
        <v>7357</v>
      </c>
      <c r="G356" s="52">
        <v>0.46</v>
      </c>
      <c r="H356" s="52">
        <v>845</v>
      </c>
      <c r="I356" s="52">
        <v>585</v>
      </c>
      <c r="J356" s="52">
        <v>45</v>
      </c>
      <c r="K356" s="52">
        <v>175</v>
      </c>
      <c r="L356" s="52">
        <v>35</v>
      </c>
      <c r="M356" s="52">
        <v>0</v>
      </c>
      <c r="N356" s="52">
        <v>0</v>
      </c>
    </row>
    <row r="357" spans="1:14" x14ac:dyDescent="0.25">
      <c r="A357" s="51" t="s">
        <v>1317</v>
      </c>
      <c r="B357" s="52">
        <v>3118</v>
      </c>
      <c r="C357" s="52">
        <v>2862</v>
      </c>
      <c r="D357" s="52">
        <v>1464</v>
      </c>
      <c r="E357" s="52">
        <v>1378</v>
      </c>
      <c r="F357" s="52">
        <v>5007.2</v>
      </c>
      <c r="G357" s="52">
        <v>0.62</v>
      </c>
      <c r="H357" s="52">
        <v>965</v>
      </c>
      <c r="I357" s="52">
        <v>620</v>
      </c>
      <c r="J357" s="52">
        <v>30</v>
      </c>
      <c r="K357" s="52">
        <v>215</v>
      </c>
      <c r="L357" s="52">
        <v>75</v>
      </c>
      <c r="M357" s="52">
        <v>15</v>
      </c>
      <c r="N357" s="52">
        <v>10</v>
      </c>
    </row>
    <row r="358" spans="1:14" x14ac:dyDescent="0.25">
      <c r="A358" s="51" t="s">
        <v>1318</v>
      </c>
      <c r="B358" s="52">
        <v>4734</v>
      </c>
      <c r="C358" s="52">
        <v>4894</v>
      </c>
      <c r="D358" s="52">
        <v>2154</v>
      </c>
      <c r="E358" s="52">
        <v>2037</v>
      </c>
      <c r="F358" s="52">
        <v>7019.6</v>
      </c>
      <c r="G358" s="52">
        <v>0.67</v>
      </c>
      <c r="H358" s="52">
        <v>1855</v>
      </c>
      <c r="I358" s="52">
        <v>1155</v>
      </c>
      <c r="J358" s="52">
        <v>95</v>
      </c>
      <c r="K358" s="52">
        <v>505</v>
      </c>
      <c r="L358" s="52">
        <v>60</v>
      </c>
      <c r="M358" s="52">
        <v>20</v>
      </c>
      <c r="N358" s="52">
        <v>30</v>
      </c>
    </row>
    <row r="359" spans="1:14" x14ac:dyDescent="0.25">
      <c r="A359" s="51" t="s">
        <v>1319</v>
      </c>
      <c r="B359" s="52">
        <v>2894</v>
      </c>
      <c r="C359" s="52">
        <v>2806</v>
      </c>
      <c r="D359" s="52">
        <v>1259</v>
      </c>
      <c r="E359" s="52">
        <v>1202</v>
      </c>
      <c r="F359" s="52">
        <v>4290.6000000000004</v>
      </c>
      <c r="G359" s="52">
        <v>0.67</v>
      </c>
      <c r="H359" s="52">
        <v>1000</v>
      </c>
      <c r="I359" s="52">
        <v>565</v>
      </c>
      <c r="J359" s="52">
        <v>55</v>
      </c>
      <c r="K359" s="52">
        <v>310</v>
      </c>
      <c r="L359" s="52">
        <v>75</v>
      </c>
      <c r="M359" s="52">
        <v>0</v>
      </c>
      <c r="N359" s="52">
        <v>0</v>
      </c>
    </row>
    <row r="360" spans="1:14" x14ac:dyDescent="0.25">
      <c r="A360" s="51" t="s">
        <v>1320</v>
      </c>
      <c r="B360" s="52">
        <v>3818</v>
      </c>
      <c r="C360" s="52">
        <v>3715</v>
      </c>
      <c r="D360" s="52">
        <v>1564</v>
      </c>
      <c r="E360" s="52">
        <v>1484</v>
      </c>
      <c r="F360" s="52">
        <v>9712.5</v>
      </c>
      <c r="G360" s="52">
        <v>0.39</v>
      </c>
      <c r="H360" s="52">
        <v>1260</v>
      </c>
      <c r="I360" s="52">
        <v>780</v>
      </c>
      <c r="J360" s="52">
        <v>85</v>
      </c>
      <c r="K360" s="52">
        <v>330</v>
      </c>
      <c r="L360" s="52">
        <v>55</v>
      </c>
      <c r="M360" s="52">
        <v>0</v>
      </c>
      <c r="N360" s="52">
        <v>0</v>
      </c>
    </row>
    <row r="361" spans="1:14" x14ac:dyDescent="0.25">
      <c r="A361" s="51" t="s">
        <v>1321</v>
      </c>
      <c r="B361" s="52">
        <v>6728</v>
      </c>
      <c r="C361" s="52">
        <v>6575</v>
      </c>
      <c r="D361" s="52">
        <v>2971</v>
      </c>
      <c r="E361" s="52">
        <v>2819</v>
      </c>
      <c r="F361" s="52">
        <v>6870.9</v>
      </c>
      <c r="G361" s="52">
        <v>0.98</v>
      </c>
      <c r="H361" s="52">
        <v>2515</v>
      </c>
      <c r="I361" s="52">
        <v>1375</v>
      </c>
      <c r="J361" s="52">
        <v>120</v>
      </c>
      <c r="K361" s="52">
        <v>835</v>
      </c>
      <c r="L361" s="52">
        <v>145</v>
      </c>
      <c r="M361" s="52">
        <v>10</v>
      </c>
      <c r="N361" s="52">
        <v>40</v>
      </c>
    </row>
    <row r="362" spans="1:14" x14ac:dyDescent="0.25">
      <c r="A362" s="51" t="s">
        <v>1322</v>
      </c>
      <c r="B362" s="52">
        <v>3758</v>
      </c>
      <c r="C362" s="52">
        <v>3702</v>
      </c>
      <c r="D362" s="52">
        <v>1641</v>
      </c>
      <c r="E362" s="52">
        <v>1546</v>
      </c>
      <c r="F362" s="52">
        <v>8048.8</v>
      </c>
      <c r="G362" s="52">
        <v>0.47</v>
      </c>
      <c r="H362" s="52">
        <v>1410</v>
      </c>
      <c r="I362" s="52">
        <v>925</v>
      </c>
      <c r="J362" s="52">
        <v>90</v>
      </c>
      <c r="K362" s="52">
        <v>280</v>
      </c>
      <c r="L362" s="52">
        <v>100</v>
      </c>
      <c r="M362" s="52">
        <v>0</v>
      </c>
      <c r="N362" s="52">
        <v>10</v>
      </c>
    </row>
    <row r="363" spans="1:14" x14ac:dyDescent="0.25">
      <c r="A363" s="51" t="s">
        <v>1323</v>
      </c>
      <c r="B363" s="52">
        <v>9824</v>
      </c>
      <c r="C363" s="52">
        <v>6999</v>
      </c>
      <c r="D363" s="52">
        <v>4593</v>
      </c>
      <c r="E363" s="52">
        <v>4354</v>
      </c>
      <c r="F363" s="52">
        <v>10757.8</v>
      </c>
      <c r="G363" s="52">
        <v>0.91</v>
      </c>
      <c r="H363" s="52">
        <v>2880</v>
      </c>
      <c r="I363" s="52">
        <v>1600</v>
      </c>
      <c r="J363" s="52">
        <v>165</v>
      </c>
      <c r="K363" s="52">
        <v>835</v>
      </c>
      <c r="L363" s="52">
        <v>200</v>
      </c>
      <c r="M363" s="52">
        <v>25</v>
      </c>
      <c r="N363" s="52">
        <v>55</v>
      </c>
    </row>
    <row r="364" spans="1:14" x14ac:dyDescent="0.25">
      <c r="A364" s="51" t="s">
        <v>1324</v>
      </c>
      <c r="B364" s="52">
        <v>4838</v>
      </c>
      <c r="C364" s="52">
        <v>4225</v>
      </c>
      <c r="D364" s="52">
        <v>2378</v>
      </c>
      <c r="E364" s="52">
        <v>2263</v>
      </c>
      <c r="F364" s="52">
        <v>6270.1</v>
      </c>
      <c r="G364" s="52">
        <v>0.77</v>
      </c>
      <c r="H364" s="52">
        <v>1865</v>
      </c>
      <c r="I364" s="52">
        <v>1190</v>
      </c>
      <c r="J364" s="52">
        <v>150</v>
      </c>
      <c r="K364" s="52">
        <v>385</v>
      </c>
      <c r="L364" s="52">
        <v>80</v>
      </c>
      <c r="M364" s="52">
        <v>10</v>
      </c>
      <c r="N364" s="52">
        <v>50</v>
      </c>
    </row>
    <row r="365" spans="1:14" x14ac:dyDescent="0.25">
      <c r="A365" s="51" t="s">
        <v>1325</v>
      </c>
      <c r="B365" s="52">
        <v>2894</v>
      </c>
      <c r="C365" s="52">
        <v>2822</v>
      </c>
      <c r="D365" s="52">
        <v>1215</v>
      </c>
      <c r="E365" s="52">
        <v>1154</v>
      </c>
      <c r="F365" s="52">
        <v>1143.4000000000001</v>
      </c>
      <c r="G365" s="52">
        <v>2.5299999999999998</v>
      </c>
      <c r="H365" s="52">
        <v>1150</v>
      </c>
      <c r="I365" s="52">
        <v>670</v>
      </c>
      <c r="J365" s="52">
        <v>75</v>
      </c>
      <c r="K365" s="52">
        <v>300</v>
      </c>
      <c r="L365" s="52">
        <v>80</v>
      </c>
      <c r="M365" s="52">
        <v>10</v>
      </c>
      <c r="N365" s="52">
        <v>15</v>
      </c>
    </row>
    <row r="366" spans="1:14" x14ac:dyDescent="0.25">
      <c r="A366" s="51" t="s">
        <v>1326</v>
      </c>
      <c r="B366" s="52">
        <v>3778</v>
      </c>
      <c r="C366" s="52">
        <v>3386</v>
      </c>
      <c r="D366" s="52">
        <v>1738</v>
      </c>
      <c r="E366" s="52">
        <v>1641</v>
      </c>
      <c r="F366" s="52">
        <v>3485.9</v>
      </c>
      <c r="G366" s="52">
        <v>1.08</v>
      </c>
      <c r="H366" s="52">
        <v>1455</v>
      </c>
      <c r="I366" s="52">
        <v>900</v>
      </c>
      <c r="J366" s="52">
        <v>65</v>
      </c>
      <c r="K366" s="52">
        <v>355</v>
      </c>
      <c r="L366" s="52">
        <v>120</v>
      </c>
      <c r="M366" s="52">
        <v>0</v>
      </c>
      <c r="N366" s="52">
        <v>15</v>
      </c>
    </row>
    <row r="367" spans="1:14" x14ac:dyDescent="0.25">
      <c r="A367" s="51" t="s">
        <v>1327</v>
      </c>
      <c r="B367" s="52">
        <v>5000</v>
      </c>
      <c r="C367" s="52">
        <v>4976</v>
      </c>
      <c r="D367" s="52">
        <v>2050</v>
      </c>
      <c r="E367" s="52">
        <v>1933</v>
      </c>
      <c r="F367" s="52">
        <v>3803.1</v>
      </c>
      <c r="G367" s="52">
        <v>1.31</v>
      </c>
      <c r="H367" s="52">
        <v>1870</v>
      </c>
      <c r="I367" s="52">
        <v>1050</v>
      </c>
      <c r="J367" s="52">
        <v>120</v>
      </c>
      <c r="K367" s="52">
        <v>455</v>
      </c>
      <c r="L367" s="52">
        <v>185</v>
      </c>
      <c r="M367" s="52">
        <v>0</v>
      </c>
      <c r="N367" s="52">
        <v>60</v>
      </c>
    </row>
    <row r="368" spans="1:14" x14ac:dyDescent="0.25">
      <c r="A368" s="51" t="s">
        <v>1328</v>
      </c>
      <c r="B368" s="52">
        <v>4891</v>
      </c>
      <c r="C368" s="52">
        <v>4737</v>
      </c>
      <c r="D368" s="52">
        <v>2268</v>
      </c>
      <c r="E368" s="52">
        <v>2143</v>
      </c>
      <c r="F368" s="52">
        <v>4436.3</v>
      </c>
      <c r="G368" s="52">
        <v>1.1000000000000001</v>
      </c>
      <c r="H368" s="52">
        <v>1655</v>
      </c>
      <c r="I368" s="52">
        <v>1075</v>
      </c>
      <c r="J368" s="52">
        <v>60</v>
      </c>
      <c r="K368" s="52">
        <v>415</v>
      </c>
      <c r="L368" s="52">
        <v>45</v>
      </c>
      <c r="M368" s="52">
        <v>15</v>
      </c>
      <c r="N368" s="52">
        <v>40</v>
      </c>
    </row>
    <row r="369" spans="1:14" x14ac:dyDescent="0.25">
      <c r="A369" s="51" t="s">
        <v>1329</v>
      </c>
      <c r="B369" s="52">
        <v>1874</v>
      </c>
      <c r="C369" s="52">
        <v>1940</v>
      </c>
      <c r="D369" s="52">
        <v>862</v>
      </c>
      <c r="E369" s="52">
        <v>799</v>
      </c>
      <c r="F369" s="52">
        <v>4277.6000000000004</v>
      </c>
      <c r="G369" s="52">
        <v>0.44</v>
      </c>
      <c r="H369" s="52">
        <v>595</v>
      </c>
      <c r="I369" s="52">
        <v>405</v>
      </c>
      <c r="J369" s="52">
        <v>40</v>
      </c>
      <c r="K369" s="52">
        <v>115</v>
      </c>
      <c r="L369" s="52">
        <v>20</v>
      </c>
      <c r="M369" s="52">
        <v>0</v>
      </c>
      <c r="N369" s="52">
        <v>10</v>
      </c>
    </row>
    <row r="370" spans="1:14" x14ac:dyDescent="0.25">
      <c r="A370" s="51" t="s">
        <v>1330</v>
      </c>
      <c r="B370" s="52">
        <v>4221</v>
      </c>
      <c r="C370" s="52">
        <v>3669</v>
      </c>
      <c r="D370" s="52">
        <v>2038</v>
      </c>
      <c r="E370" s="52">
        <v>1913</v>
      </c>
      <c r="F370" s="52">
        <v>6557.4</v>
      </c>
      <c r="G370" s="52">
        <v>0.64</v>
      </c>
      <c r="H370" s="52">
        <v>1650</v>
      </c>
      <c r="I370" s="52">
        <v>1180</v>
      </c>
      <c r="J370" s="52">
        <v>75</v>
      </c>
      <c r="K370" s="52">
        <v>310</v>
      </c>
      <c r="L370" s="52">
        <v>40</v>
      </c>
      <c r="M370" s="52">
        <v>40</v>
      </c>
      <c r="N370" s="52">
        <v>10</v>
      </c>
    </row>
    <row r="371" spans="1:14" x14ac:dyDescent="0.25">
      <c r="A371" s="51" t="s">
        <v>1331</v>
      </c>
      <c r="B371" s="52">
        <v>5484</v>
      </c>
      <c r="C371" s="52">
        <v>5239</v>
      </c>
      <c r="D371" s="52">
        <v>2623</v>
      </c>
      <c r="E371" s="52">
        <v>2469</v>
      </c>
      <c r="F371" s="52">
        <v>2658.8</v>
      </c>
      <c r="G371" s="52">
        <v>2.06</v>
      </c>
      <c r="H371" s="52">
        <v>2025</v>
      </c>
      <c r="I371" s="52">
        <v>1205</v>
      </c>
      <c r="J371" s="52">
        <v>130</v>
      </c>
      <c r="K371" s="52">
        <v>530</v>
      </c>
      <c r="L371" s="52">
        <v>95</v>
      </c>
      <c r="M371" s="52">
        <v>25</v>
      </c>
      <c r="N371" s="52">
        <v>40</v>
      </c>
    </row>
    <row r="372" spans="1:14" x14ac:dyDescent="0.25">
      <c r="A372" s="51" t="s">
        <v>1332</v>
      </c>
      <c r="B372" s="52">
        <v>5115</v>
      </c>
      <c r="C372" s="52">
        <v>5050</v>
      </c>
      <c r="D372" s="52">
        <v>2031</v>
      </c>
      <c r="E372" s="52">
        <v>1943</v>
      </c>
      <c r="F372" s="52">
        <v>3737.9</v>
      </c>
      <c r="G372" s="52">
        <v>1.37</v>
      </c>
      <c r="H372" s="52">
        <v>1550</v>
      </c>
      <c r="I372" s="52">
        <v>925</v>
      </c>
      <c r="J372" s="52">
        <v>105</v>
      </c>
      <c r="K372" s="52">
        <v>305</v>
      </c>
      <c r="L372" s="52">
        <v>100</v>
      </c>
      <c r="M372" s="52">
        <v>75</v>
      </c>
      <c r="N372" s="52">
        <v>35</v>
      </c>
    </row>
    <row r="373" spans="1:14" x14ac:dyDescent="0.25">
      <c r="A373" s="51" t="s">
        <v>1333</v>
      </c>
      <c r="B373" s="52">
        <v>2594</v>
      </c>
      <c r="C373" s="52">
        <v>2525</v>
      </c>
      <c r="D373" s="52">
        <v>1253</v>
      </c>
      <c r="E373" s="52">
        <v>1167</v>
      </c>
      <c r="F373" s="52">
        <v>4636.3</v>
      </c>
      <c r="G373" s="52">
        <v>0.56000000000000005</v>
      </c>
      <c r="H373" s="52">
        <v>640</v>
      </c>
      <c r="I373" s="52">
        <v>290</v>
      </c>
      <c r="J373" s="52">
        <v>20</v>
      </c>
      <c r="K373" s="52">
        <v>140</v>
      </c>
      <c r="L373" s="52">
        <v>140</v>
      </c>
      <c r="M373" s="52">
        <v>40</v>
      </c>
      <c r="N373" s="52">
        <v>10</v>
      </c>
    </row>
    <row r="374" spans="1:14" x14ac:dyDescent="0.25">
      <c r="A374" s="51" t="s">
        <v>1334</v>
      </c>
      <c r="B374" s="52">
        <v>5004</v>
      </c>
      <c r="C374" s="52">
        <v>4984</v>
      </c>
      <c r="D374" s="52">
        <v>3176</v>
      </c>
      <c r="E374" s="52">
        <v>2769</v>
      </c>
      <c r="F374" s="52">
        <v>10854.7</v>
      </c>
      <c r="G374" s="52">
        <v>0.46</v>
      </c>
      <c r="H374" s="52">
        <v>955</v>
      </c>
      <c r="I374" s="52">
        <v>400</v>
      </c>
      <c r="J374" s="52">
        <v>50</v>
      </c>
      <c r="K374" s="52">
        <v>230</v>
      </c>
      <c r="L374" s="52">
        <v>205</v>
      </c>
      <c r="M374" s="52">
        <v>30</v>
      </c>
      <c r="N374" s="52">
        <v>55</v>
      </c>
    </row>
    <row r="375" spans="1:14" x14ac:dyDescent="0.25">
      <c r="A375" s="51" t="s">
        <v>1335</v>
      </c>
      <c r="B375" s="52">
        <v>2747</v>
      </c>
      <c r="C375" s="52">
        <v>3113</v>
      </c>
      <c r="D375" s="52">
        <v>1367</v>
      </c>
      <c r="E375" s="52">
        <v>1250</v>
      </c>
      <c r="F375" s="52">
        <v>5643</v>
      </c>
      <c r="G375" s="52">
        <v>0.49</v>
      </c>
      <c r="H375" s="52">
        <v>550</v>
      </c>
      <c r="I375" s="52">
        <v>250</v>
      </c>
      <c r="J375" s="52">
        <v>0</v>
      </c>
      <c r="K375" s="52">
        <v>130</v>
      </c>
      <c r="L375" s="52">
        <v>125</v>
      </c>
      <c r="M375" s="52">
        <v>35</v>
      </c>
      <c r="N375" s="52">
        <v>10</v>
      </c>
    </row>
    <row r="376" spans="1:14" x14ac:dyDescent="0.25">
      <c r="A376" s="51" t="s">
        <v>1336</v>
      </c>
      <c r="B376" s="52">
        <v>2873</v>
      </c>
      <c r="C376" s="52">
        <v>2999</v>
      </c>
      <c r="D376" s="52">
        <v>1243</v>
      </c>
      <c r="E376" s="52">
        <v>1148</v>
      </c>
      <c r="F376" s="52">
        <v>6936.3</v>
      </c>
      <c r="G376" s="52">
        <v>0.41</v>
      </c>
      <c r="H376" s="52">
        <v>655</v>
      </c>
      <c r="I376" s="52">
        <v>330</v>
      </c>
      <c r="J376" s="52">
        <v>20</v>
      </c>
      <c r="K376" s="52">
        <v>80</v>
      </c>
      <c r="L376" s="52">
        <v>150</v>
      </c>
      <c r="M376" s="52">
        <v>45</v>
      </c>
      <c r="N376" s="52">
        <v>35</v>
      </c>
    </row>
    <row r="377" spans="1:14" x14ac:dyDescent="0.25">
      <c r="A377" s="51" t="s">
        <v>1337</v>
      </c>
      <c r="B377" s="52">
        <v>3038</v>
      </c>
      <c r="C377" s="52">
        <v>3092</v>
      </c>
      <c r="D377" s="52">
        <v>1040</v>
      </c>
      <c r="E377" s="52">
        <v>1003</v>
      </c>
      <c r="F377" s="52">
        <v>3748.3</v>
      </c>
      <c r="G377" s="52">
        <v>0.81</v>
      </c>
      <c r="H377" s="52">
        <v>815</v>
      </c>
      <c r="I377" s="52">
        <v>625</v>
      </c>
      <c r="J377" s="52">
        <v>60</v>
      </c>
      <c r="K377" s="52">
        <v>20</v>
      </c>
      <c r="L377" s="52">
        <v>60</v>
      </c>
      <c r="M377" s="52">
        <v>20</v>
      </c>
      <c r="N377" s="52">
        <v>30</v>
      </c>
    </row>
    <row r="378" spans="1:14" x14ac:dyDescent="0.25">
      <c r="A378" s="51" t="s">
        <v>1338</v>
      </c>
      <c r="B378" s="52">
        <v>1423</v>
      </c>
      <c r="C378" s="52">
        <v>1573</v>
      </c>
      <c r="D378" s="52">
        <v>647</v>
      </c>
      <c r="E378" s="52">
        <v>597</v>
      </c>
      <c r="F378" s="52">
        <v>4630.7</v>
      </c>
      <c r="G378" s="52">
        <v>0.31</v>
      </c>
      <c r="H378" s="52">
        <v>370</v>
      </c>
      <c r="I378" s="52">
        <v>225</v>
      </c>
      <c r="J378" s="52">
        <v>10</v>
      </c>
      <c r="K378" s="52">
        <v>45</v>
      </c>
      <c r="L378" s="52">
        <v>40</v>
      </c>
      <c r="M378" s="52">
        <v>10</v>
      </c>
      <c r="N378" s="52">
        <v>45</v>
      </c>
    </row>
    <row r="379" spans="1:14" x14ac:dyDescent="0.25">
      <c r="A379" s="51" t="s">
        <v>1339</v>
      </c>
      <c r="B379" s="52">
        <v>1979</v>
      </c>
      <c r="C379" s="52">
        <v>2026</v>
      </c>
      <c r="D379" s="52">
        <v>697</v>
      </c>
      <c r="E379" s="52">
        <v>657</v>
      </c>
      <c r="F379" s="52">
        <v>1969.7</v>
      </c>
      <c r="G379" s="52">
        <v>1</v>
      </c>
      <c r="H379" s="52">
        <v>625</v>
      </c>
      <c r="I379" s="52">
        <v>495</v>
      </c>
      <c r="J379" s="52">
        <v>70</v>
      </c>
      <c r="K379" s="52">
        <v>0</v>
      </c>
      <c r="L379" s="52">
        <v>50</v>
      </c>
      <c r="M379" s="52">
        <v>0</v>
      </c>
      <c r="N379" s="52">
        <v>0</v>
      </c>
    </row>
    <row r="380" spans="1:14" x14ac:dyDescent="0.25">
      <c r="A380" s="51" t="s">
        <v>1340</v>
      </c>
      <c r="B380" s="52">
        <v>1947</v>
      </c>
      <c r="C380" s="52">
        <v>1923</v>
      </c>
      <c r="D380" s="52">
        <v>743</v>
      </c>
      <c r="E380" s="52">
        <v>693</v>
      </c>
      <c r="F380" s="52">
        <v>1365.8</v>
      </c>
      <c r="G380" s="52">
        <v>1.43</v>
      </c>
      <c r="H380" s="52">
        <v>575</v>
      </c>
      <c r="I380" s="52">
        <v>375</v>
      </c>
      <c r="J380" s="52">
        <v>25</v>
      </c>
      <c r="K380" s="52">
        <v>55</v>
      </c>
      <c r="L380" s="52">
        <v>55</v>
      </c>
      <c r="M380" s="52">
        <v>25</v>
      </c>
      <c r="N380" s="52">
        <v>40</v>
      </c>
    </row>
    <row r="381" spans="1:14" x14ac:dyDescent="0.25">
      <c r="A381" s="51" t="s">
        <v>1341</v>
      </c>
      <c r="B381" s="52">
        <v>1720</v>
      </c>
      <c r="C381" s="52">
        <v>1419</v>
      </c>
      <c r="D381" s="52">
        <v>849</v>
      </c>
      <c r="E381" s="52">
        <v>758</v>
      </c>
      <c r="F381" s="52">
        <v>15234.7</v>
      </c>
      <c r="G381" s="52">
        <v>0.11</v>
      </c>
      <c r="H381" s="52">
        <v>395</v>
      </c>
      <c r="I381" s="52">
        <v>170</v>
      </c>
      <c r="J381" s="52">
        <v>15</v>
      </c>
      <c r="K381" s="52">
        <v>130</v>
      </c>
      <c r="L381" s="52">
        <v>60</v>
      </c>
      <c r="M381" s="52">
        <v>0</v>
      </c>
      <c r="N381" s="52">
        <v>15</v>
      </c>
    </row>
    <row r="382" spans="1:14" x14ac:dyDescent="0.25">
      <c r="A382" s="51" t="s">
        <v>1342</v>
      </c>
      <c r="B382" s="52">
        <v>2308</v>
      </c>
      <c r="C382" s="52">
        <v>2366</v>
      </c>
      <c r="D382" s="52">
        <v>897</v>
      </c>
      <c r="E382" s="52">
        <v>819</v>
      </c>
      <c r="F382" s="52">
        <v>4403.7</v>
      </c>
      <c r="G382" s="52">
        <v>0.52</v>
      </c>
      <c r="H382" s="52">
        <v>660</v>
      </c>
      <c r="I382" s="52">
        <v>375</v>
      </c>
      <c r="J382" s="52">
        <v>65</v>
      </c>
      <c r="K382" s="52">
        <v>75</v>
      </c>
      <c r="L382" s="52">
        <v>115</v>
      </c>
      <c r="M382" s="52">
        <v>20</v>
      </c>
      <c r="N382" s="52">
        <v>15</v>
      </c>
    </row>
    <row r="383" spans="1:14" x14ac:dyDescent="0.25">
      <c r="A383" s="51" t="s">
        <v>1343</v>
      </c>
      <c r="B383" s="52">
        <v>4617</v>
      </c>
      <c r="C383" s="52">
        <v>4936</v>
      </c>
      <c r="D383" s="52">
        <v>2039</v>
      </c>
      <c r="E383" s="52">
        <v>1881</v>
      </c>
      <c r="F383" s="52">
        <v>12438</v>
      </c>
      <c r="G383" s="52">
        <v>0.37</v>
      </c>
      <c r="H383" s="52">
        <v>1110</v>
      </c>
      <c r="I383" s="52">
        <v>395</v>
      </c>
      <c r="J383" s="52">
        <v>55</v>
      </c>
      <c r="K383" s="52">
        <v>155</v>
      </c>
      <c r="L383" s="52">
        <v>345</v>
      </c>
      <c r="M383" s="52">
        <v>115</v>
      </c>
      <c r="N383" s="52">
        <v>40</v>
      </c>
    </row>
    <row r="384" spans="1:14" x14ac:dyDescent="0.25">
      <c r="A384" s="51" t="s">
        <v>1344</v>
      </c>
      <c r="B384" s="52">
        <v>3321</v>
      </c>
      <c r="C384" s="52">
        <v>3112</v>
      </c>
      <c r="D384" s="52">
        <v>1071</v>
      </c>
      <c r="E384" s="52">
        <v>961</v>
      </c>
      <c r="F384" s="52">
        <v>14204.4</v>
      </c>
      <c r="G384" s="52">
        <v>0.23</v>
      </c>
      <c r="H384" s="52">
        <v>730</v>
      </c>
      <c r="I384" s="52">
        <v>250</v>
      </c>
      <c r="J384" s="52">
        <v>30</v>
      </c>
      <c r="K384" s="52">
        <v>115</v>
      </c>
      <c r="L384" s="52">
        <v>270</v>
      </c>
      <c r="M384" s="52">
        <v>40</v>
      </c>
      <c r="N384" s="52">
        <v>30</v>
      </c>
    </row>
    <row r="385" spans="1:14" x14ac:dyDescent="0.25">
      <c r="A385" s="51" t="s">
        <v>1345</v>
      </c>
      <c r="B385" s="52">
        <v>3263</v>
      </c>
      <c r="C385" s="52">
        <v>3080</v>
      </c>
      <c r="D385" s="52">
        <v>1367</v>
      </c>
      <c r="E385" s="52">
        <v>1269</v>
      </c>
      <c r="F385" s="52">
        <v>13173.2</v>
      </c>
      <c r="G385" s="52">
        <v>0.25</v>
      </c>
      <c r="H385" s="52">
        <v>765</v>
      </c>
      <c r="I385" s="52">
        <v>380</v>
      </c>
      <c r="J385" s="52">
        <v>30</v>
      </c>
      <c r="K385" s="52">
        <v>170</v>
      </c>
      <c r="L385" s="52">
        <v>110</v>
      </c>
      <c r="M385" s="52">
        <v>50</v>
      </c>
      <c r="N385" s="52">
        <v>25</v>
      </c>
    </row>
    <row r="386" spans="1:14" x14ac:dyDescent="0.25">
      <c r="A386" s="51" t="s">
        <v>1346</v>
      </c>
      <c r="B386" s="52">
        <v>2505</v>
      </c>
      <c r="C386" s="52">
        <v>2570</v>
      </c>
      <c r="D386" s="52">
        <v>1063</v>
      </c>
      <c r="E386" s="52">
        <v>1017</v>
      </c>
      <c r="F386" s="52">
        <v>7110.4</v>
      </c>
      <c r="G386" s="52">
        <v>0.35</v>
      </c>
      <c r="H386" s="52">
        <v>720</v>
      </c>
      <c r="I386" s="52">
        <v>355</v>
      </c>
      <c r="J386" s="52">
        <v>45</v>
      </c>
      <c r="K386" s="52">
        <v>125</v>
      </c>
      <c r="L386" s="52">
        <v>130</v>
      </c>
      <c r="M386" s="52">
        <v>55</v>
      </c>
      <c r="N386" s="52">
        <v>10</v>
      </c>
    </row>
    <row r="387" spans="1:14" x14ac:dyDescent="0.25">
      <c r="A387" s="51" t="s">
        <v>1347</v>
      </c>
      <c r="B387" s="52">
        <v>4948</v>
      </c>
      <c r="C387" s="52">
        <v>4548</v>
      </c>
      <c r="D387" s="52">
        <v>1940</v>
      </c>
      <c r="E387" s="52">
        <v>1848</v>
      </c>
      <c r="F387" s="52">
        <v>9127.5</v>
      </c>
      <c r="G387" s="52">
        <v>0.54</v>
      </c>
      <c r="H387" s="52">
        <v>1125</v>
      </c>
      <c r="I387" s="52">
        <v>515</v>
      </c>
      <c r="J387" s="52">
        <v>55</v>
      </c>
      <c r="K387" s="52">
        <v>235</v>
      </c>
      <c r="L387" s="52">
        <v>175</v>
      </c>
      <c r="M387" s="52">
        <v>110</v>
      </c>
      <c r="N387" s="52">
        <v>35</v>
      </c>
    </row>
    <row r="388" spans="1:14" x14ac:dyDescent="0.25">
      <c r="A388" s="51" t="s">
        <v>1348</v>
      </c>
      <c r="B388" s="52">
        <v>7037</v>
      </c>
      <c r="C388" s="52">
        <v>6973</v>
      </c>
      <c r="D388" s="52">
        <v>2622</v>
      </c>
      <c r="E388" s="52">
        <v>2493</v>
      </c>
      <c r="F388" s="52">
        <v>3922.1</v>
      </c>
      <c r="G388" s="52">
        <v>1.79</v>
      </c>
      <c r="H388" s="52">
        <v>2125</v>
      </c>
      <c r="I388" s="52">
        <v>1575</v>
      </c>
      <c r="J388" s="52">
        <v>100</v>
      </c>
      <c r="K388" s="52">
        <v>250</v>
      </c>
      <c r="L388" s="52">
        <v>85</v>
      </c>
      <c r="M388" s="52">
        <v>30</v>
      </c>
      <c r="N388" s="52">
        <v>85</v>
      </c>
    </row>
    <row r="389" spans="1:14" x14ac:dyDescent="0.25">
      <c r="A389" s="51" t="s">
        <v>1349</v>
      </c>
      <c r="B389" s="52">
        <v>4247</v>
      </c>
      <c r="C389" s="52">
        <v>4060</v>
      </c>
      <c r="D389" s="52">
        <v>1986</v>
      </c>
      <c r="E389" s="52">
        <v>1924</v>
      </c>
      <c r="F389" s="52">
        <v>5546.6</v>
      </c>
      <c r="G389" s="52">
        <v>0.77</v>
      </c>
      <c r="H389" s="52">
        <v>1170</v>
      </c>
      <c r="I389" s="52">
        <v>795</v>
      </c>
      <c r="J389" s="52">
        <v>70</v>
      </c>
      <c r="K389" s="52">
        <v>205</v>
      </c>
      <c r="L389" s="52">
        <v>90</v>
      </c>
      <c r="M389" s="52">
        <v>0</v>
      </c>
      <c r="N389" s="52">
        <v>0</v>
      </c>
    </row>
    <row r="390" spans="1:14" x14ac:dyDescent="0.25">
      <c r="A390" s="51" t="s">
        <v>1350</v>
      </c>
      <c r="B390" s="52">
        <v>6248</v>
      </c>
      <c r="C390" s="52">
        <v>6290</v>
      </c>
      <c r="D390" s="52">
        <v>2722</v>
      </c>
      <c r="E390" s="52">
        <v>2565</v>
      </c>
      <c r="F390" s="52">
        <v>10595.2</v>
      </c>
      <c r="G390" s="52">
        <v>0.59</v>
      </c>
      <c r="H390" s="52">
        <v>2145</v>
      </c>
      <c r="I390" s="52">
        <v>1260</v>
      </c>
      <c r="J390" s="52">
        <v>110</v>
      </c>
      <c r="K390" s="52">
        <v>590</v>
      </c>
      <c r="L390" s="52">
        <v>105</v>
      </c>
      <c r="M390" s="52">
        <v>15</v>
      </c>
      <c r="N390" s="52">
        <v>70</v>
      </c>
    </row>
    <row r="391" spans="1:14" x14ac:dyDescent="0.25">
      <c r="A391" s="51" t="s">
        <v>1351</v>
      </c>
      <c r="B391" s="52">
        <v>4130</v>
      </c>
      <c r="C391" s="52">
        <v>3873</v>
      </c>
      <c r="D391" s="52">
        <v>1799</v>
      </c>
      <c r="E391" s="52">
        <v>1694</v>
      </c>
      <c r="F391" s="52">
        <v>7117</v>
      </c>
      <c r="G391" s="52">
        <v>0.57999999999999996</v>
      </c>
      <c r="H391" s="52">
        <v>1200</v>
      </c>
      <c r="I391" s="52">
        <v>885</v>
      </c>
      <c r="J391" s="52">
        <v>50</v>
      </c>
      <c r="K391" s="52">
        <v>175</v>
      </c>
      <c r="L391" s="52">
        <v>55</v>
      </c>
      <c r="M391" s="52">
        <v>0</v>
      </c>
      <c r="N391" s="52">
        <v>25</v>
      </c>
    </row>
    <row r="392" spans="1:14" x14ac:dyDescent="0.25">
      <c r="A392" s="51" t="s">
        <v>1352</v>
      </c>
      <c r="B392" s="52">
        <v>4663</v>
      </c>
      <c r="C392" s="52">
        <v>4445</v>
      </c>
      <c r="D392" s="52">
        <v>1611</v>
      </c>
      <c r="E392" s="52">
        <v>1544</v>
      </c>
      <c r="F392" s="52">
        <v>2933.8</v>
      </c>
      <c r="G392" s="52">
        <v>1.59</v>
      </c>
      <c r="H392" s="52">
        <v>1355</v>
      </c>
      <c r="I392" s="52">
        <v>985</v>
      </c>
      <c r="J392" s="52">
        <v>75</v>
      </c>
      <c r="K392" s="52">
        <v>225</v>
      </c>
      <c r="L392" s="52">
        <v>35</v>
      </c>
      <c r="M392" s="52">
        <v>10</v>
      </c>
      <c r="N392" s="52">
        <v>30</v>
      </c>
    </row>
    <row r="393" spans="1:14" x14ac:dyDescent="0.25">
      <c r="A393" s="51" t="s">
        <v>1353</v>
      </c>
      <c r="B393" s="52">
        <v>3887</v>
      </c>
      <c r="C393" s="52">
        <v>3232</v>
      </c>
      <c r="D393" s="52">
        <v>1364</v>
      </c>
      <c r="E393" s="52">
        <v>1275</v>
      </c>
      <c r="F393" s="52">
        <v>2197.5</v>
      </c>
      <c r="G393" s="52">
        <v>1.77</v>
      </c>
      <c r="H393" s="52">
        <v>1040</v>
      </c>
      <c r="I393" s="52">
        <v>765</v>
      </c>
      <c r="J393" s="52">
        <v>65</v>
      </c>
      <c r="K393" s="52">
        <v>155</v>
      </c>
      <c r="L393" s="52">
        <v>25</v>
      </c>
      <c r="M393" s="52">
        <v>0</v>
      </c>
      <c r="N393" s="52">
        <v>25</v>
      </c>
    </row>
    <row r="394" spans="1:14" x14ac:dyDescent="0.25">
      <c r="A394" s="51" t="s">
        <v>1354</v>
      </c>
      <c r="B394" s="52">
        <v>8641</v>
      </c>
      <c r="C394" s="52">
        <v>8002</v>
      </c>
      <c r="D394" s="52">
        <v>4476</v>
      </c>
      <c r="E394" s="52">
        <v>4155</v>
      </c>
      <c r="F394" s="52">
        <v>5729.7</v>
      </c>
      <c r="G394" s="52">
        <v>1.51</v>
      </c>
      <c r="H394" s="52">
        <v>2340</v>
      </c>
      <c r="I394" s="52">
        <v>1700</v>
      </c>
      <c r="J394" s="52">
        <v>145</v>
      </c>
      <c r="K394" s="52">
        <v>290</v>
      </c>
      <c r="L394" s="52">
        <v>115</v>
      </c>
      <c r="M394" s="52">
        <v>0</v>
      </c>
      <c r="N394" s="52">
        <v>95</v>
      </c>
    </row>
    <row r="395" spans="1:14" x14ac:dyDescent="0.25">
      <c r="A395" s="51" t="s">
        <v>1355</v>
      </c>
      <c r="B395" s="52">
        <v>1574</v>
      </c>
      <c r="C395" s="52">
        <v>1517</v>
      </c>
      <c r="D395" s="52">
        <v>1000</v>
      </c>
      <c r="E395" s="52">
        <v>965</v>
      </c>
      <c r="F395" s="52">
        <v>42425.9</v>
      </c>
      <c r="G395" s="52">
        <v>0.04</v>
      </c>
      <c r="H395" s="52">
        <v>410</v>
      </c>
      <c r="I395" s="52">
        <v>230</v>
      </c>
      <c r="J395" s="52">
        <v>20</v>
      </c>
      <c r="K395" s="52">
        <v>105</v>
      </c>
      <c r="L395" s="52">
        <v>40</v>
      </c>
      <c r="M395" s="52">
        <v>0</v>
      </c>
      <c r="N395" s="52">
        <v>10</v>
      </c>
    </row>
    <row r="396" spans="1:14" x14ac:dyDescent="0.25">
      <c r="A396" s="51" t="s">
        <v>1356</v>
      </c>
      <c r="B396" s="52">
        <v>1603</v>
      </c>
      <c r="C396" s="52">
        <v>1198</v>
      </c>
      <c r="D396" s="52">
        <v>881</v>
      </c>
      <c r="E396" s="52">
        <v>806</v>
      </c>
      <c r="F396" s="52">
        <v>1527.7</v>
      </c>
      <c r="G396" s="52">
        <v>1.05</v>
      </c>
      <c r="H396" s="52">
        <v>580</v>
      </c>
      <c r="I396" s="52">
        <v>390</v>
      </c>
      <c r="J396" s="52">
        <v>0</v>
      </c>
      <c r="K396" s="52">
        <v>115</v>
      </c>
      <c r="L396" s="52">
        <v>45</v>
      </c>
      <c r="M396" s="52">
        <v>15</v>
      </c>
      <c r="N396" s="52">
        <v>15</v>
      </c>
    </row>
    <row r="397" spans="1:14" x14ac:dyDescent="0.25">
      <c r="A397" s="51" t="s">
        <v>1357</v>
      </c>
      <c r="B397" s="52">
        <v>1739</v>
      </c>
      <c r="C397" s="52">
        <v>1656</v>
      </c>
      <c r="D397" s="52">
        <v>959</v>
      </c>
      <c r="E397" s="52">
        <v>900</v>
      </c>
      <c r="F397" s="52">
        <v>5436.1</v>
      </c>
      <c r="G397" s="52">
        <v>0.32</v>
      </c>
      <c r="H397" s="52">
        <v>610</v>
      </c>
      <c r="I397" s="52">
        <v>390</v>
      </c>
      <c r="J397" s="52">
        <v>45</v>
      </c>
      <c r="K397" s="52">
        <v>115</v>
      </c>
      <c r="L397" s="52">
        <v>55</v>
      </c>
      <c r="M397" s="52">
        <v>0</v>
      </c>
      <c r="N397" s="52">
        <v>10</v>
      </c>
    </row>
    <row r="398" spans="1:14" x14ac:dyDescent="0.25">
      <c r="A398" s="51" t="s">
        <v>1358</v>
      </c>
      <c r="B398" s="52">
        <v>1587</v>
      </c>
      <c r="C398" s="52">
        <v>1522</v>
      </c>
      <c r="D398" s="52">
        <v>867</v>
      </c>
      <c r="E398" s="52">
        <v>803</v>
      </c>
      <c r="F398" s="52">
        <v>3561.5</v>
      </c>
      <c r="G398" s="52">
        <v>0.45</v>
      </c>
      <c r="H398" s="52">
        <v>625</v>
      </c>
      <c r="I398" s="52">
        <v>410</v>
      </c>
      <c r="J398" s="52">
        <v>35</v>
      </c>
      <c r="K398" s="52">
        <v>90</v>
      </c>
      <c r="L398" s="52">
        <v>80</v>
      </c>
      <c r="M398" s="52">
        <v>0</v>
      </c>
      <c r="N398" s="52">
        <v>10</v>
      </c>
    </row>
    <row r="399" spans="1:14" x14ac:dyDescent="0.25">
      <c r="A399" s="51" t="s">
        <v>1359</v>
      </c>
      <c r="B399" s="52">
        <v>6929</v>
      </c>
      <c r="C399" s="52">
        <v>6874</v>
      </c>
      <c r="D399" s="52">
        <v>3473</v>
      </c>
      <c r="E399" s="52">
        <v>3283</v>
      </c>
      <c r="F399" s="52">
        <v>6640.8</v>
      </c>
      <c r="G399" s="52">
        <v>1.04</v>
      </c>
      <c r="H399" s="52">
        <v>2905</v>
      </c>
      <c r="I399" s="52">
        <v>1955</v>
      </c>
      <c r="J399" s="52">
        <v>100</v>
      </c>
      <c r="K399" s="52">
        <v>515</v>
      </c>
      <c r="L399" s="52">
        <v>245</v>
      </c>
      <c r="M399" s="52">
        <v>40</v>
      </c>
      <c r="N399" s="52">
        <v>50</v>
      </c>
    </row>
    <row r="400" spans="1:14" x14ac:dyDescent="0.25">
      <c r="A400" s="51" t="s">
        <v>1360</v>
      </c>
      <c r="B400" s="52">
        <v>4156</v>
      </c>
      <c r="C400" s="52">
        <v>3689</v>
      </c>
      <c r="D400" s="52">
        <v>2183</v>
      </c>
      <c r="E400" s="52">
        <v>2050</v>
      </c>
      <c r="F400" s="52">
        <v>3083.3</v>
      </c>
      <c r="G400" s="52">
        <v>1.35</v>
      </c>
      <c r="H400" s="52">
        <v>1830</v>
      </c>
      <c r="I400" s="52">
        <v>1165</v>
      </c>
      <c r="J400" s="52">
        <v>115</v>
      </c>
      <c r="K400" s="52">
        <v>360</v>
      </c>
      <c r="L400" s="52">
        <v>125</v>
      </c>
      <c r="M400" s="52">
        <v>25</v>
      </c>
      <c r="N400" s="52">
        <v>45</v>
      </c>
    </row>
    <row r="401" spans="1:14" x14ac:dyDescent="0.25">
      <c r="A401" s="51" t="s">
        <v>1361</v>
      </c>
      <c r="B401" s="52">
        <v>2754</v>
      </c>
      <c r="C401" s="52">
        <v>2731</v>
      </c>
      <c r="D401" s="52">
        <v>1212</v>
      </c>
      <c r="E401" s="52">
        <v>1153</v>
      </c>
      <c r="F401" s="52">
        <v>363.5</v>
      </c>
      <c r="G401" s="52">
        <v>7.58</v>
      </c>
      <c r="H401" s="52">
        <v>780</v>
      </c>
      <c r="I401" s="52">
        <v>400</v>
      </c>
      <c r="J401" s="52">
        <v>55</v>
      </c>
      <c r="K401" s="52">
        <v>260</v>
      </c>
      <c r="L401" s="52">
        <v>55</v>
      </c>
      <c r="M401" s="52">
        <v>0</v>
      </c>
      <c r="N401" s="52">
        <v>0</v>
      </c>
    </row>
    <row r="402" spans="1:14" x14ac:dyDescent="0.25">
      <c r="A402" s="51" t="s">
        <v>1362</v>
      </c>
      <c r="B402" s="52">
        <v>6861</v>
      </c>
      <c r="C402" s="52">
        <v>6451</v>
      </c>
      <c r="D402" s="52">
        <v>3183</v>
      </c>
      <c r="E402" s="52">
        <v>3022</v>
      </c>
      <c r="F402" s="52">
        <v>9966.6</v>
      </c>
      <c r="G402" s="52">
        <v>0.69</v>
      </c>
      <c r="H402" s="52">
        <v>2515</v>
      </c>
      <c r="I402" s="52">
        <v>1580</v>
      </c>
      <c r="J402" s="52">
        <v>135</v>
      </c>
      <c r="K402" s="52">
        <v>570</v>
      </c>
      <c r="L402" s="52">
        <v>150</v>
      </c>
      <c r="M402" s="52">
        <v>40</v>
      </c>
      <c r="N402" s="52">
        <v>40</v>
      </c>
    </row>
    <row r="403" spans="1:14" x14ac:dyDescent="0.25">
      <c r="A403" s="51" t="s">
        <v>1363</v>
      </c>
      <c r="B403" s="52">
        <v>4782</v>
      </c>
      <c r="C403" s="52">
        <v>4590</v>
      </c>
      <c r="D403" s="52">
        <v>2478</v>
      </c>
      <c r="E403" s="52">
        <v>2403</v>
      </c>
      <c r="F403" s="52">
        <v>7784.5</v>
      </c>
      <c r="G403" s="52">
        <v>0.61</v>
      </c>
      <c r="H403" s="52">
        <v>1785</v>
      </c>
      <c r="I403" s="52">
        <v>1095</v>
      </c>
      <c r="J403" s="52">
        <v>75</v>
      </c>
      <c r="K403" s="52">
        <v>445</v>
      </c>
      <c r="L403" s="52">
        <v>110</v>
      </c>
      <c r="M403" s="52">
        <v>10</v>
      </c>
      <c r="N403" s="52">
        <v>50</v>
      </c>
    </row>
    <row r="404" spans="1:14" x14ac:dyDescent="0.25">
      <c r="A404" s="51" t="s">
        <v>1364</v>
      </c>
      <c r="B404" s="52">
        <v>6553</v>
      </c>
      <c r="C404" s="52">
        <v>6501</v>
      </c>
      <c r="D404" s="52">
        <v>2716</v>
      </c>
      <c r="E404" s="52">
        <v>2613</v>
      </c>
      <c r="F404" s="52">
        <v>4466.3</v>
      </c>
      <c r="G404" s="52">
        <v>1.47</v>
      </c>
      <c r="H404" s="52">
        <v>1895</v>
      </c>
      <c r="I404" s="52">
        <v>1385</v>
      </c>
      <c r="J404" s="52">
        <v>85</v>
      </c>
      <c r="K404" s="52">
        <v>275</v>
      </c>
      <c r="L404" s="52">
        <v>90</v>
      </c>
      <c r="M404" s="52">
        <v>50</v>
      </c>
      <c r="N404" s="52">
        <v>15</v>
      </c>
    </row>
    <row r="405" spans="1:14" x14ac:dyDescent="0.25">
      <c r="A405" s="51" t="s">
        <v>1365</v>
      </c>
      <c r="B405" s="52">
        <v>3980</v>
      </c>
      <c r="C405" s="52">
        <v>4038</v>
      </c>
      <c r="D405" s="52">
        <v>1455</v>
      </c>
      <c r="E405" s="52">
        <v>1426</v>
      </c>
      <c r="F405" s="52">
        <v>3350.2</v>
      </c>
      <c r="G405" s="52">
        <v>1.19</v>
      </c>
      <c r="H405" s="52">
        <v>1410</v>
      </c>
      <c r="I405" s="52">
        <v>955</v>
      </c>
      <c r="J405" s="52">
        <v>90</v>
      </c>
      <c r="K405" s="52">
        <v>240</v>
      </c>
      <c r="L405" s="52">
        <v>50</v>
      </c>
      <c r="M405" s="52">
        <v>40</v>
      </c>
      <c r="N405" s="52">
        <v>40</v>
      </c>
    </row>
    <row r="406" spans="1:14" x14ac:dyDescent="0.25">
      <c r="A406" s="51" t="s">
        <v>1366</v>
      </c>
      <c r="B406" s="52">
        <v>5412</v>
      </c>
      <c r="C406" s="52">
        <v>5232</v>
      </c>
      <c r="D406" s="52">
        <v>2233</v>
      </c>
      <c r="E406" s="52">
        <v>2095</v>
      </c>
      <c r="F406" s="52">
        <v>3903.4</v>
      </c>
      <c r="G406" s="52">
        <v>1.39</v>
      </c>
      <c r="H406" s="52">
        <v>1525</v>
      </c>
      <c r="I406" s="52">
        <v>975</v>
      </c>
      <c r="J406" s="52">
        <v>95</v>
      </c>
      <c r="K406" s="52">
        <v>250</v>
      </c>
      <c r="L406" s="52">
        <v>100</v>
      </c>
      <c r="M406" s="52">
        <v>70</v>
      </c>
      <c r="N406" s="52">
        <v>35</v>
      </c>
    </row>
    <row r="407" spans="1:14" x14ac:dyDescent="0.25">
      <c r="A407" s="51" t="s">
        <v>1367</v>
      </c>
      <c r="B407" s="52">
        <v>3019</v>
      </c>
      <c r="C407" s="52">
        <v>3116</v>
      </c>
      <c r="D407" s="52">
        <v>1285</v>
      </c>
      <c r="E407" s="52">
        <v>1160</v>
      </c>
      <c r="F407" s="52">
        <v>3124.3</v>
      </c>
      <c r="G407" s="52">
        <v>0.97</v>
      </c>
      <c r="H407" s="52">
        <v>830</v>
      </c>
      <c r="I407" s="52">
        <v>555</v>
      </c>
      <c r="J407" s="52">
        <v>35</v>
      </c>
      <c r="K407" s="52">
        <v>125</v>
      </c>
      <c r="L407" s="52">
        <v>70</v>
      </c>
      <c r="M407" s="52">
        <v>15</v>
      </c>
      <c r="N407" s="52">
        <v>35</v>
      </c>
    </row>
    <row r="408" spans="1:14" x14ac:dyDescent="0.25">
      <c r="A408" s="51" t="s">
        <v>1368</v>
      </c>
      <c r="B408" s="52">
        <v>1989</v>
      </c>
      <c r="C408" s="52">
        <v>1686</v>
      </c>
      <c r="D408" s="52">
        <v>893</v>
      </c>
      <c r="E408" s="52">
        <v>852</v>
      </c>
      <c r="F408" s="52">
        <v>814.3</v>
      </c>
      <c r="G408" s="52">
        <v>2.44</v>
      </c>
      <c r="H408" s="52">
        <v>600</v>
      </c>
      <c r="I408" s="52">
        <v>385</v>
      </c>
      <c r="J408" s="52">
        <v>20</v>
      </c>
      <c r="K408" s="52">
        <v>140</v>
      </c>
      <c r="L408" s="52">
        <v>35</v>
      </c>
      <c r="M408" s="52">
        <v>10</v>
      </c>
      <c r="N408" s="52">
        <v>10</v>
      </c>
    </row>
    <row r="409" spans="1:14" x14ac:dyDescent="0.25">
      <c r="A409" s="51" t="s">
        <v>1369</v>
      </c>
      <c r="B409" s="52">
        <v>5474</v>
      </c>
      <c r="C409" s="52">
        <v>5198</v>
      </c>
      <c r="D409" s="52">
        <v>1964</v>
      </c>
      <c r="E409" s="52">
        <v>1860</v>
      </c>
      <c r="F409" s="52">
        <v>4168.3999999999996</v>
      </c>
      <c r="G409" s="52">
        <v>1.31</v>
      </c>
      <c r="H409" s="52">
        <v>1445</v>
      </c>
      <c r="I409" s="52">
        <v>1035</v>
      </c>
      <c r="J409" s="52">
        <v>50</v>
      </c>
      <c r="K409" s="52">
        <v>210</v>
      </c>
      <c r="L409" s="52">
        <v>65</v>
      </c>
      <c r="M409" s="52">
        <v>40</v>
      </c>
      <c r="N409" s="52">
        <v>50</v>
      </c>
    </row>
    <row r="410" spans="1:14" x14ac:dyDescent="0.25">
      <c r="A410" s="51" t="s">
        <v>1370</v>
      </c>
      <c r="B410" s="52">
        <v>5059</v>
      </c>
      <c r="C410" s="52">
        <v>5044</v>
      </c>
      <c r="D410" s="52">
        <v>1817</v>
      </c>
      <c r="E410" s="52">
        <v>1765</v>
      </c>
      <c r="F410" s="52">
        <v>3520.3</v>
      </c>
      <c r="G410" s="52">
        <v>1.44</v>
      </c>
      <c r="H410" s="52">
        <v>1230</v>
      </c>
      <c r="I410" s="52">
        <v>890</v>
      </c>
      <c r="J410" s="52">
        <v>60</v>
      </c>
      <c r="K410" s="52">
        <v>140</v>
      </c>
      <c r="L410" s="52">
        <v>100</v>
      </c>
      <c r="M410" s="52">
        <v>20</v>
      </c>
      <c r="N410" s="52">
        <v>20</v>
      </c>
    </row>
    <row r="411" spans="1:14" x14ac:dyDescent="0.25">
      <c r="A411" s="51" t="s">
        <v>1371</v>
      </c>
      <c r="B411" s="52">
        <v>5529</v>
      </c>
      <c r="C411" s="52">
        <v>5540</v>
      </c>
      <c r="D411" s="52">
        <v>2221</v>
      </c>
      <c r="E411" s="52">
        <v>2108</v>
      </c>
      <c r="F411" s="52">
        <v>6368.3</v>
      </c>
      <c r="G411" s="52">
        <v>0.87</v>
      </c>
      <c r="H411" s="52">
        <v>1770</v>
      </c>
      <c r="I411" s="52">
        <v>1090</v>
      </c>
      <c r="J411" s="52">
        <v>120</v>
      </c>
      <c r="K411" s="52">
        <v>405</v>
      </c>
      <c r="L411" s="52">
        <v>105</v>
      </c>
      <c r="M411" s="52">
        <v>25</v>
      </c>
      <c r="N411" s="52">
        <v>30</v>
      </c>
    </row>
    <row r="412" spans="1:14" x14ac:dyDescent="0.25">
      <c r="A412" s="51" t="s">
        <v>1372</v>
      </c>
      <c r="B412" s="52">
        <v>6013</v>
      </c>
      <c r="C412" s="52">
        <v>5948</v>
      </c>
      <c r="D412" s="52">
        <v>2853</v>
      </c>
      <c r="E412" s="52">
        <v>2705</v>
      </c>
      <c r="F412" s="52">
        <v>7870.4</v>
      </c>
      <c r="G412" s="52">
        <v>0.76</v>
      </c>
      <c r="H412" s="52">
        <v>1595</v>
      </c>
      <c r="I412" s="52">
        <v>955</v>
      </c>
      <c r="J412" s="52">
        <v>80</v>
      </c>
      <c r="K412" s="52">
        <v>435</v>
      </c>
      <c r="L412" s="52">
        <v>80</v>
      </c>
      <c r="M412" s="52">
        <v>0</v>
      </c>
      <c r="N412" s="52">
        <v>40</v>
      </c>
    </row>
    <row r="413" spans="1:14" x14ac:dyDescent="0.25">
      <c r="A413" s="51" t="s">
        <v>1373</v>
      </c>
      <c r="B413" s="52">
        <v>1756</v>
      </c>
      <c r="C413" s="52">
        <v>1905</v>
      </c>
      <c r="D413" s="52">
        <v>617</v>
      </c>
      <c r="E413" s="52">
        <v>575</v>
      </c>
      <c r="F413" s="52">
        <v>794.8</v>
      </c>
      <c r="G413" s="52">
        <v>2.21</v>
      </c>
      <c r="H413" s="52">
        <v>610</v>
      </c>
      <c r="I413" s="52">
        <v>375</v>
      </c>
      <c r="J413" s="52">
        <v>30</v>
      </c>
      <c r="K413" s="52">
        <v>160</v>
      </c>
      <c r="L413" s="52">
        <v>35</v>
      </c>
      <c r="M413" s="52">
        <v>0</v>
      </c>
      <c r="N413" s="52">
        <v>15</v>
      </c>
    </row>
    <row r="414" spans="1:14" x14ac:dyDescent="0.25">
      <c r="A414" s="51" t="s">
        <v>1374</v>
      </c>
      <c r="B414" s="52">
        <v>7061</v>
      </c>
      <c r="C414" s="52">
        <v>7329</v>
      </c>
      <c r="D414" s="52">
        <v>3122</v>
      </c>
      <c r="E414" s="52">
        <v>2720</v>
      </c>
      <c r="F414" s="52">
        <v>4698.6000000000004</v>
      </c>
      <c r="G414" s="52">
        <v>1.5</v>
      </c>
      <c r="H414" s="52">
        <v>2440</v>
      </c>
      <c r="I414" s="52">
        <v>1350</v>
      </c>
      <c r="J414" s="52">
        <v>165</v>
      </c>
      <c r="K414" s="52">
        <v>615</v>
      </c>
      <c r="L414" s="52">
        <v>175</v>
      </c>
      <c r="M414" s="52">
        <v>45</v>
      </c>
      <c r="N414" s="52">
        <v>80</v>
      </c>
    </row>
    <row r="415" spans="1:14" x14ac:dyDescent="0.25">
      <c r="A415" s="51" t="s">
        <v>1375</v>
      </c>
      <c r="B415" s="52">
        <v>3760</v>
      </c>
      <c r="C415" s="52">
        <v>3865</v>
      </c>
      <c r="D415" s="52">
        <v>1399</v>
      </c>
      <c r="E415" s="52">
        <v>1371</v>
      </c>
      <c r="F415" s="52">
        <v>4653.5</v>
      </c>
      <c r="G415" s="52">
        <v>0.81</v>
      </c>
      <c r="H415" s="52">
        <v>1070</v>
      </c>
      <c r="I415" s="52">
        <v>825</v>
      </c>
      <c r="J415" s="52">
        <v>35</v>
      </c>
      <c r="K415" s="52">
        <v>130</v>
      </c>
      <c r="L415" s="52">
        <v>40</v>
      </c>
      <c r="M415" s="52">
        <v>0</v>
      </c>
      <c r="N415" s="52">
        <v>30</v>
      </c>
    </row>
    <row r="416" spans="1:14" x14ac:dyDescent="0.25">
      <c r="A416" s="51" t="s">
        <v>1376</v>
      </c>
      <c r="B416" s="52">
        <v>4048</v>
      </c>
      <c r="C416" s="52">
        <v>3812</v>
      </c>
      <c r="D416" s="52">
        <v>1640</v>
      </c>
      <c r="E416" s="52">
        <v>1567</v>
      </c>
      <c r="F416" s="52">
        <v>5019.2</v>
      </c>
      <c r="G416" s="52">
        <v>0.81</v>
      </c>
      <c r="H416" s="52">
        <v>1375</v>
      </c>
      <c r="I416" s="52">
        <v>845</v>
      </c>
      <c r="J416" s="52">
        <v>105</v>
      </c>
      <c r="K416" s="52">
        <v>345</v>
      </c>
      <c r="L416" s="52">
        <v>60</v>
      </c>
      <c r="M416" s="52">
        <v>0</v>
      </c>
      <c r="N416" s="52">
        <v>20</v>
      </c>
    </row>
    <row r="417" spans="1:14" x14ac:dyDescent="0.25">
      <c r="A417" s="51" t="s">
        <v>1377</v>
      </c>
      <c r="B417" s="52">
        <v>4011</v>
      </c>
      <c r="C417" s="52">
        <v>4193</v>
      </c>
      <c r="D417" s="52">
        <v>1895</v>
      </c>
      <c r="E417" s="52">
        <v>1796</v>
      </c>
      <c r="F417" s="52">
        <v>15704.8</v>
      </c>
      <c r="G417" s="52">
        <v>0.26</v>
      </c>
      <c r="H417" s="52">
        <v>1320</v>
      </c>
      <c r="I417" s="52">
        <v>785</v>
      </c>
      <c r="J417" s="52">
        <v>100</v>
      </c>
      <c r="K417" s="52">
        <v>295</v>
      </c>
      <c r="L417" s="52">
        <v>100</v>
      </c>
      <c r="M417" s="52">
        <v>10</v>
      </c>
      <c r="N417" s="52">
        <v>30</v>
      </c>
    </row>
    <row r="418" spans="1:14" x14ac:dyDescent="0.25">
      <c r="A418" s="51" t="s">
        <v>1378</v>
      </c>
      <c r="B418" s="52">
        <v>5458</v>
      </c>
      <c r="C418" s="52">
        <v>4748</v>
      </c>
      <c r="D418" s="52">
        <v>2445</v>
      </c>
      <c r="E418" s="52">
        <v>2304</v>
      </c>
      <c r="F418" s="52">
        <v>11439.9</v>
      </c>
      <c r="G418" s="52">
        <v>0.48</v>
      </c>
      <c r="H418" s="52">
        <v>1675</v>
      </c>
      <c r="I418" s="52">
        <v>985</v>
      </c>
      <c r="J418" s="52">
        <v>125</v>
      </c>
      <c r="K418" s="52">
        <v>470</v>
      </c>
      <c r="L418" s="52">
        <v>55</v>
      </c>
      <c r="M418" s="52">
        <v>0</v>
      </c>
      <c r="N418" s="52">
        <v>30</v>
      </c>
    </row>
    <row r="419" spans="1:14" x14ac:dyDescent="0.25">
      <c r="A419" s="51" t="s">
        <v>1379</v>
      </c>
      <c r="B419" s="52">
        <v>7568</v>
      </c>
      <c r="C419" s="52">
        <v>5066</v>
      </c>
      <c r="D419" s="52">
        <v>2886</v>
      </c>
      <c r="E419" s="52">
        <v>2813</v>
      </c>
      <c r="F419" s="52">
        <v>6172.9</v>
      </c>
      <c r="G419" s="52">
        <v>1.23</v>
      </c>
      <c r="H419" s="52">
        <v>1990</v>
      </c>
      <c r="I419" s="52">
        <v>1550</v>
      </c>
      <c r="J419" s="52">
        <v>110</v>
      </c>
      <c r="K419" s="52">
        <v>225</v>
      </c>
      <c r="L419" s="52">
        <v>65</v>
      </c>
      <c r="M419" s="52">
        <v>0</v>
      </c>
      <c r="N419" s="52">
        <v>40</v>
      </c>
    </row>
    <row r="420" spans="1:14" x14ac:dyDescent="0.25">
      <c r="A420" s="51" t="s">
        <v>1380</v>
      </c>
      <c r="B420" s="52">
        <v>2686</v>
      </c>
      <c r="C420" s="52">
        <v>2617</v>
      </c>
      <c r="D420" s="52">
        <v>1116</v>
      </c>
      <c r="E420" s="52">
        <v>1069</v>
      </c>
      <c r="F420" s="52">
        <v>161.5</v>
      </c>
      <c r="G420" s="52">
        <v>16.63</v>
      </c>
      <c r="H420" s="52">
        <v>810</v>
      </c>
      <c r="I420" s="52">
        <v>585</v>
      </c>
      <c r="J420" s="52">
        <v>50</v>
      </c>
      <c r="K420" s="52">
        <v>120</v>
      </c>
      <c r="L420" s="52">
        <v>35</v>
      </c>
      <c r="M420" s="52">
        <v>0</v>
      </c>
      <c r="N420" s="52">
        <v>15</v>
      </c>
    </row>
    <row r="421" spans="1:14" x14ac:dyDescent="0.25">
      <c r="A421" s="51" t="s">
        <v>1381</v>
      </c>
      <c r="B421" s="52">
        <v>3033</v>
      </c>
      <c r="C421" s="52">
        <v>2861</v>
      </c>
      <c r="D421" s="52">
        <v>1112</v>
      </c>
      <c r="E421" s="52">
        <v>1076</v>
      </c>
      <c r="F421" s="52">
        <v>309.3</v>
      </c>
      <c r="G421" s="52">
        <v>9.8000000000000007</v>
      </c>
      <c r="H421" s="52">
        <v>875</v>
      </c>
      <c r="I421" s="52">
        <v>675</v>
      </c>
      <c r="J421" s="52">
        <v>40</v>
      </c>
      <c r="K421" s="52">
        <v>85</v>
      </c>
      <c r="L421" s="52">
        <v>50</v>
      </c>
      <c r="M421" s="52">
        <v>15</v>
      </c>
      <c r="N421" s="52">
        <v>15</v>
      </c>
    </row>
    <row r="422" spans="1:14" x14ac:dyDescent="0.25">
      <c r="A422" s="51" t="s">
        <v>1382</v>
      </c>
      <c r="B422" s="52">
        <v>5297</v>
      </c>
      <c r="C422" s="52">
        <v>4958</v>
      </c>
      <c r="D422" s="52">
        <v>1991</v>
      </c>
      <c r="E422" s="52">
        <v>1934</v>
      </c>
      <c r="F422" s="52">
        <v>4916.8999999999996</v>
      </c>
      <c r="G422" s="52">
        <v>1.08</v>
      </c>
      <c r="H422" s="52">
        <v>1770</v>
      </c>
      <c r="I422" s="52">
        <v>1490</v>
      </c>
      <c r="J422" s="52">
        <v>95</v>
      </c>
      <c r="K422" s="52">
        <v>130</v>
      </c>
      <c r="L422" s="52">
        <v>10</v>
      </c>
      <c r="M422" s="52">
        <v>0</v>
      </c>
      <c r="N422" s="52">
        <v>35</v>
      </c>
    </row>
    <row r="423" spans="1:14" x14ac:dyDescent="0.25">
      <c r="A423" s="51" t="s">
        <v>1383</v>
      </c>
      <c r="B423" s="52">
        <v>4000</v>
      </c>
      <c r="C423" s="52">
        <v>4050</v>
      </c>
      <c r="D423" s="52">
        <v>1440</v>
      </c>
      <c r="E423" s="52">
        <v>1399</v>
      </c>
      <c r="F423" s="52">
        <v>4682.7</v>
      </c>
      <c r="G423" s="52">
        <v>0.85</v>
      </c>
      <c r="H423" s="52">
        <v>1305</v>
      </c>
      <c r="I423" s="52">
        <v>885</v>
      </c>
      <c r="J423" s="52">
        <v>80</v>
      </c>
      <c r="K423" s="52">
        <v>250</v>
      </c>
      <c r="L423" s="52">
        <v>40</v>
      </c>
      <c r="M423" s="52">
        <v>20</v>
      </c>
      <c r="N423" s="52">
        <v>35</v>
      </c>
    </row>
    <row r="424" spans="1:14" x14ac:dyDescent="0.25">
      <c r="A424" s="51" t="s">
        <v>1384</v>
      </c>
      <c r="B424" s="52">
        <v>3329</v>
      </c>
      <c r="C424" s="52">
        <v>3067</v>
      </c>
      <c r="D424" s="52">
        <v>1209</v>
      </c>
      <c r="E424" s="52">
        <v>1144</v>
      </c>
      <c r="F424" s="52">
        <v>3204</v>
      </c>
      <c r="G424" s="52">
        <v>1.04</v>
      </c>
      <c r="H424" s="52">
        <v>1035</v>
      </c>
      <c r="I424" s="52">
        <v>730</v>
      </c>
      <c r="J424" s="52">
        <v>55</v>
      </c>
      <c r="K424" s="52">
        <v>175</v>
      </c>
      <c r="L424" s="52">
        <v>45</v>
      </c>
      <c r="M424" s="52">
        <v>15</v>
      </c>
      <c r="N424" s="52">
        <v>20</v>
      </c>
    </row>
    <row r="425" spans="1:14" x14ac:dyDescent="0.25">
      <c r="A425" s="51" t="s">
        <v>1385</v>
      </c>
      <c r="B425" s="52">
        <v>5046</v>
      </c>
      <c r="C425" s="52">
        <v>4804</v>
      </c>
      <c r="D425" s="52">
        <v>2034</v>
      </c>
      <c r="E425" s="52">
        <v>1917</v>
      </c>
      <c r="F425" s="52">
        <v>7568.6</v>
      </c>
      <c r="G425" s="52">
        <v>0.67</v>
      </c>
      <c r="H425" s="52">
        <v>1700</v>
      </c>
      <c r="I425" s="52">
        <v>1045</v>
      </c>
      <c r="J425" s="52">
        <v>90</v>
      </c>
      <c r="K425" s="52">
        <v>410</v>
      </c>
      <c r="L425" s="52">
        <v>115</v>
      </c>
      <c r="M425" s="52">
        <v>40</v>
      </c>
      <c r="N425" s="52">
        <v>10</v>
      </c>
    </row>
    <row r="426" spans="1:14" x14ac:dyDescent="0.25">
      <c r="A426" s="51" t="s">
        <v>1386</v>
      </c>
      <c r="B426" s="52">
        <v>2748</v>
      </c>
      <c r="C426" s="52">
        <v>2857</v>
      </c>
      <c r="D426" s="52">
        <v>944</v>
      </c>
      <c r="E426" s="52">
        <v>891</v>
      </c>
      <c r="F426" s="52">
        <v>7608</v>
      </c>
      <c r="G426" s="52">
        <v>0.36</v>
      </c>
      <c r="H426" s="52">
        <v>1020</v>
      </c>
      <c r="I426" s="52">
        <v>490</v>
      </c>
      <c r="J426" s="52">
        <v>35</v>
      </c>
      <c r="K426" s="52">
        <v>435</v>
      </c>
      <c r="L426" s="52">
        <v>45</v>
      </c>
      <c r="M426" s="52">
        <v>0</v>
      </c>
      <c r="N426" s="52">
        <v>10</v>
      </c>
    </row>
    <row r="427" spans="1:14" x14ac:dyDescent="0.25">
      <c r="A427" s="51" t="s">
        <v>1387</v>
      </c>
      <c r="B427" s="52">
        <v>5704</v>
      </c>
      <c r="C427" s="52">
        <v>5907</v>
      </c>
      <c r="D427" s="52">
        <v>2713</v>
      </c>
      <c r="E427" s="52">
        <v>2551</v>
      </c>
      <c r="F427" s="52">
        <v>4379.8999999999996</v>
      </c>
      <c r="G427" s="52">
        <v>1.3</v>
      </c>
      <c r="H427" s="52">
        <v>1940</v>
      </c>
      <c r="I427" s="52">
        <v>920</v>
      </c>
      <c r="J427" s="52">
        <v>85</v>
      </c>
      <c r="K427" s="52">
        <v>735</v>
      </c>
      <c r="L427" s="52">
        <v>135</v>
      </c>
      <c r="M427" s="52">
        <v>40</v>
      </c>
      <c r="N427" s="52">
        <v>30</v>
      </c>
    </row>
    <row r="428" spans="1:14" x14ac:dyDescent="0.25">
      <c r="A428" s="51" t="s">
        <v>1388</v>
      </c>
      <c r="B428" s="52">
        <v>4786</v>
      </c>
      <c r="C428" s="52">
        <v>4746</v>
      </c>
      <c r="D428" s="52">
        <v>1862</v>
      </c>
      <c r="E428" s="52">
        <v>1687</v>
      </c>
      <c r="F428" s="52">
        <v>12631.3</v>
      </c>
      <c r="G428" s="52">
        <v>0.38</v>
      </c>
      <c r="H428" s="52">
        <v>1855</v>
      </c>
      <c r="I428" s="52">
        <v>805</v>
      </c>
      <c r="J428" s="52">
        <v>115</v>
      </c>
      <c r="K428" s="52">
        <v>850</v>
      </c>
      <c r="L428" s="52">
        <v>50</v>
      </c>
      <c r="M428" s="52">
        <v>0</v>
      </c>
      <c r="N428" s="52">
        <v>30</v>
      </c>
    </row>
    <row r="429" spans="1:14" x14ac:dyDescent="0.25">
      <c r="A429" s="51" t="s">
        <v>1389</v>
      </c>
      <c r="B429" s="52">
        <v>5114</v>
      </c>
      <c r="C429" s="52">
        <v>5157</v>
      </c>
      <c r="D429" s="52">
        <v>1829</v>
      </c>
      <c r="E429" s="52">
        <v>1744</v>
      </c>
      <c r="F429" s="52">
        <v>6140</v>
      </c>
      <c r="G429" s="52">
        <v>0.83</v>
      </c>
      <c r="H429" s="52">
        <v>1325</v>
      </c>
      <c r="I429" s="52">
        <v>830</v>
      </c>
      <c r="J429" s="52">
        <v>80</v>
      </c>
      <c r="K429" s="52">
        <v>265</v>
      </c>
      <c r="L429" s="52">
        <v>120</v>
      </c>
      <c r="M429" s="52">
        <v>15</v>
      </c>
      <c r="N429" s="52">
        <v>30</v>
      </c>
    </row>
    <row r="430" spans="1:14" x14ac:dyDescent="0.25">
      <c r="A430" s="51" t="s">
        <v>1390</v>
      </c>
      <c r="B430" s="52">
        <v>2948</v>
      </c>
      <c r="C430" s="52">
        <v>2900</v>
      </c>
      <c r="D430" s="52">
        <v>1184</v>
      </c>
      <c r="E430" s="52">
        <v>1132</v>
      </c>
      <c r="F430" s="52">
        <v>15622.7</v>
      </c>
      <c r="G430" s="52">
        <v>0.19</v>
      </c>
      <c r="H430" s="52">
        <v>835</v>
      </c>
      <c r="I430" s="52">
        <v>525</v>
      </c>
      <c r="J430" s="52">
        <v>55</v>
      </c>
      <c r="K430" s="52">
        <v>190</v>
      </c>
      <c r="L430" s="52">
        <v>60</v>
      </c>
      <c r="M430" s="52">
        <v>0</v>
      </c>
      <c r="N430" s="52">
        <v>10</v>
      </c>
    </row>
    <row r="431" spans="1:14" x14ac:dyDescent="0.25">
      <c r="A431" s="51" t="s">
        <v>1391</v>
      </c>
      <c r="B431" s="52">
        <v>4407</v>
      </c>
      <c r="C431" s="52">
        <v>4601</v>
      </c>
      <c r="D431" s="52">
        <v>1876</v>
      </c>
      <c r="E431" s="52">
        <v>1714</v>
      </c>
      <c r="F431" s="52">
        <v>11998.4</v>
      </c>
      <c r="G431" s="52">
        <v>0.37</v>
      </c>
      <c r="H431" s="52">
        <v>1500</v>
      </c>
      <c r="I431" s="52">
        <v>825</v>
      </c>
      <c r="J431" s="52">
        <v>75</v>
      </c>
      <c r="K431" s="52">
        <v>465</v>
      </c>
      <c r="L431" s="52">
        <v>90</v>
      </c>
      <c r="M431" s="52">
        <v>0</v>
      </c>
      <c r="N431" s="52">
        <v>50</v>
      </c>
    </row>
    <row r="432" spans="1:14" x14ac:dyDescent="0.25">
      <c r="A432" s="51" t="s">
        <v>1392</v>
      </c>
      <c r="B432" s="52">
        <v>2339</v>
      </c>
      <c r="C432" s="52">
        <v>2728</v>
      </c>
      <c r="D432" s="52">
        <v>1065</v>
      </c>
      <c r="E432" s="52">
        <v>921</v>
      </c>
      <c r="F432" s="52">
        <v>7691.5</v>
      </c>
      <c r="G432" s="52">
        <v>0.3</v>
      </c>
      <c r="H432" s="52">
        <v>745</v>
      </c>
      <c r="I432" s="52">
        <v>400</v>
      </c>
      <c r="J432" s="52">
        <v>40</v>
      </c>
      <c r="K432" s="52">
        <v>215</v>
      </c>
      <c r="L432" s="52">
        <v>50</v>
      </c>
      <c r="M432" s="52">
        <v>0</v>
      </c>
      <c r="N432" s="52">
        <v>30</v>
      </c>
    </row>
    <row r="433" spans="1:14" x14ac:dyDescent="0.25">
      <c r="A433" s="51" t="s">
        <v>1393</v>
      </c>
      <c r="B433" s="52">
        <v>5463</v>
      </c>
      <c r="C433" s="52">
        <v>5169</v>
      </c>
      <c r="D433" s="52">
        <v>2114</v>
      </c>
      <c r="E433" s="52">
        <v>2018</v>
      </c>
      <c r="F433" s="52">
        <v>48864</v>
      </c>
      <c r="G433" s="52">
        <v>0.11</v>
      </c>
      <c r="H433" s="52">
        <v>1705</v>
      </c>
      <c r="I433" s="52">
        <v>975</v>
      </c>
      <c r="J433" s="52">
        <v>130</v>
      </c>
      <c r="K433" s="52">
        <v>480</v>
      </c>
      <c r="L433" s="52">
        <v>80</v>
      </c>
      <c r="M433" s="52">
        <v>0</v>
      </c>
      <c r="N433" s="52">
        <v>35</v>
      </c>
    </row>
    <row r="434" spans="1:14" x14ac:dyDescent="0.25">
      <c r="A434" s="51" t="s">
        <v>1394</v>
      </c>
      <c r="B434" s="52">
        <v>7238</v>
      </c>
      <c r="C434" s="52">
        <v>6711</v>
      </c>
      <c r="D434" s="52">
        <v>3894</v>
      </c>
      <c r="E434" s="52">
        <v>3703</v>
      </c>
      <c r="F434" s="52">
        <v>3625.9</v>
      </c>
      <c r="G434" s="52">
        <v>2</v>
      </c>
      <c r="H434" s="52">
        <v>2615</v>
      </c>
      <c r="I434" s="52">
        <v>1860</v>
      </c>
      <c r="J434" s="52">
        <v>125</v>
      </c>
      <c r="K434" s="52">
        <v>400</v>
      </c>
      <c r="L434" s="52">
        <v>145</v>
      </c>
      <c r="M434" s="52">
        <v>40</v>
      </c>
      <c r="N434" s="52">
        <v>50</v>
      </c>
    </row>
    <row r="435" spans="1:14" x14ac:dyDescent="0.25">
      <c r="A435" s="51" t="s">
        <v>1395</v>
      </c>
      <c r="B435" s="52">
        <v>5443</v>
      </c>
      <c r="C435" s="52">
        <v>5413</v>
      </c>
      <c r="D435" s="52">
        <v>2479</v>
      </c>
      <c r="E435" s="52">
        <v>2387</v>
      </c>
      <c r="F435" s="52">
        <v>2468.4</v>
      </c>
      <c r="G435" s="52">
        <v>2.21</v>
      </c>
      <c r="H435" s="52">
        <v>1825</v>
      </c>
      <c r="I435" s="52">
        <v>1200</v>
      </c>
      <c r="J435" s="52">
        <v>100</v>
      </c>
      <c r="K435" s="52">
        <v>280</v>
      </c>
      <c r="L435" s="52">
        <v>160</v>
      </c>
      <c r="M435" s="52">
        <v>35</v>
      </c>
      <c r="N435" s="52">
        <v>55</v>
      </c>
    </row>
    <row r="436" spans="1:14" x14ac:dyDescent="0.25">
      <c r="A436" s="51" t="s">
        <v>1396</v>
      </c>
      <c r="B436" s="52">
        <v>3134</v>
      </c>
      <c r="C436" s="52">
        <v>3267</v>
      </c>
      <c r="D436" s="52">
        <v>1263</v>
      </c>
      <c r="E436" s="52">
        <v>1236</v>
      </c>
      <c r="F436" s="52">
        <v>2379.1</v>
      </c>
      <c r="G436" s="52">
        <v>1.32</v>
      </c>
      <c r="H436" s="52">
        <v>1095</v>
      </c>
      <c r="I436" s="52">
        <v>790</v>
      </c>
      <c r="J436" s="52">
        <v>95</v>
      </c>
      <c r="K436" s="52">
        <v>125</v>
      </c>
      <c r="L436" s="52">
        <v>35</v>
      </c>
      <c r="M436" s="52">
        <v>25</v>
      </c>
      <c r="N436" s="52">
        <v>30</v>
      </c>
    </row>
    <row r="437" spans="1:14" x14ac:dyDescent="0.25">
      <c r="A437" s="51" t="s">
        <v>1397</v>
      </c>
      <c r="B437" s="52">
        <v>3487</v>
      </c>
      <c r="C437" s="52">
        <v>3589</v>
      </c>
      <c r="D437" s="52">
        <v>1422</v>
      </c>
      <c r="E437" s="52">
        <v>1390</v>
      </c>
      <c r="F437" s="52">
        <v>226.5</v>
      </c>
      <c r="G437" s="52">
        <v>15.39</v>
      </c>
      <c r="H437" s="52">
        <v>1355</v>
      </c>
      <c r="I437" s="52">
        <v>1040</v>
      </c>
      <c r="J437" s="52">
        <v>80</v>
      </c>
      <c r="K437" s="52">
        <v>160</v>
      </c>
      <c r="L437" s="52">
        <v>35</v>
      </c>
      <c r="M437" s="52">
        <v>10</v>
      </c>
      <c r="N437" s="52">
        <v>35</v>
      </c>
    </row>
    <row r="438" spans="1:14" x14ac:dyDescent="0.25">
      <c r="A438" s="51" t="s">
        <v>1398</v>
      </c>
      <c r="B438" s="52">
        <v>30</v>
      </c>
      <c r="C438" s="52">
        <v>5</v>
      </c>
      <c r="D438" s="52">
        <v>79</v>
      </c>
      <c r="E438" s="52">
        <v>25</v>
      </c>
      <c r="F438" s="52">
        <v>154.69999999999999</v>
      </c>
      <c r="G438" s="52">
        <v>0.19</v>
      </c>
      <c r="H438" s="51" t="s">
        <v>977</v>
      </c>
      <c r="I438" s="51" t="s">
        <v>977</v>
      </c>
      <c r="J438" s="51" t="s">
        <v>977</v>
      </c>
      <c r="K438" s="51" t="s">
        <v>977</v>
      </c>
      <c r="L438" s="51" t="s">
        <v>977</v>
      </c>
      <c r="M438" s="51" t="s">
        <v>977</v>
      </c>
      <c r="N438" s="51" t="s">
        <v>977</v>
      </c>
    </row>
    <row r="439" spans="1:14" x14ac:dyDescent="0.25">
      <c r="A439" s="51" t="s">
        <v>1399</v>
      </c>
      <c r="B439" s="52">
        <v>7140</v>
      </c>
      <c r="C439" s="52">
        <v>7183</v>
      </c>
      <c r="D439" s="52">
        <v>3428</v>
      </c>
      <c r="E439" s="52">
        <v>3273</v>
      </c>
      <c r="F439" s="52">
        <v>1893.6</v>
      </c>
      <c r="G439" s="52">
        <v>3.77</v>
      </c>
      <c r="H439" s="52">
        <v>1870</v>
      </c>
      <c r="I439" s="52">
        <v>1440</v>
      </c>
      <c r="J439" s="52">
        <v>85</v>
      </c>
      <c r="K439" s="52">
        <v>140</v>
      </c>
      <c r="L439" s="52">
        <v>115</v>
      </c>
      <c r="M439" s="52">
        <v>40</v>
      </c>
      <c r="N439" s="52">
        <v>45</v>
      </c>
    </row>
    <row r="440" spans="1:14" x14ac:dyDescent="0.25">
      <c r="A440" s="51" t="s">
        <v>1400</v>
      </c>
      <c r="B440" s="52">
        <v>6986</v>
      </c>
      <c r="C440" s="52">
        <v>6731</v>
      </c>
      <c r="D440" s="52">
        <v>3046</v>
      </c>
      <c r="E440" s="52">
        <v>2968</v>
      </c>
      <c r="F440" s="52">
        <v>2103.5</v>
      </c>
      <c r="G440" s="52">
        <v>3.32</v>
      </c>
      <c r="H440" s="52">
        <v>2165</v>
      </c>
      <c r="I440" s="52">
        <v>1625</v>
      </c>
      <c r="J440" s="52">
        <v>135</v>
      </c>
      <c r="K440" s="52">
        <v>255</v>
      </c>
      <c r="L440" s="52">
        <v>70</v>
      </c>
      <c r="M440" s="52">
        <v>30</v>
      </c>
      <c r="N440" s="52">
        <v>50</v>
      </c>
    </row>
    <row r="441" spans="1:14" x14ac:dyDescent="0.25">
      <c r="A441" s="51" t="s">
        <v>1401</v>
      </c>
      <c r="B441" s="52">
        <v>8886</v>
      </c>
      <c r="C441" s="52">
        <v>7275</v>
      </c>
      <c r="D441" s="52">
        <v>3416</v>
      </c>
      <c r="E441" s="52">
        <v>3228</v>
      </c>
      <c r="F441" s="52">
        <v>2817</v>
      </c>
      <c r="G441" s="52">
        <v>3.15</v>
      </c>
      <c r="H441" s="52">
        <v>2145</v>
      </c>
      <c r="I441" s="52">
        <v>1525</v>
      </c>
      <c r="J441" s="52">
        <v>155</v>
      </c>
      <c r="K441" s="52">
        <v>225</v>
      </c>
      <c r="L441" s="52">
        <v>165</v>
      </c>
      <c r="M441" s="52">
        <v>30</v>
      </c>
      <c r="N441" s="52">
        <v>45</v>
      </c>
    </row>
    <row r="442" spans="1:14" x14ac:dyDescent="0.25">
      <c r="A442" s="51" t="s">
        <v>1402</v>
      </c>
      <c r="B442" s="52">
        <v>5543</v>
      </c>
      <c r="C442" s="52">
        <v>5212</v>
      </c>
      <c r="D442" s="52">
        <v>2125</v>
      </c>
      <c r="E442" s="52">
        <v>2082</v>
      </c>
      <c r="F442" s="52">
        <v>2806.4</v>
      </c>
      <c r="G442" s="52">
        <v>1.98</v>
      </c>
      <c r="H442" s="52">
        <v>1785</v>
      </c>
      <c r="I442" s="52">
        <v>1340</v>
      </c>
      <c r="J442" s="52">
        <v>145</v>
      </c>
      <c r="K442" s="52">
        <v>165</v>
      </c>
      <c r="L442" s="52">
        <v>70</v>
      </c>
      <c r="M442" s="52">
        <v>40</v>
      </c>
      <c r="N442" s="52">
        <v>20</v>
      </c>
    </row>
    <row r="443" spans="1:14" x14ac:dyDescent="0.25">
      <c r="A443" s="51" t="s">
        <v>1403</v>
      </c>
      <c r="B443" s="52">
        <v>4933</v>
      </c>
      <c r="C443" s="52">
        <v>4979</v>
      </c>
      <c r="D443" s="52">
        <v>1808</v>
      </c>
      <c r="E443" s="52">
        <v>1762</v>
      </c>
      <c r="F443" s="52">
        <v>737.5</v>
      </c>
      <c r="G443" s="52">
        <v>6.69</v>
      </c>
      <c r="H443" s="52">
        <v>1555</v>
      </c>
      <c r="I443" s="52">
        <v>1210</v>
      </c>
      <c r="J443" s="52">
        <v>120</v>
      </c>
      <c r="K443" s="52">
        <v>110</v>
      </c>
      <c r="L443" s="52">
        <v>60</v>
      </c>
      <c r="M443" s="52">
        <v>0</v>
      </c>
      <c r="N443" s="52">
        <v>55</v>
      </c>
    </row>
    <row r="444" spans="1:14" x14ac:dyDescent="0.25">
      <c r="A444" s="51" t="s">
        <v>1404</v>
      </c>
      <c r="B444" s="52">
        <v>5367</v>
      </c>
      <c r="C444" s="52">
        <v>5345</v>
      </c>
      <c r="D444" s="52">
        <v>1925</v>
      </c>
      <c r="E444" s="52">
        <v>1878</v>
      </c>
      <c r="F444" s="52">
        <v>1495.2</v>
      </c>
      <c r="G444" s="52">
        <v>3.59</v>
      </c>
      <c r="H444" s="52">
        <v>1400</v>
      </c>
      <c r="I444" s="52">
        <v>1050</v>
      </c>
      <c r="J444" s="52">
        <v>105</v>
      </c>
      <c r="K444" s="52">
        <v>115</v>
      </c>
      <c r="L444" s="52">
        <v>70</v>
      </c>
      <c r="M444" s="52">
        <v>10</v>
      </c>
      <c r="N444" s="52">
        <v>60</v>
      </c>
    </row>
    <row r="445" spans="1:14" x14ac:dyDescent="0.25">
      <c r="A445" s="51" t="s">
        <v>1405</v>
      </c>
      <c r="B445" s="52">
        <v>2926</v>
      </c>
      <c r="C445" s="52">
        <v>2942</v>
      </c>
      <c r="D445" s="52">
        <v>1079</v>
      </c>
      <c r="E445" s="52">
        <v>1037</v>
      </c>
      <c r="F445" s="52">
        <v>1560.2</v>
      </c>
      <c r="G445" s="52">
        <v>1.88</v>
      </c>
      <c r="H445" s="52">
        <v>830</v>
      </c>
      <c r="I445" s="52">
        <v>615</v>
      </c>
      <c r="J445" s="52">
        <v>75</v>
      </c>
      <c r="K445" s="52">
        <v>50</v>
      </c>
      <c r="L445" s="52">
        <v>35</v>
      </c>
      <c r="M445" s="52">
        <v>10</v>
      </c>
      <c r="N445" s="52">
        <v>50</v>
      </c>
    </row>
    <row r="446" spans="1:14" x14ac:dyDescent="0.25">
      <c r="A446" s="51" t="s">
        <v>1406</v>
      </c>
      <c r="B446" s="52">
        <v>5148</v>
      </c>
      <c r="C446" s="52">
        <v>5085</v>
      </c>
      <c r="D446" s="52">
        <v>1960</v>
      </c>
      <c r="E446" s="52">
        <v>1919</v>
      </c>
      <c r="F446" s="52">
        <v>2162.6</v>
      </c>
      <c r="G446" s="52">
        <v>2.38</v>
      </c>
      <c r="H446" s="52">
        <v>1420</v>
      </c>
      <c r="I446" s="52">
        <v>1080</v>
      </c>
      <c r="J446" s="52">
        <v>85</v>
      </c>
      <c r="K446" s="52">
        <v>145</v>
      </c>
      <c r="L446" s="52">
        <v>75</v>
      </c>
      <c r="M446" s="52">
        <v>20</v>
      </c>
      <c r="N446" s="52">
        <v>20</v>
      </c>
    </row>
    <row r="447" spans="1:14" x14ac:dyDescent="0.25">
      <c r="A447" s="51" t="s">
        <v>1407</v>
      </c>
      <c r="B447" s="52">
        <v>5836</v>
      </c>
      <c r="C447" s="52">
        <v>5952</v>
      </c>
      <c r="D447" s="52">
        <v>1951</v>
      </c>
      <c r="E447" s="52">
        <v>1919</v>
      </c>
      <c r="F447" s="52">
        <v>1832</v>
      </c>
      <c r="G447" s="52">
        <v>3.19</v>
      </c>
      <c r="H447" s="52">
        <v>1600</v>
      </c>
      <c r="I447" s="52">
        <v>1305</v>
      </c>
      <c r="J447" s="52">
        <v>100</v>
      </c>
      <c r="K447" s="52">
        <v>100</v>
      </c>
      <c r="L447" s="52">
        <v>40</v>
      </c>
      <c r="M447" s="52">
        <v>20</v>
      </c>
      <c r="N447" s="52">
        <v>40</v>
      </c>
    </row>
    <row r="448" spans="1:14" x14ac:dyDescent="0.25">
      <c r="A448" s="51" t="s">
        <v>1408</v>
      </c>
      <c r="B448" s="52">
        <v>7022</v>
      </c>
      <c r="C448" s="52">
        <v>7159</v>
      </c>
      <c r="D448" s="52">
        <v>2616</v>
      </c>
      <c r="E448" s="52">
        <v>2550</v>
      </c>
      <c r="F448" s="52">
        <v>1998.5</v>
      </c>
      <c r="G448" s="52">
        <v>3.51</v>
      </c>
      <c r="H448" s="52">
        <v>2030</v>
      </c>
      <c r="I448" s="52">
        <v>1555</v>
      </c>
      <c r="J448" s="52">
        <v>185</v>
      </c>
      <c r="K448" s="52">
        <v>140</v>
      </c>
      <c r="L448" s="52">
        <v>100</v>
      </c>
      <c r="M448" s="52">
        <v>0</v>
      </c>
      <c r="N448" s="52">
        <v>50</v>
      </c>
    </row>
    <row r="449" spans="1:14" x14ac:dyDescent="0.25">
      <c r="A449" s="51" t="s">
        <v>1409</v>
      </c>
      <c r="B449" s="52">
        <v>4907</v>
      </c>
      <c r="C449" s="52">
        <v>5156</v>
      </c>
      <c r="D449" s="52">
        <v>1604</v>
      </c>
      <c r="E449" s="52">
        <v>1581</v>
      </c>
      <c r="F449" s="52">
        <v>2017.6</v>
      </c>
      <c r="G449" s="52">
        <v>2.4300000000000002</v>
      </c>
      <c r="H449" s="52">
        <v>1540</v>
      </c>
      <c r="I449" s="52">
        <v>1350</v>
      </c>
      <c r="J449" s="52">
        <v>50</v>
      </c>
      <c r="K449" s="52">
        <v>65</v>
      </c>
      <c r="L449" s="52">
        <v>20</v>
      </c>
      <c r="M449" s="52">
        <v>25</v>
      </c>
      <c r="N449" s="52">
        <v>35</v>
      </c>
    </row>
    <row r="450" spans="1:14" x14ac:dyDescent="0.25">
      <c r="A450" s="51" t="s">
        <v>1410</v>
      </c>
      <c r="B450" s="52">
        <v>3487</v>
      </c>
      <c r="C450" s="52">
        <v>3642</v>
      </c>
      <c r="D450" s="52">
        <v>1226</v>
      </c>
      <c r="E450" s="52">
        <v>1216</v>
      </c>
      <c r="F450" s="52">
        <v>2205.3000000000002</v>
      </c>
      <c r="G450" s="52">
        <v>1.58</v>
      </c>
      <c r="H450" s="52">
        <v>1110</v>
      </c>
      <c r="I450" s="52">
        <v>910</v>
      </c>
      <c r="J450" s="52">
        <v>80</v>
      </c>
      <c r="K450" s="52">
        <v>70</v>
      </c>
      <c r="L450" s="52">
        <v>15</v>
      </c>
      <c r="M450" s="52">
        <v>0</v>
      </c>
      <c r="N450" s="52">
        <v>30</v>
      </c>
    </row>
    <row r="451" spans="1:14" x14ac:dyDescent="0.25">
      <c r="A451" s="51" t="s">
        <v>1411</v>
      </c>
      <c r="B451" s="52">
        <v>3997</v>
      </c>
      <c r="C451" s="52">
        <v>4194</v>
      </c>
      <c r="D451" s="52">
        <v>1344</v>
      </c>
      <c r="E451" s="52">
        <v>1319</v>
      </c>
      <c r="F451" s="52">
        <v>1884</v>
      </c>
      <c r="G451" s="52">
        <v>2.12</v>
      </c>
      <c r="H451" s="52">
        <v>1200</v>
      </c>
      <c r="I451" s="52">
        <v>1020</v>
      </c>
      <c r="J451" s="52">
        <v>60</v>
      </c>
      <c r="K451" s="52">
        <v>75</v>
      </c>
      <c r="L451" s="52">
        <v>25</v>
      </c>
      <c r="M451" s="52">
        <v>10</v>
      </c>
      <c r="N451" s="52">
        <v>15</v>
      </c>
    </row>
    <row r="452" spans="1:14" x14ac:dyDescent="0.25">
      <c r="A452" s="51" t="s">
        <v>1412</v>
      </c>
      <c r="B452" s="52">
        <v>3764</v>
      </c>
      <c r="C452" s="52">
        <v>3823</v>
      </c>
      <c r="D452" s="52">
        <v>1375</v>
      </c>
      <c r="E452" s="52">
        <v>1325</v>
      </c>
      <c r="F452" s="52">
        <v>623.9</v>
      </c>
      <c r="G452" s="52">
        <v>6.03</v>
      </c>
      <c r="H452" s="52">
        <v>980</v>
      </c>
      <c r="I452" s="52">
        <v>740</v>
      </c>
      <c r="J452" s="52">
        <v>75</v>
      </c>
      <c r="K452" s="52">
        <v>50</v>
      </c>
      <c r="L452" s="52">
        <v>30</v>
      </c>
      <c r="M452" s="52">
        <v>40</v>
      </c>
      <c r="N452" s="52">
        <v>45</v>
      </c>
    </row>
    <row r="453" spans="1:14" x14ac:dyDescent="0.25">
      <c r="A453" s="51" t="s">
        <v>1413</v>
      </c>
      <c r="B453" s="52">
        <v>2532</v>
      </c>
      <c r="C453" s="52">
        <v>2432</v>
      </c>
      <c r="D453" s="52">
        <v>1508</v>
      </c>
      <c r="E453" s="52">
        <v>1359</v>
      </c>
      <c r="F453" s="52">
        <v>3711</v>
      </c>
      <c r="G453" s="52">
        <v>0.68</v>
      </c>
      <c r="H453" s="52">
        <v>895</v>
      </c>
      <c r="I453" s="52">
        <v>545</v>
      </c>
      <c r="J453" s="52">
        <v>55</v>
      </c>
      <c r="K453" s="52">
        <v>115</v>
      </c>
      <c r="L453" s="52">
        <v>140</v>
      </c>
      <c r="M453" s="52">
        <v>25</v>
      </c>
      <c r="N453" s="52">
        <v>15</v>
      </c>
    </row>
    <row r="454" spans="1:14" x14ac:dyDescent="0.25">
      <c r="A454" s="51" t="s">
        <v>1414</v>
      </c>
      <c r="B454" s="52">
        <v>2495</v>
      </c>
      <c r="C454" s="52">
        <v>2526</v>
      </c>
      <c r="D454" s="52">
        <v>796</v>
      </c>
      <c r="E454" s="52">
        <v>749</v>
      </c>
      <c r="F454" s="52">
        <v>255.3</v>
      </c>
      <c r="G454" s="52">
        <v>9.77</v>
      </c>
      <c r="H454" s="52">
        <v>830</v>
      </c>
      <c r="I454" s="52">
        <v>650</v>
      </c>
      <c r="J454" s="52">
        <v>45</v>
      </c>
      <c r="K454" s="52">
        <v>25</v>
      </c>
      <c r="L454" s="52">
        <v>55</v>
      </c>
      <c r="M454" s="52">
        <v>25</v>
      </c>
      <c r="N454" s="52">
        <v>20</v>
      </c>
    </row>
    <row r="455" spans="1:14" x14ac:dyDescent="0.25">
      <c r="A455" s="51" t="s">
        <v>1415</v>
      </c>
      <c r="B455" s="52">
        <v>951</v>
      </c>
      <c r="C455" s="52">
        <v>921</v>
      </c>
      <c r="D455" s="52">
        <v>377</v>
      </c>
      <c r="E455" s="52">
        <v>352</v>
      </c>
      <c r="F455" s="52">
        <v>127.7</v>
      </c>
      <c r="G455" s="52">
        <v>7.45</v>
      </c>
      <c r="H455" s="52">
        <v>240</v>
      </c>
      <c r="I455" s="52">
        <v>200</v>
      </c>
      <c r="J455" s="52">
        <v>15</v>
      </c>
      <c r="K455" s="52">
        <v>20</v>
      </c>
      <c r="L455" s="52">
        <v>0</v>
      </c>
      <c r="M455" s="52">
        <v>0</v>
      </c>
      <c r="N455" s="52">
        <v>0</v>
      </c>
    </row>
    <row r="456" spans="1:14" x14ac:dyDescent="0.25">
      <c r="A456" s="51" t="s">
        <v>1416</v>
      </c>
      <c r="B456" s="52">
        <v>3325</v>
      </c>
      <c r="C456" s="52">
        <v>3295</v>
      </c>
      <c r="D456" s="52">
        <v>1228</v>
      </c>
      <c r="E456" s="52">
        <v>1187</v>
      </c>
      <c r="F456" s="52">
        <v>2311.4</v>
      </c>
      <c r="G456" s="52">
        <v>1.44</v>
      </c>
      <c r="H456" s="52">
        <v>1070</v>
      </c>
      <c r="I456" s="52">
        <v>745</v>
      </c>
      <c r="J456" s="52">
        <v>75</v>
      </c>
      <c r="K456" s="52">
        <v>140</v>
      </c>
      <c r="L456" s="52">
        <v>65</v>
      </c>
      <c r="M456" s="52">
        <v>15</v>
      </c>
      <c r="N456" s="52">
        <v>35</v>
      </c>
    </row>
    <row r="457" spans="1:14" x14ac:dyDescent="0.25">
      <c r="A457" s="51" t="s">
        <v>1417</v>
      </c>
      <c r="B457" s="52">
        <v>6667</v>
      </c>
      <c r="C457" s="52">
        <v>6209</v>
      </c>
      <c r="D457" s="52">
        <v>2487</v>
      </c>
      <c r="E457" s="52">
        <v>2435</v>
      </c>
      <c r="F457" s="52">
        <v>4359.5</v>
      </c>
      <c r="G457" s="52">
        <v>1.53</v>
      </c>
      <c r="H457" s="52">
        <v>2320</v>
      </c>
      <c r="I457" s="52">
        <v>1545</v>
      </c>
      <c r="J457" s="52">
        <v>120</v>
      </c>
      <c r="K457" s="52">
        <v>500</v>
      </c>
      <c r="L457" s="52">
        <v>80</v>
      </c>
      <c r="M457" s="52">
        <v>25</v>
      </c>
      <c r="N457" s="52">
        <v>50</v>
      </c>
    </row>
    <row r="458" spans="1:14" x14ac:dyDescent="0.25">
      <c r="A458" s="51" t="s">
        <v>1418</v>
      </c>
      <c r="B458" s="52">
        <v>4568</v>
      </c>
      <c r="C458" s="52">
        <v>4449</v>
      </c>
      <c r="D458" s="52">
        <v>1946</v>
      </c>
      <c r="E458" s="52">
        <v>1872</v>
      </c>
      <c r="F458" s="52">
        <v>3141.9</v>
      </c>
      <c r="G458" s="52">
        <v>1.45</v>
      </c>
      <c r="H458" s="52">
        <v>1435</v>
      </c>
      <c r="I458" s="52">
        <v>1115</v>
      </c>
      <c r="J458" s="52">
        <v>100</v>
      </c>
      <c r="K458" s="52">
        <v>165</v>
      </c>
      <c r="L458" s="52">
        <v>15</v>
      </c>
      <c r="M458" s="52">
        <v>25</v>
      </c>
      <c r="N458" s="52">
        <v>15</v>
      </c>
    </row>
    <row r="459" spans="1:14" x14ac:dyDescent="0.25">
      <c r="A459" s="51" t="s">
        <v>1419</v>
      </c>
      <c r="B459" s="52">
        <v>2552</v>
      </c>
      <c r="C459" s="52">
        <v>2512</v>
      </c>
      <c r="D459" s="52">
        <v>1349</v>
      </c>
      <c r="E459" s="52">
        <v>1282</v>
      </c>
      <c r="F459" s="52">
        <v>3794.8</v>
      </c>
      <c r="G459" s="52">
        <v>0.67</v>
      </c>
      <c r="H459" s="52">
        <v>780</v>
      </c>
      <c r="I459" s="52">
        <v>625</v>
      </c>
      <c r="J459" s="52">
        <v>55</v>
      </c>
      <c r="K459" s="52">
        <v>90</v>
      </c>
      <c r="L459" s="52">
        <v>0</v>
      </c>
      <c r="M459" s="52">
        <v>0</v>
      </c>
      <c r="N459" s="52">
        <v>10</v>
      </c>
    </row>
    <row r="460" spans="1:14" x14ac:dyDescent="0.25">
      <c r="A460" s="51" t="s">
        <v>1420</v>
      </c>
      <c r="B460" s="52">
        <v>6579</v>
      </c>
      <c r="C460" s="52">
        <v>6674</v>
      </c>
      <c r="D460" s="52">
        <v>2477</v>
      </c>
      <c r="E460" s="52">
        <v>2406</v>
      </c>
      <c r="F460" s="52">
        <v>3727.1</v>
      </c>
      <c r="G460" s="52">
        <v>1.77</v>
      </c>
      <c r="H460" s="52">
        <v>2380</v>
      </c>
      <c r="I460" s="52">
        <v>1815</v>
      </c>
      <c r="J460" s="52">
        <v>125</v>
      </c>
      <c r="K460" s="52">
        <v>315</v>
      </c>
      <c r="L460" s="52">
        <v>80</v>
      </c>
      <c r="M460" s="52">
        <v>10</v>
      </c>
      <c r="N460" s="52">
        <v>30</v>
      </c>
    </row>
    <row r="461" spans="1:14" x14ac:dyDescent="0.25">
      <c r="A461" s="51" t="s">
        <v>1421</v>
      </c>
      <c r="B461" s="52">
        <v>5002</v>
      </c>
      <c r="C461" s="52">
        <v>5229</v>
      </c>
      <c r="D461" s="52">
        <v>1719</v>
      </c>
      <c r="E461" s="52">
        <v>1692</v>
      </c>
      <c r="F461" s="52">
        <v>4608</v>
      </c>
      <c r="G461" s="52">
        <v>1.0900000000000001</v>
      </c>
      <c r="H461" s="52">
        <v>1905</v>
      </c>
      <c r="I461" s="52">
        <v>1360</v>
      </c>
      <c r="J461" s="52">
        <v>110</v>
      </c>
      <c r="K461" s="52">
        <v>295</v>
      </c>
      <c r="L461" s="52">
        <v>95</v>
      </c>
      <c r="M461" s="52">
        <v>0</v>
      </c>
      <c r="N461" s="52">
        <v>40</v>
      </c>
    </row>
    <row r="462" spans="1:14" x14ac:dyDescent="0.25">
      <c r="A462" s="51" t="s">
        <v>1422</v>
      </c>
      <c r="B462" s="52">
        <v>4581</v>
      </c>
      <c r="C462" s="52">
        <v>4227</v>
      </c>
      <c r="D462" s="52">
        <v>1942</v>
      </c>
      <c r="E462" s="52">
        <v>1859</v>
      </c>
      <c r="F462" s="52">
        <v>3671.3</v>
      </c>
      <c r="G462" s="52">
        <v>1.25</v>
      </c>
      <c r="H462" s="52">
        <v>1690</v>
      </c>
      <c r="I462" s="52">
        <v>1245</v>
      </c>
      <c r="J462" s="52">
        <v>65</v>
      </c>
      <c r="K462" s="52">
        <v>280</v>
      </c>
      <c r="L462" s="52">
        <v>60</v>
      </c>
      <c r="M462" s="52">
        <v>0</v>
      </c>
      <c r="N462" s="52">
        <v>40</v>
      </c>
    </row>
    <row r="463" spans="1:14" x14ac:dyDescent="0.25">
      <c r="A463" s="51" t="s">
        <v>1423</v>
      </c>
      <c r="B463" s="52">
        <v>6896</v>
      </c>
      <c r="C463" s="52">
        <v>6997</v>
      </c>
      <c r="D463" s="52">
        <v>2726</v>
      </c>
      <c r="E463" s="52">
        <v>2669</v>
      </c>
      <c r="F463" s="52">
        <v>3457.7</v>
      </c>
      <c r="G463" s="52">
        <v>1.99</v>
      </c>
      <c r="H463" s="52">
        <v>2520</v>
      </c>
      <c r="I463" s="52">
        <v>1935</v>
      </c>
      <c r="J463" s="52">
        <v>130</v>
      </c>
      <c r="K463" s="52">
        <v>245</v>
      </c>
      <c r="L463" s="52">
        <v>115</v>
      </c>
      <c r="M463" s="52">
        <v>20</v>
      </c>
      <c r="N463" s="52">
        <v>75</v>
      </c>
    </row>
    <row r="464" spans="1:14" x14ac:dyDescent="0.25">
      <c r="A464" s="51" t="s">
        <v>1424</v>
      </c>
      <c r="B464" s="52">
        <v>6132</v>
      </c>
      <c r="C464" s="52">
        <v>6255</v>
      </c>
      <c r="D464" s="52">
        <v>2197</v>
      </c>
      <c r="E464" s="52">
        <v>2164</v>
      </c>
      <c r="F464" s="52">
        <v>3270.4</v>
      </c>
      <c r="G464" s="52">
        <v>1.88</v>
      </c>
      <c r="H464" s="52">
        <v>2455</v>
      </c>
      <c r="I464" s="52">
        <v>1930</v>
      </c>
      <c r="J464" s="52">
        <v>145</v>
      </c>
      <c r="K464" s="52">
        <v>280</v>
      </c>
      <c r="L464" s="52">
        <v>40</v>
      </c>
      <c r="M464" s="52">
        <v>15</v>
      </c>
      <c r="N464" s="52">
        <v>50</v>
      </c>
    </row>
    <row r="465" spans="1:14" x14ac:dyDescent="0.25">
      <c r="A465" s="51" t="s">
        <v>1425</v>
      </c>
      <c r="B465" s="52">
        <v>6413</v>
      </c>
      <c r="C465" s="52">
        <v>5975</v>
      </c>
      <c r="D465" s="52">
        <v>2271</v>
      </c>
      <c r="E465" s="52">
        <v>2208</v>
      </c>
      <c r="F465" s="52">
        <v>709</v>
      </c>
      <c r="G465" s="52">
        <v>9.0399999999999991</v>
      </c>
      <c r="H465" s="52">
        <v>2245</v>
      </c>
      <c r="I465" s="52">
        <v>1855</v>
      </c>
      <c r="J465" s="52">
        <v>155</v>
      </c>
      <c r="K465" s="52">
        <v>125</v>
      </c>
      <c r="L465" s="52">
        <v>50</v>
      </c>
      <c r="M465" s="52">
        <v>15</v>
      </c>
      <c r="N465" s="52">
        <v>45</v>
      </c>
    </row>
    <row r="466" spans="1:14" x14ac:dyDescent="0.25">
      <c r="A466" s="51" t="s">
        <v>1426</v>
      </c>
      <c r="B466" s="52">
        <v>4376</v>
      </c>
      <c r="C466" s="52">
        <v>4551</v>
      </c>
      <c r="D466" s="52">
        <v>1531</v>
      </c>
      <c r="E466" s="52">
        <v>1523</v>
      </c>
      <c r="F466" s="52">
        <v>4734.8999999999996</v>
      </c>
      <c r="G466" s="52">
        <v>0.92</v>
      </c>
      <c r="H466" s="52">
        <v>1515</v>
      </c>
      <c r="I466" s="52">
        <v>1215</v>
      </c>
      <c r="J466" s="52">
        <v>90</v>
      </c>
      <c r="K466" s="52">
        <v>170</v>
      </c>
      <c r="L466" s="52">
        <v>25</v>
      </c>
      <c r="M466" s="52">
        <v>0</v>
      </c>
      <c r="N466" s="52">
        <v>10</v>
      </c>
    </row>
    <row r="467" spans="1:14" x14ac:dyDescent="0.25">
      <c r="A467" s="51" t="s">
        <v>1427</v>
      </c>
      <c r="B467" s="52">
        <v>3453</v>
      </c>
      <c r="C467" s="52">
        <v>3328</v>
      </c>
      <c r="D467" s="52">
        <v>1264</v>
      </c>
      <c r="E467" s="52">
        <v>1243</v>
      </c>
      <c r="F467" s="52">
        <v>3572.3</v>
      </c>
      <c r="G467" s="52">
        <v>0.97</v>
      </c>
      <c r="H467" s="52">
        <v>1295</v>
      </c>
      <c r="I467" s="52">
        <v>995</v>
      </c>
      <c r="J467" s="52">
        <v>90</v>
      </c>
      <c r="K467" s="52">
        <v>130</v>
      </c>
      <c r="L467" s="52">
        <v>55</v>
      </c>
      <c r="M467" s="52">
        <v>15</v>
      </c>
      <c r="N467" s="52">
        <v>0</v>
      </c>
    </row>
    <row r="468" spans="1:14" x14ac:dyDescent="0.25">
      <c r="A468" s="51" t="s">
        <v>1428</v>
      </c>
      <c r="B468" s="52">
        <v>3708</v>
      </c>
      <c r="C468" s="52">
        <v>3655</v>
      </c>
      <c r="D468" s="52">
        <v>1368</v>
      </c>
      <c r="E468" s="52">
        <v>1341</v>
      </c>
      <c r="F468" s="52">
        <v>4447.6000000000004</v>
      </c>
      <c r="G468" s="52">
        <v>0.83</v>
      </c>
      <c r="H468" s="52">
        <v>1300</v>
      </c>
      <c r="I468" s="52">
        <v>1050</v>
      </c>
      <c r="J468" s="52">
        <v>80</v>
      </c>
      <c r="K468" s="52">
        <v>135</v>
      </c>
      <c r="L468" s="52">
        <v>15</v>
      </c>
      <c r="M468" s="52">
        <v>0</v>
      </c>
      <c r="N468" s="52">
        <v>20</v>
      </c>
    </row>
    <row r="469" spans="1:14" x14ac:dyDescent="0.25">
      <c r="A469" s="51" t="s">
        <v>1429</v>
      </c>
      <c r="B469" s="52">
        <v>7112</v>
      </c>
      <c r="C469" s="52">
        <v>7081</v>
      </c>
      <c r="D469" s="52">
        <v>2574</v>
      </c>
      <c r="E469" s="52">
        <v>2508</v>
      </c>
      <c r="F469" s="52">
        <v>4377.3999999999996</v>
      </c>
      <c r="G469" s="52">
        <v>1.62</v>
      </c>
      <c r="H469" s="52">
        <v>2655</v>
      </c>
      <c r="I469" s="52">
        <v>1980</v>
      </c>
      <c r="J469" s="52">
        <v>190</v>
      </c>
      <c r="K469" s="52">
        <v>340</v>
      </c>
      <c r="L469" s="52">
        <v>55</v>
      </c>
      <c r="M469" s="52">
        <v>15</v>
      </c>
      <c r="N469" s="52">
        <v>75</v>
      </c>
    </row>
    <row r="470" spans="1:14" x14ac:dyDescent="0.25">
      <c r="A470" s="51" t="s">
        <v>1430</v>
      </c>
      <c r="B470" s="52">
        <v>3764</v>
      </c>
      <c r="C470" s="52">
        <v>3655</v>
      </c>
      <c r="D470" s="52">
        <v>1362</v>
      </c>
      <c r="E470" s="52">
        <v>1334</v>
      </c>
      <c r="F470" s="52">
        <v>2535.4</v>
      </c>
      <c r="G470" s="52">
        <v>1.48</v>
      </c>
      <c r="H470" s="52">
        <v>1580</v>
      </c>
      <c r="I470" s="52">
        <v>1050</v>
      </c>
      <c r="J470" s="52">
        <v>215</v>
      </c>
      <c r="K470" s="52">
        <v>250</v>
      </c>
      <c r="L470" s="52">
        <v>40</v>
      </c>
      <c r="M470" s="52">
        <v>0</v>
      </c>
      <c r="N470" s="52">
        <v>30</v>
      </c>
    </row>
    <row r="471" spans="1:14" x14ac:dyDescent="0.25">
      <c r="A471" s="51" t="s">
        <v>1431</v>
      </c>
      <c r="B471" s="52">
        <v>4638</v>
      </c>
      <c r="C471" s="52">
        <v>4544</v>
      </c>
      <c r="D471" s="52">
        <v>1767</v>
      </c>
      <c r="E471" s="52">
        <v>1724</v>
      </c>
      <c r="F471" s="52">
        <v>4375.5</v>
      </c>
      <c r="G471" s="52">
        <v>1.06</v>
      </c>
      <c r="H471" s="52">
        <v>1615</v>
      </c>
      <c r="I471" s="52">
        <v>1095</v>
      </c>
      <c r="J471" s="52">
        <v>160</v>
      </c>
      <c r="K471" s="52">
        <v>230</v>
      </c>
      <c r="L471" s="52">
        <v>100</v>
      </c>
      <c r="M471" s="52">
        <v>0</v>
      </c>
      <c r="N471" s="52">
        <v>25</v>
      </c>
    </row>
    <row r="472" spans="1:14" x14ac:dyDescent="0.25">
      <c r="A472" s="51" t="s">
        <v>1432</v>
      </c>
      <c r="B472" s="52">
        <v>4857</v>
      </c>
      <c r="C472" s="52">
        <v>4819</v>
      </c>
      <c r="D472" s="52">
        <v>2018</v>
      </c>
      <c r="E472" s="52">
        <v>1956</v>
      </c>
      <c r="F472" s="52">
        <v>5777.3</v>
      </c>
      <c r="G472" s="52">
        <v>0.84</v>
      </c>
      <c r="H472" s="52">
        <v>1655</v>
      </c>
      <c r="I472" s="52">
        <v>1245</v>
      </c>
      <c r="J472" s="52">
        <v>120</v>
      </c>
      <c r="K472" s="52">
        <v>210</v>
      </c>
      <c r="L472" s="52">
        <v>55</v>
      </c>
      <c r="M472" s="52">
        <v>0</v>
      </c>
      <c r="N472" s="52">
        <v>20</v>
      </c>
    </row>
    <row r="473" spans="1:14" x14ac:dyDescent="0.25">
      <c r="A473" s="51" t="s">
        <v>1433</v>
      </c>
      <c r="B473" s="52">
        <v>4768</v>
      </c>
      <c r="C473" s="52">
        <v>4983</v>
      </c>
      <c r="D473" s="52">
        <v>1758</v>
      </c>
      <c r="E473" s="52">
        <v>1721</v>
      </c>
      <c r="F473" s="52">
        <v>3400.4</v>
      </c>
      <c r="G473" s="52">
        <v>1.4</v>
      </c>
      <c r="H473" s="52">
        <v>1490</v>
      </c>
      <c r="I473" s="52">
        <v>1235</v>
      </c>
      <c r="J473" s="52">
        <v>85</v>
      </c>
      <c r="K473" s="52">
        <v>95</v>
      </c>
      <c r="L473" s="52">
        <v>25</v>
      </c>
      <c r="M473" s="52">
        <v>10</v>
      </c>
      <c r="N473" s="52">
        <v>35</v>
      </c>
    </row>
    <row r="474" spans="1:14" x14ac:dyDescent="0.25">
      <c r="A474" s="51" t="s">
        <v>1434</v>
      </c>
      <c r="B474" s="52">
        <v>4587</v>
      </c>
      <c r="C474" s="52">
        <v>4882</v>
      </c>
      <c r="D474" s="52">
        <v>1483</v>
      </c>
      <c r="E474" s="52">
        <v>1463</v>
      </c>
      <c r="F474" s="52">
        <v>3405.3</v>
      </c>
      <c r="G474" s="52">
        <v>1.35</v>
      </c>
      <c r="H474" s="52">
        <v>1360</v>
      </c>
      <c r="I474" s="52">
        <v>1120</v>
      </c>
      <c r="J474" s="52">
        <v>90</v>
      </c>
      <c r="K474" s="52">
        <v>45</v>
      </c>
      <c r="L474" s="52">
        <v>25</v>
      </c>
      <c r="M474" s="52">
        <v>10</v>
      </c>
      <c r="N474" s="52">
        <v>60</v>
      </c>
    </row>
    <row r="475" spans="1:14" x14ac:dyDescent="0.25">
      <c r="A475" s="51" t="s">
        <v>1435</v>
      </c>
      <c r="B475" s="52">
        <v>5147</v>
      </c>
      <c r="C475" s="52">
        <v>5029</v>
      </c>
      <c r="D475" s="52">
        <v>1965</v>
      </c>
      <c r="E475" s="52">
        <v>1926</v>
      </c>
      <c r="F475" s="52">
        <v>2460.8000000000002</v>
      </c>
      <c r="G475" s="52">
        <v>2.09</v>
      </c>
      <c r="H475" s="52">
        <v>1575</v>
      </c>
      <c r="I475" s="52">
        <v>1280</v>
      </c>
      <c r="J475" s="52">
        <v>100</v>
      </c>
      <c r="K475" s="52">
        <v>95</v>
      </c>
      <c r="L475" s="52">
        <v>45</v>
      </c>
      <c r="M475" s="52">
        <v>0</v>
      </c>
      <c r="N475" s="52">
        <v>50</v>
      </c>
    </row>
    <row r="476" spans="1:14" x14ac:dyDescent="0.25">
      <c r="A476" s="51" t="s">
        <v>1436</v>
      </c>
      <c r="B476" s="52">
        <v>4070</v>
      </c>
      <c r="C476" s="52">
        <v>4291</v>
      </c>
      <c r="D476" s="52">
        <v>1276</v>
      </c>
      <c r="E476" s="52">
        <v>1263</v>
      </c>
      <c r="F476" s="52">
        <v>1977</v>
      </c>
      <c r="G476" s="52">
        <v>2.06</v>
      </c>
      <c r="H476" s="52">
        <v>1205</v>
      </c>
      <c r="I476" s="52">
        <v>980</v>
      </c>
      <c r="J476" s="52">
        <v>95</v>
      </c>
      <c r="K476" s="52">
        <v>55</v>
      </c>
      <c r="L476" s="52">
        <v>45</v>
      </c>
      <c r="M476" s="52">
        <v>10</v>
      </c>
      <c r="N476" s="52">
        <v>20</v>
      </c>
    </row>
    <row r="477" spans="1:14" x14ac:dyDescent="0.25">
      <c r="A477" s="51" t="s">
        <v>1437</v>
      </c>
      <c r="B477" s="52">
        <v>3464</v>
      </c>
      <c r="C477" s="52">
        <v>3557</v>
      </c>
      <c r="D477" s="52">
        <v>1336</v>
      </c>
      <c r="E477" s="52">
        <v>1318</v>
      </c>
      <c r="F477" s="52">
        <v>2826.8</v>
      </c>
      <c r="G477" s="52">
        <v>1.23</v>
      </c>
      <c r="H477" s="52">
        <v>1190</v>
      </c>
      <c r="I477" s="52">
        <v>930</v>
      </c>
      <c r="J477" s="52">
        <v>85</v>
      </c>
      <c r="K477" s="52">
        <v>120</v>
      </c>
      <c r="L477" s="52">
        <v>30</v>
      </c>
      <c r="M477" s="52">
        <v>10</v>
      </c>
      <c r="N477" s="52">
        <v>0</v>
      </c>
    </row>
    <row r="478" spans="1:14" x14ac:dyDescent="0.25">
      <c r="A478" s="51" t="s">
        <v>1438</v>
      </c>
      <c r="B478" s="52">
        <v>3506</v>
      </c>
      <c r="C478" s="52">
        <v>3595</v>
      </c>
      <c r="D478" s="52">
        <v>1405</v>
      </c>
      <c r="E478" s="52">
        <v>1361</v>
      </c>
      <c r="F478" s="52">
        <v>3226.3</v>
      </c>
      <c r="G478" s="52">
        <v>1.0900000000000001</v>
      </c>
      <c r="H478" s="52">
        <v>1115</v>
      </c>
      <c r="I478" s="52">
        <v>910</v>
      </c>
      <c r="J478" s="52">
        <v>75</v>
      </c>
      <c r="K478" s="52">
        <v>100</v>
      </c>
      <c r="L478" s="52">
        <v>10</v>
      </c>
      <c r="M478" s="52">
        <v>10</v>
      </c>
      <c r="N478" s="52">
        <v>10</v>
      </c>
    </row>
    <row r="479" spans="1:14" x14ac:dyDescent="0.25">
      <c r="A479" s="51" t="s">
        <v>1439</v>
      </c>
      <c r="B479" s="52">
        <v>2490</v>
      </c>
      <c r="C479" s="52">
        <v>2463</v>
      </c>
      <c r="D479" s="52">
        <v>819</v>
      </c>
      <c r="E479" s="52">
        <v>809</v>
      </c>
      <c r="F479" s="52">
        <v>3264.3</v>
      </c>
      <c r="G479" s="52">
        <v>0.76</v>
      </c>
      <c r="H479" s="52">
        <v>855</v>
      </c>
      <c r="I479" s="52">
        <v>720</v>
      </c>
      <c r="J479" s="52">
        <v>70</v>
      </c>
      <c r="K479" s="52">
        <v>50</v>
      </c>
      <c r="L479" s="52">
        <v>10</v>
      </c>
      <c r="M479" s="52">
        <v>0</v>
      </c>
      <c r="N479" s="52">
        <v>0</v>
      </c>
    </row>
    <row r="480" spans="1:14" x14ac:dyDescent="0.25">
      <c r="A480" s="51" t="s">
        <v>1440</v>
      </c>
      <c r="B480" s="52">
        <v>6130</v>
      </c>
      <c r="C480" s="52">
        <v>5941</v>
      </c>
      <c r="D480" s="52">
        <v>2244</v>
      </c>
      <c r="E480" s="52">
        <v>2179</v>
      </c>
      <c r="F480" s="52">
        <v>2725.9</v>
      </c>
      <c r="G480" s="52">
        <v>2.25</v>
      </c>
      <c r="H480" s="52">
        <v>2025</v>
      </c>
      <c r="I480" s="52">
        <v>1480</v>
      </c>
      <c r="J480" s="52">
        <v>150</v>
      </c>
      <c r="K480" s="52">
        <v>275</v>
      </c>
      <c r="L480" s="52">
        <v>75</v>
      </c>
      <c r="M480" s="52">
        <v>0</v>
      </c>
      <c r="N480" s="52">
        <v>40</v>
      </c>
    </row>
    <row r="481" spans="1:14" x14ac:dyDescent="0.25">
      <c r="A481" s="51" t="s">
        <v>1441</v>
      </c>
      <c r="B481" s="52">
        <v>3969</v>
      </c>
      <c r="C481" s="52">
        <v>3700</v>
      </c>
      <c r="D481" s="52">
        <v>1768</v>
      </c>
      <c r="E481" s="52">
        <v>1673</v>
      </c>
      <c r="F481" s="52">
        <v>4625.3</v>
      </c>
      <c r="G481" s="52">
        <v>0.86</v>
      </c>
      <c r="H481" s="52">
        <v>1310</v>
      </c>
      <c r="I481" s="52">
        <v>895</v>
      </c>
      <c r="J481" s="52">
        <v>95</v>
      </c>
      <c r="K481" s="52">
        <v>220</v>
      </c>
      <c r="L481" s="52">
        <v>65</v>
      </c>
      <c r="M481" s="52">
        <v>15</v>
      </c>
      <c r="N481" s="52">
        <v>20</v>
      </c>
    </row>
    <row r="482" spans="1:14" x14ac:dyDescent="0.25">
      <c r="A482" s="51" t="s">
        <v>1442</v>
      </c>
      <c r="B482" s="52">
        <v>3327</v>
      </c>
      <c r="C482" s="52">
        <v>3233</v>
      </c>
      <c r="D482" s="52">
        <v>1323</v>
      </c>
      <c r="E482" s="52">
        <v>1269</v>
      </c>
      <c r="F482" s="52">
        <v>251.7</v>
      </c>
      <c r="G482" s="52">
        <v>13.22</v>
      </c>
      <c r="H482" s="52">
        <v>1210</v>
      </c>
      <c r="I482" s="52">
        <v>1035</v>
      </c>
      <c r="J482" s="52">
        <v>70</v>
      </c>
      <c r="K482" s="52">
        <v>60</v>
      </c>
      <c r="L482" s="52">
        <v>10</v>
      </c>
      <c r="M482" s="52">
        <v>0</v>
      </c>
      <c r="N482" s="52">
        <v>25</v>
      </c>
    </row>
    <row r="483" spans="1:14" x14ac:dyDescent="0.25">
      <c r="A483" s="51" t="s">
        <v>1443</v>
      </c>
      <c r="B483" s="52">
        <v>6780</v>
      </c>
      <c r="C483" s="52">
        <v>6683</v>
      </c>
      <c r="D483" s="52">
        <v>2308</v>
      </c>
      <c r="E483" s="52">
        <v>2272</v>
      </c>
      <c r="F483" s="52">
        <v>1375.9</v>
      </c>
      <c r="G483" s="52">
        <v>4.93</v>
      </c>
      <c r="H483" s="52">
        <v>2265</v>
      </c>
      <c r="I483" s="52">
        <v>1895</v>
      </c>
      <c r="J483" s="52">
        <v>105</v>
      </c>
      <c r="K483" s="52">
        <v>110</v>
      </c>
      <c r="L483" s="52">
        <v>65</v>
      </c>
      <c r="M483" s="52">
        <v>10</v>
      </c>
      <c r="N483" s="52">
        <v>80</v>
      </c>
    </row>
    <row r="484" spans="1:14" x14ac:dyDescent="0.25">
      <c r="A484" s="51" t="s">
        <v>1444</v>
      </c>
      <c r="B484" s="52">
        <v>4809</v>
      </c>
      <c r="C484" s="52">
        <v>4797</v>
      </c>
      <c r="D484" s="52">
        <v>1838</v>
      </c>
      <c r="E484" s="52">
        <v>1806</v>
      </c>
      <c r="F484" s="52">
        <v>1102</v>
      </c>
      <c r="G484" s="52">
        <v>4.3600000000000003</v>
      </c>
      <c r="H484" s="52">
        <v>1890</v>
      </c>
      <c r="I484" s="52">
        <v>1505</v>
      </c>
      <c r="J484" s="52">
        <v>110</v>
      </c>
      <c r="K484" s="52">
        <v>145</v>
      </c>
      <c r="L484" s="52">
        <v>75</v>
      </c>
      <c r="M484" s="52">
        <v>0</v>
      </c>
      <c r="N484" s="52">
        <v>50</v>
      </c>
    </row>
    <row r="485" spans="1:14" x14ac:dyDescent="0.25">
      <c r="A485" s="51" t="s">
        <v>1445</v>
      </c>
      <c r="B485" s="52">
        <v>4394</v>
      </c>
      <c r="C485" s="52">
        <v>3850</v>
      </c>
      <c r="D485" s="52">
        <v>2124</v>
      </c>
      <c r="E485" s="52">
        <v>2018</v>
      </c>
      <c r="F485" s="52">
        <v>361.6</v>
      </c>
      <c r="G485" s="52">
        <v>12.15</v>
      </c>
      <c r="H485" s="52">
        <v>1810</v>
      </c>
      <c r="I485" s="52">
        <v>1335</v>
      </c>
      <c r="J485" s="52">
        <v>100</v>
      </c>
      <c r="K485" s="52">
        <v>265</v>
      </c>
      <c r="L485" s="52">
        <v>85</v>
      </c>
      <c r="M485" s="52">
        <v>20</v>
      </c>
      <c r="N485" s="52">
        <v>0</v>
      </c>
    </row>
    <row r="486" spans="1:14" x14ac:dyDescent="0.25">
      <c r="A486" s="51" t="s">
        <v>1446</v>
      </c>
      <c r="B486" s="52">
        <v>4853</v>
      </c>
      <c r="C486" s="52">
        <v>4260</v>
      </c>
      <c r="D486" s="52">
        <v>2409</v>
      </c>
      <c r="E486" s="52">
        <v>2327</v>
      </c>
      <c r="F486" s="52">
        <v>4151.3999999999996</v>
      </c>
      <c r="G486" s="52">
        <v>1.17</v>
      </c>
      <c r="H486" s="52">
        <v>1965</v>
      </c>
      <c r="I486" s="52">
        <v>1365</v>
      </c>
      <c r="J486" s="52">
        <v>95</v>
      </c>
      <c r="K486" s="52">
        <v>390</v>
      </c>
      <c r="L486" s="52">
        <v>80</v>
      </c>
      <c r="M486" s="52">
        <v>30</v>
      </c>
      <c r="N486" s="52">
        <v>15</v>
      </c>
    </row>
    <row r="487" spans="1:14" x14ac:dyDescent="0.25">
      <c r="A487" s="51" t="s">
        <v>1447</v>
      </c>
      <c r="B487" s="52">
        <v>3235</v>
      </c>
      <c r="C487" s="52">
        <v>3235</v>
      </c>
      <c r="D487" s="52">
        <v>1631</v>
      </c>
      <c r="E487" s="52">
        <v>1610</v>
      </c>
      <c r="F487" s="52">
        <v>3991.9</v>
      </c>
      <c r="G487" s="52">
        <v>0.81</v>
      </c>
      <c r="H487" s="52">
        <v>1540</v>
      </c>
      <c r="I487" s="52">
        <v>1170</v>
      </c>
      <c r="J487" s="52">
        <v>50</v>
      </c>
      <c r="K487" s="52">
        <v>275</v>
      </c>
      <c r="L487" s="52">
        <v>20</v>
      </c>
      <c r="M487" s="52">
        <v>0</v>
      </c>
      <c r="N487" s="52">
        <v>35</v>
      </c>
    </row>
    <row r="488" spans="1:14" x14ac:dyDescent="0.25">
      <c r="A488" s="51" t="s">
        <v>1448</v>
      </c>
      <c r="B488" s="52">
        <v>3829</v>
      </c>
      <c r="C488" s="52">
        <v>3879</v>
      </c>
      <c r="D488" s="52">
        <v>1626</v>
      </c>
      <c r="E488" s="52">
        <v>1595</v>
      </c>
      <c r="F488" s="52">
        <v>3600.4</v>
      </c>
      <c r="G488" s="52">
        <v>1.06</v>
      </c>
      <c r="H488" s="52">
        <v>1445</v>
      </c>
      <c r="I488" s="52">
        <v>1155</v>
      </c>
      <c r="J488" s="52">
        <v>50</v>
      </c>
      <c r="K488" s="52">
        <v>160</v>
      </c>
      <c r="L488" s="52">
        <v>45</v>
      </c>
      <c r="M488" s="52">
        <v>0</v>
      </c>
      <c r="N488" s="52">
        <v>35</v>
      </c>
    </row>
    <row r="489" spans="1:14" x14ac:dyDescent="0.25">
      <c r="A489" s="51" t="s">
        <v>1449</v>
      </c>
      <c r="B489" s="52">
        <v>5825</v>
      </c>
      <c r="C489" s="52">
        <v>5708</v>
      </c>
      <c r="D489" s="52">
        <v>2087</v>
      </c>
      <c r="E489" s="52">
        <v>2048</v>
      </c>
      <c r="F489" s="52">
        <v>4488.3999999999996</v>
      </c>
      <c r="G489" s="52">
        <v>1.3</v>
      </c>
      <c r="H489" s="52">
        <v>2205</v>
      </c>
      <c r="I489" s="52">
        <v>1560</v>
      </c>
      <c r="J489" s="52">
        <v>105</v>
      </c>
      <c r="K489" s="52">
        <v>435</v>
      </c>
      <c r="L489" s="52">
        <v>60</v>
      </c>
      <c r="M489" s="52">
        <v>35</v>
      </c>
      <c r="N489" s="52">
        <v>15</v>
      </c>
    </row>
    <row r="490" spans="1:14" x14ac:dyDescent="0.25">
      <c r="A490" s="51" t="s">
        <v>1450</v>
      </c>
      <c r="B490" s="52">
        <v>3490</v>
      </c>
      <c r="C490" s="52">
        <v>3495</v>
      </c>
      <c r="D490" s="52">
        <v>1587</v>
      </c>
      <c r="E490" s="52">
        <v>1539</v>
      </c>
      <c r="F490" s="52">
        <v>5215.2</v>
      </c>
      <c r="G490" s="52">
        <v>0.67</v>
      </c>
      <c r="H490" s="52">
        <v>1305</v>
      </c>
      <c r="I490" s="52">
        <v>850</v>
      </c>
      <c r="J490" s="52">
        <v>90</v>
      </c>
      <c r="K490" s="52">
        <v>280</v>
      </c>
      <c r="L490" s="52">
        <v>55</v>
      </c>
      <c r="M490" s="52">
        <v>15</v>
      </c>
      <c r="N490" s="52">
        <v>10</v>
      </c>
    </row>
    <row r="491" spans="1:14" x14ac:dyDescent="0.25">
      <c r="A491" s="51" t="s">
        <v>1451</v>
      </c>
      <c r="B491" s="52">
        <v>6340</v>
      </c>
      <c r="C491" s="52">
        <v>6465</v>
      </c>
      <c r="D491" s="52">
        <v>3184</v>
      </c>
      <c r="E491" s="52">
        <v>3059</v>
      </c>
      <c r="F491" s="52">
        <v>5463.6</v>
      </c>
      <c r="G491" s="52">
        <v>1.1599999999999999</v>
      </c>
      <c r="H491" s="52">
        <v>2455</v>
      </c>
      <c r="I491" s="52">
        <v>1730</v>
      </c>
      <c r="J491" s="52">
        <v>90</v>
      </c>
      <c r="K491" s="52">
        <v>475</v>
      </c>
      <c r="L491" s="52">
        <v>120</v>
      </c>
      <c r="M491" s="52">
        <v>30</v>
      </c>
      <c r="N491" s="52">
        <v>15</v>
      </c>
    </row>
    <row r="492" spans="1:14" x14ac:dyDescent="0.25">
      <c r="A492" s="51" t="s">
        <v>1452</v>
      </c>
      <c r="B492" s="52">
        <v>5918</v>
      </c>
      <c r="C492" s="52">
        <v>6033</v>
      </c>
      <c r="D492" s="52">
        <v>2706</v>
      </c>
      <c r="E492" s="52">
        <v>2658</v>
      </c>
      <c r="F492" s="52">
        <v>4584.3999999999996</v>
      </c>
      <c r="G492" s="52">
        <v>1.29</v>
      </c>
      <c r="H492" s="52">
        <v>2395</v>
      </c>
      <c r="I492" s="52">
        <v>1665</v>
      </c>
      <c r="J492" s="52">
        <v>90</v>
      </c>
      <c r="K492" s="52">
        <v>450</v>
      </c>
      <c r="L492" s="52">
        <v>125</v>
      </c>
      <c r="M492" s="52">
        <v>45</v>
      </c>
      <c r="N492" s="52">
        <v>25</v>
      </c>
    </row>
    <row r="493" spans="1:14" x14ac:dyDescent="0.25">
      <c r="A493" s="51" t="s">
        <v>1453</v>
      </c>
      <c r="B493" s="52">
        <v>3208</v>
      </c>
      <c r="C493" s="52">
        <v>3205</v>
      </c>
      <c r="D493" s="52">
        <v>1358</v>
      </c>
      <c r="E493" s="52">
        <v>1320</v>
      </c>
      <c r="F493" s="52">
        <v>4292.2</v>
      </c>
      <c r="G493" s="52">
        <v>0.75</v>
      </c>
      <c r="H493" s="52">
        <v>1225</v>
      </c>
      <c r="I493" s="52">
        <v>870</v>
      </c>
      <c r="J493" s="52">
        <v>50</v>
      </c>
      <c r="K493" s="52">
        <v>205</v>
      </c>
      <c r="L493" s="52">
        <v>70</v>
      </c>
      <c r="M493" s="52">
        <v>0</v>
      </c>
      <c r="N493" s="52">
        <v>15</v>
      </c>
    </row>
    <row r="494" spans="1:14" x14ac:dyDescent="0.25">
      <c r="A494" s="51" t="s">
        <v>1454</v>
      </c>
      <c r="B494" s="52">
        <v>7066</v>
      </c>
      <c r="C494" s="52">
        <v>7022</v>
      </c>
      <c r="D494" s="52">
        <v>3437</v>
      </c>
      <c r="E494" s="52">
        <v>3328</v>
      </c>
      <c r="F494" s="52">
        <v>4409.1000000000004</v>
      </c>
      <c r="G494" s="52">
        <v>1.6</v>
      </c>
      <c r="H494" s="52">
        <v>2830</v>
      </c>
      <c r="I494" s="52">
        <v>1985</v>
      </c>
      <c r="J494" s="52">
        <v>105</v>
      </c>
      <c r="K494" s="52">
        <v>545</v>
      </c>
      <c r="L494" s="52">
        <v>155</v>
      </c>
      <c r="M494" s="52">
        <v>10</v>
      </c>
      <c r="N494" s="52">
        <v>20</v>
      </c>
    </row>
    <row r="495" spans="1:14" x14ac:dyDescent="0.25">
      <c r="A495" s="51" t="s">
        <v>1455</v>
      </c>
      <c r="B495" s="52">
        <v>2281</v>
      </c>
      <c r="C495" s="52">
        <v>1995</v>
      </c>
      <c r="D495" s="52">
        <v>925</v>
      </c>
      <c r="E495" s="52">
        <v>903</v>
      </c>
      <c r="F495" s="52">
        <v>662.6</v>
      </c>
      <c r="G495" s="52">
        <v>3.44</v>
      </c>
      <c r="H495" s="52">
        <v>985</v>
      </c>
      <c r="I495" s="52">
        <v>765</v>
      </c>
      <c r="J495" s="52">
        <v>40</v>
      </c>
      <c r="K495" s="52">
        <v>135</v>
      </c>
      <c r="L495" s="52">
        <v>20</v>
      </c>
      <c r="M495" s="52">
        <v>0</v>
      </c>
      <c r="N495" s="52">
        <v>25</v>
      </c>
    </row>
    <row r="496" spans="1:14" x14ac:dyDescent="0.25">
      <c r="A496" s="51" t="s">
        <v>1456</v>
      </c>
      <c r="B496" s="52">
        <v>3824</v>
      </c>
      <c r="C496" s="52">
        <v>3900</v>
      </c>
      <c r="D496" s="52">
        <v>1803</v>
      </c>
      <c r="E496" s="52">
        <v>1758</v>
      </c>
      <c r="F496" s="52">
        <v>682.9</v>
      </c>
      <c r="G496" s="52">
        <v>5.6</v>
      </c>
      <c r="H496" s="52">
        <v>1290</v>
      </c>
      <c r="I496" s="52">
        <v>900</v>
      </c>
      <c r="J496" s="52">
        <v>55</v>
      </c>
      <c r="K496" s="52">
        <v>260</v>
      </c>
      <c r="L496" s="52">
        <v>45</v>
      </c>
      <c r="M496" s="52">
        <v>0</v>
      </c>
      <c r="N496" s="52">
        <v>20</v>
      </c>
    </row>
    <row r="497" spans="1:14" x14ac:dyDescent="0.25">
      <c r="A497" s="51" t="s">
        <v>1457</v>
      </c>
      <c r="B497" s="52">
        <v>5526</v>
      </c>
      <c r="C497" s="52">
        <v>5439</v>
      </c>
      <c r="D497" s="52">
        <v>2321</v>
      </c>
      <c r="E497" s="52">
        <v>2247</v>
      </c>
      <c r="F497" s="52">
        <v>3715.7</v>
      </c>
      <c r="G497" s="52">
        <v>1.49</v>
      </c>
      <c r="H497" s="52">
        <v>2105</v>
      </c>
      <c r="I497" s="52">
        <v>1270</v>
      </c>
      <c r="J497" s="52">
        <v>80</v>
      </c>
      <c r="K497" s="52">
        <v>665</v>
      </c>
      <c r="L497" s="52">
        <v>55</v>
      </c>
      <c r="M497" s="52">
        <v>0</v>
      </c>
      <c r="N497" s="52">
        <v>25</v>
      </c>
    </row>
    <row r="498" spans="1:14" x14ac:dyDescent="0.25">
      <c r="A498" s="51" t="s">
        <v>1458</v>
      </c>
      <c r="B498" s="52">
        <v>3452</v>
      </c>
      <c r="C498" s="52">
        <v>3340</v>
      </c>
      <c r="D498" s="52">
        <v>1469</v>
      </c>
      <c r="E498" s="52">
        <v>1395</v>
      </c>
      <c r="F498" s="52">
        <v>11502.8</v>
      </c>
      <c r="G498" s="52">
        <v>0.3</v>
      </c>
      <c r="H498" s="52">
        <v>1390</v>
      </c>
      <c r="I498" s="52">
        <v>775</v>
      </c>
      <c r="J498" s="52">
        <v>50</v>
      </c>
      <c r="K498" s="52">
        <v>475</v>
      </c>
      <c r="L498" s="52">
        <v>75</v>
      </c>
      <c r="M498" s="52">
        <v>0</v>
      </c>
      <c r="N498" s="52">
        <v>15</v>
      </c>
    </row>
    <row r="499" spans="1:14" x14ac:dyDescent="0.25">
      <c r="A499" s="51" t="s">
        <v>1459</v>
      </c>
      <c r="B499" s="52">
        <v>2704</v>
      </c>
      <c r="C499" s="52">
        <v>2664</v>
      </c>
      <c r="D499" s="52">
        <v>1098</v>
      </c>
      <c r="E499" s="52">
        <v>1041</v>
      </c>
      <c r="F499" s="52">
        <v>5550.1</v>
      </c>
      <c r="G499" s="52">
        <v>0.49</v>
      </c>
      <c r="H499" s="52">
        <v>1090</v>
      </c>
      <c r="I499" s="52">
        <v>735</v>
      </c>
      <c r="J499" s="52">
        <v>20</v>
      </c>
      <c r="K499" s="52">
        <v>270</v>
      </c>
      <c r="L499" s="52">
        <v>45</v>
      </c>
      <c r="M499" s="52">
        <v>10</v>
      </c>
      <c r="N499" s="52">
        <v>0</v>
      </c>
    </row>
    <row r="500" spans="1:14" x14ac:dyDescent="0.25">
      <c r="A500" s="51" t="s">
        <v>1460</v>
      </c>
      <c r="B500" s="52">
        <v>4117</v>
      </c>
      <c r="C500" s="52">
        <v>4158</v>
      </c>
      <c r="D500" s="52">
        <v>1709</v>
      </c>
      <c r="E500" s="52">
        <v>1659</v>
      </c>
      <c r="F500" s="52">
        <v>6009.3</v>
      </c>
      <c r="G500" s="52">
        <v>0.69</v>
      </c>
      <c r="H500" s="52">
        <v>1445</v>
      </c>
      <c r="I500" s="52">
        <v>925</v>
      </c>
      <c r="J500" s="52">
        <v>60</v>
      </c>
      <c r="K500" s="52">
        <v>350</v>
      </c>
      <c r="L500" s="52">
        <v>60</v>
      </c>
      <c r="M500" s="52">
        <v>45</v>
      </c>
      <c r="N500" s="52">
        <v>0</v>
      </c>
    </row>
    <row r="501" spans="1:14" x14ac:dyDescent="0.25">
      <c r="A501" s="51" t="s">
        <v>1461</v>
      </c>
      <c r="B501" s="52">
        <v>7570</v>
      </c>
      <c r="C501" s="52">
        <v>7418</v>
      </c>
      <c r="D501" s="52">
        <v>3219</v>
      </c>
      <c r="E501" s="52">
        <v>3096</v>
      </c>
      <c r="F501" s="52">
        <v>7903.5</v>
      </c>
      <c r="G501" s="52">
        <v>0.96</v>
      </c>
      <c r="H501" s="52">
        <v>2870</v>
      </c>
      <c r="I501" s="52">
        <v>1735</v>
      </c>
      <c r="J501" s="52">
        <v>105</v>
      </c>
      <c r="K501" s="52">
        <v>795</v>
      </c>
      <c r="L501" s="52">
        <v>165</v>
      </c>
      <c r="M501" s="52">
        <v>35</v>
      </c>
      <c r="N501" s="52">
        <v>35</v>
      </c>
    </row>
    <row r="502" spans="1:14" x14ac:dyDescent="0.25">
      <c r="A502" s="51" t="s">
        <v>1462</v>
      </c>
      <c r="B502" s="52">
        <v>4862</v>
      </c>
      <c r="C502" s="52">
        <v>5087</v>
      </c>
      <c r="D502" s="52">
        <v>2656</v>
      </c>
      <c r="E502" s="52">
        <v>2586</v>
      </c>
      <c r="F502" s="52">
        <v>4665.1000000000004</v>
      </c>
      <c r="G502" s="52">
        <v>1.04</v>
      </c>
      <c r="H502" s="52">
        <v>1080</v>
      </c>
      <c r="I502" s="52">
        <v>730</v>
      </c>
      <c r="J502" s="52">
        <v>30</v>
      </c>
      <c r="K502" s="52">
        <v>235</v>
      </c>
      <c r="L502" s="52">
        <v>50</v>
      </c>
      <c r="M502" s="52">
        <v>15</v>
      </c>
      <c r="N502" s="52">
        <v>15</v>
      </c>
    </row>
    <row r="503" spans="1:14" x14ac:dyDescent="0.25">
      <c r="A503" s="51" t="s">
        <v>1463</v>
      </c>
      <c r="B503" s="52">
        <v>4575</v>
      </c>
      <c r="C503" s="52">
        <v>4538</v>
      </c>
      <c r="D503" s="52">
        <v>2065</v>
      </c>
      <c r="E503" s="52">
        <v>1980</v>
      </c>
      <c r="F503" s="52">
        <v>9429.1</v>
      </c>
      <c r="G503" s="52">
        <v>0.49</v>
      </c>
      <c r="H503" s="52">
        <v>1635</v>
      </c>
      <c r="I503" s="52">
        <v>960</v>
      </c>
      <c r="J503" s="52">
        <v>45</v>
      </c>
      <c r="K503" s="52">
        <v>445</v>
      </c>
      <c r="L503" s="52">
        <v>105</v>
      </c>
      <c r="M503" s="52">
        <v>25</v>
      </c>
      <c r="N503" s="52">
        <v>45</v>
      </c>
    </row>
    <row r="504" spans="1:14" x14ac:dyDescent="0.25">
      <c r="A504" s="51" t="s">
        <v>1464</v>
      </c>
      <c r="B504" s="52">
        <v>2848</v>
      </c>
      <c r="C504" s="52">
        <v>2704</v>
      </c>
      <c r="D504" s="52">
        <v>1367</v>
      </c>
      <c r="E504" s="52">
        <v>1336</v>
      </c>
      <c r="F504" s="52">
        <v>7114.7</v>
      </c>
      <c r="G504" s="52">
        <v>0.4</v>
      </c>
      <c r="H504" s="52">
        <v>985</v>
      </c>
      <c r="I504" s="52">
        <v>615</v>
      </c>
      <c r="J504" s="52">
        <v>30</v>
      </c>
      <c r="K504" s="52">
        <v>235</v>
      </c>
      <c r="L504" s="52">
        <v>85</v>
      </c>
      <c r="M504" s="52">
        <v>10</v>
      </c>
      <c r="N504" s="52">
        <v>10</v>
      </c>
    </row>
    <row r="505" spans="1:14" x14ac:dyDescent="0.25">
      <c r="A505" s="51" t="s">
        <v>1465</v>
      </c>
      <c r="B505" s="52">
        <v>7589</v>
      </c>
      <c r="C505" s="52">
        <v>7448</v>
      </c>
      <c r="D505" s="52">
        <v>3490</v>
      </c>
      <c r="E505" s="52">
        <v>3391</v>
      </c>
      <c r="F505" s="52">
        <v>961.6</v>
      </c>
      <c r="G505" s="52">
        <v>7.89</v>
      </c>
      <c r="H505" s="52">
        <v>2620</v>
      </c>
      <c r="I505" s="52">
        <v>1735</v>
      </c>
      <c r="J505" s="52">
        <v>115</v>
      </c>
      <c r="K505" s="52">
        <v>560</v>
      </c>
      <c r="L505" s="52">
        <v>135</v>
      </c>
      <c r="M505" s="52">
        <v>45</v>
      </c>
      <c r="N505" s="52">
        <v>30</v>
      </c>
    </row>
    <row r="506" spans="1:14" x14ac:dyDescent="0.25">
      <c r="A506" s="51" t="s">
        <v>1466</v>
      </c>
      <c r="B506" s="52">
        <v>4022</v>
      </c>
      <c r="C506" s="52">
        <v>3931</v>
      </c>
      <c r="D506" s="52">
        <v>1623</v>
      </c>
      <c r="E506" s="52">
        <v>1585</v>
      </c>
      <c r="F506" s="52">
        <v>5430</v>
      </c>
      <c r="G506" s="52">
        <v>0.74</v>
      </c>
      <c r="H506" s="52">
        <v>1390</v>
      </c>
      <c r="I506" s="52">
        <v>890</v>
      </c>
      <c r="J506" s="52">
        <v>65</v>
      </c>
      <c r="K506" s="52">
        <v>310</v>
      </c>
      <c r="L506" s="52">
        <v>105</v>
      </c>
      <c r="M506" s="52">
        <v>10</v>
      </c>
      <c r="N506" s="52">
        <v>10</v>
      </c>
    </row>
    <row r="507" spans="1:14" x14ac:dyDescent="0.25">
      <c r="A507" s="51" t="s">
        <v>1467</v>
      </c>
      <c r="B507" s="52">
        <v>4118</v>
      </c>
      <c r="C507" s="52">
        <v>4141</v>
      </c>
      <c r="D507" s="52">
        <v>1795</v>
      </c>
      <c r="E507" s="52">
        <v>1715</v>
      </c>
      <c r="F507" s="52">
        <v>9973.4</v>
      </c>
      <c r="G507" s="52">
        <v>0.41</v>
      </c>
      <c r="H507" s="52">
        <v>1460</v>
      </c>
      <c r="I507" s="52">
        <v>905</v>
      </c>
      <c r="J507" s="52">
        <v>35</v>
      </c>
      <c r="K507" s="52">
        <v>385</v>
      </c>
      <c r="L507" s="52">
        <v>110</v>
      </c>
      <c r="M507" s="52">
        <v>0</v>
      </c>
      <c r="N507" s="52">
        <v>15</v>
      </c>
    </row>
    <row r="508" spans="1:14" x14ac:dyDescent="0.25">
      <c r="A508" s="51" t="s">
        <v>1468</v>
      </c>
      <c r="B508" s="52">
        <v>7091</v>
      </c>
      <c r="C508" s="52">
        <v>6617</v>
      </c>
      <c r="D508" s="52">
        <v>2794</v>
      </c>
      <c r="E508" s="52">
        <v>2642</v>
      </c>
      <c r="F508" s="52">
        <v>10175.1</v>
      </c>
      <c r="G508" s="52">
        <v>0.7</v>
      </c>
      <c r="H508" s="52">
        <v>2080</v>
      </c>
      <c r="I508" s="52">
        <v>1285</v>
      </c>
      <c r="J508" s="52">
        <v>140</v>
      </c>
      <c r="K508" s="52">
        <v>520</v>
      </c>
      <c r="L508" s="52">
        <v>100</v>
      </c>
      <c r="M508" s="52">
        <v>0</v>
      </c>
      <c r="N508" s="52">
        <v>30</v>
      </c>
    </row>
    <row r="509" spans="1:14" x14ac:dyDescent="0.25">
      <c r="A509" s="51" t="s">
        <v>1469</v>
      </c>
      <c r="B509" s="52">
        <v>3373</v>
      </c>
      <c r="C509" s="52">
        <v>3284</v>
      </c>
      <c r="D509" s="52">
        <v>1386</v>
      </c>
      <c r="E509" s="52">
        <v>1324</v>
      </c>
      <c r="F509" s="52">
        <v>10504.5</v>
      </c>
      <c r="G509" s="52">
        <v>0.32</v>
      </c>
      <c r="H509" s="52">
        <v>1090</v>
      </c>
      <c r="I509" s="52">
        <v>695</v>
      </c>
      <c r="J509" s="52">
        <v>60</v>
      </c>
      <c r="K509" s="52">
        <v>245</v>
      </c>
      <c r="L509" s="52">
        <v>70</v>
      </c>
      <c r="M509" s="52">
        <v>0</v>
      </c>
      <c r="N509" s="52">
        <v>15</v>
      </c>
    </row>
    <row r="510" spans="1:14" x14ac:dyDescent="0.25">
      <c r="A510" s="51" t="s">
        <v>1470</v>
      </c>
      <c r="B510" s="52">
        <v>4827</v>
      </c>
      <c r="C510" s="52">
        <v>4466</v>
      </c>
      <c r="D510" s="52">
        <v>2015</v>
      </c>
      <c r="E510" s="52">
        <v>1939</v>
      </c>
      <c r="F510" s="52">
        <v>11291.2</v>
      </c>
      <c r="G510" s="52">
        <v>0.43</v>
      </c>
      <c r="H510" s="52">
        <v>1695</v>
      </c>
      <c r="I510" s="52">
        <v>1015</v>
      </c>
      <c r="J510" s="52">
        <v>75</v>
      </c>
      <c r="K510" s="52">
        <v>445</v>
      </c>
      <c r="L510" s="52">
        <v>115</v>
      </c>
      <c r="M510" s="52">
        <v>15</v>
      </c>
      <c r="N510" s="52">
        <v>30</v>
      </c>
    </row>
    <row r="511" spans="1:14" x14ac:dyDescent="0.25">
      <c r="A511" s="51" t="s">
        <v>1471</v>
      </c>
      <c r="B511" s="52">
        <v>3780</v>
      </c>
      <c r="C511" s="52">
        <v>3809</v>
      </c>
      <c r="D511" s="52">
        <v>1676</v>
      </c>
      <c r="E511" s="52">
        <v>1621</v>
      </c>
      <c r="F511" s="52">
        <v>7007.8</v>
      </c>
      <c r="G511" s="52">
        <v>0.54</v>
      </c>
      <c r="H511" s="52">
        <v>1185</v>
      </c>
      <c r="I511" s="52">
        <v>805</v>
      </c>
      <c r="J511" s="52">
        <v>55</v>
      </c>
      <c r="K511" s="52">
        <v>230</v>
      </c>
      <c r="L511" s="52">
        <v>50</v>
      </c>
      <c r="M511" s="52">
        <v>15</v>
      </c>
      <c r="N511" s="52">
        <v>25</v>
      </c>
    </row>
    <row r="512" spans="1:14" x14ac:dyDescent="0.25">
      <c r="A512" s="51" t="s">
        <v>1472</v>
      </c>
      <c r="B512" s="52">
        <v>2794</v>
      </c>
      <c r="C512" s="52">
        <v>2880</v>
      </c>
      <c r="D512" s="52">
        <v>1221</v>
      </c>
      <c r="E512" s="52">
        <v>1168</v>
      </c>
      <c r="F512" s="52">
        <v>4540.1000000000004</v>
      </c>
      <c r="G512" s="52">
        <v>0.62</v>
      </c>
      <c r="H512" s="52">
        <v>980</v>
      </c>
      <c r="I512" s="52">
        <v>610</v>
      </c>
      <c r="J512" s="52">
        <v>60</v>
      </c>
      <c r="K512" s="52">
        <v>225</v>
      </c>
      <c r="L512" s="52">
        <v>80</v>
      </c>
      <c r="M512" s="52">
        <v>0</v>
      </c>
      <c r="N512" s="52">
        <v>0</v>
      </c>
    </row>
    <row r="513" spans="1:14" x14ac:dyDescent="0.25">
      <c r="A513" s="51" t="s">
        <v>1473</v>
      </c>
      <c r="B513" s="52">
        <v>3598</v>
      </c>
      <c r="C513" s="52">
        <v>3615</v>
      </c>
      <c r="D513" s="52">
        <v>1543</v>
      </c>
      <c r="E513" s="52">
        <v>1469</v>
      </c>
      <c r="F513" s="52">
        <v>6753</v>
      </c>
      <c r="G513" s="52">
        <v>0.53</v>
      </c>
      <c r="H513" s="52">
        <v>1220</v>
      </c>
      <c r="I513" s="52">
        <v>795</v>
      </c>
      <c r="J513" s="52">
        <v>80</v>
      </c>
      <c r="K513" s="52">
        <v>265</v>
      </c>
      <c r="L513" s="52">
        <v>55</v>
      </c>
      <c r="M513" s="52">
        <v>10</v>
      </c>
      <c r="N513" s="52">
        <v>25</v>
      </c>
    </row>
    <row r="514" spans="1:14" x14ac:dyDescent="0.25">
      <c r="A514" s="51" t="s">
        <v>1474</v>
      </c>
      <c r="B514" s="52">
        <v>4252</v>
      </c>
      <c r="C514" s="52">
        <v>4072</v>
      </c>
      <c r="D514" s="52">
        <v>1665</v>
      </c>
      <c r="E514" s="52">
        <v>1583</v>
      </c>
      <c r="F514" s="52">
        <v>6809.7</v>
      </c>
      <c r="G514" s="52">
        <v>0.62</v>
      </c>
      <c r="H514" s="52">
        <v>1265</v>
      </c>
      <c r="I514" s="52">
        <v>860</v>
      </c>
      <c r="J514" s="52">
        <v>80</v>
      </c>
      <c r="K514" s="52">
        <v>255</v>
      </c>
      <c r="L514" s="52">
        <v>35</v>
      </c>
      <c r="M514" s="52">
        <v>0</v>
      </c>
      <c r="N514" s="52">
        <v>40</v>
      </c>
    </row>
    <row r="515" spans="1:14" x14ac:dyDescent="0.25">
      <c r="A515" s="51" t="s">
        <v>1475</v>
      </c>
      <c r="B515" s="52">
        <v>3281</v>
      </c>
      <c r="C515" s="52">
        <v>3532</v>
      </c>
      <c r="D515" s="52">
        <v>1372</v>
      </c>
      <c r="E515" s="52">
        <v>1231</v>
      </c>
      <c r="F515" s="52">
        <v>9221.5</v>
      </c>
      <c r="G515" s="52">
        <v>0.36</v>
      </c>
      <c r="H515" s="52">
        <v>1155</v>
      </c>
      <c r="I515" s="52">
        <v>720</v>
      </c>
      <c r="J515" s="52">
        <v>60</v>
      </c>
      <c r="K515" s="52">
        <v>325</v>
      </c>
      <c r="L515" s="52">
        <v>35</v>
      </c>
      <c r="M515" s="52">
        <v>0</v>
      </c>
      <c r="N515" s="52">
        <v>15</v>
      </c>
    </row>
    <row r="516" spans="1:14" x14ac:dyDescent="0.25">
      <c r="A516" s="51" t="s">
        <v>1476</v>
      </c>
      <c r="B516" s="52">
        <v>3550</v>
      </c>
      <c r="C516" s="52">
        <v>3241</v>
      </c>
      <c r="D516" s="52">
        <v>1329</v>
      </c>
      <c r="E516" s="52">
        <v>1290</v>
      </c>
      <c r="F516" s="52">
        <v>3796.4</v>
      </c>
      <c r="G516" s="52">
        <v>0.94</v>
      </c>
      <c r="H516" s="52">
        <v>1160</v>
      </c>
      <c r="I516" s="52">
        <v>855</v>
      </c>
      <c r="J516" s="52">
        <v>70</v>
      </c>
      <c r="K516" s="52">
        <v>185</v>
      </c>
      <c r="L516" s="52">
        <v>40</v>
      </c>
      <c r="M516" s="52">
        <v>0</v>
      </c>
      <c r="N516" s="52">
        <v>20</v>
      </c>
    </row>
    <row r="517" spans="1:14" x14ac:dyDescent="0.25">
      <c r="A517" s="51" t="s">
        <v>1477</v>
      </c>
      <c r="B517" s="52">
        <v>4517</v>
      </c>
      <c r="C517" s="52">
        <v>4501</v>
      </c>
      <c r="D517" s="52">
        <v>1800</v>
      </c>
      <c r="E517" s="52">
        <v>1724</v>
      </c>
      <c r="F517" s="52">
        <v>13254.1</v>
      </c>
      <c r="G517" s="52">
        <v>0.34</v>
      </c>
      <c r="H517" s="52">
        <v>1530</v>
      </c>
      <c r="I517" s="52">
        <v>1100</v>
      </c>
      <c r="J517" s="52">
        <v>70</v>
      </c>
      <c r="K517" s="52">
        <v>300</v>
      </c>
      <c r="L517" s="52">
        <v>45</v>
      </c>
      <c r="M517" s="52">
        <v>0</v>
      </c>
      <c r="N517" s="52">
        <v>15</v>
      </c>
    </row>
    <row r="518" spans="1:14" x14ac:dyDescent="0.25">
      <c r="A518" s="51" t="s">
        <v>1478</v>
      </c>
      <c r="B518" s="52">
        <v>3012</v>
      </c>
      <c r="C518" s="52">
        <v>3040</v>
      </c>
      <c r="D518" s="52">
        <v>1277</v>
      </c>
      <c r="E518" s="52">
        <v>1227</v>
      </c>
      <c r="F518" s="52">
        <v>6082.4</v>
      </c>
      <c r="G518" s="52">
        <v>0.5</v>
      </c>
      <c r="H518" s="52">
        <v>1005</v>
      </c>
      <c r="I518" s="52">
        <v>715</v>
      </c>
      <c r="J518" s="52">
        <v>55</v>
      </c>
      <c r="K518" s="52">
        <v>185</v>
      </c>
      <c r="L518" s="52">
        <v>35</v>
      </c>
      <c r="M518" s="52">
        <v>0</v>
      </c>
      <c r="N518" s="52">
        <v>20</v>
      </c>
    </row>
    <row r="519" spans="1:14" x14ac:dyDescent="0.25">
      <c r="A519" s="51" t="s">
        <v>1479</v>
      </c>
      <c r="B519" s="52">
        <v>3457</v>
      </c>
      <c r="C519" s="52">
        <v>3468</v>
      </c>
      <c r="D519" s="52">
        <v>1385</v>
      </c>
      <c r="E519" s="52">
        <v>1332</v>
      </c>
      <c r="F519" s="52">
        <v>4554.1000000000004</v>
      </c>
      <c r="G519" s="52">
        <v>0.76</v>
      </c>
      <c r="H519" s="52">
        <v>1270</v>
      </c>
      <c r="I519" s="52">
        <v>930</v>
      </c>
      <c r="J519" s="52">
        <v>60</v>
      </c>
      <c r="K519" s="52">
        <v>240</v>
      </c>
      <c r="L519" s="52">
        <v>20</v>
      </c>
      <c r="M519" s="52">
        <v>0</v>
      </c>
      <c r="N519" s="52">
        <v>25</v>
      </c>
    </row>
    <row r="520" spans="1:14" x14ac:dyDescent="0.25">
      <c r="A520" s="51" t="s">
        <v>1480</v>
      </c>
      <c r="B520" s="52">
        <v>5279</v>
      </c>
      <c r="C520" s="52">
        <v>5229</v>
      </c>
      <c r="D520" s="52">
        <v>1931</v>
      </c>
      <c r="E520" s="52">
        <v>1883</v>
      </c>
      <c r="F520" s="52">
        <v>8915.7000000000007</v>
      </c>
      <c r="G520" s="52">
        <v>0.59</v>
      </c>
      <c r="H520" s="52">
        <v>1960</v>
      </c>
      <c r="I520" s="52">
        <v>1400</v>
      </c>
      <c r="J520" s="52">
        <v>50</v>
      </c>
      <c r="K520" s="52">
        <v>420</v>
      </c>
      <c r="L520" s="52">
        <v>80</v>
      </c>
      <c r="M520" s="52">
        <v>0</v>
      </c>
      <c r="N520" s="52">
        <v>10</v>
      </c>
    </row>
    <row r="521" spans="1:14" x14ac:dyDescent="0.25">
      <c r="A521" s="51" t="s">
        <v>1481</v>
      </c>
      <c r="B521" s="52">
        <v>3525</v>
      </c>
      <c r="C521" s="52">
        <v>3491</v>
      </c>
      <c r="D521" s="52">
        <v>1672</v>
      </c>
      <c r="E521" s="52">
        <v>1595</v>
      </c>
      <c r="F521" s="52">
        <v>2609.8000000000002</v>
      </c>
      <c r="G521" s="52">
        <v>1.35</v>
      </c>
      <c r="H521" s="52">
        <v>1215</v>
      </c>
      <c r="I521" s="52">
        <v>870</v>
      </c>
      <c r="J521" s="52">
        <v>70</v>
      </c>
      <c r="K521" s="52">
        <v>230</v>
      </c>
      <c r="L521" s="52">
        <v>25</v>
      </c>
      <c r="M521" s="52">
        <v>0</v>
      </c>
      <c r="N521" s="52">
        <v>25</v>
      </c>
    </row>
    <row r="522" spans="1:14" x14ac:dyDescent="0.25">
      <c r="A522" s="51" t="s">
        <v>1482</v>
      </c>
      <c r="B522" s="52">
        <v>1997</v>
      </c>
      <c r="C522" s="52">
        <v>1998</v>
      </c>
      <c r="D522" s="52">
        <v>749</v>
      </c>
      <c r="E522" s="52">
        <v>731</v>
      </c>
      <c r="F522" s="52">
        <v>3454.4</v>
      </c>
      <c r="G522" s="52">
        <v>0.57999999999999996</v>
      </c>
      <c r="H522" s="52">
        <v>640</v>
      </c>
      <c r="I522" s="52">
        <v>505</v>
      </c>
      <c r="J522" s="52">
        <v>30</v>
      </c>
      <c r="K522" s="52">
        <v>75</v>
      </c>
      <c r="L522" s="52">
        <v>35</v>
      </c>
      <c r="M522" s="52">
        <v>0</v>
      </c>
      <c r="N522" s="52">
        <v>0</v>
      </c>
    </row>
    <row r="523" spans="1:14" x14ac:dyDescent="0.25">
      <c r="A523" s="51" t="s">
        <v>1483</v>
      </c>
      <c r="B523" s="52">
        <v>5854</v>
      </c>
      <c r="C523" s="52">
        <v>5911</v>
      </c>
      <c r="D523" s="52">
        <v>2475</v>
      </c>
      <c r="E523" s="52">
        <v>2373</v>
      </c>
      <c r="F523" s="52">
        <v>5679.6</v>
      </c>
      <c r="G523" s="52">
        <v>1.03</v>
      </c>
      <c r="H523" s="52">
        <v>2170</v>
      </c>
      <c r="I523" s="52">
        <v>1520</v>
      </c>
      <c r="J523" s="52">
        <v>90</v>
      </c>
      <c r="K523" s="52">
        <v>445</v>
      </c>
      <c r="L523" s="52">
        <v>85</v>
      </c>
      <c r="M523" s="52">
        <v>0</v>
      </c>
      <c r="N523" s="52">
        <v>20</v>
      </c>
    </row>
    <row r="524" spans="1:14" x14ac:dyDescent="0.25">
      <c r="A524" s="51" t="s">
        <v>1484</v>
      </c>
      <c r="B524" s="52">
        <v>4898</v>
      </c>
      <c r="C524" s="52">
        <v>4907</v>
      </c>
      <c r="D524" s="52">
        <v>1985</v>
      </c>
      <c r="E524" s="52">
        <v>1914</v>
      </c>
      <c r="F524" s="52">
        <v>3085.5</v>
      </c>
      <c r="G524" s="52">
        <v>1.59</v>
      </c>
      <c r="H524" s="52">
        <v>1785</v>
      </c>
      <c r="I524" s="52">
        <v>1225</v>
      </c>
      <c r="J524" s="52">
        <v>100</v>
      </c>
      <c r="K524" s="52">
        <v>345</v>
      </c>
      <c r="L524" s="52">
        <v>95</v>
      </c>
      <c r="M524" s="52">
        <v>15</v>
      </c>
      <c r="N524" s="52">
        <v>0</v>
      </c>
    </row>
    <row r="525" spans="1:14" x14ac:dyDescent="0.25">
      <c r="A525" s="51" t="s">
        <v>1485</v>
      </c>
      <c r="B525" s="52">
        <v>2270</v>
      </c>
      <c r="C525" s="52">
        <v>2172</v>
      </c>
      <c r="D525" s="52">
        <v>949</v>
      </c>
      <c r="E525" s="52">
        <v>919</v>
      </c>
      <c r="F525" s="52">
        <v>3969.9</v>
      </c>
      <c r="G525" s="52">
        <v>0.56999999999999995</v>
      </c>
      <c r="H525" s="52">
        <v>835</v>
      </c>
      <c r="I525" s="52">
        <v>635</v>
      </c>
      <c r="J525" s="52">
        <v>65</v>
      </c>
      <c r="K525" s="52">
        <v>115</v>
      </c>
      <c r="L525" s="52">
        <v>15</v>
      </c>
      <c r="M525" s="52">
        <v>0</v>
      </c>
      <c r="N525" s="52">
        <v>10</v>
      </c>
    </row>
    <row r="526" spans="1:14" x14ac:dyDescent="0.25">
      <c r="A526" s="51" t="s">
        <v>1486</v>
      </c>
      <c r="B526" s="52">
        <v>4777</v>
      </c>
      <c r="C526" s="52">
        <v>4536</v>
      </c>
      <c r="D526" s="52">
        <v>2096</v>
      </c>
      <c r="E526" s="52">
        <v>2002</v>
      </c>
      <c r="F526" s="52">
        <v>5134.8999999999996</v>
      </c>
      <c r="G526" s="52">
        <v>0.93</v>
      </c>
      <c r="H526" s="52">
        <v>1895</v>
      </c>
      <c r="I526" s="52">
        <v>1060</v>
      </c>
      <c r="J526" s="52">
        <v>110</v>
      </c>
      <c r="K526" s="52">
        <v>605</v>
      </c>
      <c r="L526" s="52">
        <v>95</v>
      </c>
      <c r="M526" s="52">
        <v>0</v>
      </c>
      <c r="N526" s="52">
        <v>20</v>
      </c>
    </row>
    <row r="527" spans="1:14" x14ac:dyDescent="0.25">
      <c r="A527" s="51" t="s">
        <v>1487</v>
      </c>
      <c r="B527" s="52">
        <v>4612</v>
      </c>
      <c r="C527" s="52">
        <v>4558</v>
      </c>
      <c r="D527" s="52">
        <v>1943</v>
      </c>
      <c r="E527" s="52">
        <v>1816</v>
      </c>
      <c r="F527" s="52">
        <v>9989.2000000000007</v>
      </c>
      <c r="G527" s="52">
        <v>0.46</v>
      </c>
      <c r="H527" s="52">
        <v>1630</v>
      </c>
      <c r="I527" s="52">
        <v>960</v>
      </c>
      <c r="J527" s="52">
        <v>75</v>
      </c>
      <c r="K527" s="52">
        <v>475</v>
      </c>
      <c r="L527" s="52">
        <v>105</v>
      </c>
      <c r="M527" s="52">
        <v>0</v>
      </c>
      <c r="N527" s="52">
        <v>15</v>
      </c>
    </row>
    <row r="528" spans="1:14" x14ac:dyDescent="0.25">
      <c r="A528" s="51" t="s">
        <v>1488</v>
      </c>
      <c r="B528" s="52">
        <v>5684</v>
      </c>
      <c r="C528" s="52">
        <v>5297</v>
      </c>
      <c r="D528" s="52">
        <v>2284</v>
      </c>
      <c r="E528" s="52">
        <v>2185</v>
      </c>
      <c r="F528" s="52">
        <v>7249.1</v>
      </c>
      <c r="G528" s="52">
        <v>0.78</v>
      </c>
      <c r="H528" s="52">
        <v>1740</v>
      </c>
      <c r="I528" s="52">
        <v>1105</v>
      </c>
      <c r="J528" s="52">
        <v>85</v>
      </c>
      <c r="K528" s="52">
        <v>445</v>
      </c>
      <c r="L528" s="52">
        <v>55</v>
      </c>
      <c r="M528" s="52">
        <v>0</v>
      </c>
      <c r="N528" s="52">
        <v>45</v>
      </c>
    </row>
    <row r="529" spans="1:14" x14ac:dyDescent="0.25">
      <c r="A529" s="51" t="s">
        <v>1489</v>
      </c>
      <c r="B529" s="52">
        <v>3973</v>
      </c>
      <c r="C529" s="52">
        <v>3632</v>
      </c>
      <c r="D529" s="52">
        <v>1840</v>
      </c>
      <c r="E529" s="52">
        <v>1742</v>
      </c>
      <c r="F529" s="52">
        <v>20416.2</v>
      </c>
      <c r="G529" s="52">
        <v>0.19</v>
      </c>
      <c r="H529" s="52">
        <v>1570</v>
      </c>
      <c r="I529" s="52">
        <v>805</v>
      </c>
      <c r="J529" s="52">
        <v>80</v>
      </c>
      <c r="K529" s="52">
        <v>600</v>
      </c>
      <c r="L529" s="52">
        <v>60</v>
      </c>
      <c r="M529" s="52">
        <v>0</v>
      </c>
      <c r="N529" s="52">
        <v>20</v>
      </c>
    </row>
    <row r="530" spans="1:14" x14ac:dyDescent="0.25">
      <c r="A530" s="51" t="s">
        <v>1490</v>
      </c>
      <c r="B530" s="52">
        <v>4856</v>
      </c>
      <c r="C530" s="52">
        <v>4406</v>
      </c>
      <c r="D530" s="52">
        <v>2206</v>
      </c>
      <c r="E530" s="52">
        <v>2106</v>
      </c>
      <c r="F530" s="52">
        <v>12609.7</v>
      </c>
      <c r="G530" s="52">
        <v>0.39</v>
      </c>
      <c r="H530" s="52">
        <v>1740</v>
      </c>
      <c r="I530" s="52">
        <v>835</v>
      </c>
      <c r="J530" s="52">
        <v>60</v>
      </c>
      <c r="K530" s="52">
        <v>735</v>
      </c>
      <c r="L530" s="52">
        <v>50</v>
      </c>
      <c r="M530" s="52">
        <v>15</v>
      </c>
      <c r="N530" s="52">
        <v>50</v>
      </c>
    </row>
    <row r="531" spans="1:14" x14ac:dyDescent="0.25">
      <c r="A531" s="51" t="s">
        <v>1491</v>
      </c>
      <c r="B531" s="52">
        <v>2822</v>
      </c>
      <c r="C531" s="52">
        <v>2792</v>
      </c>
      <c r="D531" s="52">
        <v>1170</v>
      </c>
      <c r="E531" s="52">
        <v>1127</v>
      </c>
      <c r="F531" s="52">
        <v>8229.7999999999993</v>
      </c>
      <c r="G531" s="52">
        <v>0.34</v>
      </c>
      <c r="H531" s="52">
        <v>1150</v>
      </c>
      <c r="I531" s="52">
        <v>685</v>
      </c>
      <c r="J531" s="52">
        <v>105</v>
      </c>
      <c r="K531" s="52">
        <v>315</v>
      </c>
      <c r="L531" s="52">
        <v>40</v>
      </c>
      <c r="M531" s="52">
        <v>0</v>
      </c>
      <c r="N531" s="52">
        <v>10</v>
      </c>
    </row>
    <row r="532" spans="1:14" x14ac:dyDescent="0.25">
      <c r="A532" s="51" t="s">
        <v>1492</v>
      </c>
      <c r="B532" s="52">
        <v>4659</v>
      </c>
      <c r="C532" s="52">
        <v>4301</v>
      </c>
      <c r="D532" s="52">
        <v>1645</v>
      </c>
      <c r="E532" s="52">
        <v>1553</v>
      </c>
      <c r="F532" s="52">
        <v>8464.7999999999993</v>
      </c>
      <c r="G532" s="52">
        <v>0.55000000000000004</v>
      </c>
      <c r="H532" s="52">
        <v>990</v>
      </c>
      <c r="I532" s="52">
        <v>555</v>
      </c>
      <c r="J532" s="52">
        <v>55</v>
      </c>
      <c r="K532" s="52">
        <v>310</v>
      </c>
      <c r="L532" s="52">
        <v>30</v>
      </c>
      <c r="M532" s="52">
        <v>15</v>
      </c>
      <c r="N532" s="52">
        <v>20</v>
      </c>
    </row>
    <row r="533" spans="1:14" x14ac:dyDescent="0.25">
      <c r="A533" s="51" t="s">
        <v>1493</v>
      </c>
      <c r="B533" s="52">
        <v>3036</v>
      </c>
      <c r="C533" s="52">
        <v>2822</v>
      </c>
      <c r="D533" s="52">
        <v>1247</v>
      </c>
      <c r="E533" s="52">
        <v>1186</v>
      </c>
      <c r="F533" s="52">
        <v>4290</v>
      </c>
      <c r="G533" s="52">
        <v>0.71</v>
      </c>
      <c r="H533" s="52">
        <v>1040</v>
      </c>
      <c r="I533" s="52">
        <v>725</v>
      </c>
      <c r="J533" s="52">
        <v>40</v>
      </c>
      <c r="K533" s="52">
        <v>205</v>
      </c>
      <c r="L533" s="52">
        <v>55</v>
      </c>
      <c r="M533" s="52">
        <v>0</v>
      </c>
      <c r="N533" s="52">
        <v>0</v>
      </c>
    </row>
    <row r="534" spans="1:14" x14ac:dyDescent="0.25">
      <c r="A534" s="51" t="s">
        <v>1494</v>
      </c>
      <c r="B534" s="52">
        <v>5839</v>
      </c>
      <c r="C534" s="52">
        <v>5541</v>
      </c>
      <c r="D534" s="52">
        <v>2413</v>
      </c>
      <c r="E534" s="52">
        <v>2315</v>
      </c>
      <c r="F534" s="52">
        <v>10343.700000000001</v>
      </c>
      <c r="G534" s="52">
        <v>0.56000000000000005</v>
      </c>
      <c r="H534" s="52">
        <v>2315</v>
      </c>
      <c r="I534" s="52">
        <v>1380</v>
      </c>
      <c r="J534" s="52">
        <v>85</v>
      </c>
      <c r="K534" s="52">
        <v>660</v>
      </c>
      <c r="L534" s="52">
        <v>160</v>
      </c>
      <c r="M534" s="52">
        <v>10</v>
      </c>
      <c r="N534" s="52">
        <v>15</v>
      </c>
    </row>
    <row r="535" spans="1:14" x14ac:dyDescent="0.25">
      <c r="A535" s="51" t="s">
        <v>1495</v>
      </c>
      <c r="B535" s="52">
        <v>4813</v>
      </c>
      <c r="C535" s="52">
        <v>4641</v>
      </c>
      <c r="D535" s="52">
        <v>2000</v>
      </c>
      <c r="E535" s="52">
        <v>1922</v>
      </c>
      <c r="F535" s="52">
        <v>6437.9</v>
      </c>
      <c r="G535" s="52">
        <v>0.75</v>
      </c>
      <c r="H535" s="52">
        <v>1785</v>
      </c>
      <c r="I535" s="52">
        <v>1020</v>
      </c>
      <c r="J535" s="52">
        <v>45</v>
      </c>
      <c r="K535" s="52">
        <v>585</v>
      </c>
      <c r="L535" s="52">
        <v>85</v>
      </c>
      <c r="M535" s="52">
        <v>20</v>
      </c>
      <c r="N535" s="52">
        <v>35</v>
      </c>
    </row>
    <row r="536" spans="1:14" x14ac:dyDescent="0.25">
      <c r="A536" s="51" t="s">
        <v>1496</v>
      </c>
      <c r="B536" s="52">
        <v>7813</v>
      </c>
      <c r="C536" s="52">
        <v>7398</v>
      </c>
      <c r="D536" s="52">
        <v>3312</v>
      </c>
      <c r="E536" s="52">
        <v>3146</v>
      </c>
      <c r="F536" s="52">
        <v>7883.2</v>
      </c>
      <c r="G536" s="52">
        <v>0.99</v>
      </c>
      <c r="H536" s="52">
        <v>2900</v>
      </c>
      <c r="I536" s="52">
        <v>1635</v>
      </c>
      <c r="J536" s="52">
        <v>150</v>
      </c>
      <c r="K536" s="52">
        <v>915</v>
      </c>
      <c r="L536" s="52">
        <v>125</v>
      </c>
      <c r="M536" s="52">
        <v>15</v>
      </c>
      <c r="N536" s="52">
        <v>60</v>
      </c>
    </row>
    <row r="537" spans="1:14" x14ac:dyDescent="0.25">
      <c r="A537" s="51" t="s">
        <v>1497</v>
      </c>
      <c r="B537" s="52">
        <v>3827</v>
      </c>
      <c r="C537" s="52">
        <v>3446</v>
      </c>
      <c r="D537" s="52">
        <v>1814</v>
      </c>
      <c r="E537" s="52">
        <v>1718</v>
      </c>
      <c r="F537" s="52">
        <v>8607.7000000000007</v>
      </c>
      <c r="G537" s="52">
        <v>0.44</v>
      </c>
      <c r="H537" s="52">
        <v>1480</v>
      </c>
      <c r="I537" s="52">
        <v>915</v>
      </c>
      <c r="J537" s="52">
        <v>90</v>
      </c>
      <c r="K537" s="52">
        <v>350</v>
      </c>
      <c r="L537" s="52">
        <v>85</v>
      </c>
      <c r="M537" s="52">
        <v>15</v>
      </c>
      <c r="N537" s="52">
        <v>30</v>
      </c>
    </row>
    <row r="538" spans="1:14" x14ac:dyDescent="0.25">
      <c r="A538" s="51" t="s">
        <v>1498</v>
      </c>
      <c r="B538" s="52">
        <v>5848</v>
      </c>
      <c r="C538" s="52">
        <v>5584</v>
      </c>
      <c r="D538" s="52">
        <v>2441</v>
      </c>
      <c r="E538" s="52">
        <v>2319</v>
      </c>
      <c r="F538" s="52">
        <v>10442.9</v>
      </c>
      <c r="G538" s="52">
        <v>0.56000000000000005</v>
      </c>
      <c r="H538" s="52">
        <v>2250</v>
      </c>
      <c r="I538" s="52">
        <v>1395</v>
      </c>
      <c r="J538" s="52">
        <v>95</v>
      </c>
      <c r="K538" s="52">
        <v>620</v>
      </c>
      <c r="L538" s="52">
        <v>90</v>
      </c>
      <c r="M538" s="52">
        <v>20</v>
      </c>
      <c r="N538" s="52">
        <v>25</v>
      </c>
    </row>
    <row r="539" spans="1:14" x14ac:dyDescent="0.25">
      <c r="A539" s="51" t="s">
        <v>1499</v>
      </c>
      <c r="B539" s="52">
        <v>6896</v>
      </c>
      <c r="C539" s="52">
        <v>6609</v>
      </c>
      <c r="D539" s="52">
        <v>2834</v>
      </c>
      <c r="E539" s="52">
        <v>2695</v>
      </c>
      <c r="F539" s="52">
        <v>9136.2000000000007</v>
      </c>
      <c r="G539" s="52">
        <v>0.75</v>
      </c>
      <c r="H539" s="52">
        <v>2435</v>
      </c>
      <c r="I539" s="52">
        <v>1445</v>
      </c>
      <c r="J539" s="52">
        <v>90</v>
      </c>
      <c r="K539" s="52">
        <v>710</v>
      </c>
      <c r="L539" s="52">
        <v>150</v>
      </c>
      <c r="M539" s="52">
        <v>0</v>
      </c>
      <c r="N539" s="52">
        <v>35</v>
      </c>
    </row>
    <row r="540" spans="1:14" x14ac:dyDescent="0.25">
      <c r="A540" s="51" t="s">
        <v>1500</v>
      </c>
      <c r="B540" s="52">
        <v>5616</v>
      </c>
      <c r="C540" s="52">
        <v>5460</v>
      </c>
      <c r="D540" s="52">
        <v>2268</v>
      </c>
      <c r="E540" s="52">
        <v>2199</v>
      </c>
      <c r="F540" s="52">
        <v>6209</v>
      </c>
      <c r="G540" s="52">
        <v>0.9</v>
      </c>
      <c r="H540" s="52">
        <v>2105</v>
      </c>
      <c r="I540" s="52">
        <v>1435</v>
      </c>
      <c r="J540" s="52">
        <v>135</v>
      </c>
      <c r="K540" s="52">
        <v>420</v>
      </c>
      <c r="L540" s="52">
        <v>70</v>
      </c>
      <c r="M540" s="52">
        <v>10</v>
      </c>
      <c r="N540" s="52">
        <v>30</v>
      </c>
    </row>
    <row r="541" spans="1:14" x14ac:dyDescent="0.25">
      <c r="A541" s="51" t="s">
        <v>1501</v>
      </c>
      <c r="B541" s="52">
        <v>3904</v>
      </c>
      <c r="C541" s="52">
        <v>3926</v>
      </c>
      <c r="D541" s="52">
        <v>1717</v>
      </c>
      <c r="E541" s="52">
        <v>1627</v>
      </c>
      <c r="F541" s="52">
        <v>5948.5</v>
      </c>
      <c r="G541" s="52">
        <v>0.66</v>
      </c>
      <c r="H541" s="52">
        <v>1590</v>
      </c>
      <c r="I541" s="52">
        <v>1040</v>
      </c>
      <c r="J541" s="52">
        <v>55</v>
      </c>
      <c r="K541" s="52">
        <v>420</v>
      </c>
      <c r="L541" s="52">
        <v>45</v>
      </c>
      <c r="M541" s="52">
        <v>10</v>
      </c>
      <c r="N541" s="52">
        <v>20</v>
      </c>
    </row>
    <row r="542" spans="1:14" x14ac:dyDescent="0.25">
      <c r="A542" s="51" t="s">
        <v>1502</v>
      </c>
      <c r="B542" s="52">
        <v>3611</v>
      </c>
      <c r="C542" s="52">
        <v>3479</v>
      </c>
      <c r="D542" s="52">
        <v>1782</v>
      </c>
      <c r="E542" s="52">
        <v>1682</v>
      </c>
      <c r="F542" s="52">
        <v>7240.8</v>
      </c>
      <c r="G542" s="52">
        <v>0.5</v>
      </c>
      <c r="H542" s="52">
        <v>1175</v>
      </c>
      <c r="I542" s="52">
        <v>720</v>
      </c>
      <c r="J542" s="52">
        <v>60</v>
      </c>
      <c r="K542" s="52">
        <v>345</v>
      </c>
      <c r="L542" s="52">
        <v>25</v>
      </c>
      <c r="M542" s="52">
        <v>0</v>
      </c>
      <c r="N542" s="52">
        <v>30</v>
      </c>
    </row>
    <row r="543" spans="1:14" x14ac:dyDescent="0.25">
      <c r="A543" s="51" t="s">
        <v>1503</v>
      </c>
      <c r="B543" s="52">
        <v>5885</v>
      </c>
      <c r="C543" s="52">
        <v>5806</v>
      </c>
      <c r="D543" s="52">
        <v>3268</v>
      </c>
      <c r="E543" s="52">
        <v>2989</v>
      </c>
      <c r="F543" s="52">
        <v>10047.799999999999</v>
      </c>
      <c r="G543" s="52">
        <v>0.59</v>
      </c>
      <c r="H543" s="52">
        <v>1725</v>
      </c>
      <c r="I543" s="52">
        <v>895</v>
      </c>
      <c r="J543" s="52">
        <v>135</v>
      </c>
      <c r="K543" s="52">
        <v>535</v>
      </c>
      <c r="L543" s="52">
        <v>115</v>
      </c>
      <c r="M543" s="52">
        <v>0</v>
      </c>
      <c r="N543" s="52">
        <v>35</v>
      </c>
    </row>
    <row r="544" spans="1:14" x14ac:dyDescent="0.25">
      <c r="A544" s="51" t="s">
        <v>1504</v>
      </c>
      <c r="B544" s="52">
        <v>6036</v>
      </c>
      <c r="C544" s="52">
        <v>6083</v>
      </c>
      <c r="D544" s="52">
        <v>2213</v>
      </c>
      <c r="E544" s="52">
        <v>2173</v>
      </c>
      <c r="F544" s="52">
        <v>1191.5999999999999</v>
      </c>
      <c r="G544" s="52">
        <v>5.07</v>
      </c>
      <c r="H544" s="52">
        <v>2615</v>
      </c>
      <c r="I544" s="52">
        <v>2140</v>
      </c>
      <c r="J544" s="52">
        <v>120</v>
      </c>
      <c r="K544" s="52">
        <v>300</v>
      </c>
      <c r="L544" s="52">
        <v>45</v>
      </c>
      <c r="M544" s="52">
        <v>0</v>
      </c>
      <c r="N544" s="52">
        <v>15</v>
      </c>
    </row>
    <row r="545" spans="1:14" x14ac:dyDescent="0.25">
      <c r="A545" s="51" t="s">
        <v>1505</v>
      </c>
      <c r="B545" s="52">
        <v>7955</v>
      </c>
      <c r="C545" s="52">
        <v>7541</v>
      </c>
      <c r="D545" s="52">
        <v>2674</v>
      </c>
      <c r="E545" s="52">
        <v>2643</v>
      </c>
      <c r="F545" s="52">
        <v>3983.1</v>
      </c>
      <c r="G545" s="52">
        <v>2</v>
      </c>
      <c r="H545" s="52">
        <v>3500</v>
      </c>
      <c r="I545" s="52">
        <v>2650</v>
      </c>
      <c r="J545" s="52">
        <v>195</v>
      </c>
      <c r="K545" s="52">
        <v>520</v>
      </c>
      <c r="L545" s="52">
        <v>95</v>
      </c>
      <c r="M545" s="52">
        <v>10</v>
      </c>
      <c r="N545" s="52">
        <v>35</v>
      </c>
    </row>
    <row r="546" spans="1:14" x14ac:dyDescent="0.25">
      <c r="A546" s="51" t="s">
        <v>1506</v>
      </c>
      <c r="B546" s="52">
        <v>7631</v>
      </c>
      <c r="C546" s="52">
        <v>7174</v>
      </c>
      <c r="D546" s="52">
        <v>2719</v>
      </c>
      <c r="E546" s="52">
        <v>2675</v>
      </c>
      <c r="F546" s="52">
        <v>722.4</v>
      </c>
      <c r="G546" s="52">
        <v>10.56</v>
      </c>
      <c r="H546" s="52">
        <v>3140</v>
      </c>
      <c r="I546" s="52">
        <v>2635</v>
      </c>
      <c r="J546" s="52">
        <v>150</v>
      </c>
      <c r="K546" s="52">
        <v>300</v>
      </c>
      <c r="L546" s="52">
        <v>10</v>
      </c>
      <c r="M546" s="52">
        <v>0</v>
      </c>
      <c r="N546" s="52">
        <v>40</v>
      </c>
    </row>
    <row r="547" spans="1:14" x14ac:dyDescent="0.25">
      <c r="A547" s="51" t="s">
        <v>1507</v>
      </c>
      <c r="B547" s="52">
        <v>6628</v>
      </c>
      <c r="C547" s="52">
        <v>6850</v>
      </c>
      <c r="D547" s="52">
        <v>2992</v>
      </c>
      <c r="E547" s="52">
        <v>2757</v>
      </c>
      <c r="F547" s="52">
        <v>1291.2</v>
      </c>
      <c r="G547" s="52">
        <v>5.13</v>
      </c>
      <c r="H547" s="52">
        <v>2305</v>
      </c>
      <c r="I547" s="52">
        <v>1810</v>
      </c>
      <c r="J547" s="52">
        <v>85</v>
      </c>
      <c r="K547" s="52">
        <v>290</v>
      </c>
      <c r="L547" s="52">
        <v>70</v>
      </c>
      <c r="M547" s="52">
        <v>25</v>
      </c>
      <c r="N547" s="52">
        <v>25</v>
      </c>
    </row>
    <row r="548" spans="1:14" x14ac:dyDescent="0.25">
      <c r="A548" s="51" t="s">
        <v>1508</v>
      </c>
      <c r="B548" s="52">
        <v>4820</v>
      </c>
      <c r="C548" s="52">
        <v>4724</v>
      </c>
      <c r="D548" s="52">
        <v>2020</v>
      </c>
      <c r="E548" s="52">
        <v>1973</v>
      </c>
      <c r="F548" s="52">
        <v>2753.3</v>
      </c>
      <c r="G548" s="52">
        <v>1.75</v>
      </c>
      <c r="H548" s="52">
        <v>1770</v>
      </c>
      <c r="I548" s="52">
        <v>1360</v>
      </c>
      <c r="J548" s="52">
        <v>95</v>
      </c>
      <c r="K548" s="52">
        <v>220</v>
      </c>
      <c r="L548" s="52">
        <v>50</v>
      </c>
      <c r="M548" s="52">
        <v>0</v>
      </c>
      <c r="N548" s="52">
        <v>35</v>
      </c>
    </row>
    <row r="549" spans="1:14" x14ac:dyDescent="0.25">
      <c r="A549" s="51" t="s">
        <v>1509</v>
      </c>
      <c r="B549" s="52">
        <v>3746</v>
      </c>
      <c r="C549" s="52">
        <v>3753</v>
      </c>
      <c r="D549" s="52">
        <v>1617</v>
      </c>
      <c r="E549" s="52">
        <v>1579</v>
      </c>
      <c r="F549" s="52">
        <v>4581.7</v>
      </c>
      <c r="G549" s="52">
        <v>0.82</v>
      </c>
      <c r="H549" s="52">
        <v>1590</v>
      </c>
      <c r="I549" s="52">
        <v>1195</v>
      </c>
      <c r="J549" s="52">
        <v>90</v>
      </c>
      <c r="K549" s="52">
        <v>220</v>
      </c>
      <c r="L549" s="52">
        <v>45</v>
      </c>
      <c r="M549" s="52">
        <v>0</v>
      </c>
      <c r="N549" s="52">
        <v>30</v>
      </c>
    </row>
    <row r="550" spans="1:14" x14ac:dyDescent="0.25">
      <c r="A550" s="51" t="s">
        <v>1510</v>
      </c>
      <c r="B550" s="52">
        <v>3515</v>
      </c>
      <c r="C550" s="52">
        <v>3432</v>
      </c>
      <c r="D550" s="52">
        <v>1359</v>
      </c>
      <c r="E550" s="52">
        <v>1328</v>
      </c>
      <c r="F550" s="52">
        <v>2952</v>
      </c>
      <c r="G550" s="52">
        <v>1.19</v>
      </c>
      <c r="H550" s="52">
        <v>1270</v>
      </c>
      <c r="I550" s="52">
        <v>930</v>
      </c>
      <c r="J550" s="52">
        <v>55</v>
      </c>
      <c r="K550" s="52">
        <v>180</v>
      </c>
      <c r="L550" s="52">
        <v>50</v>
      </c>
      <c r="M550" s="52">
        <v>20</v>
      </c>
      <c r="N550" s="52">
        <v>30</v>
      </c>
    </row>
    <row r="551" spans="1:14" x14ac:dyDescent="0.25">
      <c r="A551" s="51" t="s">
        <v>1511</v>
      </c>
      <c r="B551" s="52">
        <v>3710</v>
      </c>
      <c r="C551" s="52">
        <v>3697</v>
      </c>
      <c r="D551" s="52">
        <v>1323</v>
      </c>
      <c r="E551" s="52">
        <v>1307</v>
      </c>
      <c r="F551" s="52">
        <v>3076</v>
      </c>
      <c r="G551" s="52">
        <v>1.21</v>
      </c>
      <c r="H551" s="52">
        <v>1375</v>
      </c>
      <c r="I551" s="52">
        <v>1100</v>
      </c>
      <c r="J551" s="52">
        <v>55</v>
      </c>
      <c r="K551" s="52">
        <v>165</v>
      </c>
      <c r="L551" s="52">
        <v>35</v>
      </c>
      <c r="M551" s="52">
        <v>0</v>
      </c>
      <c r="N551" s="52">
        <v>15</v>
      </c>
    </row>
    <row r="552" spans="1:14" x14ac:dyDescent="0.25">
      <c r="A552" s="51" t="s">
        <v>1512</v>
      </c>
      <c r="B552" s="52">
        <v>5177</v>
      </c>
      <c r="C552" s="52">
        <v>5186</v>
      </c>
      <c r="D552" s="52">
        <v>1982</v>
      </c>
      <c r="E552" s="52">
        <v>1949</v>
      </c>
      <c r="F552" s="52">
        <v>2358.9</v>
      </c>
      <c r="G552" s="52">
        <v>2.19</v>
      </c>
      <c r="H552" s="52">
        <v>1695</v>
      </c>
      <c r="I552" s="52">
        <v>1385</v>
      </c>
      <c r="J552" s="52">
        <v>90</v>
      </c>
      <c r="K552" s="52">
        <v>175</v>
      </c>
      <c r="L552" s="52">
        <v>20</v>
      </c>
      <c r="M552" s="52">
        <v>20</v>
      </c>
      <c r="N552" s="52">
        <v>10</v>
      </c>
    </row>
    <row r="553" spans="1:14" x14ac:dyDescent="0.25">
      <c r="A553" s="51" t="s">
        <v>1513</v>
      </c>
      <c r="B553" s="52">
        <v>7777</v>
      </c>
      <c r="C553" s="52">
        <v>7772</v>
      </c>
      <c r="D553" s="52">
        <v>2638</v>
      </c>
      <c r="E553" s="52">
        <v>2603</v>
      </c>
      <c r="F553" s="52">
        <v>311.89999999999998</v>
      </c>
      <c r="G553" s="52">
        <v>24.93</v>
      </c>
      <c r="H553" s="52">
        <v>3305</v>
      </c>
      <c r="I553" s="52">
        <v>2800</v>
      </c>
      <c r="J553" s="52">
        <v>205</v>
      </c>
      <c r="K553" s="52">
        <v>185</v>
      </c>
      <c r="L553" s="52">
        <v>60</v>
      </c>
      <c r="M553" s="52">
        <v>0</v>
      </c>
      <c r="N553" s="52">
        <v>55</v>
      </c>
    </row>
    <row r="554" spans="1:14" x14ac:dyDescent="0.25">
      <c r="A554" s="51" t="s">
        <v>1514</v>
      </c>
      <c r="B554" s="52">
        <v>5094</v>
      </c>
      <c r="C554" s="52">
        <v>4964</v>
      </c>
      <c r="D554" s="52">
        <v>2071</v>
      </c>
      <c r="E554" s="52">
        <v>2016</v>
      </c>
      <c r="F554" s="52">
        <v>3355.3</v>
      </c>
      <c r="G554" s="52">
        <v>1.52</v>
      </c>
      <c r="H554" s="52">
        <v>2015</v>
      </c>
      <c r="I554" s="52">
        <v>1530</v>
      </c>
      <c r="J554" s="52">
        <v>110</v>
      </c>
      <c r="K554" s="52">
        <v>210</v>
      </c>
      <c r="L554" s="52">
        <v>95</v>
      </c>
      <c r="M554" s="52">
        <v>20</v>
      </c>
      <c r="N554" s="52">
        <v>55</v>
      </c>
    </row>
    <row r="555" spans="1:14" x14ac:dyDescent="0.25">
      <c r="A555" s="51" t="s">
        <v>1515</v>
      </c>
      <c r="B555" s="52">
        <v>4836</v>
      </c>
      <c r="C555" s="52">
        <v>4807</v>
      </c>
      <c r="D555" s="52">
        <v>1926</v>
      </c>
      <c r="E555" s="52">
        <v>1871</v>
      </c>
      <c r="F555" s="52">
        <v>2430.9</v>
      </c>
      <c r="G555" s="52">
        <v>1.99</v>
      </c>
      <c r="H555" s="52">
        <v>1950</v>
      </c>
      <c r="I555" s="52">
        <v>1525</v>
      </c>
      <c r="J555" s="52">
        <v>90</v>
      </c>
      <c r="K555" s="52">
        <v>235</v>
      </c>
      <c r="L555" s="52">
        <v>75</v>
      </c>
      <c r="M555" s="52">
        <v>15</v>
      </c>
      <c r="N555" s="52">
        <v>10</v>
      </c>
    </row>
    <row r="556" spans="1:14" x14ac:dyDescent="0.25">
      <c r="A556" s="51" t="s">
        <v>1516</v>
      </c>
      <c r="B556" s="52">
        <v>5789</v>
      </c>
      <c r="C556" s="52">
        <v>5970</v>
      </c>
      <c r="D556" s="52">
        <v>1849</v>
      </c>
      <c r="E556" s="52">
        <v>1812</v>
      </c>
      <c r="F556" s="52">
        <v>1408.8</v>
      </c>
      <c r="G556" s="52">
        <v>4.1100000000000003</v>
      </c>
      <c r="H556" s="52">
        <v>1840</v>
      </c>
      <c r="I556" s="52">
        <v>1500</v>
      </c>
      <c r="J556" s="52">
        <v>85</v>
      </c>
      <c r="K556" s="52">
        <v>155</v>
      </c>
      <c r="L556" s="52">
        <v>65</v>
      </c>
      <c r="M556" s="52">
        <v>10</v>
      </c>
      <c r="N556" s="52">
        <v>20</v>
      </c>
    </row>
    <row r="557" spans="1:14" x14ac:dyDescent="0.25">
      <c r="A557" s="51" t="s">
        <v>1517</v>
      </c>
      <c r="B557" s="52">
        <v>6996</v>
      </c>
      <c r="C557" s="52">
        <v>7175</v>
      </c>
      <c r="D557" s="52">
        <v>3077</v>
      </c>
      <c r="E557" s="52">
        <v>3007</v>
      </c>
      <c r="F557" s="52">
        <v>3685.6</v>
      </c>
      <c r="G557" s="52">
        <v>1.9</v>
      </c>
      <c r="H557" s="52">
        <v>2925</v>
      </c>
      <c r="I557" s="52">
        <v>2290</v>
      </c>
      <c r="J557" s="52">
        <v>205</v>
      </c>
      <c r="K557" s="52">
        <v>295</v>
      </c>
      <c r="L557" s="52">
        <v>75</v>
      </c>
      <c r="M557" s="52">
        <v>10</v>
      </c>
      <c r="N557" s="52">
        <v>50</v>
      </c>
    </row>
    <row r="558" spans="1:14" x14ac:dyDescent="0.25">
      <c r="A558" s="51" t="s">
        <v>1518</v>
      </c>
      <c r="B558" s="52">
        <v>5272</v>
      </c>
      <c r="C558" s="52">
        <v>5236</v>
      </c>
      <c r="D558" s="52">
        <v>2080</v>
      </c>
      <c r="E558" s="52">
        <v>2033</v>
      </c>
      <c r="F558" s="52">
        <v>3228.2</v>
      </c>
      <c r="G558" s="52">
        <v>1.63</v>
      </c>
      <c r="H558" s="52">
        <v>1845</v>
      </c>
      <c r="I558" s="52">
        <v>1410</v>
      </c>
      <c r="J558" s="52">
        <v>100</v>
      </c>
      <c r="K558" s="52">
        <v>245</v>
      </c>
      <c r="L558" s="52">
        <v>35</v>
      </c>
      <c r="M558" s="52">
        <v>10</v>
      </c>
      <c r="N558" s="52">
        <v>45</v>
      </c>
    </row>
    <row r="559" spans="1:14" x14ac:dyDescent="0.25">
      <c r="A559" s="51" t="s">
        <v>1519</v>
      </c>
      <c r="B559" s="52">
        <v>3212</v>
      </c>
      <c r="C559" s="52">
        <v>2979</v>
      </c>
      <c r="D559" s="52">
        <v>1381</v>
      </c>
      <c r="E559" s="52">
        <v>1342</v>
      </c>
      <c r="F559" s="52">
        <v>3924.7</v>
      </c>
      <c r="G559" s="52">
        <v>0.82</v>
      </c>
      <c r="H559" s="52">
        <v>1090</v>
      </c>
      <c r="I559" s="52">
        <v>775</v>
      </c>
      <c r="J559" s="52">
        <v>50</v>
      </c>
      <c r="K559" s="52">
        <v>225</v>
      </c>
      <c r="L559" s="52">
        <v>15</v>
      </c>
      <c r="M559" s="52">
        <v>15</v>
      </c>
      <c r="N559" s="52">
        <v>15</v>
      </c>
    </row>
    <row r="560" spans="1:14" x14ac:dyDescent="0.25">
      <c r="A560" s="51" t="s">
        <v>1520</v>
      </c>
      <c r="B560" s="52">
        <v>5666</v>
      </c>
      <c r="C560" s="52">
        <v>5517</v>
      </c>
      <c r="D560" s="52">
        <v>2521</v>
      </c>
      <c r="E560" s="52">
        <v>2410</v>
      </c>
      <c r="F560" s="52">
        <v>5479.2</v>
      </c>
      <c r="G560" s="52">
        <v>1.03</v>
      </c>
      <c r="H560" s="52">
        <v>1785</v>
      </c>
      <c r="I560" s="52">
        <v>1180</v>
      </c>
      <c r="J560" s="52">
        <v>105</v>
      </c>
      <c r="K560" s="52">
        <v>365</v>
      </c>
      <c r="L560" s="52">
        <v>85</v>
      </c>
      <c r="M560" s="52">
        <v>25</v>
      </c>
      <c r="N560" s="52">
        <v>20</v>
      </c>
    </row>
    <row r="561" spans="1:14" x14ac:dyDescent="0.25">
      <c r="A561" s="51" t="s">
        <v>1521</v>
      </c>
      <c r="B561" s="52">
        <v>7443</v>
      </c>
      <c r="C561" s="52">
        <v>7262</v>
      </c>
      <c r="D561" s="52">
        <v>3164</v>
      </c>
      <c r="E561" s="52">
        <v>3074</v>
      </c>
      <c r="F561" s="52">
        <v>3341.3</v>
      </c>
      <c r="G561" s="52">
        <v>2.23</v>
      </c>
      <c r="H561" s="52">
        <v>2825</v>
      </c>
      <c r="I561" s="52">
        <v>1955</v>
      </c>
      <c r="J561" s="52">
        <v>125</v>
      </c>
      <c r="K561" s="52">
        <v>575</v>
      </c>
      <c r="L561" s="52">
        <v>100</v>
      </c>
      <c r="M561" s="52">
        <v>25</v>
      </c>
      <c r="N561" s="52">
        <v>45</v>
      </c>
    </row>
    <row r="562" spans="1:14" x14ac:dyDescent="0.25">
      <c r="A562" s="51" t="s">
        <v>1522</v>
      </c>
      <c r="B562" s="52">
        <v>4978</v>
      </c>
      <c r="C562" s="52">
        <v>4988</v>
      </c>
      <c r="D562" s="52">
        <v>1923</v>
      </c>
      <c r="E562" s="52">
        <v>1897</v>
      </c>
      <c r="F562" s="52">
        <v>3135.6</v>
      </c>
      <c r="G562" s="52">
        <v>1.59</v>
      </c>
      <c r="H562" s="52">
        <v>1850</v>
      </c>
      <c r="I562" s="52">
        <v>1400</v>
      </c>
      <c r="J562" s="52">
        <v>110</v>
      </c>
      <c r="K562" s="52">
        <v>250</v>
      </c>
      <c r="L562" s="52">
        <v>60</v>
      </c>
      <c r="M562" s="52">
        <v>20</v>
      </c>
      <c r="N562" s="52">
        <v>20</v>
      </c>
    </row>
    <row r="563" spans="1:14" x14ac:dyDescent="0.25">
      <c r="A563" s="51" t="s">
        <v>1523</v>
      </c>
      <c r="B563" s="52">
        <v>4344</v>
      </c>
      <c r="C563" s="52">
        <v>4214</v>
      </c>
      <c r="D563" s="52">
        <v>2297</v>
      </c>
      <c r="E563" s="52">
        <v>2186</v>
      </c>
      <c r="F563" s="52">
        <v>3077.8</v>
      </c>
      <c r="G563" s="52">
        <v>1.41</v>
      </c>
      <c r="H563" s="52">
        <v>1890</v>
      </c>
      <c r="I563" s="52">
        <v>1445</v>
      </c>
      <c r="J563" s="52">
        <v>70</v>
      </c>
      <c r="K563" s="52">
        <v>285</v>
      </c>
      <c r="L563" s="52">
        <v>65</v>
      </c>
      <c r="M563" s="52">
        <v>15</v>
      </c>
      <c r="N563" s="52">
        <v>15</v>
      </c>
    </row>
    <row r="564" spans="1:14" x14ac:dyDescent="0.25">
      <c r="A564" s="51" t="s">
        <v>1524</v>
      </c>
      <c r="B564" s="52">
        <v>5428</v>
      </c>
      <c r="C564" s="52">
        <v>5511</v>
      </c>
      <c r="D564" s="52">
        <v>2579</v>
      </c>
      <c r="E564" s="52">
        <v>2524</v>
      </c>
      <c r="F564" s="52">
        <v>5911.6</v>
      </c>
      <c r="G564" s="52">
        <v>0.92</v>
      </c>
      <c r="H564" s="52">
        <v>2080</v>
      </c>
      <c r="I564" s="52">
        <v>1415</v>
      </c>
      <c r="J564" s="52">
        <v>85</v>
      </c>
      <c r="K564" s="52">
        <v>475</v>
      </c>
      <c r="L564" s="52">
        <v>55</v>
      </c>
      <c r="M564" s="52">
        <v>20</v>
      </c>
      <c r="N564" s="52">
        <v>30</v>
      </c>
    </row>
    <row r="565" spans="1:14" x14ac:dyDescent="0.25">
      <c r="A565" s="51" t="s">
        <v>1525</v>
      </c>
      <c r="B565" s="52">
        <v>2204</v>
      </c>
      <c r="C565" s="52">
        <v>2104</v>
      </c>
      <c r="D565" s="52">
        <v>864</v>
      </c>
      <c r="E565" s="52">
        <v>838</v>
      </c>
      <c r="F565" s="52">
        <v>4908.7</v>
      </c>
      <c r="G565" s="52">
        <v>0.45</v>
      </c>
      <c r="H565" s="52">
        <v>760</v>
      </c>
      <c r="I565" s="52">
        <v>530</v>
      </c>
      <c r="J565" s="52">
        <v>30</v>
      </c>
      <c r="K565" s="52">
        <v>165</v>
      </c>
      <c r="L565" s="52">
        <v>30</v>
      </c>
      <c r="M565" s="52">
        <v>0</v>
      </c>
      <c r="N565" s="52">
        <v>0</v>
      </c>
    </row>
    <row r="566" spans="1:14" x14ac:dyDescent="0.25">
      <c r="A566" s="51" t="s">
        <v>1526</v>
      </c>
      <c r="B566" s="52">
        <v>4605</v>
      </c>
      <c r="C566" s="52">
        <v>4312</v>
      </c>
      <c r="D566" s="52">
        <v>2039</v>
      </c>
      <c r="E566" s="52">
        <v>1956</v>
      </c>
      <c r="F566" s="52">
        <v>6791</v>
      </c>
      <c r="G566" s="52">
        <v>0.68</v>
      </c>
      <c r="H566" s="52">
        <v>1830</v>
      </c>
      <c r="I566" s="52">
        <v>1165</v>
      </c>
      <c r="J566" s="52">
        <v>100</v>
      </c>
      <c r="K566" s="52">
        <v>445</v>
      </c>
      <c r="L566" s="52">
        <v>90</v>
      </c>
      <c r="M566" s="52">
        <v>0</v>
      </c>
      <c r="N566" s="52">
        <v>35</v>
      </c>
    </row>
    <row r="567" spans="1:14" x14ac:dyDescent="0.25">
      <c r="A567" s="51" t="s">
        <v>1527</v>
      </c>
      <c r="B567" s="52">
        <v>6570</v>
      </c>
      <c r="C567" s="52">
        <v>6331</v>
      </c>
      <c r="D567" s="52">
        <v>3292</v>
      </c>
      <c r="E567" s="52">
        <v>3155</v>
      </c>
      <c r="F567" s="52">
        <v>7951.1</v>
      </c>
      <c r="G567" s="52">
        <v>0.83</v>
      </c>
      <c r="H567" s="52">
        <v>2665</v>
      </c>
      <c r="I567" s="52">
        <v>1770</v>
      </c>
      <c r="J567" s="52">
        <v>120</v>
      </c>
      <c r="K567" s="52">
        <v>625</v>
      </c>
      <c r="L567" s="52">
        <v>90</v>
      </c>
      <c r="M567" s="52">
        <v>15</v>
      </c>
      <c r="N567" s="52">
        <v>45</v>
      </c>
    </row>
    <row r="568" spans="1:14" x14ac:dyDescent="0.25">
      <c r="A568" s="51" t="s">
        <v>1528</v>
      </c>
      <c r="B568" s="52">
        <v>4195</v>
      </c>
      <c r="C568" s="52">
        <v>4135</v>
      </c>
      <c r="D568" s="52">
        <v>2082</v>
      </c>
      <c r="E568" s="52">
        <v>1990</v>
      </c>
      <c r="F568" s="52">
        <v>3137.4</v>
      </c>
      <c r="G568" s="52">
        <v>1.34</v>
      </c>
      <c r="H568" s="52">
        <v>1300</v>
      </c>
      <c r="I568" s="52">
        <v>840</v>
      </c>
      <c r="J568" s="52">
        <v>70</v>
      </c>
      <c r="K568" s="52">
        <v>310</v>
      </c>
      <c r="L568" s="52">
        <v>45</v>
      </c>
      <c r="M568" s="52">
        <v>20</v>
      </c>
      <c r="N568" s="52">
        <v>10</v>
      </c>
    </row>
    <row r="569" spans="1:14" x14ac:dyDescent="0.25">
      <c r="A569" s="51" t="s">
        <v>1529</v>
      </c>
      <c r="B569" s="52">
        <v>4497</v>
      </c>
      <c r="C569" s="52">
        <v>3958</v>
      </c>
      <c r="D569" s="52">
        <v>2130</v>
      </c>
      <c r="E569" s="52">
        <v>1806</v>
      </c>
      <c r="F569" s="52">
        <v>5645.2</v>
      </c>
      <c r="G569" s="52">
        <v>0.8</v>
      </c>
      <c r="H569" s="52">
        <v>1560</v>
      </c>
      <c r="I569" s="52">
        <v>1155</v>
      </c>
      <c r="J569" s="52">
        <v>105</v>
      </c>
      <c r="K569" s="52">
        <v>190</v>
      </c>
      <c r="L569" s="52">
        <v>60</v>
      </c>
      <c r="M569" s="52">
        <v>30</v>
      </c>
      <c r="N569" s="52">
        <v>20</v>
      </c>
    </row>
    <row r="570" spans="1:14" x14ac:dyDescent="0.25">
      <c r="A570" s="51" t="s">
        <v>1530</v>
      </c>
      <c r="B570" s="52">
        <v>9049</v>
      </c>
      <c r="C570" s="52">
        <v>8489</v>
      </c>
      <c r="D570" s="52">
        <v>4250</v>
      </c>
      <c r="E570" s="52">
        <v>4097</v>
      </c>
      <c r="F570" s="52">
        <v>6680.2</v>
      </c>
      <c r="G570" s="52">
        <v>1.35</v>
      </c>
      <c r="H570" s="52">
        <v>3170</v>
      </c>
      <c r="I570" s="52">
        <v>2045</v>
      </c>
      <c r="J570" s="52">
        <v>180</v>
      </c>
      <c r="K570" s="52">
        <v>710</v>
      </c>
      <c r="L570" s="52">
        <v>190</v>
      </c>
      <c r="M570" s="52">
        <v>30</v>
      </c>
      <c r="N570" s="52">
        <v>20</v>
      </c>
    </row>
    <row r="571" spans="1:14" x14ac:dyDescent="0.25">
      <c r="A571" s="51" t="s">
        <v>1531</v>
      </c>
      <c r="B571" s="52">
        <v>4179</v>
      </c>
      <c r="C571" s="52">
        <v>3431</v>
      </c>
      <c r="D571" s="52">
        <v>2252</v>
      </c>
      <c r="E571" s="52">
        <v>2006</v>
      </c>
      <c r="F571" s="52">
        <v>3260.5</v>
      </c>
      <c r="G571" s="52">
        <v>1.28</v>
      </c>
      <c r="H571" s="52">
        <v>1580</v>
      </c>
      <c r="I571" s="52">
        <v>1065</v>
      </c>
      <c r="J571" s="52">
        <v>75</v>
      </c>
      <c r="K571" s="52">
        <v>355</v>
      </c>
      <c r="L571" s="52">
        <v>60</v>
      </c>
      <c r="M571" s="52">
        <v>10</v>
      </c>
      <c r="N571" s="52">
        <v>20</v>
      </c>
    </row>
    <row r="572" spans="1:14" x14ac:dyDescent="0.25">
      <c r="A572" s="51" t="s">
        <v>1532</v>
      </c>
      <c r="B572" s="52">
        <v>7814</v>
      </c>
      <c r="C572" s="52">
        <v>7369</v>
      </c>
      <c r="D572" s="52">
        <v>3362</v>
      </c>
      <c r="E572" s="52">
        <v>3274</v>
      </c>
      <c r="F572" s="52">
        <v>810.7</v>
      </c>
      <c r="G572" s="52">
        <v>9.64</v>
      </c>
      <c r="H572" s="52">
        <v>2690</v>
      </c>
      <c r="I572" s="52">
        <v>1905</v>
      </c>
      <c r="J572" s="52">
        <v>130</v>
      </c>
      <c r="K572" s="52">
        <v>455</v>
      </c>
      <c r="L572" s="52">
        <v>140</v>
      </c>
      <c r="M572" s="52">
        <v>10</v>
      </c>
      <c r="N572" s="52">
        <v>45</v>
      </c>
    </row>
    <row r="573" spans="1:14" x14ac:dyDescent="0.25">
      <c r="A573" s="51" t="s">
        <v>1533</v>
      </c>
      <c r="B573" s="52">
        <v>7446</v>
      </c>
      <c r="C573" s="52">
        <v>5540</v>
      </c>
      <c r="D573" s="52">
        <v>3143</v>
      </c>
      <c r="E573" s="52">
        <v>2974</v>
      </c>
      <c r="F573" s="52">
        <v>2346.1999999999998</v>
      </c>
      <c r="G573" s="52">
        <v>3.17</v>
      </c>
      <c r="H573" s="52">
        <v>2645</v>
      </c>
      <c r="I573" s="52">
        <v>2225</v>
      </c>
      <c r="J573" s="52">
        <v>125</v>
      </c>
      <c r="K573" s="52">
        <v>175</v>
      </c>
      <c r="L573" s="52">
        <v>60</v>
      </c>
      <c r="M573" s="52">
        <v>0</v>
      </c>
      <c r="N573" s="52">
        <v>65</v>
      </c>
    </row>
    <row r="574" spans="1:14" x14ac:dyDescent="0.25">
      <c r="A574" s="51" t="s">
        <v>1534</v>
      </c>
      <c r="B574" s="52">
        <v>10182</v>
      </c>
      <c r="C574" s="52">
        <v>6778</v>
      </c>
      <c r="D574" s="52">
        <v>5864</v>
      </c>
      <c r="E574" s="52">
        <v>5352</v>
      </c>
      <c r="F574" s="52">
        <v>2844.8</v>
      </c>
      <c r="G574" s="52">
        <v>3.58</v>
      </c>
      <c r="H574" s="52">
        <v>3150</v>
      </c>
      <c r="I574" s="52">
        <v>2535</v>
      </c>
      <c r="J574" s="52">
        <v>185</v>
      </c>
      <c r="K574" s="52">
        <v>250</v>
      </c>
      <c r="L574" s="52">
        <v>120</v>
      </c>
      <c r="M574" s="52">
        <v>15</v>
      </c>
      <c r="N574" s="52">
        <v>50</v>
      </c>
    </row>
    <row r="575" spans="1:14" x14ac:dyDescent="0.25">
      <c r="A575" s="51" t="s">
        <v>1535</v>
      </c>
      <c r="B575" s="52">
        <v>5735</v>
      </c>
      <c r="C575" s="52">
        <v>5563</v>
      </c>
      <c r="D575" s="52">
        <v>2545</v>
      </c>
      <c r="E575" s="52">
        <v>2453</v>
      </c>
      <c r="F575" s="52">
        <v>3700.2</v>
      </c>
      <c r="G575" s="52">
        <v>1.55</v>
      </c>
      <c r="H575" s="52">
        <v>2225</v>
      </c>
      <c r="I575" s="52">
        <v>1710</v>
      </c>
      <c r="J575" s="52">
        <v>140</v>
      </c>
      <c r="K575" s="52">
        <v>235</v>
      </c>
      <c r="L575" s="52">
        <v>95</v>
      </c>
      <c r="M575" s="52">
        <v>10</v>
      </c>
      <c r="N575" s="52">
        <v>40</v>
      </c>
    </row>
    <row r="576" spans="1:14" x14ac:dyDescent="0.25">
      <c r="A576" s="51" t="s">
        <v>1536</v>
      </c>
      <c r="B576" s="52">
        <v>1244</v>
      </c>
      <c r="C576" s="52">
        <v>1214</v>
      </c>
      <c r="D576" s="52">
        <v>556</v>
      </c>
      <c r="E576" s="52">
        <v>522</v>
      </c>
      <c r="F576" s="52">
        <v>837</v>
      </c>
      <c r="G576" s="52">
        <v>1.49</v>
      </c>
      <c r="H576" s="52">
        <v>515</v>
      </c>
      <c r="I576" s="52">
        <v>395</v>
      </c>
      <c r="J576" s="52">
        <v>30</v>
      </c>
      <c r="K576" s="52">
        <v>65</v>
      </c>
      <c r="L576" s="52">
        <v>15</v>
      </c>
      <c r="M576" s="52">
        <v>0</v>
      </c>
      <c r="N576" s="52">
        <v>0</v>
      </c>
    </row>
    <row r="577" spans="1:14" x14ac:dyDescent="0.25">
      <c r="A577" s="51" t="s">
        <v>1537</v>
      </c>
      <c r="B577" s="52">
        <v>5719</v>
      </c>
      <c r="C577" s="52">
        <v>6415</v>
      </c>
      <c r="D577" s="52">
        <v>2814</v>
      </c>
      <c r="E577" s="52">
        <v>2259</v>
      </c>
      <c r="F577" s="52">
        <v>3744</v>
      </c>
      <c r="G577" s="52">
        <v>1.53</v>
      </c>
      <c r="H577" s="52">
        <v>1530</v>
      </c>
      <c r="I577" s="52">
        <v>1085</v>
      </c>
      <c r="J577" s="52">
        <v>70</v>
      </c>
      <c r="K577" s="52">
        <v>260</v>
      </c>
      <c r="L577" s="52">
        <v>80</v>
      </c>
      <c r="M577" s="52">
        <v>0</v>
      </c>
      <c r="N577" s="52">
        <v>25</v>
      </c>
    </row>
    <row r="578" spans="1:14" x14ac:dyDescent="0.25">
      <c r="A578" s="51" t="s">
        <v>1538</v>
      </c>
      <c r="B578" s="52">
        <v>3906</v>
      </c>
      <c r="C578" s="52">
        <v>3618</v>
      </c>
      <c r="D578" s="52">
        <v>1655</v>
      </c>
      <c r="E578" s="52">
        <v>1569</v>
      </c>
      <c r="F578" s="52">
        <v>7523.1</v>
      </c>
      <c r="G578" s="52">
        <v>0.52</v>
      </c>
      <c r="H578" s="52">
        <v>1135</v>
      </c>
      <c r="I578" s="52">
        <v>790</v>
      </c>
      <c r="J578" s="52">
        <v>90</v>
      </c>
      <c r="K578" s="52">
        <v>190</v>
      </c>
      <c r="L578" s="52">
        <v>45</v>
      </c>
      <c r="M578" s="52">
        <v>10</v>
      </c>
      <c r="N578" s="52">
        <v>10</v>
      </c>
    </row>
    <row r="579" spans="1:14" x14ac:dyDescent="0.25">
      <c r="A579" s="51" t="s">
        <v>1539</v>
      </c>
      <c r="B579" s="52">
        <v>4009</v>
      </c>
      <c r="C579" s="52">
        <v>3817</v>
      </c>
      <c r="D579" s="52">
        <v>1679</v>
      </c>
      <c r="E579" s="52">
        <v>1587</v>
      </c>
      <c r="F579" s="52">
        <v>6371.6</v>
      </c>
      <c r="G579" s="52">
        <v>0.63</v>
      </c>
      <c r="H579" s="52">
        <v>1295</v>
      </c>
      <c r="I579" s="52">
        <v>1000</v>
      </c>
      <c r="J579" s="52">
        <v>75</v>
      </c>
      <c r="K579" s="52">
        <v>170</v>
      </c>
      <c r="L579" s="52">
        <v>45</v>
      </c>
      <c r="M579" s="52">
        <v>0</v>
      </c>
      <c r="N579" s="52">
        <v>10</v>
      </c>
    </row>
    <row r="580" spans="1:14" x14ac:dyDescent="0.25">
      <c r="A580" s="51" t="s">
        <v>1540</v>
      </c>
      <c r="B580" s="52">
        <v>4036</v>
      </c>
      <c r="C580" s="52">
        <v>3496</v>
      </c>
      <c r="D580" s="52">
        <v>1978</v>
      </c>
      <c r="E580" s="52">
        <v>1877</v>
      </c>
      <c r="F580" s="52">
        <v>8125.6</v>
      </c>
      <c r="G580" s="52">
        <v>0.5</v>
      </c>
      <c r="H580" s="52">
        <v>1175</v>
      </c>
      <c r="I580" s="52">
        <v>895</v>
      </c>
      <c r="J580" s="52">
        <v>65</v>
      </c>
      <c r="K580" s="52">
        <v>145</v>
      </c>
      <c r="L580" s="52">
        <v>35</v>
      </c>
      <c r="M580" s="52">
        <v>0</v>
      </c>
      <c r="N580" s="52">
        <v>30</v>
      </c>
    </row>
    <row r="581" spans="1:14" x14ac:dyDescent="0.25">
      <c r="A581" s="51" t="s">
        <v>1541</v>
      </c>
      <c r="B581" s="52">
        <v>3229</v>
      </c>
      <c r="C581" s="52">
        <v>3001</v>
      </c>
      <c r="D581" s="52">
        <v>2079</v>
      </c>
      <c r="E581" s="52">
        <v>1989</v>
      </c>
      <c r="F581" s="52">
        <v>11157.6</v>
      </c>
      <c r="G581" s="52">
        <v>0.28999999999999998</v>
      </c>
      <c r="H581" s="52">
        <v>765</v>
      </c>
      <c r="I581" s="52">
        <v>660</v>
      </c>
      <c r="J581" s="52">
        <v>25</v>
      </c>
      <c r="K581" s="52">
        <v>35</v>
      </c>
      <c r="L581" s="52">
        <v>25</v>
      </c>
      <c r="M581" s="52">
        <v>0</v>
      </c>
      <c r="N581" s="52">
        <v>20</v>
      </c>
    </row>
    <row r="582" spans="1:14" x14ac:dyDescent="0.25">
      <c r="A582" s="51" t="s">
        <v>1542</v>
      </c>
      <c r="B582" s="52">
        <v>8016</v>
      </c>
      <c r="C582" s="52">
        <v>7426</v>
      </c>
      <c r="D582" s="52">
        <v>3858</v>
      </c>
      <c r="E582" s="52">
        <v>3498</v>
      </c>
      <c r="F582" s="52">
        <v>4963.5</v>
      </c>
      <c r="G582" s="52">
        <v>1.62</v>
      </c>
      <c r="H582" s="52">
        <v>2355</v>
      </c>
      <c r="I582" s="52">
        <v>1850</v>
      </c>
      <c r="J582" s="52">
        <v>145</v>
      </c>
      <c r="K582" s="52">
        <v>245</v>
      </c>
      <c r="L582" s="52">
        <v>75</v>
      </c>
      <c r="M582" s="52">
        <v>0</v>
      </c>
      <c r="N582" s="52">
        <v>30</v>
      </c>
    </row>
    <row r="583" spans="1:14" x14ac:dyDescent="0.25">
      <c r="A583" s="51" t="s">
        <v>1543</v>
      </c>
      <c r="B583" s="52">
        <v>5330</v>
      </c>
      <c r="C583" s="52">
        <v>5229</v>
      </c>
      <c r="D583" s="52">
        <v>1964</v>
      </c>
      <c r="E583" s="52">
        <v>1883</v>
      </c>
      <c r="F583" s="52">
        <v>4708.1000000000004</v>
      </c>
      <c r="G583" s="52">
        <v>1.1299999999999999</v>
      </c>
      <c r="H583" s="52">
        <v>1900</v>
      </c>
      <c r="I583" s="52">
        <v>1370</v>
      </c>
      <c r="J583" s="52">
        <v>160</v>
      </c>
      <c r="K583" s="52">
        <v>275</v>
      </c>
      <c r="L583" s="52">
        <v>75</v>
      </c>
      <c r="M583" s="52">
        <v>10</v>
      </c>
      <c r="N583" s="52">
        <v>10</v>
      </c>
    </row>
    <row r="584" spans="1:14" x14ac:dyDescent="0.25">
      <c r="A584" s="51" t="s">
        <v>1544</v>
      </c>
      <c r="B584" s="52">
        <v>2701</v>
      </c>
      <c r="C584" s="52">
        <v>2628</v>
      </c>
      <c r="D584" s="52">
        <v>1021</v>
      </c>
      <c r="E584" s="52">
        <v>980</v>
      </c>
      <c r="F584" s="52">
        <v>1859.2</v>
      </c>
      <c r="G584" s="52">
        <v>1.45</v>
      </c>
      <c r="H584" s="52">
        <v>890</v>
      </c>
      <c r="I584" s="52">
        <v>750</v>
      </c>
      <c r="J584" s="52">
        <v>40</v>
      </c>
      <c r="K584" s="52">
        <v>70</v>
      </c>
      <c r="L584" s="52">
        <v>15</v>
      </c>
      <c r="M584" s="52">
        <v>0</v>
      </c>
      <c r="N584" s="52">
        <v>10</v>
      </c>
    </row>
    <row r="585" spans="1:14" x14ac:dyDescent="0.25">
      <c r="A585" s="51" t="s">
        <v>1545</v>
      </c>
      <c r="B585" s="52">
        <v>5434</v>
      </c>
      <c r="C585" s="52">
        <v>5437</v>
      </c>
      <c r="D585" s="52">
        <v>2031</v>
      </c>
      <c r="E585" s="52">
        <v>1980</v>
      </c>
      <c r="F585" s="52">
        <v>4198.3999999999996</v>
      </c>
      <c r="G585" s="52">
        <v>1.29</v>
      </c>
      <c r="H585" s="52">
        <v>1850</v>
      </c>
      <c r="I585" s="52">
        <v>1460</v>
      </c>
      <c r="J585" s="52">
        <v>115</v>
      </c>
      <c r="K585" s="52">
        <v>205</v>
      </c>
      <c r="L585" s="52">
        <v>45</v>
      </c>
      <c r="M585" s="52">
        <v>0</v>
      </c>
      <c r="N585" s="52">
        <v>20</v>
      </c>
    </row>
    <row r="586" spans="1:14" x14ac:dyDescent="0.25">
      <c r="A586" s="51" t="s">
        <v>1546</v>
      </c>
      <c r="B586" s="52">
        <v>4401</v>
      </c>
      <c r="C586" s="52">
        <v>4483</v>
      </c>
      <c r="D586" s="52">
        <v>1684</v>
      </c>
      <c r="E586" s="52">
        <v>1582</v>
      </c>
      <c r="F586" s="52">
        <v>5744.7</v>
      </c>
      <c r="G586" s="52">
        <v>0.77</v>
      </c>
      <c r="H586" s="52">
        <v>1425</v>
      </c>
      <c r="I586" s="52">
        <v>1105</v>
      </c>
      <c r="J586" s="52">
        <v>90</v>
      </c>
      <c r="K586" s="52">
        <v>165</v>
      </c>
      <c r="L586" s="52">
        <v>45</v>
      </c>
      <c r="M586" s="52">
        <v>0</v>
      </c>
      <c r="N586" s="52">
        <v>20</v>
      </c>
    </row>
    <row r="587" spans="1:14" x14ac:dyDescent="0.25">
      <c r="A587" s="51" t="s">
        <v>1547</v>
      </c>
      <c r="B587" s="52">
        <v>4168</v>
      </c>
      <c r="C587" s="52">
        <v>4080</v>
      </c>
      <c r="D587" s="52">
        <v>1606</v>
      </c>
      <c r="E587" s="52">
        <v>1524</v>
      </c>
      <c r="F587" s="52">
        <v>5718.2</v>
      </c>
      <c r="G587" s="52">
        <v>0.73</v>
      </c>
      <c r="H587" s="52">
        <v>1445</v>
      </c>
      <c r="I587" s="52">
        <v>1065</v>
      </c>
      <c r="J587" s="52">
        <v>125</v>
      </c>
      <c r="K587" s="52">
        <v>155</v>
      </c>
      <c r="L587" s="52">
        <v>65</v>
      </c>
      <c r="M587" s="52">
        <v>0</v>
      </c>
      <c r="N587" s="52">
        <v>30</v>
      </c>
    </row>
    <row r="588" spans="1:14" x14ac:dyDescent="0.25">
      <c r="A588" s="51" t="s">
        <v>1548</v>
      </c>
      <c r="B588" s="52">
        <v>6944</v>
      </c>
      <c r="C588" s="52">
        <v>6851</v>
      </c>
      <c r="D588" s="52">
        <v>2792</v>
      </c>
      <c r="E588" s="52">
        <v>2686</v>
      </c>
      <c r="F588" s="52">
        <v>3900</v>
      </c>
      <c r="G588" s="52">
        <v>1.78</v>
      </c>
      <c r="H588" s="52">
        <v>2615</v>
      </c>
      <c r="I588" s="52">
        <v>2110</v>
      </c>
      <c r="J588" s="52">
        <v>175</v>
      </c>
      <c r="K588" s="52">
        <v>245</v>
      </c>
      <c r="L588" s="52">
        <v>25</v>
      </c>
      <c r="M588" s="52">
        <v>20</v>
      </c>
      <c r="N588" s="52">
        <v>40</v>
      </c>
    </row>
    <row r="589" spans="1:14" x14ac:dyDescent="0.25">
      <c r="A589" s="51" t="s">
        <v>1549</v>
      </c>
      <c r="B589" s="52">
        <v>4189</v>
      </c>
      <c r="C589" s="52">
        <v>4276</v>
      </c>
      <c r="D589" s="52">
        <v>1520</v>
      </c>
      <c r="E589" s="52">
        <v>1458</v>
      </c>
      <c r="F589" s="52">
        <v>4819.3999999999996</v>
      </c>
      <c r="G589" s="52">
        <v>0.87</v>
      </c>
      <c r="H589" s="52">
        <v>1515</v>
      </c>
      <c r="I589" s="52">
        <v>1200</v>
      </c>
      <c r="J589" s="52">
        <v>120</v>
      </c>
      <c r="K589" s="52">
        <v>145</v>
      </c>
      <c r="L589" s="52">
        <v>20</v>
      </c>
      <c r="M589" s="52">
        <v>0</v>
      </c>
      <c r="N589" s="52">
        <v>30</v>
      </c>
    </row>
    <row r="590" spans="1:14" x14ac:dyDescent="0.25">
      <c r="A590" s="51" t="s">
        <v>1550</v>
      </c>
      <c r="B590" s="52">
        <v>6460</v>
      </c>
      <c r="C590" s="52">
        <v>6389</v>
      </c>
      <c r="D590" s="52">
        <v>2396</v>
      </c>
      <c r="E590" s="52">
        <v>2343</v>
      </c>
      <c r="F590" s="52">
        <v>2993</v>
      </c>
      <c r="G590" s="52">
        <v>2.16</v>
      </c>
      <c r="H590" s="52">
        <v>2350</v>
      </c>
      <c r="I590" s="52">
        <v>1835</v>
      </c>
      <c r="J590" s="52">
        <v>170</v>
      </c>
      <c r="K590" s="52">
        <v>245</v>
      </c>
      <c r="L590" s="52">
        <v>60</v>
      </c>
      <c r="M590" s="52">
        <v>0</v>
      </c>
      <c r="N590" s="52">
        <v>35</v>
      </c>
    </row>
    <row r="591" spans="1:14" x14ac:dyDescent="0.25">
      <c r="A591" s="51" t="s">
        <v>1551</v>
      </c>
      <c r="B591" s="52">
        <v>8319</v>
      </c>
      <c r="C591" s="52">
        <v>7658</v>
      </c>
      <c r="D591" s="52">
        <v>2618</v>
      </c>
      <c r="E591" s="52">
        <v>2594</v>
      </c>
      <c r="F591" s="52">
        <v>1640.7</v>
      </c>
      <c r="G591" s="52">
        <v>5.07</v>
      </c>
      <c r="H591" s="52">
        <v>3060</v>
      </c>
      <c r="I591" s="52">
        <v>2470</v>
      </c>
      <c r="J591" s="52">
        <v>190</v>
      </c>
      <c r="K591" s="52">
        <v>245</v>
      </c>
      <c r="L591" s="52">
        <v>45</v>
      </c>
      <c r="M591" s="52">
        <v>20</v>
      </c>
      <c r="N591" s="52">
        <v>90</v>
      </c>
    </row>
    <row r="592" spans="1:14" x14ac:dyDescent="0.25">
      <c r="A592" s="51" t="s">
        <v>1552</v>
      </c>
      <c r="B592" s="52">
        <v>9150</v>
      </c>
      <c r="C592" s="52">
        <v>8413</v>
      </c>
      <c r="D592" s="52">
        <v>3498</v>
      </c>
      <c r="E592" s="52">
        <v>3305</v>
      </c>
      <c r="F592" s="52">
        <v>3066.9</v>
      </c>
      <c r="G592" s="52">
        <v>2.98</v>
      </c>
      <c r="H592" s="52">
        <v>3310</v>
      </c>
      <c r="I592" s="52">
        <v>2745</v>
      </c>
      <c r="J592" s="52">
        <v>215</v>
      </c>
      <c r="K592" s="52">
        <v>215</v>
      </c>
      <c r="L592" s="52">
        <v>60</v>
      </c>
      <c r="M592" s="52">
        <v>10</v>
      </c>
      <c r="N592" s="52">
        <v>75</v>
      </c>
    </row>
    <row r="593" spans="1:14" x14ac:dyDescent="0.25">
      <c r="A593" s="51" t="s">
        <v>1553</v>
      </c>
      <c r="B593" s="52">
        <v>4218</v>
      </c>
      <c r="C593" s="52">
        <v>4266</v>
      </c>
      <c r="D593" s="52">
        <v>1544</v>
      </c>
      <c r="E593" s="52">
        <v>1521</v>
      </c>
      <c r="F593" s="52">
        <v>3319.2</v>
      </c>
      <c r="G593" s="52">
        <v>1.27</v>
      </c>
      <c r="H593" s="52">
        <v>1825</v>
      </c>
      <c r="I593" s="52">
        <v>1455</v>
      </c>
      <c r="J593" s="52">
        <v>110</v>
      </c>
      <c r="K593" s="52">
        <v>145</v>
      </c>
      <c r="L593" s="52">
        <v>50</v>
      </c>
      <c r="M593" s="52">
        <v>0</v>
      </c>
      <c r="N593" s="52">
        <v>60</v>
      </c>
    </row>
    <row r="594" spans="1:14" x14ac:dyDescent="0.25">
      <c r="A594" s="51" t="s">
        <v>1554</v>
      </c>
      <c r="B594" s="52">
        <v>4020</v>
      </c>
      <c r="C594" s="52">
        <v>4035</v>
      </c>
      <c r="D594" s="52">
        <v>1484</v>
      </c>
      <c r="E594" s="52">
        <v>1462</v>
      </c>
      <c r="F594" s="52">
        <v>1839.1</v>
      </c>
      <c r="G594" s="52">
        <v>2.19</v>
      </c>
      <c r="H594" s="52">
        <v>1440</v>
      </c>
      <c r="I594" s="52">
        <v>1145</v>
      </c>
      <c r="J594" s="52">
        <v>40</v>
      </c>
      <c r="K594" s="52">
        <v>180</v>
      </c>
      <c r="L594" s="52">
        <v>55</v>
      </c>
      <c r="M594" s="52">
        <v>0</v>
      </c>
      <c r="N594" s="52">
        <v>10</v>
      </c>
    </row>
    <row r="595" spans="1:14" x14ac:dyDescent="0.25">
      <c r="A595" s="51" t="s">
        <v>1555</v>
      </c>
      <c r="B595" s="52">
        <v>9603</v>
      </c>
      <c r="C595" s="52">
        <v>8884</v>
      </c>
      <c r="D595" s="52">
        <v>3426</v>
      </c>
      <c r="E595" s="52">
        <v>3365</v>
      </c>
      <c r="F595" s="52">
        <v>1003.4</v>
      </c>
      <c r="G595" s="52">
        <v>9.57</v>
      </c>
      <c r="H595" s="52">
        <v>3660</v>
      </c>
      <c r="I595" s="52">
        <v>3105</v>
      </c>
      <c r="J595" s="52">
        <v>185</v>
      </c>
      <c r="K595" s="52">
        <v>245</v>
      </c>
      <c r="L595" s="52">
        <v>40</v>
      </c>
      <c r="M595" s="52">
        <v>10</v>
      </c>
      <c r="N595" s="52">
        <v>65</v>
      </c>
    </row>
    <row r="596" spans="1:14" x14ac:dyDescent="0.25">
      <c r="A596" s="51" t="s">
        <v>1556</v>
      </c>
      <c r="B596" s="52">
        <v>5115</v>
      </c>
      <c r="C596" s="52">
        <v>5112</v>
      </c>
      <c r="D596" s="52">
        <v>1629</v>
      </c>
      <c r="E596" s="52">
        <v>1610</v>
      </c>
      <c r="F596" s="52">
        <v>3444</v>
      </c>
      <c r="G596" s="52">
        <v>1.49</v>
      </c>
      <c r="H596" s="52">
        <v>1940</v>
      </c>
      <c r="I596" s="52">
        <v>1555</v>
      </c>
      <c r="J596" s="52">
        <v>140</v>
      </c>
      <c r="K596" s="52">
        <v>145</v>
      </c>
      <c r="L596" s="52">
        <v>65</v>
      </c>
      <c r="M596" s="52">
        <v>0</v>
      </c>
      <c r="N596" s="52">
        <v>40</v>
      </c>
    </row>
    <row r="597" spans="1:14" x14ac:dyDescent="0.25">
      <c r="A597" s="51" t="s">
        <v>1557</v>
      </c>
      <c r="B597" s="52">
        <v>4257</v>
      </c>
      <c r="C597" s="52">
        <v>4265</v>
      </c>
      <c r="D597" s="52">
        <v>1317</v>
      </c>
      <c r="E597" s="52">
        <v>1297</v>
      </c>
      <c r="F597" s="52">
        <v>4101.8999999999996</v>
      </c>
      <c r="G597" s="52">
        <v>1.04</v>
      </c>
      <c r="H597" s="52">
        <v>1640</v>
      </c>
      <c r="I597" s="52">
        <v>1310</v>
      </c>
      <c r="J597" s="52">
        <v>130</v>
      </c>
      <c r="K597" s="52">
        <v>120</v>
      </c>
      <c r="L597" s="52">
        <v>50</v>
      </c>
      <c r="M597" s="52">
        <v>0</v>
      </c>
      <c r="N597" s="52">
        <v>35</v>
      </c>
    </row>
    <row r="598" spans="1:14" x14ac:dyDescent="0.25">
      <c r="A598" s="51" t="s">
        <v>1558</v>
      </c>
      <c r="B598" s="52">
        <v>941</v>
      </c>
      <c r="C598" s="52">
        <v>952</v>
      </c>
      <c r="D598" s="52">
        <v>373</v>
      </c>
      <c r="E598" s="52">
        <v>365</v>
      </c>
      <c r="F598" s="52">
        <v>1554.9</v>
      </c>
      <c r="G598" s="52">
        <v>0.61</v>
      </c>
      <c r="H598" s="52">
        <v>300</v>
      </c>
      <c r="I598" s="52">
        <v>235</v>
      </c>
      <c r="J598" s="52">
        <v>10</v>
      </c>
      <c r="K598" s="52">
        <v>45</v>
      </c>
      <c r="L598" s="52">
        <v>0</v>
      </c>
      <c r="M598" s="52">
        <v>0</v>
      </c>
      <c r="N598" s="52">
        <v>0</v>
      </c>
    </row>
    <row r="599" spans="1:14" x14ac:dyDescent="0.25">
      <c r="A599" s="51" t="s">
        <v>1559</v>
      </c>
      <c r="B599" s="52">
        <v>879</v>
      </c>
      <c r="C599" s="52">
        <v>744</v>
      </c>
      <c r="D599" s="52">
        <v>386</v>
      </c>
      <c r="E599" s="52">
        <v>352</v>
      </c>
      <c r="F599" s="52">
        <v>523.9</v>
      </c>
      <c r="G599" s="52">
        <v>1.68</v>
      </c>
      <c r="H599" s="52">
        <v>360</v>
      </c>
      <c r="I599" s="52">
        <v>295</v>
      </c>
      <c r="J599" s="52">
        <v>40</v>
      </c>
      <c r="K599" s="52">
        <v>20</v>
      </c>
      <c r="L599" s="52">
        <v>0</v>
      </c>
      <c r="M599" s="52">
        <v>0</v>
      </c>
      <c r="N599" s="52">
        <v>0</v>
      </c>
    </row>
    <row r="600" spans="1:14" x14ac:dyDescent="0.25">
      <c r="A600" s="51" t="s">
        <v>1560</v>
      </c>
      <c r="B600" s="52">
        <v>4328</v>
      </c>
      <c r="C600" s="52">
        <v>4206</v>
      </c>
      <c r="D600" s="52">
        <v>1796</v>
      </c>
      <c r="E600" s="52">
        <v>1743</v>
      </c>
      <c r="F600" s="52">
        <v>3053.3</v>
      </c>
      <c r="G600" s="52">
        <v>1.42</v>
      </c>
      <c r="H600" s="52">
        <v>1650</v>
      </c>
      <c r="I600" s="52">
        <v>1335</v>
      </c>
      <c r="J600" s="52">
        <v>70</v>
      </c>
      <c r="K600" s="52">
        <v>140</v>
      </c>
      <c r="L600" s="52">
        <v>75</v>
      </c>
      <c r="M600" s="52">
        <v>0</v>
      </c>
      <c r="N600" s="52">
        <v>20</v>
      </c>
    </row>
    <row r="601" spans="1:14" x14ac:dyDescent="0.25">
      <c r="A601" s="51" t="s">
        <v>1561</v>
      </c>
      <c r="B601" s="52">
        <v>6706</v>
      </c>
      <c r="C601" s="52">
        <v>6656</v>
      </c>
      <c r="D601" s="52">
        <v>2557</v>
      </c>
      <c r="E601" s="52">
        <v>2505</v>
      </c>
      <c r="F601" s="52">
        <v>2702.8</v>
      </c>
      <c r="G601" s="52">
        <v>2.48</v>
      </c>
      <c r="H601" s="52">
        <v>2760</v>
      </c>
      <c r="I601" s="52">
        <v>2245</v>
      </c>
      <c r="J601" s="52">
        <v>140</v>
      </c>
      <c r="K601" s="52">
        <v>240</v>
      </c>
      <c r="L601" s="52">
        <v>80</v>
      </c>
      <c r="M601" s="52">
        <v>15</v>
      </c>
      <c r="N601" s="52">
        <v>40</v>
      </c>
    </row>
    <row r="602" spans="1:14" x14ac:dyDescent="0.25">
      <c r="A602" s="51" t="s">
        <v>1562</v>
      </c>
      <c r="B602" s="52">
        <v>8223</v>
      </c>
      <c r="C602" s="52">
        <v>7171</v>
      </c>
      <c r="D602" s="52">
        <v>3355</v>
      </c>
      <c r="E602" s="52">
        <v>3254</v>
      </c>
      <c r="F602" s="52">
        <v>1344.7</v>
      </c>
      <c r="G602" s="52">
        <v>6.12</v>
      </c>
      <c r="H602" s="52">
        <v>3065</v>
      </c>
      <c r="I602" s="52">
        <v>2615</v>
      </c>
      <c r="J602" s="52">
        <v>135</v>
      </c>
      <c r="K602" s="52">
        <v>190</v>
      </c>
      <c r="L602" s="52">
        <v>40</v>
      </c>
      <c r="M602" s="52">
        <v>10</v>
      </c>
      <c r="N602" s="52">
        <v>70</v>
      </c>
    </row>
    <row r="603" spans="1:14" x14ac:dyDescent="0.25">
      <c r="A603" s="51" t="s">
        <v>1563</v>
      </c>
      <c r="B603" s="52">
        <v>3826</v>
      </c>
      <c r="C603" s="52">
        <v>3975</v>
      </c>
      <c r="D603" s="52">
        <v>1456</v>
      </c>
      <c r="E603" s="52">
        <v>1430</v>
      </c>
      <c r="F603" s="52">
        <v>1015.5</v>
      </c>
      <c r="G603" s="52">
        <v>3.77</v>
      </c>
      <c r="H603" s="52">
        <v>1550</v>
      </c>
      <c r="I603" s="52">
        <v>1350</v>
      </c>
      <c r="J603" s="52">
        <v>80</v>
      </c>
      <c r="K603" s="52">
        <v>75</v>
      </c>
      <c r="L603" s="52">
        <v>25</v>
      </c>
      <c r="M603" s="52">
        <v>0</v>
      </c>
      <c r="N603" s="52">
        <v>25</v>
      </c>
    </row>
    <row r="604" spans="1:14" x14ac:dyDescent="0.25">
      <c r="A604" s="51" t="s">
        <v>1564</v>
      </c>
      <c r="B604" s="52">
        <v>7473</v>
      </c>
      <c r="C604" s="52">
        <v>7212</v>
      </c>
      <c r="D604" s="52">
        <v>2377</v>
      </c>
      <c r="E604" s="52">
        <v>2349</v>
      </c>
      <c r="F604" s="52">
        <v>3655.7</v>
      </c>
      <c r="G604" s="52">
        <v>2.04</v>
      </c>
      <c r="H604" s="52">
        <v>2825</v>
      </c>
      <c r="I604" s="52">
        <v>2345</v>
      </c>
      <c r="J604" s="52">
        <v>170</v>
      </c>
      <c r="K604" s="52">
        <v>235</v>
      </c>
      <c r="L604" s="52">
        <v>20</v>
      </c>
      <c r="M604" s="52">
        <v>10</v>
      </c>
      <c r="N604" s="52">
        <v>50</v>
      </c>
    </row>
    <row r="605" spans="1:14" x14ac:dyDescent="0.25">
      <c r="A605" s="51" t="s">
        <v>1565</v>
      </c>
      <c r="B605" s="52">
        <v>3659</v>
      </c>
      <c r="C605" s="52">
        <v>3695</v>
      </c>
      <c r="D605" s="52">
        <v>1511</v>
      </c>
      <c r="E605" s="52">
        <v>1473</v>
      </c>
      <c r="F605" s="52">
        <v>1929.2</v>
      </c>
      <c r="G605" s="52">
        <v>1.9</v>
      </c>
      <c r="H605" s="52">
        <v>1500</v>
      </c>
      <c r="I605" s="52">
        <v>1205</v>
      </c>
      <c r="J605" s="52">
        <v>55</v>
      </c>
      <c r="K605" s="52">
        <v>155</v>
      </c>
      <c r="L605" s="52">
        <v>55</v>
      </c>
      <c r="M605" s="52">
        <v>15</v>
      </c>
      <c r="N605" s="52">
        <v>15</v>
      </c>
    </row>
    <row r="606" spans="1:14" x14ac:dyDescent="0.25">
      <c r="A606" s="51" t="s">
        <v>1566</v>
      </c>
      <c r="B606" s="52">
        <v>5768</v>
      </c>
      <c r="C606" s="52">
        <v>5805</v>
      </c>
      <c r="D606" s="52">
        <v>2162</v>
      </c>
      <c r="E606" s="52">
        <v>2135</v>
      </c>
      <c r="F606" s="52">
        <v>3744.5</v>
      </c>
      <c r="G606" s="52">
        <v>1.54</v>
      </c>
      <c r="H606" s="52">
        <v>2315</v>
      </c>
      <c r="I606" s="52">
        <v>1985</v>
      </c>
      <c r="J606" s="52">
        <v>115</v>
      </c>
      <c r="K606" s="52">
        <v>135</v>
      </c>
      <c r="L606" s="52">
        <v>65</v>
      </c>
      <c r="M606" s="52">
        <v>0</v>
      </c>
      <c r="N606" s="52">
        <v>20</v>
      </c>
    </row>
    <row r="607" spans="1:14" x14ac:dyDescent="0.25">
      <c r="A607" s="51" t="s">
        <v>1567</v>
      </c>
      <c r="B607" s="52">
        <v>4354</v>
      </c>
      <c r="C607" s="52">
        <v>4511</v>
      </c>
      <c r="D607" s="52">
        <v>1432</v>
      </c>
      <c r="E607" s="52">
        <v>1416</v>
      </c>
      <c r="F607" s="52">
        <v>2443</v>
      </c>
      <c r="G607" s="52">
        <v>1.78</v>
      </c>
      <c r="H607" s="52">
        <v>1765</v>
      </c>
      <c r="I607" s="52">
        <v>1410</v>
      </c>
      <c r="J607" s="52">
        <v>140</v>
      </c>
      <c r="K607" s="52">
        <v>130</v>
      </c>
      <c r="L607" s="52">
        <v>60</v>
      </c>
      <c r="M607" s="52">
        <v>10</v>
      </c>
      <c r="N607" s="52">
        <v>15</v>
      </c>
    </row>
    <row r="608" spans="1:14" x14ac:dyDescent="0.25">
      <c r="A608" s="51" t="s">
        <v>1568</v>
      </c>
      <c r="B608" s="52">
        <v>4427</v>
      </c>
      <c r="C608" s="52">
        <v>4306</v>
      </c>
      <c r="D608" s="52">
        <v>1729</v>
      </c>
      <c r="E608" s="52">
        <v>1712</v>
      </c>
      <c r="F608" s="52">
        <v>3562.1</v>
      </c>
      <c r="G608" s="52">
        <v>1.24</v>
      </c>
      <c r="H608" s="52">
        <v>1530</v>
      </c>
      <c r="I608" s="52">
        <v>1265</v>
      </c>
      <c r="J608" s="52">
        <v>70</v>
      </c>
      <c r="K608" s="52">
        <v>140</v>
      </c>
      <c r="L608" s="52">
        <v>25</v>
      </c>
      <c r="M608" s="52">
        <v>0</v>
      </c>
      <c r="N608" s="52">
        <v>25</v>
      </c>
    </row>
    <row r="609" spans="1:14" x14ac:dyDescent="0.25">
      <c r="A609" s="51" t="s">
        <v>1569</v>
      </c>
      <c r="B609" s="52">
        <v>3198</v>
      </c>
      <c r="C609" s="52">
        <v>3173</v>
      </c>
      <c r="D609" s="52">
        <v>1217</v>
      </c>
      <c r="E609" s="52">
        <v>1203</v>
      </c>
      <c r="F609" s="52">
        <v>3531</v>
      </c>
      <c r="G609" s="52">
        <v>0.91</v>
      </c>
      <c r="H609" s="52">
        <v>1265</v>
      </c>
      <c r="I609" s="52">
        <v>1125</v>
      </c>
      <c r="J609" s="52">
        <v>60</v>
      </c>
      <c r="K609" s="52">
        <v>55</v>
      </c>
      <c r="L609" s="52">
        <v>10</v>
      </c>
      <c r="M609" s="52">
        <v>0</v>
      </c>
      <c r="N609" s="52">
        <v>0</v>
      </c>
    </row>
    <row r="610" spans="1:14" x14ac:dyDescent="0.25">
      <c r="A610" s="51" t="s">
        <v>1570</v>
      </c>
      <c r="B610" s="52">
        <v>8160</v>
      </c>
      <c r="C610" s="52">
        <v>8117</v>
      </c>
      <c r="D610" s="52">
        <v>3079</v>
      </c>
      <c r="E610" s="52">
        <v>3037</v>
      </c>
      <c r="F610" s="52">
        <v>1445.2</v>
      </c>
      <c r="G610" s="52">
        <v>5.65</v>
      </c>
      <c r="H610" s="52">
        <v>3325</v>
      </c>
      <c r="I610" s="52">
        <v>2855</v>
      </c>
      <c r="J610" s="52">
        <v>150</v>
      </c>
      <c r="K610" s="52">
        <v>225</v>
      </c>
      <c r="L610" s="52">
        <v>45</v>
      </c>
      <c r="M610" s="52">
        <v>10</v>
      </c>
      <c r="N610" s="52">
        <v>40</v>
      </c>
    </row>
    <row r="611" spans="1:14" x14ac:dyDescent="0.25">
      <c r="A611" s="51" t="s">
        <v>1571</v>
      </c>
      <c r="B611" s="52">
        <v>4910</v>
      </c>
      <c r="C611" s="52">
        <v>4621</v>
      </c>
      <c r="D611" s="52">
        <v>1661</v>
      </c>
      <c r="E611" s="52">
        <v>1645</v>
      </c>
      <c r="F611" s="52">
        <v>813.6</v>
      </c>
      <c r="G611" s="52">
        <v>6.03</v>
      </c>
      <c r="H611" s="52">
        <v>1925</v>
      </c>
      <c r="I611" s="52">
        <v>1575</v>
      </c>
      <c r="J611" s="52">
        <v>100</v>
      </c>
      <c r="K611" s="52">
        <v>160</v>
      </c>
      <c r="L611" s="52">
        <v>15</v>
      </c>
      <c r="M611" s="52">
        <v>20</v>
      </c>
      <c r="N611" s="52">
        <v>50</v>
      </c>
    </row>
    <row r="612" spans="1:14" x14ac:dyDescent="0.25">
      <c r="A612" s="51" t="s">
        <v>1572</v>
      </c>
      <c r="B612" s="52">
        <v>7349</v>
      </c>
      <c r="C612" s="52">
        <v>7458</v>
      </c>
      <c r="D612" s="52">
        <v>2762</v>
      </c>
      <c r="E612" s="52">
        <v>2733</v>
      </c>
      <c r="F612" s="52">
        <v>3101.1</v>
      </c>
      <c r="G612" s="52">
        <v>2.37</v>
      </c>
      <c r="H612" s="52">
        <v>2860</v>
      </c>
      <c r="I612" s="52">
        <v>2450</v>
      </c>
      <c r="J612" s="52">
        <v>110</v>
      </c>
      <c r="K612" s="52">
        <v>195</v>
      </c>
      <c r="L612" s="52">
        <v>70</v>
      </c>
      <c r="M612" s="52">
        <v>25</v>
      </c>
      <c r="N612" s="52">
        <v>20</v>
      </c>
    </row>
    <row r="613" spans="1:14" x14ac:dyDescent="0.25">
      <c r="A613" s="51" t="s">
        <v>1573</v>
      </c>
      <c r="B613" s="52">
        <v>4134</v>
      </c>
      <c r="C613" s="52">
        <v>4430</v>
      </c>
      <c r="D613" s="52">
        <v>1865</v>
      </c>
      <c r="E613" s="52">
        <v>1820</v>
      </c>
      <c r="F613" s="52">
        <v>2355.3000000000002</v>
      </c>
      <c r="G613" s="52">
        <v>1.76</v>
      </c>
      <c r="H613" s="52">
        <v>1600</v>
      </c>
      <c r="I613" s="52">
        <v>1265</v>
      </c>
      <c r="J613" s="52">
        <v>95</v>
      </c>
      <c r="K613" s="52">
        <v>135</v>
      </c>
      <c r="L613" s="52">
        <v>80</v>
      </c>
      <c r="M613" s="52">
        <v>10</v>
      </c>
      <c r="N613" s="52">
        <v>20</v>
      </c>
    </row>
    <row r="614" spans="1:14" x14ac:dyDescent="0.25">
      <c r="A614" s="51" t="s">
        <v>1574</v>
      </c>
      <c r="B614" s="52">
        <v>6542</v>
      </c>
      <c r="C614" s="52">
        <v>6581</v>
      </c>
      <c r="D614" s="52">
        <v>2369</v>
      </c>
      <c r="E614" s="52">
        <v>2335</v>
      </c>
      <c r="F614" s="52">
        <v>4742.6000000000004</v>
      </c>
      <c r="G614" s="52">
        <v>1.38</v>
      </c>
      <c r="H614" s="52">
        <v>2725</v>
      </c>
      <c r="I614" s="52">
        <v>2265</v>
      </c>
      <c r="J614" s="52">
        <v>110</v>
      </c>
      <c r="K614" s="52">
        <v>255</v>
      </c>
      <c r="L614" s="52">
        <v>55</v>
      </c>
      <c r="M614" s="52">
        <v>10</v>
      </c>
      <c r="N614" s="52">
        <v>25</v>
      </c>
    </row>
    <row r="615" spans="1:14" x14ac:dyDescent="0.25">
      <c r="A615" s="51" t="s">
        <v>1575</v>
      </c>
      <c r="B615" s="52">
        <v>3587</v>
      </c>
      <c r="C615" s="52">
        <v>3518</v>
      </c>
      <c r="D615" s="52">
        <v>987</v>
      </c>
      <c r="E615" s="52">
        <v>981</v>
      </c>
      <c r="F615" s="52">
        <v>4109.3</v>
      </c>
      <c r="G615" s="52">
        <v>0.87</v>
      </c>
      <c r="H615" s="52">
        <v>1405</v>
      </c>
      <c r="I615" s="52">
        <v>1125</v>
      </c>
      <c r="J615" s="52">
        <v>90</v>
      </c>
      <c r="K615" s="52">
        <v>130</v>
      </c>
      <c r="L615" s="52">
        <v>25</v>
      </c>
      <c r="M615" s="52">
        <v>0</v>
      </c>
      <c r="N615" s="52">
        <v>35</v>
      </c>
    </row>
    <row r="616" spans="1:14" x14ac:dyDescent="0.25">
      <c r="A616" s="51" t="s">
        <v>1576</v>
      </c>
      <c r="B616" s="52">
        <v>3594</v>
      </c>
      <c r="C616" s="52">
        <v>3546</v>
      </c>
      <c r="D616" s="52">
        <v>1025</v>
      </c>
      <c r="E616" s="52">
        <v>1019</v>
      </c>
      <c r="F616" s="52">
        <v>3296.9</v>
      </c>
      <c r="G616" s="52">
        <v>1.0900000000000001</v>
      </c>
      <c r="H616" s="52">
        <v>1305</v>
      </c>
      <c r="I616" s="52">
        <v>1025</v>
      </c>
      <c r="J616" s="52">
        <v>50</v>
      </c>
      <c r="K616" s="52">
        <v>175</v>
      </c>
      <c r="L616" s="52">
        <v>10</v>
      </c>
      <c r="M616" s="52">
        <v>0</v>
      </c>
      <c r="N616" s="52">
        <v>35</v>
      </c>
    </row>
    <row r="617" spans="1:14" x14ac:dyDescent="0.25">
      <c r="A617" s="51" t="s">
        <v>1577</v>
      </c>
      <c r="B617" s="52">
        <v>7292</v>
      </c>
      <c r="C617" s="52">
        <v>6572</v>
      </c>
      <c r="D617" s="52">
        <v>2909</v>
      </c>
      <c r="E617" s="52">
        <v>2827</v>
      </c>
      <c r="F617" s="52">
        <v>2996.1</v>
      </c>
      <c r="G617" s="52">
        <v>2.4300000000000002</v>
      </c>
      <c r="H617" s="52">
        <v>2825</v>
      </c>
      <c r="I617" s="52">
        <v>2255</v>
      </c>
      <c r="J617" s="52">
        <v>125</v>
      </c>
      <c r="K617" s="52">
        <v>320</v>
      </c>
      <c r="L617" s="52">
        <v>85</v>
      </c>
      <c r="M617" s="52">
        <v>0</v>
      </c>
      <c r="N617" s="52">
        <v>30</v>
      </c>
    </row>
    <row r="618" spans="1:14" x14ac:dyDescent="0.25">
      <c r="A618" s="51" t="s">
        <v>1578</v>
      </c>
      <c r="B618" s="52">
        <v>5373</v>
      </c>
      <c r="C618" s="52">
        <v>5498</v>
      </c>
      <c r="D618" s="52">
        <v>1817</v>
      </c>
      <c r="E618" s="52">
        <v>1804</v>
      </c>
      <c r="F618" s="52">
        <v>2680.1</v>
      </c>
      <c r="G618" s="52">
        <v>2</v>
      </c>
      <c r="H618" s="52">
        <v>2180</v>
      </c>
      <c r="I618" s="52">
        <v>1765</v>
      </c>
      <c r="J618" s="52">
        <v>120</v>
      </c>
      <c r="K618" s="52">
        <v>225</v>
      </c>
      <c r="L618" s="52">
        <v>30</v>
      </c>
      <c r="M618" s="52">
        <v>15</v>
      </c>
      <c r="N618" s="52">
        <v>30</v>
      </c>
    </row>
    <row r="619" spans="1:14" x14ac:dyDescent="0.25">
      <c r="A619" s="51" t="s">
        <v>1579</v>
      </c>
      <c r="B619" s="52">
        <v>5586</v>
      </c>
      <c r="C619" s="52">
        <v>5503</v>
      </c>
      <c r="D619" s="52">
        <v>2215</v>
      </c>
      <c r="E619" s="52">
        <v>2180</v>
      </c>
      <c r="F619" s="52">
        <v>3957.5</v>
      </c>
      <c r="G619" s="52">
        <v>1.41</v>
      </c>
      <c r="H619" s="52">
        <v>2345</v>
      </c>
      <c r="I619" s="52">
        <v>1855</v>
      </c>
      <c r="J619" s="52">
        <v>100</v>
      </c>
      <c r="K619" s="52">
        <v>250</v>
      </c>
      <c r="L619" s="52">
        <v>90</v>
      </c>
      <c r="M619" s="52">
        <v>0</v>
      </c>
      <c r="N619" s="52">
        <v>45</v>
      </c>
    </row>
    <row r="620" spans="1:14" x14ac:dyDescent="0.25">
      <c r="A620" s="51" t="s">
        <v>1580</v>
      </c>
      <c r="B620" s="52">
        <v>7456</v>
      </c>
      <c r="C620" s="52">
        <v>7167</v>
      </c>
      <c r="D620" s="52">
        <v>2802</v>
      </c>
      <c r="E620" s="52">
        <v>2768</v>
      </c>
      <c r="F620" s="52">
        <v>3595.5</v>
      </c>
      <c r="G620" s="52">
        <v>2.0699999999999998</v>
      </c>
      <c r="H620" s="52">
        <v>2795</v>
      </c>
      <c r="I620" s="52">
        <v>2275</v>
      </c>
      <c r="J620" s="52">
        <v>155</v>
      </c>
      <c r="K620" s="52">
        <v>310</v>
      </c>
      <c r="L620" s="52">
        <v>25</v>
      </c>
      <c r="M620" s="52">
        <v>10</v>
      </c>
      <c r="N620" s="52">
        <v>25</v>
      </c>
    </row>
    <row r="621" spans="1:14" x14ac:dyDescent="0.25">
      <c r="A621" s="51" t="s">
        <v>1581</v>
      </c>
      <c r="B621" s="52">
        <v>9732</v>
      </c>
      <c r="C621" s="52">
        <v>9616</v>
      </c>
      <c r="D621" s="52">
        <v>3632</v>
      </c>
      <c r="E621" s="52">
        <v>3586</v>
      </c>
      <c r="F621" s="52">
        <v>1737.7</v>
      </c>
      <c r="G621" s="52">
        <v>5.6</v>
      </c>
      <c r="H621" s="52">
        <v>4025</v>
      </c>
      <c r="I621" s="52">
        <v>3340</v>
      </c>
      <c r="J621" s="52">
        <v>130</v>
      </c>
      <c r="K621" s="52">
        <v>415</v>
      </c>
      <c r="L621" s="52">
        <v>70</v>
      </c>
      <c r="M621" s="52">
        <v>25</v>
      </c>
      <c r="N621" s="52">
        <v>40</v>
      </c>
    </row>
    <row r="622" spans="1:14" x14ac:dyDescent="0.25">
      <c r="A622" s="51" t="s">
        <v>1582</v>
      </c>
      <c r="B622" s="52">
        <v>4457</v>
      </c>
      <c r="C622" s="52">
        <v>4556</v>
      </c>
      <c r="D622" s="52">
        <v>1553</v>
      </c>
      <c r="E622" s="52">
        <v>1525</v>
      </c>
      <c r="F622" s="52">
        <v>232.2</v>
      </c>
      <c r="G622" s="52">
        <v>19.2</v>
      </c>
      <c r="H622" s="52">
        <v>1810</v>
      </c>
      <c r="I622" s="52">
        <v>1575</v>
      </c>
      <c r="J622" s="52">
        <v>50</v>
      </c>
      <c r="K622" s="52">
        <v>130</v>
      </c>
      <c r="L622" s="52">
        <v>30</v>
      </c>
      <c r="M622" s="52">
        <v>0</v>
      </c>
      <c r="N622" s="52">
        <v>25</v>
      </c>
    </row>
    <row r="623" spans="1:14" x14ac:dyDescent="0.25">
      <c r="A623" s="51" t="s">
        <v>1583</v>
      </c>
      <c r="B623" s="52">
        <v>4604</v>
      </c>
      <c r="C623" s="52">
        <v>4627</v>
      </c>
      <c r="D623" s="52">
        <v>1811</v>
      </c>
      <c r="E623" s="52">
        <v>1788</v>
      </c>
      <c r="F623" s="52">
        <v>4766</v>
      </c>
      <c r="G623" s="52">
        <v>0.97</v>
      </c>
      <c r="H623" s="52">
        <v>1985</v>
      </c>
      <c r="I623" s="52">
        <v>1515</v>
      </c>
      <c r="J623" s="52">
        <v>105</v>
      </c>
      <c r="K623" s="52">
        <v>280</v>
      </c>
      <c r="L623" s="52">
        <v>35</v>
      </c>
      <c r="M623" s="52">
        <v>20</v>
      </c>
      <c r="N623" s="52">
        <v>35</v>
      </c>
    </row>
    <row r="624" spans="1:14" x14ac:dyDescent="0.25">
      <c r="A624" s="51" t="s">
        <v>1584</v>
      </c>
      <c r="B624" s="52">
        <v>4811</v>
      </c>
      <c r="C624" s="52">
        <v>4939</v>
      </c>
      <c r="D624" s="52">
        <v>1900</v>
      </c>
      <c r="E624" s="52">
        <v>1849</v>
      </c>
      <c r="F624" s="52">
        <v>167</v>
      </c>
      <c r="G624" s="52">
        <v>28.81</v>
      </c>
      <c r="H624" s="52">
        <v>1855</v>
      </c>
      <c r="I624" s="52">
        <v>1570</v>
      </c>
      <c r="J624" s="52">
        <v>110</v>
      </c>
      <c r="K624" s="52">
        <v>110</v>
      </c>
      <c r="L624" s="52">
        <v>50</v>
      </c>
      <c r="M624" s="52">
        <v>0</v>
      </c>
      <c r="N624" s="52">
        <v>20</v>
      </c>
    </row>
    <row r="625" spans="1:14" x14ac:dyDescent="0.25">
      <c r="A625" s="51" t="s">
        <v>1585</v>
      </c>
      <c r="B625" s="52">
        <v>6365</v>
      </c>
      <c r="C625" s="52">
        <v>6009</v>
      </c>
      <c r="D625" s="52">
        <v>3552</v>
      </c>
      <c r="E625" s="52">
        <v>3468</v>
      </c>
      <c r="F625" s="52">
        <v>1662.1</v>
      </c>
      <c r="G625" s="52">
        <v>3.83</v>
      </c>
      <c r="H625" s="52">
        <v>1895</v>
      </c>
      <c r="I625" s="52">
        <v>1555</v>
      </c>
      <c r="J625" s="52">
        <v>90</v>
      </c>
      <c r="K625" s="52">
        <v>80</v>
      </c>
      <c r="L625" s="52">
        <v>110</v>
      </c>
      <c r="M625" s="52">
        <v>30</v>
      </c>
      <c r="N625" s="52">
        <v>30</v>
      </c>
    </row>
    <row r="626" spans="1:14" x14ac:dyDescent="0.25">
      <c r="A626" s="51" t="s">
        <v>1586</v>
      </c>
      <c r="B626" s="52">
        <v>3640</v>
      </c>
      <c r="C626" s="52">
        <v>3542</v>
      </c>
      <c r="D626" s="52">
        <v>1458</v>
      </c>
      <c r="E626" s="52">
        <v>1430</v>
      </c>
      <c r="F626" s="52">
        <v>2415.9</v>
      </c>
      <c r="G626" s="52">
        <v>1.51</v>
      </c>
      <c r="H626" s="52">
        <v>1495</v>
      </c>
      <c r="I626" s="52">
        <v>1280</v>
      </c>
      <c r="J626" s="52">
        <v>25</v>
      </c>
      <c r="K626" s="52">
        <v>70</v>
      </c>
      <c r="L626" s="52">
        <v>70</v>
      </c>
      <c r="M626" s="52">
        <v>25</v>
      </c>
      <c r="N626" s="52">
        <v>20</v>
      </c>
    </row>
    <row r="627" spans="1:14" x14ac:dyDescent="0.25">
      <c r="A627" s="51" t="s">
        <v>1587</v>
      </c>
      <c r="B627" s="52">
        <v>2931</v>
      </c>
      <c r="C627" s="52">
        <v>2843</v>
      </c>
      <c r="D627" s="52">
        <v>1135</v>
      </c>
      <c r="E627" s="52">
        <v>1124</v>
      </c>
      <c r="F627" s="52">
        <v>2598.9</v>
      </c>
      <c r="G627" s="52">
        <v>1.1299999999999999</v>
      </c>
      <c r="H627" s="52">
        <v>1145</v>
      </c>
      <c r="I627" s="52">
        <v>1040</v>
      </c>
      <c r="J627" s="52">
        <v>30</v>
      </c>
      <c r="K627" s="52">
        <v>55</v>
      </c>
      <c r="L627" s="52">
        <v>10</v>
      </c>
      <c r="M627" s="52">
        <v>10</v>
      </c>
      <c r="N627" s="52">
        <v>0</v>
      </c>
    </row>
    <row r="628" spans="1:14" x14ac:dyDescent="0.25">
      <c r="A628" s="51" t="s">
        <v>1588</v>
      </c>
      <c r="B628" s="52">
        <v>2341</v>
      </c>
      <c r="C628" s="52">
        <v>2407</v>
      </c>
      <c r="D628" s="52">
        <v>932</v>
      </c>
      <c r="E628" s="52">
        <v>925</v>
      </c>
      <c r="F628" s="52">
        <v>2000.3</v>
      </c>
      <c r="G628" s="52">
        <v>1.17</v>
      </c>
      <c r="H628" s="52">
        <v>905</v>
      </c>
      <c r="I628" s="52">
        <v>735</v>
      </c>
      <c r="J628" s="52">
        <v>45</v>
      </c>
      <c r="K628" s="52">
        <v>55</v>
      </c>
      <c r="L628" s="52">
        <v>35</v>
      </c>
      <c r="M628" s="52">
        <v>20</v>
      </c>
      <c r="N628" s="52">
        <v>15</v>
      </c>
    </row>
    <row r="629" spans="1:14" x14ac:dyDescent="0.25">
      <c r="A629" s="51" t="s">
        <v>1589</v>
      </c>
      <c r="B629" s="52">
        <v>3303</v>
      </c>
      <c r="C629" s="52">
        <v>3275</v>
      </c>
      <c r="D629" s="52">
        <v>1189</v>
      </c>
      <c r="E629" s="52">
        <v>1178</v>
      </c>
      <c r="F629" s="52">
        <v>2188.4</v>
      </c>
      <c r="G629" s="52">
        <v>1.51</v>
      </c>
      <c r="H629" s="52">
        <v>1165</v>
      </c>
      <c r="I629" s="52">
        <v>1015</v>
      </c>
      <c r="J629" s="52">
        <v>35</v>
      </c>
      <c r="K629" s="52">
        <v>70</v>
      </c>
      <c r="L629" s="52">
        <v>25</v>
      </c>
      <c r="M629" s="52">
        <v>0</v>
      </c>
      <c r="N629" s="52">
        <v>15</v>
      </c>
    </row>
    <row r="630" spans="1:14" x14ac:dyDescent="0.25">
      <c r="A630" s="51" t="s">
        <v>1590</v>
      </c>
      <c r="B630" s="52">
        <v>6374</v>
      </c>
      <c r="C630" s="52">
        <v>6141</v>
      </c>
      <c r="D630" s="52">
        <v>2707</v>
      </c>
      <c r="E630" s="52">
        <v>2666</v>
      </c>
      <c r="F630" s="52">
        <v>2671.9</v>
      </c>
      <c r="G630" s="52">
        <v>2.39</v>
      </c>
      <c r="H630" s="52">
        <v>2365</v>
      </c>
      <c r="I630" s="52">
        <v>1930</v>
      </c>
      <c r="J630" s="52">
        <v>140</v>
      </c>
      <c r="K630" s="52">
        <v>115</v>
      </c>
      <c r="L630" s="52">
        <v>130</v>
      </c>
      <c r="M630" s="52">
        <v>20</v>
      </c>
      <c r="N630" s="52">
        <v>25</v>
      </c>
    </row>
    <row r="631" spans="1:14" x14ac:dyDescent="0.25">
      <c r="A631" s="51" t="s">
        <v>1591</v>
      </c>
      <c r="B631" s="52">
        <v>5271</v>
      </c>
      <c r="C631" s="52">
        <v>5224</v>
      </c>
      <c r="D631" s="52">
        <v>2657</v>
      </c>
      <c r="E631" s="52">
        <v>2608</v>
      </c>
      <c r="F631" s="52">
        <v>2414.5</v>
      </c>
      <c r="G631" s="52">
        <v>2.1800000000000002</v>
      </c>
      <c r="H631" s="52">
        <v>2175</v>
      </c>
      <c r="I631" s="52">
        <v>1790</v>
      </c>
      <c r="J631" s="52">
        <v>90</v>
      </c>
      <c r="K631" s="52">
        <v>140</v>
      </c>
      <c r="L631" s="52">
        <v>145</v>
      </c>
      <c r="M631" s="52">
        <v>10</v>
      </c>
      <c r="N631" s="52">
        <v>10</v>
      </c>
    </row>
    <row r="632" spans="1:14" x14ac:dyDescent="0.25">
      <c r="A632" s="51" t="s">
        <v>1592</v>
      </c>
      <c r="B632" s="52">
        <v>4998</v>
      </c>
      <c r="C632" s="52">
        <v>4864</v>
      </c>
      <c r="D632" s="52">
        <v>1676</v>
      </c>
      <c r="E632" s="52">
        <v>1660</v>
      </c>
      <c r="F632" s="52">
        <v>2628</v>
      </c>
      <c r="G632" s="52">
        <v>1.9</v>
      </c>
      <c r="H632" s="52">
        <v>2005</v>
      </c>
      <c r="I632" s="52">
        <v>1775</v>
      </c>
      <c r="J632" s="52">
        <v>65</v>
      </c>
      <c r="K632" s="52">
        <v>65</v>
      </c>
      <c r="L632" s="52">
        <v>50</v>
      </c>
      <c r="M632" s="52">
        <v>20</v>
      </c>
      <c r="N632" s="52">
        <v>45</v>
      </c>
    </row>
    <row r="633" spans="1:14" x14ac:dyDescent="0.25">
      <c r="A633" s="51" t="s">
        <v>1593</v>
      </c>
      <c r="B633" s="52">
        <v>3822</v>
      </c>
      <c r="C633" s="52">
        <v>3927</v>
      </c>
      <c r="D633" s="52">
        <v>1626</v>
      </c>
      <c r="E633" s="52">
        <v>1593</v>
      </c>
      <c r="F633" s="52">
        <v>3783.4</v>
      </c>
      <c r="G633" s="52">
        <v>1.01</v>
      </c>
      <c r="H633" s="52">
        <v>1640</v>
      </c>
      <c r="I633" s="52">
        <v>1430</v>
      </c>
      <c r="J633" s="52">
        <v>50</v>
      </c>
      <c r="K633" s="52">
        <v>110</v>
      </c>
      <c r="L633" s="52">
        <v>35</v>
      </c>
      <c r="M633" s="52">
        <v>0</v>
      </c>
      <c r="N633" s="52">
        <v>15</v>
      </c>
    </row>
    <row r="634" spans="1:14" x14ac:dyDescent="0.25">
      <c r="A634" s="51" t="s">
        <v>1594</v>
      </c>
      <c r="B634" s="52">
        <v>4342</v>
      </c>
      <c r="C634" s="52">
        <v>4275</v>
      </c>
      <c r="D634" s="52">
        <v>1721</v>
      </c>
      <c r="E634" s="52">
        <v>1702</v>
      </c>
      <c r="F634" s="52">
        <v>3445.8</v>
      </c>
      <c r="G634" s="52">
        <v>1.26</v>
      </c>
      <c r="H634" s="52">
        <v>1835</v>
      </c>
      <c r="I634" s="52">
        <v>1610</v>
      </c>
      <c r="J634" s="52">
        <v>85</v>
      </c>
      <c r="K634" s="52">
        <v>80</v>
      </c>
      <c r="L634" s="52">
        <v>40</v>
      </c>
      <c r="M634" s="52">
        <v>0</v>
      </c>
      <c r="N634" s="52">
        <v>15</v>
      </c>
    </row>
    <row r="635" spans="1:14" x14ac:dyDescent="0.25">
      <c r="A635" s="51" t="s">
        <v>1595</v>
      </c>
      <c r="B635" s="52">
        <v>4717</v>
      </c>
      <c r="C635" s="52">
        <v>4496</v>
      </c>
      <c r="D635" s="52">
        <v>1896</v>
      </c>
      <c r="E635" s="52">
        <v>1837</v>
      </c>
      <c r="F635" s="52">
        <v>3030.9</v>
      </c>
      <c r="G635" s="52">
        <v>1.56</v>
      </c>
      <c r="H635" s="52">
        <v>1805</v>
      </c>
      <c r="I635" s="52">
        <v>1535</v>
      </c>
      <c r="J635" s="52">
        <v>100</v>
      </c>
      <c r="K635" s="52">
        <v>100</v>
      </c>
      <c r="L635" s="52">
        <v>50</v>
      </c>
      <c r="M635" s="52">
        <v>10</v>
      </c>
      <c r="N635" s="52">
        <v>0</v>
      </c>
    </row>
    <row r="636" spans="1:14" x14ac:dyDescent="0.25">
      <c r="A636" s="51" t="s">
        <v>1596</v>
      </c>
      <c r="B636" s="52">
        <v>3913</v>
      </c>
      <c r="C636" s="52">
        <v>3784</v>
      </c>
      <c r="D636" s="52">
        <v>1216</v>
      </c>
      <c r="E636" s="52">
        <v>1202</v>
      </c>
      <c r="F636" s="52">
        <v>2791.2</v>
      </c>
      <c r="G636" s="52">
        <v>1.4</v>
      </c>
      <c r="H636" s="52">
        <v>1580</v>
      </c>
      <c r="I636" s="52">
        <v>1400</v>
      </c>
      <c r="J636" s="52">
        <v>60</v>
      </c>
      <c r="K636" s="52">
        <v>70</v>
      </c>
      <c r="L636" s="52">
        <v>40</v>
      </c>
      <c r="M636" s="52">
        <v>0</v>
      </c>
      <c r="N636" s="52">
        <v>15</v>
      </c>
    </row>
    <row r="637" spans="1:14" x14ac:dyDescent="0.25">
      <c r="A637" s="51" t="s">
        <v>1597</v>
      </c>
      <c r="B637" s="52">
        <v>4924</v>
      </c>
      <c r="C637" s="52">
        <v>4645</v>
      </c>
      <c r="D637" s="52">
        <v>1577</v>
      </c>
      <c r="E637" s="52">
        <v>1568</v>
      </c>
      <c r="F637" s="52">
        <v>3846.6</v>
      </c>
      <c r="G637" s="52">
        <v>1.28</v>
      </c>
      <c r="H637" s="52">
        <v>2135</v>
      </c>
      <c r="I637" s="52">
        <v>1805</v>
      </c>
      <c r="J637" s="52">
        <v>80</v>
      </c>
      <c r="K637" s="52">
        <v>160</v>
      </c>
      <c r="L637" s="52">
        <v>40</v>
      </c>
      <c r="M637" s="52">
        <v>0</v>
      </c>
      <c r="N637" s="52">
        <v>50</v>
      </c>
    </row>
    <row r="638" spans="1:14" x14ac:dyDescent="0.25">
      <c r="A638" s="51" t="s">
        <v>1598</v>
      </c>
      <c r="B638" s="52">
        <v>4071</v>
      </c>
      <c r="C638" s="52">
        <v>4033</v>
      </c>
      <c r="D638" s="52">
        <v>1642</v>
      </c>
      <c r="E638" s="52">
        <v>1627</v>
      </c>
      <c r="F638" s="52">
        <v>2484.1</v>
      </c>
      <c r="G638" s="52">
        <v>1.64</v>
      </c>
      <c r="H638" s="52">
        <v>1750</v>
      </c>
      <c r="I638" s="52">
        <v>1500</v>
      </c>
      <c r="J638" s="52">
        <v>80</v>
      </c>
      <c r="K638" s="52">
        <v>105</v>
      </c>
      <c r="L638" s="52">
        <v>40</v>
      </c>
      <c r="M638" s="52">
        <v>0</v>
      </c>
      <c r="N638" s="52">
        <v>30</v>
      </c>
    </row>
    <row r="639" spans="1:14" x14ac:dyDescent="0.25">
      <c r="A639" s="51" t="s">
        <v>1599</v>
      </c>
      <c r="B639" s="52">
        <v>3400</v>
      </c>
      <c r="C639" s="52">
        <v>3407</v>
      </c>
      <c r="D639" s="52">
        <v>1152</v>
      </c>
      <c r="E639" s="52">
        <v>1147</v>
      </c>
      <c r="F639" s="52">
        <v>3965</v>
      </c>
      <c r="G639" s="52">
        <v>0.86</v>
      </c>
      <c r="H639" s="52">
        <v>1370</v>
      </c>
      <c r="I639" s="52">
        <v>1080</v>
      </c>
      <c r="J639" s="52">
        <v>75</v>
      </c>
      <c r="K639" s="52">
        <v>130</v>
      </c>
      <c r="L639" s="52">
        <v>35</v>
      </c>
      <c r="M639" s="52">
        <v>10</v>
      </c>
      <c r="N639" s="52">
        <v>35</v>
      </c>
    </row>
    <row r="640" spans="1:14" x14ac:dyDescent="0.25">
      <c r="A640" s="51" t="s">
        <v>1600</v>
      </c>
      <c r="B640" s="52">
        <v>3360</v>
      </c>
      <c r="C640" s="52">
        <v>3439</v>
      </c>
      <c r="D640" s="52">
        <v>1517</v>
      </c>
      <c r="E640" s="52">
        <v>1466</v>
      </c>
      <c r="F640" s="52">
        <v>92.9</v>
      </c>
      <c r="G640" s="52">
        <v>36.17</v>
      </c>
      <c r="H640" s="52">
        <v>1625</v>
      </c>
      <c r="I640" s="52">
        <v>1500</v>
      </c>
      <c r="J640" s="52">
        <v>65</v>
      </c>
      <c r="K640" s="52">
        <v>25</v>
      </c>
      <c r="L640" s="52">
        <v>20</v>
      </c>
      <c r="M640" s="52">
        <v>15</v>
      </c>
      <c r="N640" s="52">
        <v>0</v>
      </c>
    </row>
    <row r="641" spans="1:14" x14ac:dyDescent="0.25">
      <c r="A641" s="51" t="s">
        <v>1601</v>
      </c>
      <c r="B641" s="52">
        <v>2742</v>
      </c>
      <c r="C641" s="52">
        <v>2506</v>
      </c>
      <c r="D641" s="52">
        <v>1268</v>
      </c>
      <c r="E641" s="52">
        <v>1215</v>
      </c>
      <c r="F641" s="52">
        <v>229.2</v>
      </c>
      <c r="G641" s="52">
        <v>11.96</v>
      </c>
      <c r="H641" s="52">
        <v>1065</v>
      </c>
      <c r="I641" s="52">
        <v>950</v>
      </c>
      <c r="J641" s="52">
        <v>30</v>
      </c>
      <c r="K641" s="52">
        <v>45</v>
      </c>
      <c r="L641" s="52">
        <v>25</v>
      </c>
      <c r="M641" s="52">
        <v>0</v>
      </c>
      <c r="N641" s="52">
        <v>10</v>
      </c>
    </row>
    <row r="642" spans="1:14" x14ac:dyDescent="0.25">
      <c r="A642" s="51" t="s">
        <v>1602</v>
      </c>
      <c r="B642" s="52">
        <v>3353</v>
      </c>
      <c r="C642" s="52">
        <v>3402</v>
      </c>
      <c r="D642" s="52">
        <v>1416</v>
      </c>
      <c r="E642" s="52">
        <v>1380</v>
      </c>
      <c r="F642" s="52">
        <v>3121.1</v>
      </c>
      <c r="G642" s="52">
        <v>1.07</v>
      </c>
      <c r="H642" s="52">
        <v>1505</v>
      </c>
      <c r="I642" s="52">
        <v>1325</v>
      </c>
      <c r="J642" s="52">
        <v>45</v>
      </c>
      <c r="K642" s="52">
        <v>50</v>
      </c>
      <c r="L642" s="52">
        <v>70</v>
      </c>
      <c r="M642" s="52">
        <v>0</v>
      </c>
      <c r="N642" s="52">
        <v>10</v>
      </c>
    </row>
    <row r="643" spans="1:14" x14ac:dyDescent="0.25">
      <c r="A643" s="51" t="s">
        <v>1603</v>
      </c>
      <c r="B643" s="52">
        <v>2888</v>
      </c>
      <c r="C643" s="52">
        <v>2997</v>
      </c>
      <c r="D643" s="52">
        <v>1140</v>
      </c>
      <c r="E643" s="52">
        <v>1132</v>
      </c>
      <c r="F643" s="52">
        <v>3748.7</v>
      </c>
      <c r="G643" s="52">
        <v>0.77</v>
      </c>
      <c r="H643" s="52">
        <v>1320</v>
      </c>
      <c r="I643" s="52">
        <v>1185</v>
      </c>
      <c r="J643" s="52">
        <v>45</v>
      </c>
      <c r="K643" s="52">
        <v>65</v>
      </c>
      <c r="L643" s="52">
        <v>25</v>
      </c>
      <c r="M643" s="52">
        <v>0</v>
      </c>
      <c r="N643" s="52">
        <v>10</v>
      </c>
    </row>
    <row r="644" spans="1:14" x14ac:dyDescent="0.25">
      <c r="A644" s="51" t="s">
        <v>1604</v>
      </c>
      <c r="B644" s="52">
        <v>5128</v>
      </c>
      <c r="C644" s="52">
        <v>4858</v>
      </c>
      <c r="D644" s="52">
        <v>1788</v>
      </c>
      <c r="E644" s="52">
        <v>1775</v>
      </c>
      <c r="F644" s="52">
        <v>3195.4</v>
      </c>
      <c r="G644" s="52">
        <v>1.6</v>
      </c>
      <c r="H644" s="52">
        <v>2350</v>
      </c>
      <c r="I644" s="52">
        <v>2040</v>
      </c>
      <c r="J644" s="52">
        <v>110</v>
      </c>
      <c r="K644" s="52">
        <v>100</v>
      </c>
      <c r="L644" s="52">
        <v>35</v>
      </c>
      <c r="M644" s="52">
        <v>30</v>
      </c>
      <c r="N644" s="52">
        <v>30</v>
      </c>
    </row>
    <row r="645" spans="1:14" x14ac:dyDescent="0.25">
      <c r="A645" s="51" t="s">
        <v>1605</v>
      </c>
      <c r="B645" s="52">
        <v>3307</v>
      </c>
      <c r="C645" s="52">
        <v>3325</v>
      </c>
      <c r="D645" s="52">
        <v>1336</v>
      </c>
      <c r="E645" s="52">
        <v>1327</v>
      </c>
      <c r="F645" s="52">
        <v>195.5</v>
      </c>
      <c r="G645" s="52">
        <v>16.920000000000002</v>
      </c>
      <c r="H645" s="52">
        <v>1450</v>
      </c>
      <c r="I645" s="52">
        <v>1310</v>
      </c>
      <c r="J645" s="52">
        <v>30</v>
      </c>
      <c r="K645" s="52">
        <v>70</v>
      </c>
      <c r="L645" s="52">
        <v>25</v>
      </c>
      <c r="M645" s="52">
        <v>0</v>
      </c>
      <c r="N645" s="52">
        <v>20</v>
      </c>
    </row>
    <row r="646" spans="1:14" x14ac:dyDescent="0.25">
      <c r="A646" s="51" t="s">
        <v>1606</v>
      </c>
      <c r="B646" s="52">
        <v>4270</v>
      </c>
      <c r="C646" s="52">
        <v>4325</v>
      </c>
      <c r="D646" s="52">
        <v>1626</v>
      </c>
      <c r="E646" s="52">
        <v>1610</v>
      </c>
      <c r="F646" s="52">
        <v>934.9</v>
      </c>
      <c r="G646" s="52">
        <v>4.57</v>
      </c>
      <c r="H646" s="52">
        <v>2120</v>
      </c>
      <c r="I646" s="52">
        <v>1855</v>
      </c>
      <c r="J646" s="52">
        <v>95</v>
      </c>
      <c r="K646" s="52">
        <v>100</v>
      </c>
      <c r="L646" s="52">
        <v>50</v>
      </c>
      <c r="M646" s="52">
        <v>0</v>
      </c>
      <c r="N646" s="52">
        <v>10</v>
      </c>
    </row>
    <row r="647" spans="1:14" x14ac:dyDescent="0.25">
      <c r="A647" s="51" t="s">
        <v>1607</v>
      </c>
      <c r="B647" s="52">
        <v>6302</v>
      </c>
      <c r="C647" s="52">
        <v>5913</v>
      </c>
      <c r="D647" s="52">
        <v>3217</v>
      </c>
      <c r="E647" s="52">
        <v>3149</v>
      </c>
      <c r="F647" s="52">
        <v>2906.2</v>
      </c>
      <c r="G647" s="52">
        <v>2.17</v>
      </c>
      <c r="H647" s="52">
        <v>2730</v>
      </c>
      <c r="I647" s="52">
        <v>2440</v>
      </c>
      <c r="J647" s="52">
        <v>75</v>
      </c>
      <c r="K647" s="52">
        <v>90</v>
      </c>
      <c r="L647" s="52">
        <v>55</v>
      </c>
      <c r="M647" s="52">
        <v>40</v>
      </c>
      <c r="N647" s="52">
        <v>35</v>
      </c>
    </row>
    <row r="648" spans="1:14" x14ac:dyDescent="0.25">
      <c r="A648" s="51" t="s">
        <v>1608</v>
      </c>
      <c r="B648" s="52">
        <v>7000</v>
      </c>
      <c r="C648" s="52">
        <v>5468</v>
      </c>
      <c r="D648" s="52">
        <v>2718</v>
      </c>
      <c r="E648" s="52">
        <v>2678</v>
      </c>
      <c r="F648" s="52">
        <v>1788.1</v>
      </c>
      <c r="G648" s="52">
        <v>3.91</v>
      </c>
      <c r="H648" s="52">
        <v>2970</v>
      </c>
      <c r="I648" s="52">
        <v>2650</v>
      </c>
      <c r="J648" s="52">
        <v>110</v>
      </c>
      <c r="K648" s="52">
        <v>105</v>
      </c>
      <c r="L648" s="52">
        <v>60</v>
      </c>
      <c r="M648" s="52">
        <v>20</v>
      </c>
      <c r="N648" s="52">
        <v>20</v>
      </c>
    </row>
    <row r="649" spans="1:14" x14ac:dyDescent="0.25">
      <c r="A649" s="51" t="s">
        <v>1609</v>
      </c>
      <c r="B649" s="52">
        <v>5707</v>
      </c>
      <c r="C649" s="52">
        <v>5750</v>
      </c>
      <c r="D649" s="52">
        <v>1953</v>
      </c>
      <c r="E649" s="52">
        <v>1933</v>
      </c>
      <c r="F649" s="52">
        <v>2127.4</v>
      </c>
      <c r="G649" s="52">
        <v>2.68</v>
      </c>
      <c r="H649" s="52">
        <v>2795</v>
      </c>
      <c r="I649" s="52">
        <v>2475</v>
      </c>
      <c r="J649" s="52">
        <v>150</v>
      </c>
      <c r="K649" s="52">
        <v>130</v>
      </c>
      <c r="L649" s="52">
        <v>0</v>
      </c>
      <c r="M649" s="52">
        <v>0</v>
      </c>
      <c r="N649" s="52">
        <v>30</v>
      </c>
    </row>
    <row r="650" spans="1:14" x14ac:dyDescent="0.25">
      <c r="A650" s="51" t="s">
        <v>1610</v>
      </c>
      <c r="B650" s="52">
        <v>3436</v>
      </c>
      <c r="C650" s="52">
        <v>3425</v>
      </c>
      <c r="D650" s="52">
        <v>1220</v>
      </c>
      <c r="E650" s="52">
        <v>1205</v>
      </c>
      <c r="F650" s="52">
        <v>320.3</v>
      </c>
      <c r="G650" s="52">
        <v>10.73</v>
      </c>
      <c r="H650" s="52">
        <v>1425</v>
      </c>
      <c r="I650" s="52">
        <v>1305</v>
      </c>
      <c r="J650" s="52">
        <v>35</v>
      </c>
      <c r="K650" s="52">
        <v>50</v>
      </c>
      <c r="L650" s="52">
        <v>10</v>
      </c>
      <c r="M650" s="52">
        <v>0</v>
      </c>
      <c r="N650" s="52">
        <v>25</v>
      </c>
    </row>
    <row r="651" spans="1:14" x14ac:dyDescent="0.25">
      <c r="A651" s="51" t="s">
        <v>1611</v>
      </c>
      <c r="B651" s="52">
        <v>4031</v>
      </c>
      <c r="C651" s="52">
        <v>4029</v>
      </c>
      <c r="D651" s="52">
        <v>1578</v>
      </c>
      <c r="E651" s="52">
        <v>1562</v>
      </c>
      <c r="F651" s="52">
        <v>988.3</v>
      </c>
      <c r="G651" s="52">
        <v>4.08</v>
      </c>
      <c r="H651" s="52">
        <v>1810</v>
      </c>
      <c r="I651" s="52">
        <v>1610</v>
      </c>
      <c r="J651" s="52">
        <v>65</v>
      </c>
      <c r="K651" s="52">
        <v>60</v>
      </c>
      <c r="L651" s="52">
        <v>45</v>
      </c>
      <c r="M651" s="52">
        <v>10</v>
      </c>
      <c r="N651" s="52">
        <v>25</v>
      </c>
    </row>
    <row r="652" spans="1:14" x14ac:dyDescent="0.25">
      <c r="A652" s="51" t="s">
        <v>1612</v>
      </c>
      <c r="B652" s="52">
        <v>4495</v>
      </c>
      <c r="C652" s="52">
        <v>4502</v>
      </c>
      <c r="D652" s="52">
        <v>1804</v>
      </c>
      <c r="E652" s="52">
        <v>1789</v>
      </c>
      <c r="F652" s="52">
        <v>1231.2</v>
      </c>
      <c r="G652" s="52">
        <v>3.65</v>
      </c>
      <c r="H652" s="52">
        <v>2035</v>
      </c>
      <c r="I652" s="52">
        <v>1750</v>
      </c>
      <c r="J652" s="52">
        <v>75</v>
      </c>
      <c r="K652" s="52">
        <v>95</v>
      </c>
      <c r="L652" s="52">
        <v>45</v>
      </c>
      <c r="M652" s="52">
        <v>20</v>
      </c>
      <c r="N652" s="52">
        <v>50</v>
      </c>
    </row>
    <row r="653" spans="1:14" x14ac:dyDescent="0.25">
      <c r="A653" s="51" t="s">
        <v>1613</v>
      </c>
      <c r="B653" s="52">
        <v>3069</v>
      </c>
      <c r="C653" s="52">
        <v>1848</v>
      </c>
      <c r="D653" s="52">
        <v>1553</v>
      </c>
      <c r="E653" s="52">
        <v>1463</v>
      </c>
      <c r="F653" s="52">
        <v>253</v>
      </c>
      <c r="G653" s="52">
        <v>12.13</v>
      </c>
      <c r="H653" s="52">
        <v>955</v>
      </c>
      <c r="I653" s="52">
        <v>825</v>
      </c>
      <c r="J653" s="52">
        <v>15</v>
      </c>
      <c r="K653" s="52">
        <v>45</v>
      </c>
      <c r="L653" s="52">
        <v>70</v>
      </c>
      <c r="M653" s="52">
        <v>0</v>
      </c>
      <c r="N653" s="52">
        <v>0</v>
      </c>
    </row>
    <row r="654" spans="1:14" x14ac:dyDescent="0.25">
      <c r="A654" s="51" t="s">
        <v>1614</v>
      </c>
      <c r="B654" s="52">
        <v>6227</v>
      </c>
      <c r="C654" s="52">
        <v>6105</v>
      </c>
      <c r="D654" s="52">
        <v>2054</v>
      </c>
      <c r="E654" s="52">
        <v>2044</v>
      </c>
      <c r="F654" s="52">
        <v>2244.4</v>
      </c>
      <c r="G654" s="52">
        <v>2.77</v>
      </c>
      <c r="H654" s="52">
        <v>2685</v>
      </c>
      <c r="I654" s="52">
        <v>2245</v>
      </c>
      <c r="J654" s="52">
        <v>140</v>
      </c>
      <c r="K654" s="52">
        <v>110</v>
      </c>
      <c r="L654" s="52">
        <v>130</v>
      </c>
      <c r="M654" s="52">
        <v>0</v>
      </c>
      <c r="N654" s="52">
        <v>50</v>
      </c>
    </row>
    <row r="655" spans="1:14" x14ac:dyDescent="0.25">
      <c r="A655" s="51" t="s">
        <v>1615</v>
      </c>
      <c r="B655" s="52">
        <v>1895</v>
      </c>
      <c r="C655" s="52">
        <v>966</v>
      </c>
      <c r="D655" s="52">
        <v>787</v>
      </c>
      <c r="E655" s="52">
        <v>768</v>
      </c>
      <c r="F655" s="52">
        <v>925.5</v>
      </c>
      <c r="G655" s="52">
        <v>2.0499999999999998</v>
      </c>
      <c r="H655" s="52">
        <v>790</v>
      </c>
      <c r="I655" s="52">
        <v>715</v>
      </c>
      <c r="J655" s="52">
        <v>20</v>
      </c>
      <c r="K655" s="52">
        <v>35</v>
      </c>
      <c r="L655" s="52">
        <v>10</v>
      </c>
      <c r="M655" s="52">
        <v>0</v>
      </c>
      <c r="N655" s="52">
        <v>10</v>
      </c>
    </row>
    <row r="656" spans="1:14" x14ac:dyDescent="0.25">
      <c r="A656" s="51" t="s">
        <v>1616</v>
      </c>
      <c r="B656" s="52">
        <v>4167</v>
      </c>
      <c r="C656" s="52">
        <v>4242</v>
      </c>
      <c r="D656" s="52">
        <v>1691</v>
      </c>
      <c r="E656" s="52">
        <v>1663</v>
      </c>
      <c r="F656" s="52">
        <v>73.7</v>
      </c>
      <c r="G656" s="52">
        <v>56.56</v>
      </c>
      <c r="H656" s="52">
        <v>1845</v>
      </c>
      <c r="I656" s="52">
        <v>1655</v>
      </c>
      <c r="J656" s="52">
        <v>75</v>
      </c>
      <c r="K656" s="52">
        <v>20</v>
      </c>
      <c r="L656" s="52">
        <v>60</v>
      </c>
      <c r="M656" s="52">
        <v>10</v>
      </c>
      <c r="N656" s="52">
        <v>25</v>
      </c>
    </row>
    <row r="657" spans="1:14" x14ac:dyDescent="0.25">
      <c r="A657" s="51" t="s">
        <v>1617</v>
      </c>
      <c r="B657" s="52">
        <v>6698</v>
      </c>
      <c r="C657" s="52">
        <v>5881</v>
      </c>
      <c r="D657" s="52">
        <v>3374</v>
      </c>
      <c r="E657" s="52">
        <v>3304</v>
      </c>
      <c r="F657" s="52">
        <v>868.4</v>
      </c>
      <c r="G657" s="52">
        <v>7.71</v>
      </c>
      <c r="H657" s="52">
        <v>3245</v>
      </c>
      <c r="I657" s="52">
        <v>2885</v>
      </c>
      <c r="J657" s="52">
        <v>120</v>
      </c>
      <c r="K657" s="52">
        <v>130</v>
      </c>
      <c r="L657" s="52">
        <v>60</v>
      </c>
      <c r="M657" s="52">
        <v>10</v>
      </c>
      <c r="N657" s="52">
        <v>35</v>
      </c>
    </row>
    <row r="658" spans="1:14" x14ac:dyDescent="0.25">
      <c r="A658" s="51" t="s">
        <v>1618</v>
      </c>
      <c r="B658" s="52">
        <v>3023</v>
      </c>
      <c r="C658" s="52">
        <v>3105</v>
      </c>
      <c r="D658" s="52">
        <v>1141</v>
      </c>
      <c r="E658" s="52">
        <v>1133</v>
      </c>
      <c r="F658" s="52">
        <v>3346.2</v>
      </c>
      <c r="G658" s="52">
        <v>0.9</v>
      </c>
      <c r="H658" s="52">
        <v>1480</v>
      </c>
      <c r="I658" s="52">
        <v>1325</v>
      </c>
      <c r="J658" s="52">
        <v>50</v>
      </c>
      <c r="K658" s="52">
        <v>35</v>
      </c>
      <c r="L658" s="52">
        <v>55</v>
      </c>
      <c r="M658" s="52">
        <v>0</v>
      </c>
      <c r="N658" s="52">
        <v>20</v>
      </c>
    </row>
    <row r="659" spans="1:14" x14ac:dyDescent="0.25">
      <c r="A659" s="51" t="s">
        <v>1619</v>
      </c>
      <c r="B659" s="52">
        <v>4492</v>
      </c>
      <c r="C659" s="52">
        <v>4504</v>
      </c>
      <c r="D659" s="52">
        <v>1759</v>
      </c>
      <c r="E659" s="52">
        <v>1737</v>
      </c>
      <c r="F659" s="52">
        <v>1632.1</v>
      </c>
      <c r="G659" s="52">
        <v>2.75</v>
      </c>
      <c r="H659" s="52">
        <v>1955</v>
      </c>
      <c r="I659" s="52">
        <v>1670</v>
      </c>
      <c r="J659" s="52">
        <v>80</v>
      </c>
      <c r="K659" s="52">
        <v>65</v>
      </c>
      <c r="L659" s="52">
        <v>85</v>
      </c>
      <c r="M659" s="52">
        <v>10</v>
      </c>
      <c r="N659" s="52">
        <v>45</v>
      </c>
    </row>
    <row r="660" spans="1:14" x14ac:dyDescent="0.25">
      <c r="A660" s="51" t="s">
        <v>1620</v>
      </c>
      <c r="B660" s="52">
        <v>5912</v>
      </c>
      <c r="C660" s="52">
        <v>5645</v>
      </c>
      <c r="D660" s="52">
        <v>2071</v>
      </c>
      <c r="E660" s="52">
        <v>2055</v>
      </c>
      <c r="F660" s="52">
        <v>1751</v>
      </c>
      <c r="G660" s="52">
        <v>3.38</v>
      </c>
      <c r="H660" s="52">
        <v>2735</v>
      </c>
      <c r="I660" s="52">
        <v>2355</v>
      </c>
      <c r="J660" s="52">
        <v>155</v>
      </c>
      <c r="K660" s="52">
        <v>75</v>
      </c>
      <c r="L660" s="52">
        <v>60</v>
      </c>
      <c r="M660" s="52">
        <v>35</v>
      </c>
      <c r="N660" s="52">
        <v>60</v>
      </c>
    </row>
    <row r="661" spans="1:14" x14ac:dyDescent="0.25">
      <c r="A661" s="51" t="s">
        <v>1621</v>
      </c>
      <c r="B661" s="52">
        <v>3667</v>
      </c>
      <c r="C661" s="52">
        <v>3741</v>
      </c>
      <c r="D661" s="52">
        <v>1418</v>
      </c>
      <c r="E661" s="52">
        <v>1406</v>
      </c>
      <c r="F661" s="52">
        <v>3062.2</v>
      </c>
      <c r="G661" s="52">
        <v>1.2</v>
      </c>
      <c r="H661" s="52">
        <v>1425</v>
      </c>
      <c r="I661" s="52">
        <v>1255</v>
      </c>
      <c r="J661" s="52">
        <v>90</v>
      </c>
      <c r="K661" s="52">
        <v>20</v>
      </c>
      <c r="L661" s="52">
        <v>50</v>
      </c>
      <c r="M661" s="52">
        <v>0</v>
      </c>
      <c r="N661" s="52">
        <v>0</v>
      </c>
    </row>
    <row r="662" spans="1:14" x14ac:dyDescent="0.25">
      <c r="A662" s="51" t="s">
        <v>1622</v>
      </c>
      <c r="B662" s="52">
        <v>4595</v>
      </c>
      <c r="C662" s="52">
        <v>3828</v>
      </c>
      <c r="D662" s="52">
        <v>2044</v>
      </c>
      <c r="E662" s="52">
        <v>2018</v>
      </c>
      <c r="F662" s="52">
        <v>3331.2</v>
      </c>
      <c r="G662" s="52">
        <v>1.38</v>
      </c>
      <c r="H662" s="52">
        <v>1980</v>
      </c>
      <c r="I662" s="52">
        <v>1805</v>
      </c>
      <c r="J662" s="52">
        <v>70</v>
      </c>
      <c r="K662" s="52">
        <v>45</v>
      </c>
      <c r="L662" s="52">
        <v>40</v>
      </c>
      <c r="M662" s="52">
        <v>10</v>
      </c>
      <c r="N662" s="52">
        <v>20</v>
      </c>
    </row>
    <row r="663" spans="1:14" x14ac:dyDescent="0.25">
      <c r="A663" s="51" t="s">
        <v>1623</v>
      </c>
      <c r="B663" s="52">
        <v>2853</v>
      </c>
      <c r="C663" s="52">
        <v>2518</v>
      </c>
      <c r="D663" s="52">
        <v>903</v>
      </c>
      <c r="E663" s="52">
        <v>895</v>
      </c>
      <c r="F663" s="52">
        <v>3056.2</v>
      </c>
      <c r="G663" s="52">
        <v>0.93</v>
      </c>
      <c r="H663" s="52">
        <v>1095</v>
      </c>
      <c r="I663" s="52">
        <v>975</v>
      </c>
      <c r="J663" s="52">
        <v>60</v>
      </c>
      <c r="K663" s="52">
        <v>30</v>
      </c>
      <c r="L663" s="52">
        <v>15</v>
      </c>
      <c r="M663" s="52">
        <v>0</v>
      </c>
      <c r="N663" s="52">
        <v>10</v>
      </c>
    </row>
    <row r="664" spans="1:14" x14ac:dyDescent="0.25">
      <c r="A664" s="51" t="s">
        <v>1624</v>
      </c>
      <c r="B664" s="52">
        <v>7961</v>
      </c>
      <c r="C664" s="52">
        <v>5795</v>
      </c>
      <c r="D664" s="52">
        <v>3031</v>
      </c>
      <c r="E664" s="52">
        <v>2962</v>
      </c>
      <c r="F664" s="52">
        <v>305.2</v>
      </c>
      <c r="G664" s="52">
        <v>26.09</v>
      </c>
      <c r="H664" s="52">
        <v>3495</v>
      </c>
      <c r="I664" s="52">
        <v>3125</v>
      </c>
      <c r="J664" s="52">
        <v>170</v>
      </c>
      <c r="K664" s="52">
        <v>110</v>
      </c>
      <c r="L664" s="52">
        <v>25</v>
      </c>
      <c r="M664" s="52">
        <v>10</v>
      </c>
      <c r="N664" s="52">
        <v>50</v>
      </c>
    </row>
    <row r="665" spans="1:14" x14ac:dyDescent="0.25">
      <c r="A665" s="51" t="s">
        <v>1625</v>
      </c>
      <c r="B665" s="52">
        <v>4161</v>
      </c>
      <c r="C665" s="52">
        <v>4088</v>
      </c>
      <c r="D665" s="52">
        <v>1572</v>
      </c>
      <c r="E665" s="52">
        <v>1542</v>
      </c>
      <c r="F665" s="52">
        <v>1050.4000000000001</v>
      </c>
      <c r="G665" s="52">
        <v>3.96</v>
      </c>
      <c r="H665" s="52">
        <v>1780</v>
      </c>
      <c r="I665" s="52">
        <v>1615</v>
      </c>
      <c r="J665" s="52">
        <v>75</v>
      </c>
      <c r="K665" s="52">
        <v>40</v>
      </c>
      <c r="L665" s="52">
        <v>20</v>
      </c>
      <c r="M665" s="52">
        <v>0</v>
      </c>
      <c r="N665" s="52">
        <v>35</v>
      </c>
    </row>
    <row r="666" spans="1:14" x14ac:dyDescent="0.25">
      <c r="A666" s="51" t="s">
        <v>1626</v>
      </c>
      <c r="B666" s="52">
        <v>3654</v>
      </c>
      <c r="C666" s="52">
        <v>3345</v>
      </c>
      <c r="D666" s="52">
        <v>1286</v>
      </c>
      <c r="E666" s="52">
        <v>1266</v>
      </c>
      <c r="F666" s="52">
        <v>1800.2</v>
      </c>
      <c r="G666" s="52">
        <v>2.0299999999999998</v>
      </c>
      <c r="H666" s="52">
        <v>1495</v>
      </c>
      <c r="I666" s="52">
        <v>1315</v>
      </c>
      <c r="J666" s="52">
        <v>50</v>
      </c>
      <c r="K666" s="52">
        <v>30</v>
      </c>
      <c r="L666" s="52">
        <v>60</v>
      </c>
      <c r="M666" s="52">
        <v>0</v>
      </c>
      <c r="N666" s="52">
        <v>30</v>
      </c>
    </row>
    <row r="667" spans="1:14" x14ac:dyDescent="0.25">
      <c r="A667" s="51" t="s">
        <v>1627</v>
      </c>
      <c r="B667" s="52">
        <v>4482</v>
      </c>
      <c r="C667" s="52">
        <v>4473</v>
      </c>
      <c r="D667" s="52">
        <v>1699</v>
      </c>
      <c r="E667" s="52">
        <v>1673</v>
      </c>
      <c r="F667" s="52">
        <v>1418</v>
      </c>
      <c r="G667" s="52">
        <v>3.16</v>
      </c>
      <c r="H667" s="52">
        <v>1795</v>
      </c>
      <c r="I667" s="52">
        <v>1525</v>
      </c>
      <c r="J667" s="52">
        <v>75</v>
      </c>
      <c r="K667" s="52">
        <v>120</v>
      </c>
      <c r="L667" s="52">
        <v>15</v>
      </c>
      <c r="M667" s="52">
        <v>0</v>
      </c>
      <c r="N667" s="52">
        <v>50</v>
      </c>
    </row>
    <row r="668" spans="1:14" x14ac:dyDescent="0.25">
      <c r="A668" s="51" t="s">
        <v>1628</v>
      </c>
      <c r="B668" s="52">
        <v>4816</v>
      </c>
      <c r="C668" s="52">
        <v>4959</v>
      </c>
      <c r="D668" s="52">
        <v>1841</v>
      </c>
      <c r="E668" s="52">
        <v>1823</v>
      </c>
      <c r="F668" s="52">
        <v>2770.4</v>
      </c>
      <c r="G668" s="52">
        <v>1.74</v>
      </c>
      <c r="H668" s="52">
        <v>2010</v>
      </c>
      <c r="I668" s="52">
        <v>1690</v>
      </c>
      <c r="J668" s="52">
        <v>100</v>
      </c>
      <c r="K668" s="52">
        <v>125</v>
      </c>
      <c r="L668" s="52">
        <v>40</v>
      </c>
      <c r="M668" s="52">
        <v>30</v>
      </c>
      <c r="N668" s="52">
        <v>25</v>
      </c>
    </row>
    <row r="669" spans="1:14" x14ac:dyDescent="0.25">
      <c r="A669" s="51" t="s">
        <v>1629</v>
      </c>
      <c r="B669" s="52">
        <v>5482</v>
      </c>
      <c r="C669" s="52">
        <v>5347</v>
      </c>
      <c r="D669" s="52">
        <v>2201</v>
      </c>
      <c r="E669" s="52">
        <v>2169</v>
      </c>
      <c r="F669" s="52">
        <v>2082.6999999999998</v>
      </c>
      <c r="G669" s="52">
        <v>2.63</v>
      </c>
      <c r="H669" s="52">
        <v>2455</v>
      </c>
      <c r="I669" s="52">
        <v>2115</v>
      </c>
      <c r="J669" s="52">
        <v>105</v>
      </c>
      <c r="K669" s="52">
        <v>120</v>
      </c>
      <c r="L669" s="52">
        <v>70</v>
      </c>
      <c r="M669" s="52">
        <v>15</v>
      </c>
      <c r="N669" s="52">
        <v>30</v>
      </c>
    </row>
    <row r="670" spans="1:14" x14ac:dyDescent="0.25">
      <c r="A670" s="51" t="s">
        <v>1630</v>
      </c>
      <c r="B670" s="52">
        <v>6607</v>
      </c>
      <c r="C670" s="52">
        <v>5773</v>
      </c>
      <c r="D670" s="52">
        <v>2371</v>
      </c>
      <c r="E670" s="52">
        <v>2344</v>
      </c>
      <c r="F670" s="52">
        <v>3319.4</v>
      </c>
      <c r="G670" s="52">
        <v>1.99</v>
      </c>
      <c r="H670" s="52">
        <v>2535</v>
      </c>
      <c r="I670" s="52">
        <v>2195</v>
      </c>
      <c r="J670" s="52">
        <v>115</v>
      </c>
      <c r="K670" s="52">
        <v>135</v>
      </c>
      <c r="L670" s="52">
        <v>60</v>
      </c>
      <c r="M670" s="52">
        <v>15</v>
      </c>
      <c r="N670" s="52">
        <v>15</v>
      </c>
    </row>
    <row r="671" spans="1:14" x14ac:dyDescent="0.25">
      <c r="A671" s="51" t="s">
        <v>1631</v>
      </c>
      <c r="B671" s="52">
        <v>3526</v>
      </c>
      <c r="C671" s="52">
        <v>3536</v>
      </c>
      <c r="D671" s="52">
        <v>1340</v>
      </c>
      <c r="E671" s="52">
        <v>1312</v>
      </c>
      <c r="F671" s="52">
        <v>172.7</v>
      </c>
      <c r="G671" s="52">
        <v>20.420000000000002</v>
      </c>
      <c r="H671" s="52">
        <v>1650</v>
      </c>
      <c r="I671" s="52">
        <v>1505</v>
      </c>
      <c r="J671" s="52">
        <v>30</v>
      </c>
      <c r="K671" s="52">
        <v>55</v>
      </c>
      <c r="L671" s="52">
        <v>30</v>
      </c>
      <c r="M671" s="52">
        <v>10</v>
      </c>
      <c r="N671" s="52">
        <v>30</v>
      </c>
    </row>
    <row r="672" spans="1:14" x14ac:dyDescent="0.25">
      <c r="A672" s="51" t="s">
        <v>1632</v>
      </c>
      <c r="B672" s="52">
        <v>3126</v>
      </c>
      <c r="C672" s="52">
        <v>3045</v>
      </c>
      <c r="D672" s="52">
        <v>1204</v>
      </c>
      <c r="E672" s="52">
        <v>1176</v>
      </c>
      <c r="F672" s="52">
        <v>160.4</v>
      </c>
      <c r="G672" s="52">
        <v>19.48</v>
      </c>
      <c r="H672" s="52">
        <v>1425</v>
      </c>
      <c r="I672" s="52">
        <v>1310</v>
      </c>
      <c r="J672" s="52">
        <v>25</v>
      </c>
      <c r="K672" s="52">
        <v>35</v>
      </c>
      <c r="L672" s="52">
        <v>25</v>
      </c>
      <c r="M672" s="52">
        <v>0</v>
      </c>
      <c r="N672" s="52">
        <v>20</v>
      </c>
    </row>
    <row r="673" spans="1:14" x14ac:dyDescent="0.25">
      <c r="A673" s="51" t="s">
        <v>1633</v>
      </c>
      <c r="B673" s="52">
        <v>6147</v>
      </c>
      <c r="C673" s="52">
        <v>5752</v>
      </c>
      <c r="D673" s="52">
        <v>1975</v>
      </c>
      <c r="E673" s="52">
        <v>1950</v>
      </c>
      <c r="F673" s="52">
        <v>2479.5</v>
      </c>
      <c r="G673" s="52">
        <v>2.48</v>
      </c>
      <c r="H673" s="52">
        <v>2825</v>
      </c>
      <c r="I673" s="52">
        <v>2415</v>
      </c>
      <c r="J673" s="52">
        <v>130</v>
      </c>
      <c r="K673" s="52">
        <v>165</v>
      </c>
      <c r="L673" s="52">
        <v>65</v>
      </c>
      <c r="M673" s="52">
        <v>20</v>
      </c>
      <c r="N673" s="52">
        <v>40</v>
      </c>
    </row>
    <row r="674" spans="1:14" x14ac:dyDescent="0.25">
      <c r="A674" s="51" t="s">
        <v>1634</v>
      </c>
      <c r="B674" s="52">
        <v>6136</v>
      </c>
      <c r="C674" s="52">
        <v>5993</v>
      </c>
      <c r="D674" s="52">
        <v>2185</v>
      </c>
      <c r="E674" s="52">
        <v>2133</v>
      </c>
      <c r="F674" s="52">
        <v>1230.3</v>
      </c>
      <c r="G674" s="52">
        <v>4.99</v>
      </c>
      <c r="H674" s="52">
        <v>2625</v>
      </c>
      <c r="I674" s="52">
        <v>2330</v>
      </c>
      <c r="J674" s="52">
        <v>135</v>
      </c>
      <c r="K674" s="52">
        <v>65</v>
      </c>
      <c r="L674" s="52">
        <v>45</v>
      </c>
      <c r="M674" s="52">
        <v>0</v>
      </c>
      <c r="N674" s="52">
        <v>35</v>
      </c>
    </row>
    <row r="675" spans="1:14" x14ac:dyDescent="0.25">
      <c r="A675" s="51" t="s">
        <v>1635</v>
      </c>
      <c r="B675" s="52">
        <v>6645</v>
      </c>
      <c r="C675" s="52">
        <v>4311</v>
      </c>
      <c r="D675" s="52">
        <v>2492</v>
      </c>
      <c r="E675" s="52">
        <v>2434</v>
      </c>
      <c r="F675" s="52">
        <v>619.70000000000005</v>
      </c>
      <c r="G675" s="52">
        <v>10.72</v>
      </c>
      <c r="H675" s="52">
        <v>2710</v>
      </c>
      <c r="I675" s="52">
        <v>2420</v>
      </c>
      <c r="J675" s="52">
        <v>80</v>
      </c>
      <c r="K675" s="52">
        <v>125</v>
      </c>
      <c r="L675" s="52">
        <v>30</v>
      </c>
      <c r="M675" s="52">
        <v>0</v>
      </c>
      <c r="N675" s="52">
        <v>55</v>
      </c>
    </row>
    <row r="676" spans="1:14" x14ac:dyDescent="0.25">
      <c r="A676" s="51" t="s">
        <v>1636</v>
      </c>
      <c r="B676" s="52">
        <v>4136</v>
      </c>
      <c r="C676" s="52">
        <v>3610</v>
      </c>
      <c r="D676" s="52">
        <v>1548</v>
      </c>
      <c r="E676" s="52">
        <v>1497</v>
      </c>
      <c r="F676" s="52">
        <v>46.2</v>
      </c>
      <c r="G676" s="52">
        <v>89.62</v>
      </c>
      <c r="H676" s="52">
        <v>1570</v>
      </c>
      <c r="I676" s="52">
        <v>1460</v>
      </c>
      <c r="J676" s="52">
        <v>35</v>
      </c>
      <c r="K676" s="52">
        <v>20</v>
      </c>
      <c r="L676" s="52">
        <v>35</v>
      </c>
      <c r="M676" s="52">
        <v>0</v>
      </c>
      <c r="N676" s="52">
        <v>10</v>
      </c>
    </row>
    <row r="677" spans="1:14" x14ac:dyDescent="0.25">
      <c r="A677" s="51" t="s">
        <v>1637</v>
      </c>
      <c r="B677" s="52">
        <v>5572</v>
      </c>
      <c r="C677" s="52">
        <v>5221</v>
      </c>
      <c r="D677" s="52">
        <v>2363</v>
      </c>
      <c r="E677" s="52">
        <v>2319</v>
      </c>
      <c r="F677" s="52">
        <v>2741.5</v>
      </c>
      <c r="G677" s="52">
        <v>2.0299999999999998</v>
      </c>
      <c r="H677" s="52">
        <v>2385</v>
      </c>
      <c r="I677" s="52">
        <v>2110</v>
      </c>
      <c r="J677" s="52">
        <v>80</v>
      </c>
      <c r="K677" s="52">
        <v>55</v>
      </c>
      <c r="L677" s="52">
        <v>110</v>
      </c>
      <c r="M677" s="52">
        <v>10</v>
      </c>
      <c r="N677" s="52">
        <v>15</v>
      </c>
    </row>
    <row r="678" spans="1:14" x14ac:dyDescent="0.25">
      <c r="A678" s="51" t="s">
        <v>1638</v>
      </c>
      <c r="B678" s="52">
        <v>5513</v>
      </c>
      <c r="C678" s="52">
        <v>5590</v>
      </c>
      <c r="D678" s="52">
        <v>2094</v>
      </c>
      <c r="E678" s="52">
        <v>2066</v>
      </c>
      <c r="F678" s="52">
        <v>3070.8</v>
      </c>
      <c r="G678" s="52">
        <v>1.8</v>
      </c>
      <c r="H678" s="52">
        <v>2550</v>
      </c>
      <c r="I678" s="52">
        <v>2300</v>
      </c>
      <c r="J678" s="52">
        <v>60</v>
      </c>
      <c r="K678" s="52">
        <v>45</v>
      </c>
      <c r="L678" s="52">
        <v>90</v>
      </c>
      <c r="M678" s="52">
        <v>0</v>
      </c>
      <c r="N678" s="52">
        <v>40</v>
      </c>
    </row>
    <row r="679" spans="1:14" x14ac:dyDescent="0.25">
      <c r="A679" s="51" t="s">
        <v>1639</v>
      </c>
      <c r="B679" s="52">
        <v>7001</v>
      </c>
      <c r="C679" s="52">
        <v>6791</v>
      </c>
      <c r="D679" s="52">
        <v>2536</v>
      </c>
      <c r="E679" s="52">
        <v>2503</v>
      </c>
      <c r="F679" s="52">
        <v>2553.9</v>
      </c>
      <c r="G679" s="52">
        <v>2.74</v>
      </c>
      <c r="H679" s="52">
        <v>3115</v>
      </c>
      <c r="I679" s="52">
        <v>2775</v>
      </c>
      <c r="J679" s="52">
        <v>105</v>
      </c>
      <c r="K679" s="52">
        <v>145</v>
      </c>
      <c r="L679" s="52">
        <v>40</v>
      </c>
      <c r="M679" s="52">
        <v>0</v>
      </c>
      <c r="N679" s="52">
        <v>50</v>
      </c>
    </row>
    <row r="680" spans="1:14" x14ac:dyDescent="0.25">
      <c r="A680" s="51" t="s">
        <v>1640</v>
      </c>
      <c r="B680" s="52">
        <v>3762</v>
      </c>
      <c r="C680" s="52">
        <v>3678</v>
      </c>
      <c r="D680" s="52">
        <v>1344</v>
      </c>
      <c r="E680" s="52">
        <v>1331</v>
      </c>
      <c r="F680" s="52">
        <v>2398.1999999999998</v>
      </c>
      <c r="G680" s="52">
        <v>1.57</v>
      </c>
      <c r="H680" s="52">
        <v>1880</v>
      </c>
      <c r="I680" s="52">
        <v>1570</v>
      </c>
      <c r="J680" s="52">
        <v>95</v>
      </c>
      <c r="K680" s="52">
        <v>140</v>
      </c>
      <c r="L680" s="52">
        <v>30</v>
      </c>
      <c r="M680" s="52">
        <v>10</v>
      </c>
      <c r="N680" s="52">
        <v>35</v>
      </c>
    </row>
    <row r="681" spans="1:14" x14ac:dyDescent="0.25">
      <c r="A681" s="51" t="s">
        <v>1641</v>
      </c>
      <c r="B681" s="52">
        <v>5662</v>
      </c>
      <c r="C681" s="52">
        <v>5637</v>
      </c>
      <c r="D681" s="52">
        <v>2063</v>
      </c>
      <c r="E681" s="52">
        <v>2031</v>
      </c>
      <c r="F681" s="52">
        <v>178.3</v>
      </c>
      <c r="G681" s="52">
        <v>31.76</v>
      </c>
      <c r="H681" s="52">
        <v>2545</v>
      </c>
      <c r="I681" s="52">
        <v>2350</v>
      </c>
      <c r="J681" s="52">
        <v>60</v>
      </c>
      <c r="K681" s="52">
        <v>80</v>
      </c>
      <c r="L681" s="52">
        <v>25</v>
      </c>
      <c r="M681" s="52">
        <v>0</v>
      </c>
      <c r="N681" s="52">
        <v>30</v>
      </c>
    </row>
    <row r="682" spans="1:14" x14ac:dyDescent="0.25">
      <c r="A682" s="51" t="s">
        <v>1642</v>
      </c>
      <c r="B682" s="52">
        <v>3130</v>
      </c>
      <c r="C682" s="52">
        <v>3003</v>
      </c>
      <c r="D682" s="52">
        <v>1042</v>
      </c>
      <c r="E682" s="52">
        <v>1026</v>
      </c>
      <c r="F682" s="52">
        <v>1549.9</v>
      </c>
      <c r="G682" s="52">
        <v>2.02</v>
      </c>
      <c r="H682" s="52">
        <v>1455</v>
      </c>
      <c r="I682" s="52">
        <v>1325</v>
      </c>
      <c r="J682" s="52">
        <v>45</v>
      </c>
      <c r="K682" s="52">
        <v>30</v>
      </c>
      <c r="L682" s="52">
        <v>25</v>
      </c>
      <c r="M682" s="52">
        <v>0</v>
      </c>
      <c r="N682" s="52">
        <v>25</v>
      </c>
    </row>
    <row r="683" spans="1:14" x14ac:dyDescent="0.25">
      <c r="A683" s="51" t="s">
        <v>1643</v>
      </c>
      <c r="B683" s="52">
        <v>5151</v>
      </c>
      <c r="C683" s="52">
        <v>5132</v>
      </c>
      <c r="D683" s="52">
        <v>1901</v>
      </c>
      <c r="E683" s="52">
        <v>1864</v>
      </c>
      <c r="F683" s="52">
        <v>3160.9</v>
      </c>
      <c r="G683" s="52">
        <v>1.63</v>
      </c>
      <c r="H683" s="52">
        <v>2405</v>
      </c>
      <c r="I683" s="52">
        <v>2025</v>
      </c>
      <c r="J683" s="52">
        <v>85</v>
      </c>
      <c r="K683" s="52">
        <v>145</v>
      </c>
      <c r="L683" s="52">
        <v>115</v>
      </c>
      <c r="M683" s="52">
        <v>15</v>
      </c>
      <c r="N683" s="52">
        <v>20</v>
      </c>
    </row>
    <row r="684" spans="1:14" x14ac:dyDescent="0.25">
      <c r="A684" s="51" t="s">
        <v>1644</v>
      </c>
      <c r="B684" s="52">
        <v>8310</v>
      </c>
      <c r="C684" s="52">
        <v>7383</v>
      </c>
      <c r="D684" s="52">
        <v>3460</v>
      </c>
      <c r="E684" s="52">
        <v>3369</v>
      </c>
      <c r="F684" s="52">
        <v>127</v>
      </c>
      <c r="G684" s="52">
        <v>65.430000000000007</v>
      </c>
      <c r="H684" s="52">
        <v>3640</v>
      </c>
      <c r="I684" s="52">
        <v>3340</v>
      </c>
      <c r="J684" s="52">
        <v>165</v>
      </c>
      <c r="K684" s="52">
        <v>20</v>
      </c>
      <c r="L684" s="52">
        <v>90</v>
      </c>
      <c r="M684" s="52">
        <v>10</v>
      </c>
      <c r="N684" s="52">
        <v>30</v>
      </c>
    </row>
    <row r="685" spans="1:14" x14ac:dyDescent="0.25">
      <c r="A685" s="51" t="s">
        <v>1645</v>
      </c>
      <c r="B685" s="52">
        <v>6115</v>
      </c>
      <c r="C685" s="52">
        <v>6274</v>
      </c>
      <c r="D685" s="52">
        <v>2513</v>
      </c>
      <c r="E685" s="52">
        <v>2469</v>
      </c>
      <c r="F685" s="52">
        <v>2195.4</v>
      </c>
      <c r="G685" s="52">
        <v>2.79</v>
      </c>
      <c r="H685" s="52">
        <v>2750</v>
      </c>
      <c r="I685" s="52">
        <v>2535</v>
      </c>
      <c r="J685" s="52">
        <v>115</v>
      </c>
      <c r="K685" s="52">
        <v>30</v>
      </c>
      <c r="L685" s="52">
        <v>50</v>
      </c>
      <c r="M685" s="52">
        <v>10</v>
      </c>
      <c r="N685" s="52">
        <v>15</v>
      </c>
    </row>
    <row r="686" spans="1:14" x14ac:dyDescent="0.25">
      <c r="A686" s="51" t="s">
        <v>1646</v>
      </c>
      <c r="B686" s="52">
        <v>7142</v>
      </c>
      <c r="C686" s="52">
        <v>6995</v>
      </c>
      <c r="D686" s="52">
        <v>2654</v>
      </c>
      <c r="E686" s="52">
        <v>2627</v>
      </c>
      <c r="F686" s="52">
        <v>1310.9</v>
      </c>
      <c r="G686" s="52">
        <v>5.45</v>
      </c>
      <c r="H686" s="52">
        <v>3115</v>
      </c>
      <c r="I686" s="52">
        <v>2815</v>
      </c>
      <c r="J686" s="52">
        <v>105</v>
      </c>
      <c r="K686" s="52">
        <v>40</v>
      </c>
      <c r="L686" s="52">
        <v>105</v>
      </c>
      <c r="M686" s="52">
        <v>20</v>
      </c>
      <c r="N686" s="52">
        <v>35</v>
      </c>
    </row>
    <row r="687" spans="1:14" x14ac:dyDescent="0.25">
      <c r="A687" s="51" t="s">
        <v>1647</v>
      </c>
      <c r="B687" s="52">
        <v>2279</v>
      </c>
      <c r="C687" s="52">
        <v>2291</v>
      </c>
      <c r="D687" s="52">
        <v>975</v>
      </c>
      <c r="E687" s="52">
        <v>958</v>
      </c>
      <c r="F687" s="52">
        <v>39</v>
      </c>
      <c r="G687" s="52">
        <v>58.49</v>
      </c>
      <c r="H687" s="52">
        <v>1000</v>
      </c>
      <c r="I687" s="52">
        <v>915</v>
      </c>
      <c r="J687" s="52">
        <v>25</v>
      </c>
      <c r="K687" s="52">
        <v>10</v>
      </c>
      <c r="L687" s="52">
        <v>40</v>
      </c>
      <c r="M687" s="52">
        <v>0</v>
      </c>
      <c r="N687" s="52">
        <v>0</v>
      </c>
    </row>
    <row r="688" spans="1:14" x14ac:dyDescent="0.25">
      <c r="A688" s="51" t="s">
        <v>1648</v>
      </c>
      <c r="B688" s="52">
        <v>5329</v>
      </c>
      <c r="C688" s="52">
        <v>5248</v>
      </c>
      <c r="D688" s="52">
        <v>2645</v>
      </c>
      <c r="E688" s="52">
        <v>2568</v>
      </c>
      <c r="F688" s="52">
        <v>2645.7</v>
      </c>
      <c r="G688" s="52">
        <v>2.0099999999999998</v>
      </c>
      <c r="H688" s="52">
        <v>1905</v>
      </c>
      <c r="I688" s="52">
        <v>1630</v>
      </c>
      <c r="J688" s="52">
        <v>70</v>
      </c>
      <c r="K688" s="52">
        <v>25</v>
      </c>
      <c r="L688" s="52">
        <v>140</v>
      </c>
      <c r="M688" s="52">
        <v>20</v>
      </c>
      <c r="N688" s="52">
        <v>20</v>
      </c>
    </row>
    <row r="689" spans="1:14" x14ac:dyDescent="0.25">
      <c r="A689" s="51" t="s">
        <v>1649</v>
      </c>
      <c r="B689" s="52">
        <v>4904</v>
      </c>
      <c r="C689" s="52">
        <v>4351</v>
      </c>
      <c r="D689" s="52">
        <v>1671</v>
      </c>
      <c r="E689" s="52">
        <v>1643</v>
      </c>
      <c r="F689" s="52">
        <v>204.7</v>
      </c>
      <c r="G689" s="52">
        <v>23.96</v>
      </c>
      <c r="H689" s="52">
        <v>2085</v>
      </c>
      <c r="I689" s="52">
        <v>1885</v>
      </c>
      <c r="J689" s="52">
        <v>65</v>
      </c>
      <c r="K689" s="52">
        <v>70</v>
      </c>
      <c r="L689" s="52">
        <v>35</v>
      </c>
      <c r="M689" s="52">
        <v>0</v>
      </c>
      <c r="N689" s="52">
        <v>15</v>
      </c>
    </row>
    <row r="690" spans="1:14" x14ac:dyDescent="0.25">
      <c r="A690" s="51" t="s">
        <v>1650</v>
      </c>
      <c r="B690" s="52">
        <v>3788</v>
      </c>
      <c r="C690" s="52">
        <v>3544</v>
      </c>
      <c r="D690" s="52">
        <v>1424</v>
      </c>
      <c r="E690" s="52">
        <v>1410</v>
      </c>
      <c r="F690" s="52">
        <v>429.3</v>
      </c>
      <c r="G690" s="52">
        <v>8.82</v>
      </c>
      <c r="H690" s="52">
        <v>1770</v>
      </c>
      <c r="I690" s="52">
        <v>1640</v>
      </c>
      <c r="J690" s="52">
        <v>55</v>
      </c>
      <c r="K690" s="52">
        <v>15</v>
      </c>
      <c r="L690" s="52">
        <v>20</v>
      </c>
      <c r="M690" s="52">
        <v>10</v>
      </c>
      <c r="N690" s="52">
        <v>25</v>
      </c>
    </row>
    <row r="691" spans="1:14" x14ac:dyDescent="0.25">
      <c r="A691" s="51" t="s">
        <v>1651</v>
      </c>
      <c r="B691" s="52">
        <v>5078</v>
      </c>
      <c r="C691" s="52">
        <v>4737</v>
      </c>
      <c r="D691" s="52">
        <v>2575</v>
      </c>
      <c r="E691" s="52">
        <v>2481</v>
      </c>
      <c r="F691" s="52">
        <v>3824.1</v>
      </c>
      <c r="G691" s="52">
        <v>1.33</v>
      </c>
      <c r="H691" s="52">
        <v>1940</v>
      </c>
      <c r="I691" s="52">
        <v>1545</v>
      </c>
      <c r="J691" s="52">
        <v>95</v>
      </c>
      <c r="K691" s="52">
        <v>90</v>
      </c>
      <c r="L691" s="52">
        <v>170</v>
      </c>
      <c r="M691" s="52">
        <v>25</v>
      </c>
      <c r="N691" s="52">
        <v>20</v>
      </c>
    </row>
    <row r="692" spans="1:14" x14ac:dyDescent="0.25">
      <c r="A692" s="51" t="s">
        <v>1652</v>
      </c>
      <c r="B692" s="52">
        <v>2854</v>
      </c>
      <c r="C692" s="52">
        <v>2791</v>
      </c>
      <c r="D692" s="52">
        <v>1278</v>
      </c>
      <c r="E692" s="52">
        <v>1264</v>
      </c>
      <c r="F692" s="52">
        <v>1852</v>
      </c>
      <c r="G692" s="52">
        <v>1.54</v>
      </c>
      <c r="H692" s="52">
        <v>1160</v>
      </c>
      <c r="I692" s="52">
        <v>915</v>
      </c>
      <c r="J692" s="52">
        <v>30</v>
      </c>
      <c r="K692" s="52">
        <v>145</v>
      </c>
      <c r="L692" s="52">
        <v>55</v>
      </c>
      <c r="M692" s="52">
        <v>10</v>
      </c>
      <c r="N692" s="52">
        <v>0</v>
      </c>
    </row>
    <row r="693" spans="1:14" x14ac:dyDescent="0.25">
      <c r="A693" s="51" t="s">
        <v>1653</v>
      </c>
      <c r="B693" s="52">
        <v>4479</v>
      </c>
      <c r="C693" s="52">
        <v>4524</v>
      </c>
      <c r="D693" s="52">
        <v>2342</v>
      </c>
      <c r="E693" s="52">
        <v>2291</v>
      </c>
      <c r="F693" s="52">
        <v>2885.2</v>
      </c>
      <c r="G693" s="52">
        <v>1.55</v>
      </c>
      <c r="H693" s="52">
        <v>1860</v>
      </c>
      <c r="I693" s="52">
        <v>1460</v>
      </c>
      <c r="J693" s="52">
        <v>90</v>
      </c>
      <c r="K693" s="52">
        <v>155</v>
      </c>
      <c r="L693" s="52">
        <v>115</v>
      </c>
      <c r="M693" s="52">
        <v>15</v>
      </c>
      <c r="N693" s="52">
        <v>30</v>
      </c>
    </row>
    <row r="694" spans="1:14" x14ac:dyDescent="0.25">
      <c r="A694" s="51" t="s">
        <v>1654</v>
      </c>
      <c r="B694" s="52">
        <v>3374</v>
      </c>
      <c r="C694" s="52">
        <v>3354</v>
      </c>
      <c r="D694" s="52">
        <v>1396</v>
      </c>
      <c r="E694" s="52">
        <v>1368</v>
      </c>
      <c r="F694" s="52">
        <v>1949.3</v>
      </c>
      <c r="G694" s="52">
        <v>1.73</v>
      </c>
      <c r="H694" s="52">
        <v>1535</v>
      </c>
      <c r="I694" s="52">
        <v>1405</v>
      </c>
      <c r="J694" s="52">
        <v>55</v>
      </c>
      <c r="K694" s="52">
        <v>55</v>
      </c>
      <c r="L694" s="52">
        <v>0</v>
      </c>
      <c r="M694" s="52">
        <v>10</v>
      </c>
      <c r="N694" s="52">
        <v>15</v>
      </c>
    </row>
    <row r="695" spans="1:14" x14ac:dyDescent="0.25">
      <c r="A695" s="51" t="s">
        <v>1655</v>
      </c>
      <c r="B695" s="52">
        <v>6785</v>
      </c>
      <c r="C695" s="52">
        <v>6282</v>
      </c>
      <c r="D695" s="52">
        <v>2974</v>
      </c>
      <c r="E695" s="52">
        <v>2890</v>
      </c>
      <c r="F695" s="52">
        <v>2576.6</v>
      </c>
      <c r="G695" s="52">
        <v>2.63</v>
      </c>
      <c r="H695" s="52">
        <v>3080</v>
      </c>
      <c r="I695" s="52">
        <v>2625</v>
      </c>
      <c r="J695" s="52">
        <v>160</v>
      </c>
      <c r="K695" s="52">
        <v>120</v>
      </c>
      <c r="L695" s="52">
        <v>95</v>
      </c>
      <c r="M695" s="52">
        <v>20</v>
      </c>
      <c r="N695" s="52">
        <v>65</v>
      </c>
    </row>
    <row r="696" spans="1:14" x14ac:dyDescent="0.25">
      <c r="A696" s="51" t="s">
        <v>1656</v>
      </c>
      <c r="B696" s="52">
        <v>2672</v>
      </c>
      <c r="C696" s="52">
        <v>2544</v>
      </c>
      <c r="D696" s="52">
        <v>1034</v>
      </c>
      <c r="E696" s="52">
        <v>1024</v>
      </c>
      <c r="F696" s="52">
        <v>1323.8</v>
      </c>
      <c r="G696" s="52">
        <v>2.02</v>
      </c>
      <c r="H696" s="52">
        <v>905</v>
      </c>
      <c r="I696" s="52">
        <v>770</v>
      </c>
      <c r="J696" s="52">
        <v>50</v>
      </c>
      <c r="K696" s="52">
        <v>35</v>
      </c>
      <c r="L696" s="52">
        <v>25</v>
      </c>
      <c r="M696" s="52">
        <v>0</v>
      </c>
      <c r="N696" s="52">
        <v>30</v>
      </c>
    </row>
    <row r="697" spans="1:14" x14ac:dyDescent="0.25">
      <c r="A697" s="51" t="s">
        <v>1657</v>
      </c>
      <c r="B697" s="52">
        <v>6830</v>
      </c>
      <c r="C697" s="52">
        <v>6808</v>
      </c>
      <c r="D697" s="52">
        <v>2403</v>
      </c>
      <c r="E697" s="52">
        <v>2369</v>
      </c>
      <c r="F697" s="52">
        <v>1758.5</v>
      </c>
      <c r="G697" s="52">
        <v>3.88</v>
      </c>
      <c r="H697" s="52">
        <v>2420</v>
      </c>
      <c r="I697" s="52">
        <v>2165</v>
      </c>
      <c r="J697" s="52">
        <v>110</v>
      </c>
      <c r="K697" s="52">
        <v>85</v>
      </c>
      <c r="L697" s="52">
        <v>20</v>
      </c>
      <c r="M697" s="52">
        <v>10</v>
      </c>
      <c r="N697" s="52">
        <v>35</v>
      </c>
    </row>
    <row r="698" spans="1:14" x14ac:dyDescent="0.25">
      <c r="A698" s="51" t="s">
        <v>1658</v>
      </c>
      <c r="B698" s="52">
        <v>4045</v>
      </c>
      <c r="C698" s="52">
        <v>3796</v>
      </c>
      <c r="D698" s="52">
        <v>1664</v>
      </c>
      <c r="E698" s="52">
        <v>1632</v>
      </c>
      <c r="F698" s="52">
        <v>936.9</v>
      </c>
      <c r="G698" s="52">
        <v>4.32</v>
      </c>
      <c r="H698" s="52">
        <v>1380</v>
      </c>
      <c r="I698" s="52">
        <v>1165</v>
      </c>
      <c r="J698" s="52">
        <v>55</v>
      </c>
      <c r="K698" s="52">
        <v>85</v>
      </c>
      <c r="L698" s="52">
        <v>55</v>
      </c>
      <c r="M698" s="52">
        <v>0</v>
      </c>
      <c r="N698" s="52">
        <v>15</v>
      </c>
    </row>
    <row r="699" spans="1:14" x14ac:dyDescent="0.25">
      <c r="A699" s="51" t="s">
        <v>1659</v>
      </c>
      <c r="B699" s="52">
        <v>4487</v>
      </c>
      <c r="C699" s="52">
        <v>4456</v>
      </c>
      <c r="D699" s="52">
        <v>1695</v>
      </c>
      <c r="E699" s="52">
        <v>1658</v>
      </c>
      <c r="F699" s="52">
        <v>1440.5</v>
      </c>
      <c r="G699" s="52">
        <v>3.11</v>
      </c>
      <c r="H699" s="52">
        <v>1695</v>
      </c>
      <c r="I699" s="52">
        <v>1355</v>
      </c>
      <c r="J699" s="52">
        <v>130</v>
      </c>
      <c r="K699" s="52">
        <v>110</v>
      </c>
      <c r="L699" s="52">
        <v>40</v>
      </c>
      <c r="M699" s="52">
        <v>10</v>
      </c>
      <c r="N699" s="52">
        <v>50</v>
      </c>
    </row>
    <row r="700" spans="1:14" x14ac:dyDescent="0.25">
      <c r="A700" s="51" t="s">
        <v>1660</v>
      </c>
      <c r="B700" s="52">
        <v>5558</v>
      </c>
      <c r="C700" s="52">
        <v>5706</v>
      </c>
      <c r="D700" s="52">
        <v>1981</v>
      </c>
      <c r="E700" s="52">
        <v>1959</v>
      </c>
      <c r="F700" s="52">
        <v>1709.1</v>
      </c>
      <c r="G700" s="52">
        <v>3.25</v>
      </c>
      <c r="H700" s="52">
        <v>1850</v>
      </c>
      <c r="I700" s="52">
        <v>1550</v>
      </c>
      <c r="J700" s="52">
        <v>80</v>
      </c>
      <c r="K700" s="52">
        <v>145</v>
      </c>
      <c r="L700" s="52">
        <v>35</v>
      </c>
      <c r="M700" s="52">
        <v>20</v>
      </c>
      <c r="N700" s="52">
        <v>15</v>
      </c>
    </row>
    <row r="701" spans="1:14" x14ac:dyDescent="0.25">
      <c r="A701" s="51" t="s">
        <v>1661</v>
      </c>
      <c r="B701" s="52">
        <v>4968</v>
      </c>
      <c r="C701" s="52">
        <v>4717</v>
      </c>
      <c r="D701" s="52">
        <v>2506</v>
      </c>
      <c r="E701" s="52">
        <v>2433</v>
      </c>
      <c r="F701" s="52">
        <v>2818.9</v>
      </c>
      <c r="G701" s="52">
        <v>1.76</v>
      </c>
      <c r="H701" s="52">
        <v>2180</v>
      </c>
      <c r="I701" s="52">
        <v>1820</v>
      </c>
      <c r="J701" s="52">
        <v>120</v>
      </c>
      <c r="K701" s="52">
        <v>95</v>
      </c>
      <c r="L701" s="52">
        <v>95</v>
      </c>
      <c r="M701" s="52">
        <v>10</v>
      </c>
      <c r="N701" s="52">
        <v>35</v>
      </c>
    </row>
    <row r="702" spans="1:14" x14ac:dyDescent="0.25">
      <c r="A702" s="51" t="s">
        <v>1662</v>
      </c>
      <c r="B702" s="52">
        <v>4299</v>
      </c>
      <c r="C702" s="52">
        <v>4468</v>
      </c>
      <c r="D702" s="52">
        <v>1670</v>
      </c>
      <c r="E702" s="52">
        <v>1663</v>
      </c>
      <c r="F702" s="52">
        <v>2395.6999999999998</v>
      </c>
      <c r="G702" s="52">
        <v>1.79</v>
      </c>
      <c r="H702" s="52">
        <v>1870</v>
      </c>
      <c r="I702" s="52">
        <v>1650</v>
      </c>
      <c r="J702" s="52">
        <v>90</v>
      </c>
      <c r="K702" s="52">
        <v>55</v>
      </c>
      <c r="L702" s="52">
        <v>40</v>
      </c>
      <c r="M702" s="52">
        <v>0</v>
      </c>
      <c r="N702" s="52">
        <v>40</v>
      </c>
    </row>
    <row r="703" spans="1:14" x14ac:dyDescent="0.25">
      <c r="A703" s="51" t="s">
        <v>1663</v>
      </c>
      <c r="B703" s="52">
        <v>5965</v>
      </c>
      <c r="C703" s="52">
        <v>6239</v>
      </c>
      <c r="D703" s="52">
        <v>2336</v>
      </c>
      <c r="E703" s="52">
        <v>2308</v>
      </c>
      <c r="F703" s="52">
        <v>1221.9000000000001</v>
      </c>
      <c r="G703" s="52">
        <v>4.88</v>
      </c>
      <c r="H703" s="52">
        <v>2680</v>
      </c>
      <c r="I703" s="52">
        <v>2345</v>
      </c>
      <c r="J703" s="52">
        <v>135</v>
      </c>
      <c r="K703" s="52">
        <v>60</v>
      </c>
      <c r="L703" s="52">
        <v>95</v>
      </c>
      <c r="M703" s="52">
        <v>20</v>
      </c>
      <c r="N703" s="52">
        <v>30</v>
      </c>
    </row>
    <row r="704" spans="1:14" x14ac:dyDescent="0.25">
      <c r="A704" s="51" t="s">
        <v>1664</v>
      </c>
      <c r="B704" s="52">
        <v>2076</v>
      </c>
      <c r="C704" s="52">
        <v>1796</v>
      </c>
      <c r="D704" s="52">
        <v>869</v>
      </c>
      <c r="E704" s="52">
        <v>828</v>
      </c>
      <c r="F704" s="52">
        <v>932.6</v>
      </c>
      <c r="G704" s="52">
        <v>2.23</v>
      </c>
      <c r="H704" s="52">
        <v>910</v>
      </c>
      <c r="I704" s="52">
        <v>795</v>
      </c>
      <c r="J704" s="52">
        <v>55</v>
      </c>
      <c r="K704" s="52">
        <v>25</v>
      </c>
      <c r="L704" s="52">
        <v>20</v>
      </c>
      <c r="M704" s="52">
        <v>0</v>
      </c>
      <c r="N704" s="52">
        <v>20</v>
      </c>
    </row>
    <row r="705" spans="1:14" x14ac:dyDescent="0.25">
      <c r="A705" s="51" t="s">
        <v>1665</v>
      </c>
      <c r="B705" s="52">
        <v>5252</v>
      </c>
      <c r="C705" s="52">
        <v>5147</v>
      </c>
      <c r="D705" s="52">
        <v>1580</v>
      </c>
      <c r="E705" s="52">
        <v>1488</v>
      </c>
      <c r="F705" s="52">
        <v>361.3</v>
      </c>
      <c r="G705" s="52">
        <v>14.54</v>
      </c>
      <c r="H705" s="52">
        <v>1610</v>
      </c>
      <c r="I705" s="52">
        <v>1260</v>
      </c>
      <c r="J705" s="52">
        <v>125</v>
      </c>
      <c r="K705" s="52">
        <v>40</v>
      </c>
      <c r="L705" s="52">
        <v>125</v>
      </c>
      <c r="M705" s="52">
        <v>10</v>
      </c>
      <c r="N705" s="52">
        <v>45</v>
      </c>
    </row>
    <row r="706" spans="1:14" x14ac:dyDescent="0.25">
      <c r="A706" s="51" t="s">
        <v>1666</v>
      </c>
      <c r="B706" s="52">
        <v>5748</v>
      </c>
      <c r="C706" s="52">
        <v>4517</v>
      </c>
      <c r="D706" s="52">
        <v>2808</v>
      </c>
      <c r="E706" s="52">
        <v>2705</v>
      </c>
      <c r="F706" s="52">
        <v>2324.1999999999998</v>
      </c>
      <c r="G706" s="52">
        <v>2.4700000000000002</v>
      </c>
      <c r="H706" s="52">
        <v>2425</v>
      </c>
      <c r="I706" s="52">
        <v>2135</v>
      </c>
      <c r="J706" s="52">
        <v>85</v>
      </c>
      <c r="K706" s="52">
        <v>55</v>
      </c>
      <c r="L706" s="52">
        <v>90</v>
      </c>
      <c r="M706" s="52">
        <v>10</v>
      </c>
      <c r="N706" s="52">
        <v>50</v>
      </c>
    </row>
    <row r="707" spans="1:14" x14ac:dyDescent="0.25">
      <c r="A707" s="51" t="s">
        <v>1667</v>
      </c>
      <c r="B707" s="52">
        <v>3338</v>
      </c>
      <c r="C707" s="52">
        <v>3370</v>
      </c>
      <c r="D707" s="52">
        <v>1241</v>
      </c>
      <c r="E707" s="52">
        <v>1232</v>
      </c>
      <c r="F707" s="52">
        <v>2109.9</v>
      </c>
      <c r="G707" s="52">
        <v>1.58</v>
      </c>
      <c r="H707" s="52">
        <v>1295</v>
      </c>
      <c r="I707" s="52">
        <v>1135</v>
      </c>
      <c r="J707" s="52">
        <v>45</v>
      </c>
      <c r="K707" s="52">
        <v>45</v>
      </c>
      <c r="L707" s="52">
        <v>15</v>
      </c>
      <c r="M707" s="52">
        <v>30</v>
      </c>
      <c r="N707" s="52">
        <v>20</v>
      </c>
    </row>
    <row r="708" spans="1:14" x14ac:dyDescent="0.25">
      <c r="A708" s="51" t="s">
        <v>1668</v>
      </c>
      <c r="B708" s="52">
        <v>5003</v>
      </c>
      <c r="C708" s="52">
        <v>5213</v>
      </c>
      <c r="D708" s="52">
        <v>2382</v>
      </c>
      <c r="E708" s="52">
        <v>2325</v>
      </c>
      <c r="F708" s="52">
        <v>2617.9</v>
      </c>
      <c r="G708" s="52">
        <v>1.91</v>
      </c>
      <c r="H708" s="52">
        <v>1870</v>
      </c>
      <c r="I708" s="52">
        <v>1560</v>
      </c>
      <c r="J708" s="52">
        <v>60</v>
      </c>
      <c r="K708" s="52">
        <v>65</v>
      </c>
      <c r="L708" s="52">
        <v>115</v>
      </c>
      <c r="M708" s="52">
        <v>20</v>
      </c>
      <c r="N708" s="52">
        <v>45</v>
      </c>
    </row>
    <row r="709" spans="1:14" x14ac:dyDescent="0.25">
      <c r="A709" s="51" t="s">
        <v>1669</v>
      </c>
      <c r="B709" s="52">
        <v>3756</v>
      </c>
      <c r="C709" s="52">
        <v>3838</v>
      </c>
      <c r="D709" s="52">
        <v>2346</v>
      </c>
      <c r="E709" s="52">
        <v>2251</v>
      </c>
      <c r="F709" s="52">
        <v>2748.4</v>
      </c>
      <c r="G709" s="52">
        <v>1.37</v>
      </c>
      <c r="H709" s="52">
        <v>1745</v>
      </c>
      <c r="I709" s="52">
        <v>1400</v>
      </c>
      <c r="J709" s="52">
        <v>65</v>
      </c>
      <c r="K709" s="52">
        <v>125</v>
      </c>
      <c r="L709" s="52">
        <v>105</v>
      </c>
      <c r="M709" s="52">
        <v>30</v>
      </c>
      <c r="N709" s="52">
        <v>20</v>
      </c>
    </row>
    <row r="710" spans="1:14" x14ac:dyDescent="0.25">
      <c r="A710" s="51" t="s">
        <v>1670</v>
      </c>
      <c r="B710" s="52">
        <v>5530</v>
      </c>
      <c r="C710" s="52">
        <v>4656</v>
      </c>
      <c r="D710" s="52">
        <v>2709</v>
      </c>
      <c r="E710" s="52">
        <v>2531</v>
      </c>
      <c r="F710" s="52">
        <v>2972.2</v>
      </c>
      <c r="G710" s="52">
        <v>1.86</v>
      </c>
      <c r="H710" s="52">
        <v>2000</v>
      </c>
      <c r="I710" s="52">
        <v>1530</v>
      </c>
      <c r="J710" s="52">
        <v>80</v>
      </c>
      <c r="K710" s="52">
        <v>160</v>
      </c>
      <c r="L710" s="52">
        <v>160</v>
      </c>
      <c r="M710" s="52">
        <v>40</v>
      </c>
      <c r="N710" s="52">
        <v>35</v>
      </c>
    </row>
    <row r="711" spans="1:14" x14ac:dyDescent="0.25">
      <c r="A711" s="51" t="s">
        <v>1671</v>
      </c>
      <c r="B711" s="52">
        <v>4630</v>
      </c>
      <c r="C711" s="52">
        <v>4725</v>
      </c>
      <c r="D711" s="52">
        <v>2374</v>
      </c>
      <c r="E711" s="52">
        <v>2260</v>
      </c>
      <c r="F711" s="52">
        <v>3826.8</v>
      </c>
      <c r="G711" s="52">
        <v>1.21</v>
      </c>
      <c r="H711" s="52">
        <v>2170</v>
      </c>
      <c r="I711" s="52">
        <v>1810</v>
      </c>
      <c r="J711" s="52">
        <v>100</v>
      </c>
      <c r="K711" s="52">
        <v>100</v>
      </c>
      <c r="L711" s="52">
        <v>120</v>
      </c>
      <c r="M711" s="52">
        <v>20</v>
      </c>
      <c r="N711" s="52">
        <v>20</v>
      </c>
    </row>
    <row r="712" spans="1:14" x14ac:dyDescent="0.25">
      <c r="A712" s="51" t="s">
        <v>1672</v>
      </c>
      <c r="B712" s="52">
        <v>4276</v>
      </c>
      <c r="C712" s="52">
        <v>4187</v>
      </c>
      <c r="D712" s="52">
        <v>2150</v>
      </c>
      <c r="E712" s="52">
        <v>2087</v>
      </c>
      <c r="F712" s="52">
        <v>2759.4</v>
      </c>
      <c r="G712" s="52">
        <v>1.55</v>
      </c>
      <c r="H712" s="52">
        <v>1585</v>
      </c>
      <c r="I712" s="52">
        <v>1340</v>
      </c>
      <c r="J712" s="52">
        <v>65</v>
      </c>
      <c r="K712" s="52">
        <v>55</v>
      </c>
      <c r="L712" s="52">
        <v>70</v>
      </c>
      <c r="M712" s="52">
        <v>30</v>
      </c>
      <c r="N712" s="52">
        <v>35</v>
      </c>
    </row>
    <row r="713" spans="1:14" x14ac:dyDescent="0.25">
      <c r="A713" s="51" t="s">
        <v>1673</v>
      </c>
      <c r="B713" s="52">
        <v>9706</v>
      </c>
      <c r="C713" s="52">
        <v>8428</v>
      </c>
      <c r="D713" s="52">
        <v>4005</v>
      </c>
      <c r="E713" s="52">
        <v>3928</v>
      </c>
      <c r="F713" s="52">
        <v>2625.7</v>
      </c>
      <c r="G713" s="52">
        <v>3.7</v>
      </c>
      <c r="H713" s="52">
        <v>3865</v>
      </c>
      <c r="I713" s="52">
        <v>3290</v>
      </c>
      <c r="J713" s="52">
        <v>160</v>
      </c>
      <c r="K713" s="52">
        <v>220</v>
      </c>
      <c r="L713" s="52">
        <v>125</v>
      </c>
      <c r="M713" s="52">
        <v>30</v>
      </c>
      <c r="N713" s="52">
        <v>45</v>
      </c>
    </row>
    <row r="714" spans="1:14" x14ac:dyDescent="0.25">
      <c r="A714" s="51" t="s">
        <v>1674</v>
      </c>
      <c r="B714" s="52">
        <v>6406</v>
      </c>
      <c r="C714" s="52">
        <v>6320</v>
      </c>
      <c r="D714" s="52">
        <v>2730</v>
      </c>
      <c r="E714" s="52">
        <v>2662</v>
      </c>
      <c r="F714" s="52">
        <v>2686.7</v>
      </c>
      <c r="G714" s="52">
        <v>2.38</v>
      </c>
      <c r="H714" s="52">
        <v>2785</v>
      </c>
      <c r="I714" s="52">
        <v>2460</v>
      </c>
      <c r="J714" s="52">
        <v>100</v>
      </c>
      <c r="K714" s="52">
        <v>145</v>
      </c>
      <c r="L714" s="52">
        <v>60</v>
      </c>
      <c r="M714" s="52">
        <v>10</v>
      </c>
      <c r="N714" s="52">
        <v>10</v>
      </c>
    </row>
    <row r="715" spans="1:14" x14ac:dyDescent="0.25">
      <c r="A715" s="51" t="s">
        <v>1675</v>
      </c>
      <c r="B715" s="52">
        <v>8619</v>
      </c>
      <c r="C715" s="52">
        <v>8771</v>
      </c>
      <c r="D715" s="52">
        <v>3369</v>
      </c>
      <c r="E715" s="52">
        <v>3306</v>
      </c>
      <c r="F715" s="52">
        <v>2789</v>
      </c>
      <c r="G715" s="52">
        <v>3.09</v>
      </c>
      <c r="H715" s="52">
        <v>3885</v>
      </c>
      <c r="I715" s="52">
        <v>3390</v>
      </c>
      <c r="J715" s="52">
        <v>175</v>
      </c>
      <c r="K715" s="52">
        <v>160</v>
      </c>
      <c r="L715" s="52">
        <v>85</v>
      </c>
      <c r="M715" s="52">
        <v>35</v>
      </c>
      <c r="N715" s="52">
        <v>40</v>
      </c>
    </row>
    <row r="716" spans="1:14" x14ac:dyDescent="0.25">
      <c r="A716" s="51" t="s">
        <v>1676</v>
      </c>
      <c r="B716" s="52">
        <v>9560</v>
      </c>
      <c r="C716" s="52">
        <v>7469</v>
      </c>
      <c r="D716" s="52">
        <v>3302</v>
      </c>
      <c r="E716" s="52">
        <v>3222</v>
      </c>
      <c r="F716" s="52">
        <v>297.10000000000002</v>
      </c>
      <c r="G716" s="52">
        <v>32.18</v>
      </c>
      <c r="H716" s="52">
        <v>3730</v>
      </c>
      <c r="I716" s="52">
        <v>3340</v>
      </c>
      <c r="J716" s="52">
        <v>170</v>
      </c>
      <c r="K716" s="52">
        <v>100</v>
      </c>
      <c r="L716" s="52">
        <v>30</v>
      </c>
      <c r="M716" s="52">
        <v>10</v>
      </c>
      <c r="N716" s="52">
        <v>70</v>
      </c>
    </row>
    <row r="717" spans="1:14" x14ac:dyDescent="0.25">
      <c r="A717" s="51" t="s">
        <v>1677</v>
      </c>
      <c r="B717" s="52">
        <v>3346</v>
      </c>
      <c r="C717" s="52">
        <v>3533</v>
      </c>
      <c r="D717" s="52">
        <v>1297</v>
      </c>
      <c r="E717" s="52">
        <v>1289</v>
      </c>
      <c r="F717" s="52">
        <v>1595.8</v>
      </c>
      <c r="G717" s="52">
        <v>2.1</v>
      </c>
      <c r="H717" s="52">
        <v>1380</v>
      </c>
      <c r="I717" s="52">
        <v>1165</v>
      </c>
      <c r="J717" s="52">
        <v>55</v>
      </c>
      <c r="K717" s="52">
        <v>95</v>
      </c>
      <c r="L717" s="52">
        <v>25</v>
      </c>
      <c r="M717" s="52">
        <v>25</v>
      </c>
      <c r="N717" s="52">
        <v>0</v>
      </c>
    </row>
    <row r="718" spans="1:14" x14ac:dyDescent="0.25">
      <c r="A718" s="51" t="s">
        <v>1678</v>
      </c>
      <c r="B718" s="52">
        <v>5022</v>
      </c>
      <c r="C718" s="52">
        <v>4757</v>
      </c>
      <c r="D718" s="52">
        <v>1950</v>
      </c>
      <c r="E718" s="52">
        <v>1902</v>
      </c>
      <c r="F718" s="52">
        <v>1482.6</v>
      </c>
      <c r="G718" s="52">
        <v>3.39</v>
      </c>
      <c r="H718" s="52">
        <v>2300</v>
      </c>
      <c r="I718" s="52">
        <v>1985</v>
      </c>
      <c r="J718" s="52">
        <v>100</v>
      </c>
      <c r="K718" s="52">
        <v>95</v>
      </c>
      <c r="L718" s="52">
        <v>80</v>
      </c>
      <c r="M718" s="52">
        <v>15</v>
      </c>
      <c r="N718" s="52">
        <v>25</v>
      </c>
    </row>
    <row r="719" spans="1:14" x14ac:dyDescent="0.25">
      <c r="A719" s="51" t="s">
        <v>1679</v>
      </c>
      <c r="B719" s="52">
        <v>4182</v>
      </c>
      <c r="C719" s="52">
        <v>4334</v>
      </c>
      <c r="D719" s="52">
        <v>1752</v>
      </c>
      <c r="E719" s="52">
        <v>1723</v>
      </c>
      <c r="F719" s="52">
        <v>3392</v>
      </c>
      <c r="G719" s="52">
        <v>1.23</v>
      </c>
      <c r="H719" s="52">
        <v>1750</v>
      </c>
      <c r="I719" s="52">
        <v>1525</v>
      </c>
      <c r="J719" s="52">
        <v>65</v>
      </c>
      <c r="K719" s="52">
        <v>50</v>
      </c>
      <c r="L719" s="52">
        <v>65</v>
      </c>
      <c r="M719" s="52">
        <v>10</v>
      </c>
      <c r="N719" s="52">
        <v>30</v>
      </c>
    </row>
    <row r="720" spans="1:14" x14ac:dyDescent="0.25">
      <c r="A720" s="51" t="s">
        <v>1680</v>
      </c>
      <c r="B720" s="52">
        <v>5378</v>
      </c>
      <c r="C720" s="52">
        <v>5506</v>
      </c>
      <c r="D720" s="52">
        <v>1622</v>
      </c>
      <c r="E720" s="52">
        <v>1612</v>
      </c>
      <c r="F720" s="52">
        <v>1550.1</v>
      </c>
      <c r="G720" s="52">
        <v>3.47</v>
      </c>
      <c r="H720" s="52">
        <v>1955</v>
      </c>
      <c r="I720" s="52">
        <v>1750</v>
      </c>
      <c r="J720" s="52">
        <v>100</v>
      </c>
      <c r="K720" s="52">
        <v>65</v>
      </c>
      <c r="L720" s="52">
        <v>0</v>
      </c>
      <c r="M720" s="52">
        <v>15</v>
      </c>
      <c r="N720" s="52">
        <v>35</v>
      </c>
    </row>
    <row r="721" spans="1:14" x14ac:dyDescent="0.25">
      <c r="A721" s="51" t="s">
        <v>1681</v>
      </c>
      <c r="B721" s="52">
        <v>4911</v>
      </c>
      <c r="C721" s="52">
        <v>5002</v>
      </c>
      <c r="D721" s="52">
        <v>1767</v>
      </c>
      <c r="E721" s="52">
        <v>1733</v>
      </c>
      <c r="F721" s="52">
        <v>1951.1</v>
      </c>
      <c r="G721" s="52">
        <v>2.52</v>
      </c>
      <c r="H721" s="52">
        <v>1815</v>
      </c>
      <c r="I721" s="52">
        <v>1580</v>
      </c>
      <c r="J721" s="52">
        <v>85</v>
      </c>
      <c r="K721" s="52">
        <v>70</v>
      </c>
      <c r="L721" s="52">
        <v>30</v>
      </c>
      <c r="M721" s="52">
        <v>15</v>
      </c>
      <c r="N721" s="52">
        <v>40</v>
      </c>
    </row>
    <row r="722" spans="1:14" x14ac:dyDescent="0.25">
      <c r="A722" s="51" t="s">
        <v>1682</v>
      </c>
      <c r="B722" s="52">
        <v>2689</v>
      </c>
      <c r="C722" s="52">
        <v>2743</v>
      </c>
      <c r="D722" s="52">
        <v>1065</v>
      </c>
      <c r="E722" s="52">
        <v>1047</v>
      </c>
      <c r="F722" s="52">
        <v>2940.7</v>
      </c>
      <c r="G722" s="52">
        <v>0.91</v>
      </c>
      <c r="H722" s="52">
        <v>1130</v>
      </c>
      <c r="I722" s="52">
        <v>980</v>
      </c>
      <c r="J722" s="52">
        <v>45</v>
      </c>
      <c r="K722" s="52">
        <v>55</v>
      </c>
      <c r="L722" s="52">
        <v>20</v>
      </c>
      <c r="M722" s="52">
        <v>0</v>
      </c>
      <c r="N722" s="52">
        <v>30</v>
      </c>
    </row>
    <row r="723" spans="1:14" x14ac:dyDescent="0.25">
      <c r="A723" s="51" t="s">
        <v>1683</v>
      </c>
      <c r="B723" s="52">
        <v>3613</v>
      </c>
      <c r="C723" s="52">
        <v>3620</v>
      </c>
      <c r="D723" s="52">
        <v>1501</v>
      </c>
      <c r="E723" s="52">
        <v>1477</v>
      </c>
      <c r="F723" s="52">
        <v>2347.1999999999998</v>
      </c>
      <c r="G723" s="52">
        <v>1.54</v>
      </c>
      <c r="H723" s="52">
        <v>1610</v>
      </c>
      <c r="I723" s="52">
        <v>1390</v>
      </c>
      <c r="J723" s="52">
        <v>80</v>
      </c>
      <c r="K723" s="52">
        <v>50</v>
      </c>
      <c r="L723" s="52">
        <v>45</v>
      </c>
      <c r="M723" s="52">
        <v>0</v>
      </c>
      <c r="N723" s="52">
        <v>40</v>
      </c>
    </row>
    <row r="724" spans="1:14" x14ac:dyDescent="0.25">
      <c r="A724" s="51" t="s">
        <v>1684</v>
      </c>
      <c r="B724" s="52">
        <v>3482</v>
      </c>
      <c r="C724" s="52">
        <v>3236</v>
      </c>
      <c r="D724" s="52">
        <v>1465</v>
      </c>
      <c r="E724" s="52">
        <v>1435</v>
      </c>
      <c r="F724" s="52">
        <v>1235.5</v>
      </c>
      <c r="G724" s="52">
        <v>2.82</v>
      </c>
      <c r="H724" s="52">
        <v>1465</v>
      </c>
      <c r="I724" s="52">
        <v>1310</v>
      </c>
      <c r="J724" s="52">
        <v>45</v>
      </c>
      <c r="K724" s="52">
        <v>60</v>
      </c>
      <c r="L724" s="52">
        <v>30</v>
      </c>
      <c r="M724" s="52">
        <v>0</v>
      </c>
      <c r="N724" s="52">
        <v>15</v>
      </c>
    </row>
    <row r="725" spans="1:14" x14ac:dyDescent="0.25">
      <c r="A725" s="51" t="s">
        <v>1685</v>
      </c>
      <c r="B725" s="52">
        <v>2433</v>
      </c>
      <c r="C725" s="52">
        <v>1637</v>
      </c>
      <c r="D725" s="52">
        <v>1059</v>
      </c>
      <c r="E725" s="52">
        <v>1015</v>
      </c>
      <c r="F725" s="52">
        <v>46.1</v>
      </c>
      <c r="G725" s="52">
        <v>52.76</v>
      </c>
      <c r="H725" s="52">
        <v>1010</v>
      </c>
      <c r="I725" s="52">
        <v>925</v>
      </c>
      <c r="J725" s="52">
        <v>30</v>
      </c>
      <c r="K725" s="52">
        <v>10</v>
      </c>
      <c r="L725" s="52">
        <v>35</v>
      </c>
      <c r="M725" s="52">
        <v>0</v>
      </c>
      <c r="N725" s="52">
        <v>10</v>
      </c>
    </row>
    <row r="726" spans="1:14" x14ac:dyDescent="0.25">
      <c r="A726" s="51" t="s">
        <v>1686</v>
      </c>
      <c r="B726" s="52">
        <v>6244</v>
      </c>
      <c r="C726" s="52">
        <v>6352</v>
      </c>
      <c r="D726" s="52">
        <v>2214</v>
      </c>
      <c r="E726" s="52">
        <v>2195</v>
      </c>
      <c r="F726" s="52">
        <v>4239.3</v>
      </c>
      <c r="G726" s="52">
        <v>1.47</v>
      </c>
      <c r="H726" s="52">
        <v>2795</v>
      </c>
      <c r="I726" s="52">
        <v>2445</v>
      </c>
      <c r="J726" s="52">
        <v>110</v>
      </c>
      <c r="K726" s="52">
        <v>120</v>
      </c>
      <c r="L726" s="52">
        <v>65</v>
      </c>
      <c r="M726" s="52">
        <v>10</v>
      </c>
      <c r="N726" s="52">
        <v>45</v>
      </c>
    </row>
    <row r="727" spans="1:14" x14ac:dyDescent="0.25">
      <c r="A727" s="51" t="s">
        <v>1687</v>
      </c>
      <c r="B727" s="52">
        <v>3813</v>
      </c>
      <c r="C727" s="52">
        <v>3783</v>
      </c>
      <c r="D727" s="52">
        <v>1198</v>
      </c>
      <c r="E727" s="52">
        <v>1189</v>
      </c>
      <c r="F727" s="52">
        <v>1742.5</v>
      </c>
      <c r="G727" s="52">
        <v>2.19</v>
      </c>
      <c r="H727" s="52">
        <v>1475</v>
      </c>
      <c r="I727" s="52">
        <v>1365</v>
      </c>
      <c r="J727" s="52">
        <v>45</v>
      </c>
      <c r="K727" s="52">
        <v>15</v>
      </c>
      <c r="L727" s="52">
        <v>20</v>
      </c>
      <c r="M727" s="52">
        <v>0</v>
      </c>
      <c r="N727" s="52">
        <v>20</v>
      </c>
    </row>
    <row r="728" spans="1:14" x14ac:dyDescent="0.25">
      <c r="A728" s="51" t="s">
        <v>1688</v>
      </c>
      <c r="B728" s="52">
        <v>5073</v>
      </c>
      <c r="C728" s="52">
        <v>4957</v>
      </c>
      <c r="D728" s="52">
        <v>2094</v>
      </c>
      <c r="E728" s="52">
        <v>2067</v>
      </c>
      <c r="F728" s="52">
        <v>1587</v>
      </c>
      <c r="G728" s="52">
        <v>3.2</v>
      </c>
      <c r="H728" s="52">
        <v>2235</v>
      </c>
      <c r="I728" s="52">
        <v>1950</v>
      </c>
      <c r="J728" s="52">
        <v>110</v>
      </c>
      <c r="K728" s="52">
        <v>85</v>
      </c>
      <c r="L728" s="52">
        <v>55</v>
      </c>
      <c r="M728" s="52">
        <v>10</v>
      </c>
      <c r="N728" s="52">
        <v>30</v>
      </c>
    </row>
    <row r="729" spans="1:14" x14ac:dyDescent="0.25">
      <c r="A729" s="51" t="s">
        <v>1689</v>
      </c>
      <c r="B729" s="52">
        <v>6373</v>
      </c>
      <c r="C729" s="52">
        <v>6281</v>
      </c>
      <c r="D729" s="52">
        <v>3017</v>
      </c>
      <c r="E729" s="52">
        <v>2942</v>
      </c>
      <c r="F729" s="52">
        <v>3432.8</v>
      </c>
      <c r="G729" s="52">
        <v>1.86</v>
      </c>
      <c r="H729" s="52">
        <v>2395</v>
      </c>
      <c r="I729" s="52">
        <v>2040</v>
      </c>
      <c r="J729" s="52">
        <v>80</v>
      </c>
      <c r="K729" s="52">
        <v>110</v>
      </c>
      <c r="L729" s="52">
        <v>110</v>
      </c>
      <c r="M729" s="52">
        <v>20</v>
      </c>
      <c r="N729" s="52">
        <v>45</v>
      </c>
    </row>
    <row r="730" spans="1:14" x14ac:dyDescent="0.25">
      <c r="A730" s="51" t="s">
        <v>1690</v>
      </c>
      <c r="B730" s="52">
        <v>4915</v>
      </c>
      <c r="C730" s="52">
        <v>4902</v>
      </c>
      <c r="D730" s="52">
        <v>2308</v>
      </c>
      <c r="E730" s="52">
        <v>2249</v>
      </c>
      <c r="F730" s="52">
        <v>3898.3</v>
      </c>
      <c r="G730" s="52">
        <v>1.26</v>
      </c>
      <c r="H730" s="52">
        <v>1980</v>
      </c>
      <c r="I730" s="52">
        <v>1630</v>
      </c>
      <c r="J730" s="52">
        <v>130</v>
      </c>
      <c r="K730" s="52">
        <v>85</v>
      </c>
      <c r="L730" s="52">
        <v>85</v>
      </c>
      <c r="M730" s="52">
        <v>15</v>
      </c>
      <c r="N730" s="52">
        <v>35</v>
      </c>
    </row>
    <row r="731" spans="1:14" x14ac:dyDescent="0.25">
      <c r="A731" s="51" t="s">
        <v>1691</v>
      </c>
      <c r="B731" s="52">
        <v>1804</v>
      </c>
      <c r="C731" s="52">
        <v>1873</v>
      </c>
      <c r="D731" s="52">
        <v>697</v>
      </c>
      <c r="E731" s="52">
        <v>693</v>
      </c>
      <c r="F731" s="52">
        <v>2268.3000000000002</v>
      </c>
      <c r="G731" s="52">
        <v>0.8</v>
      </c>
      <c r="H731" s="52">
        <v>760</v>
      </c>
      <c r="I731" s="52">
        <v>680</v>
      </c>
      <c r="J731" s="52">
        <v>35</v>
      </c>
      <c r="K731" s="52">
        <v>20</v>
      </c>
      <c r="L731" s="52">
        <v>15</v>
      </c>
      <c r="M731" s="52">
        <v>0</v>
      </c>
      <c r="N731" s="52">
        <v>10</v>
      </c>
    </row>
    <row r="732" spans="1:14" x14ac:dyDescent="0.25">
      <c r="A732" s="51" t="s">
        <v>1692</v>
      </c>
      <c r="B732" s="52">
        <v>3281</v>
      </c>
      <c r="C732" s="52">
        <v>3295</v>
      </c>
      <c r="D732" s="52">
        <v>1754</v>
      </c>
      <c r="E732" s="52">
        <v>1710</v>
      </c>
      <c r="F732" s="52">
        <v>2918.8</v>
      </c>
      <c r="G732" s="52">
        <v>1.1200000000000001</v>
      </c>
      <c r="H732" s="52">
        <v>1095</v>
      </c>
      <c r="I732" s="52">
        <v>920</v>
      </c>
      <c r="J732" s="52">
        <v>50</v>
      </c>
      <c r="K732" s="52">
        <v>30</v>
      </c>
      <c r="L732" s="52">
        <v>60</v>
      </c>
      <c r="M732" s="52">
        <v>15</v>
      </c>
      <c r="N732" s="52">
        <v>20</v>
      </c>
    </row>
    <row r="733" spans="1:14" x14ac:dyDescent="0.25">
      <c r="A733" s="51" t="s">
        <v>1693</v>
      </c>
      <c r="B733" s="52">
        <v>4245</v>
      </c>
      <c r="C733" s="52">
        <v>4072</v>
      </c>
      <c r="D733" s="52">
        <v>2089</v>
      </c>
      <c r="E733" s="52">
        <v>1986</v>
      </c>
      <c r="F733" s="52">
        <v>2818</v>
      </c>
      <c r="G733" s="52">
        <v>1.51</v>
      </c>
      <c r="H733" s="52">
        <v>1530</v>
      </c>
      <c r="I733" s="52">
        <v>1245</v>
      </c>
      <c r="J733" s="52">
        <v>80</v>
      </c>
      <c r="K733" s="52">
        <v>75</v>
      </c>
      <c r="L733" s="52">
        <v>85</v>
      </c>
      <c r="M733" s="52">
        <v>0</v>
      </c>
      <c r="N733" s="52">
        <v>40</v>
      </c>
    </row>
    <row r="734" spans="1:14" x14ac:dyDescent="0.25">
      <c r="A734" s="51" t="s">
        <v>1694</v>
      </c>
      <c r="B734" s="52">
        <v>6533</v>
      </c>
      <c r="C734" s="52">
        <v>6688</v>
      </c>
      <c r="D734" s="52">
        <v>2592</v>
      </c>
      <c r="E734" s="52">
        <v>2557</v>
      </c>
      <c r="F734" s="52">
        <v>3700.8</v>
      </c>
      <c r="G734" s="52">
        <v>1.77</v>
      </c>
      <c r="H734" s="52">
        <v>2715</v>
      </c>
      <c r="I734" s="52">
        <v>2195</v>
      </c>
      <c r="J734" s="52">
        <v>130</v>
      </c>
      <c r="K734" s="52">
        <v>245</v>
      </c>
      <c r="L734" s="52">
        <v>75</v>
      </c>
      <c r="M734" s="52">
        <v>35</v>
      </c>
      <c r="N734" s="52">
        <v>40</v>
      </c>
    </row>
    <row r="735" spans="1:14" x14ac:dyDescent="0.25">
      <c r="A735" s="51" t="s">
        <v>1695</v>
      </c>
      <c r="B735" s="52">
        <v>4489</v>
      </c>
      <c r="C735" s="52">
        <v>4383</v>
      </c>
      <c r="D735" s="52">
        <v>1857</v>
      </c>
      <c r="E735" s="52">
        <v>1812</v>
      </c>
      <c r="F735" s="52">
        <v>2344.6</v>
      </c>
      <c r="G735" s="52">
        <v>1.91</v>
      </c>
      <c r="H735" s="52">
        <v>1775</v>
      </c>
      <c r="I735" s="52">
        <v>1445</v>
      </c>
      <c r="J735" s="52">
        <v>70</v>
      </c>
      <c r="K735" s="52">
        <v>145</v>
      </c>
      <c r="L735" s="52">
        <v>90</v>
      </c>
      <c r="M735" s="52">
        <v>15</v>
      </c>
      <c r="N735" s="52">
        <v>15</v>
      </c>
    </row>
    <row r="736" spans="1:14" x14ac:dyDescent="0.25">
      <c r="A736" s="51" t="s">
        <v>1696</v>
      </c>
      <c r="B736" s="52">
        <v>2711</v>
      </c>
      <c r="C736" s="52">
        <v>2635</v>
      </c>
      <c r="D736" s="52">
        <v>1098</v>
      </c>
      <c r="E736" s="52">
        <v>1071</v>
      </c>
      <c r="F736" s="52">
        <v>2964.8</v>
      </c>
      <c r="G736" s="52">
        <v>0.91</v>
      </c>
      <c r="H736" s="52">
        <v>980</v>
      </c>
      <c r="I736" s="52">
        <v>815</v>
      </c>
      <c r="J736" s="52">
        <v>55</v>
      </c>
      <c r="K736" s="52">
        <v>45</v>
      </c>
      <c r="L736" s="52">
        <v>25</v>
      </c>
      <c r="M736" s="52">
        <v>10</v>
      </c>
      <c r="N736" s="52">
        <v>25</v>
      </c>
    </row>
    <row r="737" spans="1:14" x14ac:dyDescent="0.25">
      <c r="A737" s="51" t="s">
        <v>1697</v>
      </c>
      <c r="B737" s="52">
        <v>4182</v>
      </c>
      <c r="C737" s="52">
        <v>3790</v>
      </c>
      <c r="D737" s="52">
        <v>1916</v>
      </c>
      <c r="E737" s="52">
        <v>1826</v>
      </c>
      <c r="F737" s="52">
        <v>2820</v>
      </c>
      <c r="G737" s="52">
        <v>1.48</v>
      </c>
      <c r="H737" s="52">
        <v>1445</v>
      </c>
      <c r="I737" s="52">
        <v>1140</v>
      </c>
      <c r="J737" s="52">
        <v>80</v>
      </c>
      <c r="K737" s="52">
        <v>115</v>
      </c>
      <c r="L737" s="52">
        <v>60</v>
      </c>
      <c r="M737" s="52">
        <v>20</v>
      </c>
      <c r="N737" s="52">
        <v>20</v>
      </c>
    </row>
    <row r="738" spans="1:14" x14ac:dyDescent="0.25">
      <c r="A738" s="51" t="s">
        <v>1698</v>
      </c>
      <c r="B738" s="52">
        <v>13552</v>
      </c>
      <c r="C738" s="52">
        <v>11350</v>
      </c>
      <c r="D738" s="52">
        <v>4971</v>
      </c>
      <c r="E738" s="52">
        <v>4914</v>
      </c>
      <c r="F738" s="52">
        <v>2352</v>
      </c>
      <c r="G738" s="52">
        <v>5.76</v>
      </c>
      <c r="H738" s="52">
        <v>5270</v>
      </c>
      <c r="I738" s="52">
        <v>4600</v>
      </c>
      <c r="J738" s="52">
        <v>195</v>
      </c>
      <c r="K738" s="52">
        <v>280</v>
      </c>
      <c r="L738" s="52">
        <v>115</v>
      </c>
      <c r="M738" s="52">
        <v>25</v>
      </c>
      <c r="N738" s="52">
        <v>50</v>
      </c>
    </row>
    <row r="739" spans="1:14" x14ac:dyDescent="0.25">
      <c r="A739" s="51" t="s">
        <v>1699</v>
      </c>
      <c r="B739" s="52">
        <v>6245</v>
      </c>
      <c r="C739" s="52">
        <v>6724</v>
      </c>
      <c r="D739" s="52">
        <v>2671</v>
      </c>
      <c r="E739" s="52">
        <v>2589</v>
      </c>
      <c r="F739" s="52">
        <v>2103.3000000000002</v>
      </c>
      <c r="G739" s="52">
        <v>2.97</v>
      </c>
      <c r="H739" s="52">
        <v>2720</v>
      </c>
      <c r="I739" s="52">
        <v>2470</v>
      </c>
      <c r="J739" s="52">
        <v>65</v>
      </c>
      <c r="K739" s="52">
        <v>60</v>
      </c>
      <c r="L739" s="52">
        <v>60</v>
      </c>
      <c r="M739" s="52">
        <v>15</v>
      </c>
      <c r="N739" s="52">
        <v>50</v>
      </c>
    </row>
    <row r="740" spans="1:14" x14ac:dyDescent="0.25">
      <c r="A740" s="51" t="s">
        <v>1700</v>
      </c>
      <c r="B740" s="52">
        <v>6281</v>
      </c>
      <c r="C740" s="52">
        <v>6428</v>
      </c>
      <c r="D740" s="52">
        <v>2673</v>
      </c>
      <c r="E740" s="52">
        <v>2590</v>
      </c>
      <c r="F740" s="52">
        <v>1367.7</v>
      </c>
      <c r="G740" s="52">
        <v>4.59</v>
      </c>
      <c r="H740" s="52">
        <v>2925</v>
      </c>
      <c r="I740" s="52">
        <v>2685</v>
      </c>
      <c r="J740" s="52">
        <v>130</v>
      </c>
      <c r="K740" s="52">
        <v>40</v>
      </c>
      <c r="L740" s="52">
        <v>25</v>
      </c>
      <c r="M740" s="52">
        <v>15</v>
      </c>
      <c r="N740" s="52">
        <v>35</v>
      </c>
    </row>
    <row r="741" spans="1:14" x14ac:dyDescent="0.25">
      <c r="A741" s="51" t="s">
        <v>1701</v>
      </c>
      <c r="B741" s="52">
        <v>7031</v>
      </c>
      <c r="C741" s="52">
        <v>6687</v>
      </c>
      <c r="D741" s="52">
        <v>2819</v>
      </c>
      <c r="E741" s="52">
        <v>2743</v>
      </c>
      <c r="F741" s="52">
        <v>170.6</v>
      </c>
      <c r="G741" s="52">
        <v>41.22</v>
      </c>
      <c r="H741" s="52">
        <v>3090</v>
      </c>
      <c r="I741" s="52">
        <v>2780</v>
      </c>
      <c r="J741" s="52">
        <v>95</v>
      </c>
      <c r="K741" s="52">
        <v>60</v>
      </c>
      <c r="L741" s="52">
        <v>105</v>
      </c>
      <c r="M741" s="52">
        <v>20</v>
      </c>
      <c r="N741" s="52">
        <v>35</v>
      </c>
    </row>
    <row r="742" spans="1:14" x14ac:dyDescent="0.25">
      <c r="A742" s="51" t="s">
        <v>1702</v>
      </c>
      <c r="B742" s="51" t="s">
        <v>1703</v>
      </c>
      <c r="C742" s="51" t="s">
        <v>1703</v>
      </c>
      <c r="D742" s="51" t="s">
        <v>1703</v>
      </c>
      <c r="E742" s="51" t="s">
        <v>1703</v>
      </c>
      <c r="F742" s="51" t="s">
        <v>1703</v>
      </c>
      <c r="G742" s="52">
        <v>11.86</v>
      </c>
      <c r="H742" s="51" t="s">
        <v>977</v>
      </c>
      <c r="I742" s="51" t="s">
        <v>977</v>
      </c>
      <c r="J742" s="51" t="s">
        <v>977</v>
      </c>
      <c r="K742" s="51" t="s">
        <v>977</v>
      </c>
      <c r="L742" s="51" t="s">
        <v>977</v>
      </c>
      <c r="M742" s="51" t="s">
        <v>977</v>
      </c>
      <c r="N742" s="51" t="s">
        <v>977</v>
      </c>
    </row>
    <row r="743" spans="1:14" x14ac:dyDescent="0.25">
      <c r="A743" s="51" t="s">
        <v>1704</v>
      </c>
      <c r="B743" s="52">
        <v>3968</v>
      </c>
      <c r="C743" s="52">
        <v>3824</v>
      </c>
      <c r="D743" s="52">
        <v>1683</v>
      </c>
      <c r="E743" s="52">
        <v>1616</v>
      </c>
      <c r="F743" s="52">
        <v>69.599999999999994</v>
      </c>
      <c r="G743" s="52">
        <v>56.99</v>
      </c>
      <c r="H743" s="52">
        <v>1605</v>
      </c>
      <c r="I743" s="52">
        <v>1390</v>
      </c>
      <c r="J743" s="52">
        <v>60</v>
      </c>
      <c r="K743" s="52">
        <v>30</v>
      </c>
      <c r="L743" s="52">
        <v>55</v>
      </c>
      <c r="M743" s="52">
        <v>15</v>
      </c>
      <c r="N743" s="52">
        <v>40</v>
      </c>
    </row>
    <row r="744" spans="1:14" x14ac:dyDescent="0.25">
      <c r="A744" s="51" t="s">
        <v>1705</v>
      </c>
      <c r="B744" s="52">
        <v>4356</v>
      </c>
      <c r="C744" s="52">
        <v>4160</v>
      </c>
      <c r="D744" s="52">
        <v>1805</v>
      </c>
      <c r="E744" s="52">
        <v>1729</v>
      </c>
      <c r="F744" s="52">
        <v>18.899999999999999</v>
      </c>
      <c r="G744" s="52">
        <v>230.72</v>
      </c>
      <c r="H744" s="52">
        <v>1735</v>
      </c>
      <c r="I744" s="52">
        <v>1530</v>
      </c>
      <c r="J744" s="52">
        <v>75</v>
      </c>
      <c r="K744" s="52">
        <v>25</v>
      </c>
      <c r="L744" s="52">
        <v>75</v>
      </c>
      <c r="M744" s="52">
        <v>10</v>
      </c>
      <c r="N744" s="52">
        <v>25</v>
      </c>
    </row>
    <row r="745" spans="1:14" x14ac:dyDescent="0.25">
      <c r="A745" s="51" t="s">
        <v>1706</v>
      </c>
      <c r="B745" s="52">
        <v>1784</v>
      </c>
      <c r="C745" s="52">
        <v>1686</v>
      </c>
      <c r="D745" s="52">
        <v>876</v>
      </c>
      <c r="E745" s="52">
        <v>778</v>
      </c>
      <c r="F745" s="52">
        <v>41.6</v>
      </c>
      <c r="G745" s="52">
        <v>42.89</v>
      </c>
      <c r="H745" s="52">
        <v>665</v>
      </c>
      <c r="I745" s="52">
        <v>600</v>
      </c>
      <c r="J745" s="52">
        <v>25</v>
      </c>
      <c r="K745" s="52">
        <v>0</v>
      </c>
      <c r="L745" s="52">
        <v>30</v>
      </c>
      <c r="M745" s="52">
        <v>15</v>
      </c>
      <c r="N745" s="52">
        <v>0</v>
      </c>
    </row>
    <row r="746" spans="1:14" x14ac:dyDescent="0.25">
      <c r="A746" s="51" t="s">
        <v>1707</v>
      </c>
      <c r="B746" s="52">
        <v>6377</v>
      </c>
      <c r="C746" s="52">
        <v>5907</v>
      </c>
      <c r="D746" s="52">
        <v>2348</v>
      </c>
      <c r="E746" s="52">
        <v>2310</v>
      </c>
      <c r="F746" s="52">
        <v>1206.7</v>
      </c>
      <c r="G746" s="52">
        <v>5.28</v>
      </c>
      <c r="H746" s="52">
        <v>3070</v>
      </c>
      <c r="I746" s="52">
        <v>2800</v>
      </c>
      <c r="J746" s="52">
        <v>75</v>
      </c>
      <c r="K746" s="52">
        <v>45</v>
      </c>
      <c r="L746" s="52">
        <v>85</v>
      </c>
      <c r="M746" s="52">
        <v>0</v>
      </c>
      <c r="N746" s="52">
        <v>50</v>
      </c>
    </row>
    <row r="747" spans="1:14" x14ac:dyDescent="0.25">
      <c r="A747" s="51" t="s">
        <v>1708</v>
      </c>
      <c r="B747" s="52">
        <v>3946</v>
      </c>
      <c r="C747" s="52">
        <v>3662</v>
      </c>
      <c r="D747" s="52">
        <v>1747</v>
      </c>
      <c r="E747" s="52">
        <v>1708</v>
      </c>
      <c r="F747" s="52">
        <v>165.4</v>
      </c>
      <c r="G747" s="52">
        <v>23.86</v>
      </c>
      <c r="H747" s="52">
        <v>1895</v>
      </c>
      <c r="I747" s="52">
        <v>1720</v>
      </c>
      <c r="J747" s="52">
        <v>60</v>
      </c>
      <c r="K747" s="52">
        <v>25</v>
      </c>
      <c r="L747" s="52">
        <v>65</v>
      </c>
      <c r="M747" s="52">
        <v>0</v>
      </c>
      <c r="N747" s="52">
        <v>20</v>
      </c>
    </row>
    <row r="748" spans="1:14" x14ac:dyDescent="0.25">
      <c r="A748" s="51" t="s">
        <v>1709</v>
      </c>
      <c r="B748" s="52">
        <v>11018</v>
      </c>
      <c r="C748" s="52">
        <v>7337</v>
      </c>
      <c r="D748" s="52">
        <v>4474</v>
      </c>
      <c r="E748" s="52">
        <v>4339</v>
      </c>
      <c r="F748" s="52">
        <v>341.9</v>
      </c>
      <c r="G748" s="52">
        <v>32.229999999999997</v>
      </c>
      <c r="H748" s="52">
        <v>4920</v>
      </c>
      <c r="I748" s="52">
        <v>4535</v>
      </c>
      <c r="J748" s="52">
        <v>190</v>
      </c>
      <c r="K748" s="52">
        <v>75</v>
      </c>
      <c r="L748" s="52">
        <v>45</v>
      </c>
      <c r="M748" s="52">
        <v>35</v>
      </c>
      <c r="N748" s="52">
        <v>40</v>
      </c>
    </row>
    <row r="749" spans="1:14" x14ac:dyDescent="0.25">
      <c r="A749" s="51" t="s">
        <v>1710</v>
      </c>
      <c r="B749" s="52">
        <v>5093</v>
      </c>
      <c r="C749" s="52">
        <v>5082</v>
      </c>
      <c r="D749" s="52">
        <v>2046</v>
      </c>
      <c r="E749" s="52">
        <v>1985</v>
      </c>
      <c r="F749" s="52">
        <v>2379.1999999999998</v>
      </c>
      <c r="G749" s="52">
        <v>2.14</v>
      </c>
      <c r="H749" s="52">
        <v>2420</v>
      </c>
      <c r="I749" s="52">
        <v>2215</v>
      </c>
      <c r="J749" s="52">
        <v>80</v>
      </c>
      <c r="K749" s="52">
        <v>20</v>
      </c>
      <c r="L749" s="52">
        <v>70</v>
      </c>
      <c r="M749" s="52">
        <v>10</v>
      </c>
      <c r="N749" s="52">
        <v>25</v>
      </c>
    </row>
    <row r="750" spans="1:14" x14ac:dyDescent="0.25">
      <c r="A750" s="51" t="s">
        <v>1711</v>
      </c>
      <c r="B750" s="52">
        <v>14150</v>
      </c>
      <c r="C750" s="52">
        <v>9098</v>
      </c>
      <c r="D750" s="52">
        <v>5943</v>
      </c>
      <c r="E750" s="52">
        <v>5794</v>
      </c>
      <c r="F750" s="52">
        <v>110.1</v>
      </c>
      <c r="G750" s="52">
        <v>128.57</v>
      </c>
      <c r="H750" s="52">
        <v>6615</v>
      </c>
      <c r="I750" s="52">
        <v>6210</v>
      </c>
      <c r="J750" s="52">
        <v>240</v>
      </c>
      <c r="K750" s="52">
        <v>30</v>
      </c>
      <c r="L750" s="52">
        <v>75</v>
      </c>
      <c r="M750" s="52">
        <v>0</v>
      </c>
      <c r="N750" s="52">
        <v>50</v>
      </c>
    </row>
    <row r="751" spans="1:14" x14ac:dyDescent="0.25">
      <c r="A751" s="51" t="s">
        <v>1712</v>
      </c>
      <c r="B751" s="52">
        <v>7054</v>
      </c>
      <c r="C751" s="52">
        <v>6642</v>
      </c>
      <c r="D751" s="52">
        <v>3255</v>
      </c>
      <c r="E751" s="52">
        <v>3141</v>
      </c>
      <c r="F751" s="52">
        <v>134.6</v>
      </c>
      <c r="G751" s="52">
        <v>52.41</v>
      </c>
      <c r="H751" s="52">
        <v>3300</v>
      </c>
      <c r="I751" s="52">
        <v>2965</v>
      </c>
      <c r="J751" s="52">
        <v>140</v>
      </c>
      <c r="K751" s="52">
        <v>55</v>
      </c>
      <c r="L751" s="52">
        <v>95</v>
      </c>
      <c r="M751" s="52">
        <v>15</v>
      </c>
      <c r="N751" s="52">
        <v>30</v>
      </c>
    </row>
    <row r="752" spans="1:14" x14ac:dyDescent="0.25">
      <c r="A752" s="51" t="s">
        <v>1713</v>
      </c>
      <c r="B752" s="52">
        <v>9114</v>
      </c>
      <c r="C752" s="52">
        <v>8625</v>
      </c>
      <c r="D752" s="52">
        <v>3896</v>
      </c>
      <c r="E752" s="52">
        <v>3789</v>
      </c>
      <c r="F752" s="52">
        <v>1025.3</v>
      </c>
      <c r="G752" s="52">
        <v>8.89</v>
      </c>
      <c r="H752" s="52">
        <v>4170</v>
      </c>
      <c r="I752" s="52">
        <v>3680</v>
      </c>
      <c r="J752" s="52">
        <v>185</v>
      </c>
      <c r="K752" s="52">
        <v>85</v>
      </c>
      <c r="L752" s="52">
        <v>135</v>
      </c>
      <c r="M752" s="52">
        <v>25</v>
      </c>
      <c r="N752" s="52">
        <v>55</v>
      </c>
    </row>
    <row r="753" spans="1:14" x14ac:dyDescent="0.25">
      <c r="A753" s="51" t="s">
        <v>1714</v>
      </c>
      <c r="B753" s="52">
        <v>2283</v>
      </c>
      <c r="C753" s="52">
        <v>1904</v>
      </c>
      <c r="D753" s="52">
        <v>1615</v>
      </c>
      <c r="E753" s="52">
        <v>1124</v>
      </c>
      <c r="F753" s="52">
        <v>25.4</v>
      </c>
      <c r="G753" s="52">
        <v>90.04</v>
      </c>
      <c r="H753" s="52">
        <v>815</v>
      </c>
      <c r="I753" s="52">
        <v>750</v>
      </c>
      <c r="J753" s="52">
        <v>15</v>
      </c>
      <c r="K753" s="52">
        <v>25</v>
      </c>
      <c r="L753" s="52">
        <v>15</v>
      </c>
      <c r="M753" s="52">
        <v>0</v>
      </c>
      <c r="N753" s="52">
        <v>15</v>
      </c>
    </row>
    <row r="754" spans="1:14" x14ac:dyDescent="0.25">
      <c r="A754" s="51" t="s">
        <v>1715</v>
      </c>
      <c r="B754" s="52">
        <v>7458</v>
      </c>
      <c r="C754" s="52">
        <v>7040</v>
      </c>
      <c r="D754" s="52">
        <v>2921</v>
      </c>
      <c r="E754" s="52">
        <v>2859</v>
      </c>
      <c r="F754" s="52">
        <v>167.5</v>
      </c>
      <c r="G754" s="52">
        <v>44.53</v>
      </c>
      <c r="H754" s="52">
        <v>3435</v>
      </c>
      <c r="I754" s="52">
        <v>3185</v>
      </c>
      <c r="J754" s="52">
        <v>160</v>
      </c>
      <c r="K754" s="52">
        <v>35</v>
      </c>
      <c r="L754" s="52">
        <v>25</v>
      </c>
      <c r="M754" s="52">
        <v>0</v>
      </c>
      <c r="N754" s="52">
        <v>30</v>
      </c>
    </row>
    <row r="755" spans="1:14" x14ac:dyDescent="0.25">
      <c r="A755" s="51" t="s">
        <v>1716</v>
      </c>
      <c r="B755" s="52">
        <v>10282</v>
      </c>
      <c r="C755" s="52">
        <v>8979</v>
      </c>
      <c r="D755" s="52">
        <v>3886</v>
      </c>
      <c r="E755" s="52">
        <v>3773</v>
      </c>
      <c r="F755" s="52">
        <v>213.4</v>
      </c>
      <c r="G755" s="52">
        <v>48.17</v>
      </c>
      <c r="H755" s="52">
        <v>4475</v>
      </c>
      <c r="I755" s="52">
        <v>4210</v>
      </c>
      <c r="J755" s="52">
        <v>160</v>
      </c>
      <c r="K755" s="52">
        <v>30</v>
      </c>
      <c r="L755" s="52">
        <v>20</v>
      </c>
      <c r="M755" s="52">
        <v>0</v>
      </c>
      <c r="N755" s="52">
        <v>45</v>
      </c>
    </row>
    <row r="756" spans="1:14" x14ac:dyDescent="0.25">
      <c r="A756" s="51" t="s">
        <v>1717</v>
      </c>
      <c r="B756" s="52">
        <v>5484</v>
      </c>
      <c r="C756" s="52">
        <v>5152</v>
      </c>
      <c r="D756" s="52">
        <v>2078</v>
      </c>
      <c r="E756" s="52">
        <v>2028</v>
      </c>
      <c r="F756" s="52">
        <v>358</v>
      </c>
      <c r="G756" s="52">
        <v>15.32</v>
      </c>
      <c r="H756" s="52">
        <v>2040</v>
      </c>
      <c r="I756" s="52">
        <v>1825</v>
      </c>
      <c r="J756" s="52">
        <v>90</v>
      </c>
      <c r="K756" s="52">
        <v>75</v>
      </c>
      <c r="L756" s="52">
        <v>10</v>
      </c>
      <c r="M756" s="52">
        <v>0</v>
      </c>
      <c r="N756" s="52">
        <v>30</v>
      </c>
    </row>
    <row r="757" spans="1:14" x14ac:dyDescent="0.25">
      <c r="A757" s="51" t="s">
        <v>1718</v>
      </c>
      <c r="B757" s="52">
        <v>5943</v>
      </c>
      <c r="C757" s="52">
        <v>5502</v>
      </c>
      <c r="D757" s="52">
        <v>2078</v>
      </c>
      <c r="E757" s="52">
        <v>2042</v>
      </c>
      <c r="F757" s="52">
        <v>466.6</v>
      </c>
      <c r="G757" s="52">
        <v>12.74</v>
      </c>
      <c r="H757" s="52">
        <v>2445</v>
      </c>
      <c r="I757" s="52">
        <v>2100</v>
      </c>
      <c r="J757" s="52">
        <v>150</v>
      </c>
      <c r="K757" s="52">
        <v>85</v>
      </c>
      <c r="L757" s="52">
        <v>40</v>
      </c>
      <c r="M757" s="52">
        <v>20</v>
      </c>
      <c r="N757" s="52">
        <v>55</v>
      </c>
    </row>
    <row r="758" spans="1:14" x14ac:dyDescent="0.25">
      <c r="A758" s="51" t="s">
        <v>1719</v>
      </c>
      <c r="B758" s="52">
        <v>1887</v>
      </c>
      <c r="C758" s="52">
        <v>1986</v>
      </c>
      <c r="D758" s="52">
        <v>829</v>
      </c>
      <c r="E758" s="52">
        <v>809</v>
      </c>
      <c r="F758" s="52">
        <v>1782.4</v>
      </c>
      <c r="G758" s="52">
        <v>1.06</v>
      </c>
      <c r="H758" s="52">
        <v>730</v>
      </c>
      <c r="I758" s="52">
        <v>605</v>
      </c>
      <c r="J758" s="52">
        <v>45</v>
      </c>
      <c r="K758" s="52">
        <v>45</v>
      </c>
      <c r="L758" s="52">
        <v>0</v>
      </c>
      <c r="M758" s="52">
        <v>15</v>
      </c>
      <c r="N758" s="52">
        <v>10</v>
      </c>
    </row>
    <row r="759" spans="1:14" x14ac:dyDescent="0.25">
      <c r="A759" s="51" t="s">
        <v>1720</v>
      </c>
      <c r="B759" s="52">
        <v>6164</v>
      </c>
      <c r="C759" s="52">
        <v>5651</v>
      </c>
      <c r="D759" s="52">
        <v>2802</v>
      </c>
      <c r="E759" s="52">
        <v>2706</v>
      </c>
      <c r="F759" s="52">
        <v>1761.9</v>
      </c>
      <c r="G759" s="52">
        <v>3.5</v>
      </c>
      <c r="H759" s="52">
        <v>2235</v>
      </c>
      <c r="I759" s="52">
        <v>1870</v>
      </c>
      <c r="J759" s="52">
        <v>105</v>
      </c>
      <c r="K759" s="52">
        <v>115</v>
      </c>
      <c r="L759" s="52">
        <v>80</v>
      </c>
      <c r="M759" s="52">
        <v>25</v>
      </c>
      <c r="N759" s="52">
        <v>40</v>
      </c>
    </row>
    <row r="760" spans="1:14" x14ac:dyDescent="0.25">
      <c r="A760" s="51" t="s">
        <v>1721</v>
      </c>
      <c r="B760" s="52">
        <v>5474</v>
      </c>
      <c r="C760" s="52">
        <v>5105</v>
      </c>
      <c r="D760" s="52">
        <v>2348</v>
      </c>
      <c r="E760" s="52">
        <v>2291</v>
      </c>
      <c r="F760" s="52">
        <v>2785.5</v>
      </c>
      <c r="G760" s="52">
        <v>1.97</v>
      </c>
      <c r="H760" s="52">
        <v>2460</v>
      </c>
      <c r="I760" s="52">
        <v>2045</v>
      </c>
      <c r="J760" s="52">
        <v>180</v>
      </c>
      <c r="K760" s="52">
        <v>105</v>
      </c>
      <c r="L760" s="52">
        <v>55</v>
      </c>
      <c r="M760" s="52">
        <v>25</v>
      </c>
      <c r="N760" s="52">
        <v>40</v>
      </c>
    </row>
    <row r="761" spans="1:14" x14ac:dyDescent="0.25">
      <c r="A761" s="51" t="s">
        <v>1722</v>
      </c>
      <c r="B761" s="52">
        <v>6884</v>
      </c>
      <c r="C761" s="52">
        <v>6733</v>
      </c>
      <c r="D761" s="52">
        <v>2867</v>
      </c>
      <c r="E761" s="52">
        <v>2794</v>
      </c>
      <c r="F761" s="52">
        <v>2038.7</v>
      </c>
      <c r="G761" s="52">
        <v>3.38</v>
      </c>
      <c r="H761" s="52">
        <v>2625</v>
      </c>
      <c r="I761" s="52">
        <v>2285</v>
      </c>
      <c r="J761" s="52">
        <v>135</v>
      </c>
      <c r="K761" s="52">
        <v>90</v>
      </c>
      <c r="L761" s="52">
        <v>65</v>
      </c>
      <c r="M761" s="52">
        <v>10</v>
      </c>
      <c r="N761" s="52">
        <v>35</v>
      </c>
    </row>
    <row r="762" spans="1:14" x14ac:dyDescent="0.25">
      <c r="A762" s="51" t="s">
        <v>1723</v>
      </c>
      <c r="B762" s="52">
        <v>7867</v>
      </c>
      <c r="C762" s="52">
        <v>7825</v>
      </c>
      <c r="D762" s="52">
        <v>2919</v>
      </c>
      <c r="E762" s="52">
        <v>2846</v>
      </c>
      <c r="F762" s="52">
        <v>2113.6999999999998</v>
      </c>
      <c r="G762" s="52">
        <v>3.72</v>
      </c>
      <c r="H762" s="52">
        <v>3005</v>
      </c>
      <c r="I762" s="52">
        <v>2585</v>
      </c>
      <c r="J762" s="52">
        <v>160</v>
      </c>
      <c r="K762" s="52">
        <v>125</v>
      </c>
      <c r="L762" s="52">
        <v>20</v>
      </c>
      <c r="M762" s="52">
        <v>35</v>
      </c>
      <c r="N762" s="52">
        <v>80</v>
      </c>
    </row>
    <row r="763" spans="1:14" x14ac:dyDescent="0.25">
      <c r="A763" s="51" t="s">
        <v>1724</v>
      </c>
      <c r="B763" s="52">
        <v>9131</v>
      </c>
      <c r="C763" s="52">
        <v>8585</v>
      </c>
      <c r="D763" s="52">
        <v>4026</v>
      </c>
      <c r="E763" s="52">
        <v>3918</v>
      </c>
      <c r="F763" s="52">
        <v>428.9</v>
      </c>
      <c r="G763" s="52">
        <v>21.29</v>
      </c>
      <c r="H763" s="52">
        <v>3950</v>
      </c>
      <c r="I763" s="52">
        <v>3435</v>
      </c>
      <c r="J763" s="52">
        <v>190</v>
      </c>
      <c r="K763" s="52">
        <v>140</v>
      </c>
      <c r="L763" s="52">
        <v>90</v>
      </c>
      <c r="M763" s="52">
        <v>40</v>
      </c>
      <c r="N763" s="52">
        <v>55</v>
      </c>
    </row>
    <row r="764" spans="1:14" x14ac:dyDescent="0.25">
      <c r="A764" s="51" t="s">
        <v>1725</v>
      </c>
      <c r="B764" s="52">
        <v>4312</v>
      </c>
      <c r="C764" s="52">
        <v>2773</v>
      </c>
      <c r="D764" s="52">
        <v>2018</v>
      </c>
      <c r="E764" s="52">
        <v>1893</v>
      </c>
      <c r="F764" s="52">
        <v>2901.7</v>
      </c>
      <c r="G764" s="52">
        <v>1.49</v>
      </c>
      <c r="H764" s="52">
        <v>1385</v>
      </c>
      <c r="I764" s="52">
        <v>1160</v>
      </c>
      <c r="J764" s="52">
        <v>85</v>
      </c>
      <c r="K764" s="52">
        <v>50</v>
      </c>
      <c r="L764" s="52">
        <v>30</v>
      </c>
      <c r="M764" s="52">
        <v>10</v>
      </c>
      <c r="N764" s="52">
        <v>60</v>
      </c>
    </row>
    <row r="765" spans="1:14" x14ac:dyDescent="0.25">
      <c r="A765" s="51" t="s">
        <v>1726</v>
      </c>
      <c r="B765" s="52">
        <v>6011</v>
      </c>
      <c r="C765" s="52">
        <v>5759</v>
      </c>
      <c r="D765" s="52">
        <v>2193</v>
      </c>
      <c r="E765" s="52">
        <v>2136</v>
      </c>
      <c r="F765" s="52">
        <v>2473.1</v>
      </c>
      <c r="G765" s="52">
        <v>2.4300000000000002</v>
      </c>
      <c r="H765" s="52">
        <v>2400</v>
      </c>
      <c r="I765" s="52">
        <v>2040</v>
      </c>
      <c r="J765" s="52">
        <v>165</v>
      </c>
      <c r="K765" s="52">
        <v>100</v>
      </c>
      <c r="L765" s="52">
        <v>45</v>
      </c>
      <c r="M765" s="52">
        <v>25</v>
      </c>
      <c r="N765" s="52">
        <v>30</v>
      </c>
    </row>
    <row r="766" spans="1:14" x14ac:dyDescent="0.25">
      <c r="A766" s="51" t="s">
        <v>1727</v>
      </c>
      <c r="B766" s="52">
        <v>5666</v>
      </c>
      <c r="C766" s="52">
        <v>3205</v>
      </c>
      <c r="D766" s="52">
        <v>1810</v>
      </c>
      <c r="E766" s="52">
        <v>1788</v>
      </c>
      <c r="F766" s="52">
        <v>3519.9</v>
      </c>
      <c r="G766" s="52">
        <v>1.61</v>
      </c>
      <c r="H766" s="52">
        <v>2080</v>
      </c>
      <c r="I766" s="52">
        <v>1835</v>
      </c>
      <c r="J766" s="52">
        <v>125</v>
      </c>
      <c r="K766" s="52">
        <v>80</v>
      </c>
      <c r="L766" s="52">
        <v>10</v>
      </c>
      <c r="M766" s="52">
        <v>0</v>
      </c>
      <c r="N766" s="52">
        <v>35</v>
      </c>
    </row>
    <row r="767" spans="1:14" x14ac:dyDescent="0.25">
      <c r="A767" s="51" t="s">
        <v>1728</v>
      </c>
      <c r="B767" s="52">
        <v>1050</v>
      </c>
      <c r="C767" s="52">
        <v>954</v>
      </c>
      <c r="D767" s="52">
        <v>404</v>
      </c>
      <c r="E767" s="52">
        <v>399</v>
      </c>
      <c r="F767" s="52">
        <v>96.7</v>
      </c>
      <c r="G767" s="52">
        <v>10.86</v>
      </c>
      <c r="H767" s="52">
        <v>445</v>
      </c>
      <c r="I767" s="52">
        <v>430</v>
      </c>
      <c r="J767" s="52">
        <v>10</v>
      </c>
      <c r="K767" s="52">
        <v>0</v>
      </c>
      <c r="L767" s="52">
        <v>0</v>
      </c>
      <c r="M767" s="52">
        <v>0</v>
      </c>
      <c r="N767" s="52">
        <v>0</v>
      </c>
    </row>
    <row r="768" spans="1:14" x14ac:dyDescent="0.25">
      <c r="A768" s="51" t="s">
        <v>1729</v>
      </c>
      <c r="B768" s="52">
        <v>7187</v>
      </c>
      <c r="C768" s="52">
        <v>7097</v>
      </c>
      <c r="D768" s="52">
        <v>2543</v>
      </c>
      <c r="E768" s="52">
        <v>2487</v>
      </c>
      <c r="F768" s="52">
        <v>207.1</v>
      </c>
      <c r="G768" s="52">
        <v>34.700000000000003</v>
      </c>
      <c r="H768" s="52">
        <v>2605</v>
      </c>
      <c r="I768" s="52">
        <v>2260</v>
      </c>
      <c r="J768" s="52">
        <v>190</v>
      </c>
      <c r="K768" s="52">
        <v>60</v>
      </c>
      <c r="L768" s="52">
        <v>35</v>
      </c>
      <c r="M768" s="52">
        <v>20</v>
      </c>
      <c r="N768" s="52">
        <v>40</v>
      </c>
    </row>
    <row r="769" spans="1:14" x14ac:dyDescent="0.25">
      <c r="A769" s="51" t="s">
        <v>1730</v>
      </c>
      <c r="B769" s="52">
        <v>6297</v>
      </c>
      <c r="C769" s="52">
        <v>6273</v>
      </c>
      <c r="D769" s="52">
        <v>2488</v>
      </c>
      <c r="E769" s="52">
        <v>2341</v>
      </c>
      <c r="F769" s="52">
        <v>2265.6</v>
      </c>
      <c r="G769" s="52">
        <v>2.78</v>
      </c>
      <c r="H769" s="52">
        <v>2505</v>
      </c>
      <c r="I769" s="52">
        <v>2190</v>
      </c>
      <c r="J769" s="52">
        <v>170</v>
      </c>
      <c r="K769" s="52">
        <v>40</v>
      </c>
      <c r="L769" s="52">
        <v>80</v>
      </c>
      <c r="M769" s="52">
        <v>0</v>
      </c>
      <c r="N769" s="52">
        <v>30</v>
      </c>
    </row>
    <row r="770" spans="1:14" x14ac:dyDescent="0.25">
      <c r="A770" s="51" t="s">
        <v>1731</v>
      </c>
      <c r="B770" s="52">
        <v>6870</v>
      </c>
      <c r="C770" s="52">
        <v>6419</v>
      </c>
      <c r="D770" s="52">
        <v>3098</v>
      </c>
      <c r="E770" s="52">
        <v>3033</v>
      </c>
      <c r="F770" s="52">
        <v>3104.7</v>
      </c>
      <c r="G770" s="52">
        <v>2.21</v>
      </c>
      <c r="H770" s="52">
        <v>2530</v>
      </c>
      <c r="I770" s="52">
        <v>2145</v>
      </c>
      <c r="J770" s="52">
        <v>110</v>
      </c>
      <c r="K770" s="52">
        <v>85</v>
      </c>
      <c r="L770" s="52">
        <v>140</v>
      </c>
      <c r="M770" s="52">
        <v>15</v>
      </c>
      <c r="N770" s="52">
        <v>25</v>
      </c>
    </row>
    <row r="771" spans="1:14" x14ac:dyDescent="0.25">
      <c r="A771" s="51" t="s">
        <v>1732</v>
      </c>
      <c r="B771" s="52">
        <v>5411</v>
      </c>
      <c r="C771" s="52">
        <v>5157</v>
      </c>
      <c r="D771" s="52">
        <v>2447</v>
      </c>
      <c r="E771" s="52">
        <v>2338</v>
      </c>
      <c r="F771" s="52">
        <v>248.4</v>
      </c>
      <c r="G771" s="52">
        <v>21.79</v>
      </c>
      <c r="H771" s="52">
        <v>1555</v>
      </c>
      <c r="I771" s="52">
        <v>1295</v>
      </c>
      <c r="J771" s="52">
        <v>80</v>
      </c>
      <c r="K771" s="52">
        <v>35</v>
      </c>
      <c r="L771" s="52">
        <v>95</v>
      </c>
      <c r="M771" s="52">
        <v>0</v>
      </c>
      <c r="N771" s="52">
        <v>50</v>
      </c>
    </row>
    <row r="772" spans="1:14" x14ac:dyDescent="0.25">
      <c r="A772" s="51" t="s">
        <v>1733</v>
      </c>
      <c r="B772" s="52">
        <v>4382</v>
      </c>
      <c r="C772" s="52">
        <v>4278</v>
      </c>
      <c r="D772" s="52">
        <v>1502</v>
      </c>
      <c r="E772" s="52">
        <v>1477</v>
      </c>
      <c r="F772" s="52">
        <v>184.4</v>
      </c>
      <c r="G772" s="52">
        <v>23.77</v>
      </c>
      <c r="H772" s="52">
        <v>1475</v>
      </c>
      <c r="I772" s="52">
        <v>1300</v>
      </c>
      <c r="J772" s="52">
        <v>100</v>
      </c>
      <c r="K772" s="52">
        <v>20</v>
      </c>
      <c r="L772" s="52">
        <v>15</v>
      </c>
      <c r="M772" s="52">
        <v>0</v>
      </c>
      <c r="N772" s="52">
        <v>35</v>
      </c>
    </row>
    <row r="773" spans="1:14" x14ac:dyDescent="0.25">
      <c r="A773" s="51" t="s">
        <v>1734</v>
      </c>
      <c r="B773" s="52">
        <v>5888</v>
      </c>
      <c r="C773" s="52">
        <v>5639</v>
      </c>
      <c r="D773" s="52">
        <v>1941</v>
      </c>
      <c r="E773" s="52">
        <v>1930</v>
      </c>
      <c r="F773" s="52">
        <v>382</v>
      </c>
      <c r="G773" s="52">
        <v>15.41</v>
      </c>
      <c r="H773" s="52">
        <v>2075</v>
      </c>
      <c r="I773" s="52">
        <v>1860</v>
      </c>
      <c r="J773" s="52">
        <v>140</v>
      </c>
      <c r="K773" s="52">
        <v>25</v>
      </c>
      <c r="L773" s="52">
        <v>20</v>
      </c>
      <c r="M773" s="52">
        <v>0</v>
      </c>
      <c r="N773" s="52">
        <v>25</v>
      </c>
    </row>
    <row r="774" spans="1:14" x14ac:dyDescent="0.25">
      <c r="A774" s="51" t="s">
        <v>1735</v>
      </c>
      <c r="B774" s="52">
        <v>4404</v>
      </c>
      <c r="C774" s="52">
        <v>4403</v>
      </c>
      <c r="D774" s="52">
        <v>1544</v>
      </c>
      <c r="E774" s="52">
        <v>1525</v>
      </c>
      <c r="F774" s="52">
        <v>575.9</v>
      </c>
      <c r="G774" s="52">
        <v>7.65</v>
      </c>
      <c r="H774" s="52">
        <v>1630</v>
      </c>
      <c r="I774" s="52">
        <v>1445</v>
      </c>
      <c r="J774" s="52">
        <v>90</v>
      </c>
      <c r="K774" s="52">
        <v>30</v>
      </c>
      <c r="L774" s="52">
        <v>25</v>
      </c>
      <c r="M774" s="52">
        <v>20</v>
      </c>
      <c r="N774" s="52">
        <v>20</v>
      </c>
    </row>
    <row r="775" spans="1:14" x14ac:dyDescent="0.25">
      <c r="A775" s="51" t="s">
        <v>1736</v>
      </c>
      <c r="B775" s="52">
        <v>7680</v>
      </c>
      <c r="C775" s="52">
        <v>5597</v>
      </c>
      <c r="D775" s="52">
        <v>2861</v>
      </c>
      <c r="E775" s="52">
        <v>2817</v>
      </c>
      <c r="F775" s="52">
        <v>383.4</v>
      </c>
      <c r="G775" s="52">
        <v>20.03</v>
      </c>
      <c r="H775" s="52">
        <v>3185</v>
      </c>
      <c r="I775" s="52">
        <v>2775</v>
      </c>
      <c r="J775" s="52">
        <v>175</v>
      </c>
      <c r="K775" s="52">
        <v>95</v>
      </c>
      <c r="L775" s="52">
        <v>75</v>
      </c>
      <c r="M775" s="52">
        <v>10</v>
      </c>
      <c r="N775" s="52">
        <v>60</v>
      </c>
    </row>
    <row r="776" spans="1:14" x14ac:dyDescent="0.25">
      <c r="A776" s="51" t="s">
        <v>1737</v>
      </c>
      <c r="B776" s="52">
        <v>7184</v>
      </c>
      <c r="C776" s="52">
        <v>6777</v>
      </c>
      <c r="D776" s="52">
        <v>2810</v>
      </c>
      <c r="E776" s="52">
        <v>2754</v>
      </c>
      <c r="F776" s="52">
        <v>92.5</v>
      </c>
      <c r="G776" s="52">
        <v>77.63</v>
      </c>
      <c r="H776" s="52">
        <v>3380</v>
      </c>
      <c r="I776" s="52">
        <v>3050</v>
      </c>
      <c r="J776" s="52">
        <v>125</v>
      </c>
      <c r="K776" s="52">
        <v>20</v>
      </c>
      <c r="L776" s="52">
        <v>50</v>
      </c>
      <c r="M776" s="52">
        <v>0</v>
      </c>
      <c r="N776" s="52">
        <v>60</v>
      </c>
    </row>
    <row r="777" spans="1:14" x14ac:dyDescent="0.25">
      <c r="A777" s="51" t="s">
        <v>1738</v>
      </c>
      <c r="B777" s="52">
        <v>2390</v>
      </c>
      <c r="C777" s="52">
        <v>2318</v>
      </c>
      <c r="D777" s="52">
        <v>1034</v>
      </c>
      <c r="E777" s="52">
        <v>989</v>
      </c>
      <c r="F777" s="52">
        <v>230.7</v>
      </c>
      <c r="G777" s="52">
        <v>10.36</v>
      </c>
      <c r="H777" s="52">
        <v>1065</v>
      </c>
      <c r="I777" s="52">
        <v>930</v>
      </c>
      <c r="J777" s="52">
        <v>70</v>
      </c>
      <c r="K777" s="52">
        <v>40</v>
      </c>
      <c r="L777" s="52">
        <v>0</v>
      </c>
      <c r="M777" s="52">
        <v>0</v>
      </c>
      <c r="N777" s="52">
        <v>20</v>
      </c>
    </row>
    <row r="778" spans="1:14" x14ac:dyDescent="0.25">
      <c r="A778" s="51" t="s">
        <v>1739</v>
      </c>
      <c r="B778" s="52">
        <v>3719</v>
      </c>
      <c r="C778" s="52">
        <v>3389</v>
      </c>
      <c r="D778" s="52">
        <v>1706</v>
      </c>
      <c r="E778" s="52">
        <v>1676</v>
      </c>
      <c r="F778" s="52">
        <v>454.7</v>
      </c>
      <c r="G778" s="52">
        <v>8.18</v>
      </c>
      <c r="H778" s="52">
        <v>1585</v>
      </c>
      <c r="I778" s="52">
        <v>1385</v>
      </c>
      <c r="J778" s="52">
        <v>80</v>
      </c>
      <c r="K778" s="52">
        <v>50</v>
      </c>
      <c r="L778" s="52">
        <v>40</v>
      </c>
      <c r="M778" s="52">
        <v>0</v>
      </c>
      <c r="N778" s="52">
        <v>30</v>
      </c>
    </row>
    <row r="779" spans="1:14" x14ac:dyDescent="0.25">
      <c r="A779" s="51" t="s">
        <v>1740</v>
      </c>
      <c r="B779" s="52">
        <v>4742</v>
      </c>
      <c r="C779" s="52">
        <v>4293</v>
      </c>
      <c r="D779" s="52">
        <v>2225</v>
      </c>
      <c r="E779" s="52">
        <v>2171</v>
      </c>
      <c r="F779" s="52">
        <v>160.1</v>
      </c>
      <c r="G779" s="52">
        <v>29.62</v>
      </c>
      <c r="H779" s="52">
        <v>2100</v>
      </c>
      <c r="I779" s="52">
        <v>1875</v>
      </c>
      <c r="J779" s="52">
        <v>70</v>
      </c>
      <c r="K779" s="52">
        <v>55</v>
      </c>
      <c r="L779" s="52">
        <v>80</v>
      </c>
      <c r="M779" s="52">
        <v>0</v>
      </c>
      <c r="N779" s="52">
        <v>15</v>
      </c>
    </row>
    <row r="780" spans="1:14" x14ac:dyDescent="0.25">
      <c r="A780" s="51" t="s">
        <v>1741</v>
      </c>
      <c r="B780" s="52">
        <v>5177</v>
      </c>
      <c r="C780" s="52">
        <v>5202</v>
      </c>
      <c r="D780" s="52">
        <v>2520</v>
      </c>
      <c r="E780" s="52">
        <v>2446</v>
      </c>
      <c r="F780" s="52">
        <v>170.2</v>
      </c>
      <c r="G780" s="52">
        <v>30.42</v>
      </c>
      <c r="H780" s="52">
        <v>2245</v>
      </c>
      <c r="I780" s="52">
        <v>1935</v>
      </c>
      <c r="J780" s="52">
        <v>120</v>
      </c>
      <c r="K780" s="52">
        <v>65</v>
      </c>
      <c r="L780" s="52">
        <v>110</v>
      </c>
      <c r="M780" s="52">
        <v>0</v>
      </c>
      <c r="N780" s="52">
        <v>15</v>
      </c>
    </row>
    <row r="781" spans="1:14" x14ac:dyDescent="0.25">
      <c r="A781" s="51" t="s">
        <v>1742</v>
      </c>
      <c r="B781" s="52">
        <v>3776</v>
      </c>
      <c r="C781" s="52">
        <v>3516</v>
      </c>
      <c r="D781" s="52">
        <v>1865</v>
      </c>
      <c r="E781" s="52">
        <v>1780</v>
      </c>
      <c r="F781" s="52">
        <v>2546.9</v>
      </c>
      <c r="G781" s="52">
        <v>1.48</v>
      </c>
      <c r="H781" s="52">
        <v>1430</v>
      </c>
      <c r="I781" s="52">
        <v>1180</v>
      </c>
      <c r="J781" s="52">
        <v>100</v>
      </c>
      <c r="K781" s="52">
        <v>55</v>
      </c>
      <c r="L781" s="52">
        <v>70</v>
      </c>
      <c r="M781" s="52">
        <v>0</v>
      </c>
      <c r="N781" s="52">
        <v>20</v>
      </c>
    </row>
    <row r="782" spans="1:14" x14ac:dyDescent="0.25">
      <c r="A782" s="51" t="s">
        <v>1743</v>
      </c>
      <c r="B782" s="52">
        <v>5813</v>
      </c>
      <c r="C782" s="52">
        <v>5994</v>
      </c>
      <c r="D782" s="52">
        <v>3576</v>
      </c>
      <c r="E782" s="52">
        <v>3318</v>
      </c>
      <c r="F782" s="52">
        <v>2495.9</v>
      </c>
      <c r="G782" s="52">
        <v>2.33</v>
      </c>
      <c r="H782" s="52">
        <v>1560</v>
      </c>
      <c r="I782" s="52">
        <v>1150</v>
      </c>
      <c r="J782" s="52">
        <v>105</v>
      </c>
      <c r="K782" s="52">
        <v>85</v>
      </c>
      <c r="L782" s="52">
        <v>175</v>
      </c>
      <c r="M782" s="52">
        <v>0</v>
      </c>
      <c r="N782" s="52">
        <v>40</v>
      </c>
    </row>
    <row r="783" spans="1:14" x14ac:dyDescent="0.25">
      <c r="A783" s="51" t="s">
        <v>1744</v>
      </c>
      <c r="B783" s="52">
        <v>3439</v>
      </c>
      <c r="C783" s="52">
        <v>3221</v>
      </c>
      <c r="D783" s="52">
        <v>1905</v>
      </c>
      <c r="E783" s="52">
        <v>1812</v>
      </c>
      <c r="F783" s="52">
        <v>1389.9</v>
      </c>
      <c r="G783" s="52">
        <v>2.4700000000000002</v>
      </c>
      <c r="H783" s="52">
        <v>1415</v>
      </c>
      <c r="I783" s="52">
        <v>1150</v>
      </c>
      <c r="J783" s="52">
        <v>100</v>
      </c>
      <c r="K783" s="52">
        <v>45</v>
      </c>
      <c r="L783" s="52">
        <v>100</v>
      </c>
      <c r="M783" s="52">
        <v>15</v>
      </c>
      <c r="N783" s="52">
        <v>10</v>
      </c>
    </row>
    <row r="784" spans="1:14" x14ac:dyDescent="0.25">
      <c r="A784" s="51" t="s">
        <v>1745</v>
      </c>
      <c r="B784" s="52">
        <v>6591</v>
      </c>
      <c r="C784" s="52">
        <v>5626</v>
      </c>
      <c r="D784" s="52">
        <v>3590</v>
      </c>
      <c r="E784" s="52">
        <v>3477</v>
      </c>
      <c r="F784" s="52">
        <v>1307.7</v>
      </c>
      <c r="G784" s="52">
        <v>5.04</v>
      </c>
      <c r="H784" s="52">
        <v>2105</v>
      </c>
      <c r="I784" s="52">
        <v>1710</v>
      </c>
      <c r="J784" s="52">
        <v>110</v>
      </c>
      <c r="K784" s="52">
        <v>60</v>
      </c>
      <c r="L784" s="52">
        <v>195</v>
      </c>
      <c r="M784" s="52">
        <v>10</v>
      </c>
      <c r="N784" s="52">
        <v>30</v>
      </c>
    </row>
    <row r="785" spans="1:14" x14ac:dyDescent="0.25">
      <c r="A785" s="51" t="s">
        <v>1746</v>
      </c>
      <c r="B785" s="52">
        <v>4033</v>
      </c>
      <c r="C785" s="52">
        <v>3978</v>
      </c>
      <c r="D785" s="52">
        <v>2163</v>
      </c>
      <c r="E785" s="52">
        <v>2001</v>
      </c>
      <c r="F785" s="52">
        <v>3455.6</v>
      </c>
      <c r="G785" s="52">
        <v>1.17</v>
      </c>
      <c r="H785" s="52">
        <v>1175</v>
      </c>
      <c r="I785" s="52">
        <v>840</v>
      </c>
      <c r="J785" s="52">
        <v>85</v>
      </c>
      <c r="K785" s="52">
        <v>40</v>
      </c>
      <c r="L785" s="52">
        <v>160</v>
      </c>
      <c r="M785" s="52">
        <v>20</v>
      </c>
      <c r="N785" s="52">
        <v>25</v>
      </c>
    </row>
    <row r="786" spans="1:14" x14ac:dyDescent="0.25">
      <c r="A786" s="51" t="s">
        <v>1747</v>
      </c>
      <c r="B786" s="52">
        <v>5382</v>
      </c>
      <c r="C786" s="52">
        <v>4484</v>
      </c>
      <c r="D786" s="52">
        <v>2844</v>
      </c>
      <c r="E786" s="52">
        <v>2739</v>
      </c>
      <c r="F786" s="52">
        <v>1535.4</v>
      </c>
      <c r="G786" s="52">
        <v>3.51</v>
      </c>
      <c r="H786" s="52">
        <v>2125</v>
      </c>
      <c r="I786" s="52">
        <v>1780</v>
      </c>
      <c r="J786" s="52">
        <v>120</v>
      </c>
      <c r="K786" s="52">
        <v>75</v>
      </c>
      <c r="L786" s="52">
        <v>110</v>
      </c>
      <c r="M786" s="52">
        <v>15</v>
      </c>
      <c r="N786" s="52">
        <v>35</v>
      </c>
    </row>
    <row r="787" spans="1:14" x14ac:dyDescent="0.25">
      <c r="A787" s="51" t="s">
        <v>1748</v>
      </c>
      <c r="B787" s="52">
        <v>4602</v>
      </c>
      <c r="C787" s="52">
        <v>4476</v>
      </c>
      <c r="D787" s="52">
        <v>2134</v>
      </c>
      <c r="E787" s="52">
        <v>2053</v>
      </c>
      <c r="F787" s="52">
        <v>1366.7</v>
      </c>
      <c r="G787" s="52">
        <v>3.37</v>
      </c>
      <c r="H787" s="52">
        <v>1675</v>
      </c>
      <c r="I787" s="52">
        <v>1450</v>
      </c>
      <c r="J787" s="52">
        <v>100</v>
      </c>
      <c r="K787" s="52">
        <v>45</v>
      </c>
      <c r="L787" s="52">
        <v>45</v>
      </c>
      <c r="M787" s="52">
        <v>0</v>
      </c>
      <c r="N787" s="52">
        <v>35</v>
      </c>
    </row>
    <row r="788" spans="1:14" x14ac:dyDescent="0.25">
      <c r="A788" s="51" t="s">
        <v>1749</v>
      </c>
      <c r="B788" s="52">
        <v>3241</v>
      </c>
      <c r="C788" s="52">
        <v>2863</v>
      </c>
      <c r="D788" s="52">
        <v>1313</v>
      </c>
      <c r="E788" s="52">
        <v>1289</v>
      </c>
      <c r="F788" s="52">
        <v>700.3</v>
      </c>
      <c r="G788" s="52">
        <v>4.63</v>
      </c>
      <c r="H788" s="52">
        <v>1475</v>
      </c>
      <c r="I788" s="52">
        <v>1280</v>
      </c>
      <c r="J788" s="52">
        <v>80</v>
      </c>
      <c r="K788" s="52">
        <v>60</v>
      </c>
      <c r="L788" s="52">
        <v>10</v>
      </c>
      <c r="M788" s="52">
        <v>0</v>
      </c>
      <c r="N788" s="52">
        <v>35</v>
      </c>
    </row>
    <row r="789" spans="1:14" x14ac:dyDescent="0.25">
      <c r="A789" s="51" t="s">
        <v>1750</v>
      </c>
      <c r="B789" s="52">
        <v>5098</v>
      </c>
      <c r="C789" s="52">
        <v>5304</v>
      </c>
      <c r="D789" s="52">
        <v>2415</v>
      </c>
      <c r="E789" s="52">
        <v>2367</v>
      </c>
      <c r="F789" s="52">
        <v>2790.8</v>
      </c>
      <c r="G789" s="52">
        <v>1.83</v>
      </c>
      <c r="H789" s="52">
        <v>2340</v>
      </c>
      <c r="I789" s="52">
        <v>2010</v>
      </c>
      <c r="J789" s="52">
        <v>135</v>
      </c>
      <c r="K789" s="52">
        <v>45</v>
      </c>
      <c r="L789" s="52">
        <v>85</v>
      </c>
      <c r="M789" s="52">
        <v>25</v>
      </c>
      <c r="N789" s="52">
        <v>40</v>
      </c>
    </row>
    <row r="790" spans="1:14" x14ac:dyDescent="0.25">
      <c r="A790" s="51" t="s">
        <v>1751</v>
      </c>
      <c r="B790" s="52">
        <v>5759</v>
      </c>
      <c r="C790" s="52">
        <v>5853</v>
      </c>
      <c r="D790" s="52">
        <v>3019</v>
      </c>
      <c r="E790" s="52">
        <v>2906</v>
      </c>
      <c r="F790" s="52">
        <v>2762.4</v>
      </c>
      <c r="G790" s="52">
        <v>2.08</v>
      </c>
      <c r="H790" s="52">
        <v>2115</v>
      </c>
      <c r="I790" s="52">
        <v>1785</v>
      </c>
      <c r="J790" s="52">
        <v>105</v>
      </c>
      <c r="K790" s="52">
        <v>45</v>
      </c>
      <c r="L790" s="52">
        <v>135</v>
      </c>
      <c r="M790" s="52">
        <v>20</v>
      </c>
      <c r="N790" s="52">
        <v>20</v>
      </c>
    </row>
    <row r="791" spans="1:14" x14ac:dyDescent="0.25">
      <c r="A791" s="51" t="s">
        <v>1752</v>
      </c>
      <c r="B791" s="52">
        <v>5206</v>
      </c>
      <c r="C791" s="52">
        <v>5093</v>
      </c>
      <c r="D791" s="52">
        <v>2215</v>
      </c>
      <c r="E791" s="52">
        <v>2161</v>
      </c>
      <c r="F791" s="52">
        <v>566.1</v>
      </c>
      <c r="G791" s="52">
        <v>9.1999999999999993</v>
      </c>
      <c r="H791" s="52">
        <v>2315</v>
      </c>
      <c r="I791" s="52">
        <v>2045</v>
      </c>
      <c r="J791" s="52">
        <v>115</v>
      </c>
      <c r="K791" s="52">
        <v>70</v>
      </c>
      <c r="L791" s="52">
        <v>30</v>
      </c>
      <c r="M791" s="52">
        <v>10</v>
      </c>
      <c r="N791" s="52">
        <v>45</v>
      </c>
    </row>
    <row r="792" spans="1:14" x14ac:dyDescent="0.25">
      <c r="A792" s="51" t="s">
        <v>1753</v>
      </c>
      <c r="B792" s="52">
        <v>3967</v>
      </c>
      <c r="C792" s="52">
        <v>2750</v>
      </c>
      <c r="D792" s="52">
        <v>1860</v>
      </c>
      <c r="E792" s="52">
        <v>1812</v>
      </c>
      <c r="F792" s="52">
        <v>1414.3</v>
      </c>
      <c r="G792" s="52">
        <v>2.8</v>
      </c>
      <c r="H792" s="52">
        <v>1890</v>
      </c>
      <c r="I792" s="52">
        <v>1660</v>
      </c>
      <c r="J792" s="52">
        <v>105</v>
      </c>
      <c r="K792" s="52">
        <v>45</v>
      </c>
      <c r="L792" s="52">
        <v>45</v>
      </c>
      <c r="M792" s="52">
        <v>10</v>
      </c>
      <c r="N792" s="52">
        <v>35</v>
      </c>
    </row>
    <row r="793" spans="1:14" x14ac:dyDescent="0.25">
      <c r="A793" s="51" t="s">
        <v>1754</v>
      </c>
      <c r="B793" s="52">
        <v>4826</v>
      </c>
      <c r="C793" s="52">
        <v>4253</v>
      </c>
      <c r="D793" s="52">
        <v>2100</v>
      </c>
      <c r="E793" s="52">
        <v>2043</v>
      </c>
      <c r="F793" s="52">
        <v>567</v>
      </c>
      <c r="G793" s="52">
        <v>8.51</v>
      </c>
      <c r="H793" s="52">
        <v>2180</v>
      </c>
      <c r="I793" s="52">
        <v>2005</v>
      </c>
      <c r="J793" s="52">
        <v>75</v>
      </c>
      <c r="K793" s="52">
        <v>40</v>
      </c>
      <c r="L793" s="52">
        <v>20</v>
      </c>
      <c r="M793" s="52">
        <v>0</v>
      </c>
      <c r="N793" s="52">
        <v>35</v>
      </c>
    </row>
    <row r="794" spans="1:14" x14ac:dyDescent="0.25">
      <c r="A794" s="51" t="s">
        <v>1755</v>
      </c>
      <c r="B794" s="52">
        <v>3735</v>
      </c>
      <c r="C794" s="52">
        <v>3630</v>
      </c>
      <c r="D794" s="52">
        <v>1753</v>
      </c>
      <c r="E794" s="52">
        <v>1706</v>
      </c>
      <c r="F794" s="52">
        <v>610.5</v>
      </c>
      <c r="G794" s="52">
        <v>6.12</v>
      </c>
      <c r="H794" s="52">
        <v>1690</v>
      </c>
      <c r="I794" s="52">
        <v>1440</v>
      </c>
      <c r="J794" s="52">
        <v>70</v>
      </c>
      <c r="K794" s="52">
        <v>40</v>
      </c>
      <c r="L794" s="52">
        <v>95</v>
      </c>
      <c r="M794" s="52">
        <v>0</v>
      </c>
      <c r="N794" s="52">
        <v>40</v>
      </c>
    </row>
    <row r="795" spans="1:14" x14ac:dyDescent="0.25">
      <c r="A795" s="51" t="s">
        <v>1756</v>
      </c>
      <c r="B795" s="52">
        <v>3185</v>
      </c>
      <c r="C795" s="52">
        <v>3245</v>
      </c>
      <c r="D795" s="52">
        <v>1283</v>
      </c>
      <c r="E795" s="52">
        <v>1256</v>
      </c>
      <c r="F795" s="52">
        <v>2765.5</v>
      </c>
      <c r="G795" s="52">
        <v>1.1499999999999999</v>
      </c>
      <c r="H795" s="52">
        <v>1255</v>
      </c>
      <c r="I795" s="52">
        <v>1155</v>
      </c>
      <c r="J795" s="52">
        <v>50</v>
      </c>
      <c r="K795" s="52">
        <v>20</v>
      </c>
      <c r="L795" s="52">
        <v>10</v>
      </c>
      <c r="M795" s="52">
        <v>0</v>
      </c>
      <c r="N795" s="52">
        <v>20</v>
      </c>
    </row>
    <row r="796" spans="1:14" x14ac:dyDescent="0.25">
      <c r="A796" s="51" t="s">
        <v>1757</v>
      </c>
      <c r="B796" s="52">
        <v>6965</v>
      </c>
      <c r="C796" s="52">
        <v>5787</v>
      </c>
      <c r="D796" s="52">
        <v>2811</v>
      </c>
      <c r="E796" s="52">
        <v>2768</v>
      </c>
      <c r="F796" s="52">
        <v>2050.9</v>
      </c>
      <c r="G796" s="52">
        <v>3.4</v>
      </c>
      <c r="H796" s="52">
        <v>3185</v>
      </c>
      <c r="I796" s="52">
        <v>2890</v>
      </c>
      <c r="J796" s="52">
        <v>140</v>
      </c>
      <c r="K796" s="52">
        <v>95</v>
      </c>
      <c r="L796" s="52">
        <v>30</v>
      </c>
      <c r="M796" s="52">
        <v>0</v>
      </c>
      <c r="N796" s="52">
        <v>30</v>
      </c>
    </row>
    <row r="797" spans="1:14" x14ac:dyDescent="0.25">
      <c r="A797" s="51" t="s">
        <v>1758</v>
      </c>
      <c r="B797" s="52">
        <v>4595</v>
      </c>
      <c r="C797" s="52">
        <v>4273</v>
      </c>
      <c r="D797" s="52">
        <v>1930</v>
      </c>
      <c r="E797" s="52">
        <v>1883</v>
      </c>
      <c r="F797" s="52">
        <v>147.80000000000001</v>
      </c>
      <c r="G797" s="52">
        <v>31.1</v>
      </c>
      <c r="H797" s="52">
        <v>2025</v>
      </c>
      <c r="I797" s="52">
        <v>1865</v>
      </c>
      <c r="J797" s="52">
        <v>95</v>
      </c>
      <c r="K797" s="52">
        <v>10</v>
      </c>
      <c r="L797" s="52">
        <v>45</v>
      </c>
      <c r="M797" s="52">
        <v>0</v>
      </c>
      <c r="N797" s="52">
        <v>0</v>
      </c>
    </row>
    <row r="798" spans="1:14" x14ac:dyDescent="0.25">
      <c r="A798" s="51" t="s">
        <v>1759</v>
      </c>
      <c r="B798" s="52">
        <v>5371</v>
      </c>
      <c r="C798" s="52">
        <v>4750</v>
      </c>
      <c r="D798" s="52">
        <v>2097</v>
      </c>
      <c r="E798" s="52">
        <v>2041</v>
      </c>
      <c r="F798" s="52">
        <v>1481.3</v>
      </c>
      <c r="G798" s="52">
        <v>3.63</v>
      </c>
      <c r="H798" s="52">
        <v>2095</v>
      </c>
      <c r="I798" s="52">
        <v>1690</v>
      </c>
      <c r="J798" s="52">
        <v>160</v>
      </c>
      <c r="K798" s="52">
        <v>135</v>
      </c>
      <c r="L798" s="52">
        <v>60</v>
      </c>
      <c r="M798" s="52">
        <v>10</v>
      </c>
      <c r="N798" s="52">
        <v>30</v>
      </c>
    </row>
    <row r="799" spans="1:14" x14ac:dyDescent="0.25">
      <c r="A799" s="51" t="s">
        <v>1760</v>
      </c>
      <c r="B799" s="52">
        <v>5630</v>
      </c>
      <c r="C799" s="52">
        <v>5300</v>
      </c>
      <c r="D799" s="52">
        <v>2565</v>
      </c>
      <c r="E799" s="52">
        <v>2464</v>
      </c>
      <c r="F799" s="52">
        <v>3417.7</v>
      </c>
      <c r="G799" s="52">
        <v>1.65</v>
      </c>
      <c r="H799" s="52">
        <v>2070</v>
      </c>
      <c r="I799" s="52">
        <v>1595</v>
      </c>
      <c r="J799" s="52">
        <v>180</v>
      </c>
      <c r="K799" s="52">
        <v>170</v>
      </c>
      <c r="L799" s="52">
        <v>95</v>
      </c>
      <c r="M799" s="52">
        <v>10</v>
      </c>
      <c r="N799" s="52">
        <v>15</v>
      </c>
    </row>
    <row r="800" spans="1:14" x14ac:dyDescent="0.25">
      <c r="A800" s="51" t="s">
        <v>1761</v>
      </c>
      <c r="B800" s="52">
        <v>7550</v>
      </c>
      <c r="C800" s="52">
        <v>7263</v>
      </c>
      <c r="D800" s="52">
        <v>3073</v>
      </c>
      <c r="E800" s="52">
        <v>2993</v>
      </c>
      <c r="F800" s="52">
        <v>2892.7</v>
      </c>
      <c r="G800" s="52">
        <v>2.61</v>
      </c>
      <c r="H800" s="52">
        <v>2920</v>
      </c>
      <c r="I800" s="52">
        <v>2275</v>
      </c>
      <c r="J800" s="52">
        <v>120</v>
      </c>
      <c r="K800" s="52">
        <v>290</v>
      </c>
      <c r="L800" s="52">
        <v>130</v>
      </c>
      <c r="M800" s="52">
        <v>25</v>
      </c>
      <c r="N800" s="52">
        <v>70</v>
      </c>
    </row>
    <row r="801" spans="1:14" x14ac:dyDescent="0.25">
      <c r="A801" s="51" t="s">
        <v>1762</v>
      </c>
      <c r="B801" s="52">
        <v>3317</v>
      </c>
      <c r="C801" s="52">
        <v>3211</v>
      </c>
      <c r="D801" s="52">
        <v>1378</v>
      </c>
      <c r="E801" s="52">
        <v>1330</v>
      </c>
      <c r="F801" s="52">
        <v>796.5</v>
      </c>
      <c r="G801" s="52">
        <v>4.16</v>
      </c>
      <c r="H801" s="52">
        <v>1320</v>
      </c>
      <c r="I801" s="52">
        <v>1090</v>
      </c>
      <c r="J801" s="52">
        <v>100</v>
      </c>
      <c r="K801" s="52">
        <v>80</v>
      </c>
      <c r="L801" s="52">
        <v>15</v>
      </c>
      <c r="M801" s="52">
        <v>0</v>
      </c>
      <c r="N801" s="52">
        <v>30</v>
      </c>
    </row>
    <row r="802" spans="1:14" x14ac:dyDescent="0.25">
      <c r="A802" s="51" t="s">
        <v>1763</v>
      </c>
      <c r="B802" s="52">
        <v>7905</v>
      </c>
      <c r="C802" s="52">
        <v>7239</v>
      </c>
      <c r="D802" s="52">
        <v>3281</v>
      </c>
      <c r="E802" s="52">
        <v>3215</v>
      </c>
      <c r="F802" s="52">
        <v>3219.7</v>
      </c>
      <c r="G802" s="52">
        <v>2.46</v>
      </c>
      <c r="H802" s="52">
        <v>3170</v>
      </c>
      <c r="I802" s="52">
        <v>2515</v>
      </c>
      <c r="J802" s="52">
        <v>255</v>
      </c>
      <c r="K802" s="52">
        <v>195</v>
      </c>
      <c r="L802" s="52">
        <v>120</v>
      </c>
      <c r="M802" s="52">
        <v>25</v>
      </c>
      <c r="N802" s="52">
        <v>50</v>
      </c>
    </row>
    <row r="803" spans="1:14" x14ac:dyDescent="0.25">
      <c r="A803" s="51" t="s">
        <v>1764</v>
      </c>
      <c r="B803" s="52">
        <v>2345</v>
      </c>
      <c r="C803" s="52">
        <v>2175</v>
      </c>
      <c r="D803" s="52">
        <v>829</v>
      </c>
      <c r="E803" s="52">
        <v>820</v>
      </c>
      <c r="F803" s="52">
        <v>228.1</v>
      </c>
      <c r="G803" s="52">
        <v>10.28</v>
      </c>
      <c r="H803" s="52">
        <v>1000</v>
      </c>
      <c r="I803" s="52">
        <v>845</v>
      </c>
      <c r="J803" s="52">
        <v>45</v>
      </c>
      <c r="K803" s="52">
        <v>60</v>
      </c>
      <c r="L803" s="52">
        <v>35</v>
      </c>
      <c r="M803" s="52">
        <v>0</v>
      </c>
      <c r="N803" s="52">
        <v>20</v>
      </c>
    </row>
    <row r="804" spans="1:14" x14ac:dyDescent="0.25">
      <c r="A804" s="51" t="s">
        <v>1765</v>
      </c>
      <c r="B804" s="52">
        <v>5612</v>
      </c>
      <c r="C804" s="52">
        <v>5203</v>
      </c>
      <c r="D804" s="52">
        <v>2093</v>
      </c>
      <c r="E804" s="52">
        <v>2063</v>
      </c>
      <c r="F804" s="52">
        <v>3201.2</v>
      </c>
      <c r="G804" s="52">
        <v>1.75</v>
      </c>
      <c r="H804" s="52">
        <v>1950</v>
      </c>
      <c r="I804" s="52">
        <v>1565</v>
      </c>
      <c r="J804" s="52">
        <v>125</v>
      </c>
      <c r="K804" s="52">
        <v>150</v>
      </c>
      <c r="L804" s="52">
        <v>50</v>
      </c>
      <c r="M804" s="52">
        <v>25</v>
      </c>
      <c r="N804" s="52">
        <v>30</v>
      </c>
    </row>
    <row r="805" spans="1:14" x14ac:dyDescent="0.25">
      <c r="A805" s="51" t="s">
        <v>1766</v>
      </c>
      <c r="B805" s="52">
        <v>4138</v>
      </c>
      <c r="C805" s="52">
        <v>4156</v>
      </c>
      <c r="D805" s="52">
        <v>1669</v>
      </c>
      <c r="E805" s="52">
        <v>1616</v>
      </c>
      <c r="F805" s="52">
        <v>2870.8</v>
      </c>
      <c r="G805" s="52">
        <v>1.44</v>
      </c>
      <c r="H805" s="52">
        <v>1565</v>
      </c>
      <c r="I805" s="52">
        <v>1240</v>
      </c>
      <c r="J805" s="52">
        <v>80</v>
      </c>
      <c r="K805" s="52">
        <v>135</v>
      </c>
      <c r="L805" s="52">
        <v>65</v>
      </c>
      <c r="M805" s="52">
        <v>35</v>
      </c>
      <c r="N805" s="52">
        <v>15</v>
      </c>
    </row>
    <row r="806" spans="1:14" x14ac:dyDescent="0.25">
      <c r="A806" s="51" t="s">
        <v>1767</v>
      </c>
      <c r="B806" s="52">
        <v>3539</v>
      </c>
      <c r="C806" s="52">
        <v>3286</v>
      </c>
      <c r="D806" s="52">
        <v>1463</v>
      </c>
      <c r="E806" s="52">
        <v>1432</v>
      </c>
      <c r="F806" s="52">
        <v>2144.6999999999998</v>
      </c>
      <c r="G806" s="52">
        <v>1.65</v>
      </c>
      <c r="H806" s="52">
        <v>1275</v>
      </c>
      <c r="I806" s="52">
        <v>995</v>
      </c>
      <c r="J806" s="52">
        <v>35</v>
      </c>
      <c r="K806" s="52">
        <v>135</v>
      </c>
      <c r="L806" s="52">
        <v>70</v>
      </c>
      <c r="M806" s="52">
        <v>10</v>
      </c>
      <c r="N806" s="52">
        <v>30</v>
      </c>
    </row>
    <row r="807" spans="1:14" x14ac:dyDescent="0.25">
      <c r="A807" s="51" t="s">
        <v>1768</v>
      </c>
      <c r="B807" s="52">
        <v>5408</v>
      </c>
      <c r="C807" s="52">
        <v>5323</v>
      </c>
      <c r="D807" s="52">
        <v>1964</v>
      </c>
      <c r="E807" s="52">
        <v>1943</v>
      </c>
      <c r="F807" s="52">
        <v>1155.7</v>
      </c>
      <c r="G807" s="52">
        <v>4.68</v>
      </c>
      <c r="H807" s="52">
        <v>2070</v>
      </c>
      <c r="I807" s="52">
        <v>1750</v>
      </c>
      <c r="J807" s="52">
        <v>110</v>
      </c>
      <c r="K807" s="52">
        <v>120</v>
      </c>
      <c r="L807" s="52">
        <v>35</v>
      </c>
      <c r="M807" s="52">
        <v>20</v>
      </c>
      <c r="N807" s="52">
        <v>30</v>
      </c>
    </row>
    <row r="808" spans="1:14" x14ac:dyDescent="0.25">
      <c r="A808" s="51" t="s">
        <v>1769</v>
      </c>
      <c r="B808" s="52">
        <v>9508</v>
      </c>
      <c r="C808" s="52">
        <v>8337</v>
      </c>
      <c r="D808" s="52">
        <v>3450</v>
      </c>
      <c r="E808" s="52">
        <v>3409</v>
      </c>
      <c r="F808" s="52">
        <v>494.2</v>
      </c>
      <c r="G808" s="52">
        <v>19.239999999999998</v>
      </c>
      <c r="H808" s="52">
        <v>4155</v>
      </c>
      <c r="I808" s="52">
        <v>3645</v>
      </c>
      <c r="J808" s="52">
        <v>170</v>
      </c>
      <c r="K808" s="52">
        <v>165</v>
      </c>
      <c r="L808" s="52">
        <v>130</v>
      </c>
      <c r="M808" s="52">
        <v>10</v>
      </c>
      <c r="N808" s="52">
        <v>40</v>
      </c>
    </row>
    <row r="809" spans="1:14" x14ac:dyDescent="0.25">
      <c r="A809" s="51" t="s">
        <v>1770</v>
      </c>
      <c r="B809" s="52">
        <v>5118</v>
      </c>
      <c r="C809" s="52">
        <v>4778</v>
      </c>
      <c r="D809" s="52">
        <v>2022</v>
      </c>
      <c r="E809" s="52">
        <v>1989</v>
      </c>
      <c r="F809" s="52">
        <v>191.5</v>
      </c>
      <c r="G809" s="52">
        <v>26.72</v>
      </c>
      <c r="H809" s="52">
        <v>2105</v>
      </c>
      <c r="I809" s="52">
        <v>1825</v>
      </c>
      <c r="J809" s="52">
        <v>90</v>
      </c>
      <c r="K809" s="52">
        <v>95</v>
      </c>
      <c r="L809" s="52">
        <v>60</v>
      </c>
      <c r="M809" s="52">
        <v>0</v>
      </c>
      <c r="N809" s="52">
        <v>35</v>
      </c>
    </row>
    <row r="810" spans="1:14" x14ac:dyDescent="0.25">
      <c r="A810" s="51" t="s">
        <v>1771</v>
      </c>
      <c r="B810" s="52">
        <v>3806</v>
      </c>
      <c r="C810" s="52">
        <v>3853</v>
      </c>
      <c r="D810" s="52">
        <v>1587</v>
      </c>
      <c r="E810" s="52">
        <v>1552</v>
      </c>
      <c r="F810" s="52">
        <v>4089.4</v>
      </c>
      <c r="G810" s="52">
        <v>0.93</v>
      </c>
      <c r="H810" s="52">
        <v>1370</v>
      </c>
      <c r="I810" s="52">
        <v>995</v>
      </c>
      <c r="J810" s="52">
        <v>125</v>
      </c>
      <c r="K810" s="52">
        <v>165</v>
      </c>
      <c r="L810" s="52">
        <v>40</v>
      </c>
      <c r="M810" s="52">
        <v>15</v>
      </c>
      <c r="N810" s="52">
        <v>35</v>
      </c>
    </row>
    <row r="811" spans="1:14" x14ac:dyDescent="0.25">
      <c r="A811" s="51" t="s">
        <v>1772</v>
      </c>
      <c r="B811" s="52">
        <v>6128</v>
      </c>
      <c r="C811" s="52">
        <v>5810</v>
      </c>
      <c r="D811" s="52">
        <v>2646</v>
      </c>
      <c r="E811" s="52">
        <v>2538</v>
      </c>
      <c r="F811" s="52">
        <v>4662.8999999999996</v>
      </c>
      <c r="G811" s="52">
        <v>1.31</v>
      </c>
      <c r="H811" s="52">
        <v>2195</v>
      </c>
      <c r="I811" s="52">
        <v>1465</v>
      </c>
      <c r="J811" s="52">
        <v>200</v>
      </c>
      <c r="K811" s="52">
        <v>340</v>
      </c>
      <c r="L811" s="52">
        <v>115</v>
      </c>
      <c r="M811" s="52">
        <v>30</v>
      </c>
      <c r="N811" s="52">
        <v>45</v>
      </c>
    </row>
    <row r="812" spans="1:14" x14ac:dyDescent="0.25">
      <c r="A812" s="51" t="s">
        <v>1773</v>
      </c>
      <c r="B812" s="52">
        <v>5261</v>
      </c>
      <c r="C812" s="52">
        <v>5474</v>
      </c>
      <c r="D812" s="52">
        <v>2273</v>
      </c>
      <c r="E812" s="52">
        <v>2193</v>
      </c>
      <c r="F812" s="52">
        <v>3005.1</v>
      </c>
      <c r="G812" s="52">
        <v>1.75</v>
      </c>
      <c r="H812" s="52">
        <v>1790</v>
      </c>
      <c r="I812" s="52">
        <v>1190</v>
      </c>
      <c r="J812" s="52">
        <v>140</v>
      </c>
      <c r="K812" s="52">
        <v>345</v>
      </c>
      <c r="L812" s="52">
        <v>70</v>
      </c>
      <c r="M812" s="52">
        <v>20</v>
      </c>
      <c r="N812" s="52">
        <v>20</v>
      </c>
    </row>
    <row r="813" spans="1:14" x14ac:dyDescent="0.25">
      <c r="A813" s="51" t="s">
        <v>1774</v>
      </c>
      <c r="B813" s="52">
        <v>5178</v>
      </c>
      <c r="C813" s="52">
        <v>5008</v>
      </c>
      <c r="D813" s="52">
        <v>2192</v>
      </c>
      <c r="E813" s="52">
        <v>2143</v>
      </c>
      <c r="F813" s="52">
        <v>3130.2</v>
      </c>
      <c r="G813" s="52">
        <v>1.65</v>
      </c>
      <c r="H813" s="52">
        <v>1650</v>
      </c>
      <c r="I813" s="52">
        <v>1135</v>
      </c>
      <c r="J813" s="52">
        <v>115</v>
      </c>
      <c r="K813" s="52">
        <v>230</v>
      </c>
      <c r="L813" s="52">
        <v>100</v>
      </c>
      <c r="M813" s="52">
        <v>30</v>
      </c>
      <c r="N813" s="52">
        <v>45</v>
      </c>
    </row>
    <row r="814" spans="1:14" x14ac:dyDescent="0.25">
      <c r="A814" s="51" t="s">
        <v>1775</v>
      </c>
      <c r="B814" s="52">
        <v>5204</v>
      </c>
      <c r="C814" s="52">
        <v>5139</v>
      </c>
      <c r="D814" s="52">
        <v>1983</v>
      </c>
      <c r="E814" s="52">
        <v>1927</v>
      </c>
      <c r="F814" s="52">
        <v>3791.1</v>
      </c>
      <c r="G814" s="52">
        <v>1.37</v>
      </c>
      <c r="H814" s="52">
        <v>1740</v>
      </c>
      <c r="I814" s="52">
        <v>1225</v>
      </c>
      <c r="J814" s="52">
        <v>145</v>
      </c>
      <c r="K814" s="52">
        <v>270</v>
      </c>
      <c r="L814" s="52">
        <v>75</v>
      </c>
      <c r="M814" s="52">
        <v>10</v>
      </c>
      <c r="N814" s="52">
        <v>20</v>
      </c>
    </row>
    <row r="815" spans="1:14" x14ac:dyDescent="0.25">
      <c r="A815" s="51" t="s">
        <v>1776</v>
      </c>
      <c r="B815" s="52">
        <v>6998</v>
      </c>
      <c r="C815" s="52">
        <v>6873</v>
      </c>
      <c r="D815" s="52">
        <v>2970</v>
      </c>
      <c r="E815" s="52">
        <v>2891</v>
      </c>
      <c r="F815" s="52">
        <v>3844.4</v>
      </c>
      <c r="G815" s="52">
        <v>1.82</v>
      </c>
      <c r="H815" s="52">
        <v>2255</v>
      </c>
      <c r="I815" s="52">
        <v>1700</v>
      </c>
      <c r="J815" s="52">
        <v>120</v>
      </c>
      <c r="K815" s="52">
        <v>330</v>
      </c>
      <c r="L815" s="52">
        <v>20</v>
      </c>
      <c r="M815" s="52">
        <v>40</v>
      </c>
      <c r="N815" s="52">
        <v>35</v>
      </c>
    </row>
    <row r="816" spans="1:14" x14ac:dyDescent="0.25">
      <c r="A816" s="51" t="s">
        <v>1777</v>
      </c>
      <c r="B816" s="52">
        <v>3581</v>
      </c>
      <c r="C816" s="52">
        <v>1996</v>
      </c>
      <c r="D816" s="52">
        <v>1840</v>
      </c>
      <c r="E816" s="52">
        <v>1648</v>
      </c>
      <c r="F816" s="52">
        <v>378.6</v>
      </c>
      <c r="G816" s="52">
        <v>9.4600000000000009</v>
      </c>
      <c r="H816" s="52">
        <v>1255</v>
      </c>
      <c r="I816" s="52">
        <v>945</v>
      </c>
      <c r="J816" s="52">
        <v>50</v>
      </c>
      <c r="K816" s="52">
        <v>165</v>
      </c>
      <c r="L816" s="52">
        <v>35</v>
      </c>
      <c r="M816" s="52">
        <v>15</v>
      </c>
      <c r="N816" s="52">
        <v>40</v>
      </c>
    </row>
    <row r="817" spans="1:14" x14ac:dyDescent="0.25">
      <c r="A817" s="51" t="s">
        <v>1778</v>
      </c>
      <c r="B817" s="52">
        <v>4669</v>
      </c>
      <c r="C817" s="52">
        <v>4681</v>
      </c>
      <c r="D817" s="52">
        <v>1766</v>
      </c>
      <c r="E817" s="52">
        <v>1733</v>
      </c>
      <c r="F817" s="52">
        <v>2810.3</v>
      </c>
      <c r="G817" s="52">
        <v>1.66</v>
      </c>
      <c r="H817" s="52">
        <v>1445</v>
      </c>
      <c r="I817" s="52">
        <v>1095</v>
      </c>
      <c r="J817" s="52">
        <v>60</v>
      </c>
      <c r="K817" s="52">
        <v>170</v>
      </c>
      <c r="L817" s="52">
        <v>75</v>
      </c>
      <c r="M817" s="52">
        <v>15</v>
      </c>
      <c r="N817" s="52">
        <v>20</v>
      </c>
    </row>
    <row r="818" spans="1:14" x14ac:dyDescent="0.25">
      <c r="A818" s="51" t="s">
        <v>1779</v>
      </c>
      <c r="B818" s="52">
        <v>4016</v>
      </c>
      <c r="C818" s="52">
        <v>4043</v>
      </c>
      <c r="D818" s="52">
        <v>1676</v>
      </c>
      <c r="E818" s="52">
        <v>1632</v>
      </c>
      <c r="F818" s="52">
        <v>2622.4</v>
      </c>
      <c r="G818" s="52">
        <v>1.53</v>
      </c>
      <c r="H818" s="52">
        <v>1240</v>
      </c>
      <c r="I818" s="52">
        <v>920</v>
      </c>
      <c r="J818" s="52">
        <v>85</v>
      </c>
      <c r="K818" s="52">
        <v>195</v>
      </c>
      <c r="L818" s="52">
        <v>10</v>
      </c>
      <c r="M818" s="52">
        <v>0</v>
      </c>
      <c r="N818" s="52">
        <v>25</v>
      </c>
    </row>
    <row r="819" spans="1:14" x14ac:dyDescent="0.25">
      <c r="A819" s="51" t="s">
        <v>1780</v>
      </c>
      <c r="B819" s="52">
        <v>3963</v>
      </c>
      <c r="C819" s="52">
        <v>4021</v>
      </c>
      <c r="D819" s="52">
        <v>1511</v>
      </c>
      <c r="E819" s="52">
        <v>1480</v>
      </c>
      <c r="F819" s="52">
        <v>3559</v>
      </c>
      <c r="G819" s="52">
        <v>1.1100000000000001</v>
      </c>
      <c r="H819" s="52">
        <v>1105</v>
      </c>
      <c r="I819" s="52">
        <v>695</v>
      </c>
      <c r="J819" s="52">
        <v>70</v>
      </c>
      <c r="K819" s="52">
        <v>240</v>
      </c>
      <c r="L819" s="52">
        <v>60</v>
      </c>
      <c r="M819" s="52">
        <v>15</v>
      </c>
      <c r="N819" s="52">
        <v>30</v>
      </c>
    </row>
    <row r="820" spans="1:14" x14ac:dyDescent="0.25">
      <c r="A820" s="51" t="s">
        <v>1781</v>
      </c>
      <c r="B820" s="52">
        <v>5437</v>
      </c>
      <c r="C820" s="52">
        <v>4568</v>
      </c>
      <c r="D820" s="52">
        <v>2318</v>
      </c>
      <c r="E820" s="52">
        <v>2158</v>
      </c>
      <c r="F820" s="52">
        <v>6582.3</v>
      </c>
      <c r="G820" s="52">
        <v>0.83</v>
      </c>
      <c r="H820" s="52">
        <v>1000</v>
      </c>
      <c r="I820" s="52">
        <v>760</v>
      </c>
      <c r="J820" s="52">
        <v>70</v>
      </c>
      <c r="K820" s="52">
        <v>125</v>
      </c>
      <c r="L820" s="52">
        <v>25</v>
      </c>
      <c r="M820" s="52">
        <v>0</v>
      </c>
      <c r="N820" s="52">
        <v>20</v>
      </c>
    </row>
    <row r="821" spans="1:14" x14ac:dyDescent="0.25">
      <c r="A821" s="51" t="s">
        <v>1782</v>
      </c>
      <c r="B821" s="52">
        <v>3338</v>
      </c>
      <c r="C821" s="52">
        <v>3349</v>
      </c>
      <c r="D821" s="52">
        <v>1245</v>
      </c>
      <c r="E821" s="52">
        <v>1227</v>
      </c>
      <c r="F821" s="52">
        <v>2677.9</v>
      </c>
      <c r="G821" s="52">
        <v>1.25</v>
      </c>
      <c r="H821" s="52">
        <v>880</v>
      </c>
      <c r="I821" s="52">
        <v>610</v>
      </c>
      <c r="J821" s="52">
        <v>55</v>
      </c>
      <c r="K821" s="52">
        <v>135</v>
      </c>
      <c r="L821" s="52">
        <v>30</v>
      </c>
      <c r="M821" s="52">
        <v>10</v>
      </c>
      <c r="N821" s="52">
        <v>40</v>
      </c>
    </row>
    <row r="822" spans="1:14" x14ac:dyDescent="0.25">
      <c r="A822" s="51" t="s">
        <v>1783</v>
      </c>
      <c r="B822" s="52">
        <v>3767</v>
      </c>
      <c r="C822" s="52">
        <v>3387</v>
      </c>
      <c r="D822" s="52">
        <v>1211</v>
      </c>
      <c r="E822" s="52">
        <v>1178</v>
      </c>
      <c r="F822" s="52">
        <v>2838.1</v>
      </c>
      <c r="G822" s="52">
        <v>1.33</v>
      </c>
      <c r="H822" s="52">
        <v>885</v>
      </c>
      <c r="I822" s="52">
        <v>660</v>
      </c>
      <c r="J822" s="52">
        <v>65</v>
      </c>
      <c r="K822" s="52">
        <v>105</v>
      </c>
      <c r="L822" s="52">
        <v>10</v>
      </c>
      <c r="M822" s="52">
        <v>10</v>
      </c>
      <c r="N822" s="52">
        <v>25</v>
      </c>
    </row>
    <row r="823" spans="1:14" x14ac:dyDescent="0.25">
      <c r="A823" s="51" t="s">
        <v>1784</v>
      </c>
      <c r="B823" s="52">
        <v>6085</v>
      </c>
      <c r="C823" s="52">
        <v>6092</v>
      </c>
      <c r="D823" s="52">
        <v>2337</v>
      </c>
      <c r="E823" s="52">
        <v>2272</v>
      </c>
      <c r="F823" s="52">
        <v>3049.7</v>
      </c>
      <c r="G823" s="52">
        <v>2</v>
      </c>
      <c r="H823" s="52">
        <v>1740</v>
      </c>
      <c r="I823" s="52">
        <v>1400</v>
      </c>
      <c r="J823" s="52">
        <v>85</v>
      </c>
      <c r="K823" s="52">
        <v>180</v>
      </c>
      <c r="L823" s="52">
        <v>35</v>
      </c>
      <c r="M823" s="52">
        <v>10</v>
      </c>
      <c r="N823" s="52">
        <v>30</v>
      </c>
    </row>
    <row r="824" spans="1:14" x14ac:dyDescent="0.25">
      <c r="A824" s="51" t="s">
        <v>1785</v>
      </c>
      <c r="B824" s="52">
        <v>4251</v>
      </c>
      <c r="C824" s="52">
        <v>4438</v>
      </c>
      <c r="D824" s="52">
        <v>1648</v>
      </c>
      <c r="E824" s="52">
        <v>1598</v>
      </c>
      <c r="F824" s="52">
        <v>4014.2</v>
      </c>
      <c r="G824" s="52">
        <v>1.06</v>
      </c>
      <c r="H824" s="52">
        <v>1325</v>
      </c>
      <c r="I824" s="52">
        <v>915</v>
      </c>
      <c r="J824" s="52">
        <v>90</v>
      </c>
      <c r="K824" s="52">
        <v>180</v>
      </c>
      <c r="L824" s="52">
        <v>90</v>
      </c>
      <c r="M824" s="52">
        <v>15</v>
      </c>
      <c r="N824" s="52">
        <v>30</v>
      </c>
    </row>
    <row r="825" spans="1:14" x14ac:dyDescent="0.25">
      <c r="A825" s="51" t="s">
        <v>1786</v>
      </c>
      <c r="B825" s="52">
        <v>3877</v>
      </c>
      <c r="C825" s="52">
        <v>4070</v>
      </c>
      <c r="D825" s="52">
        <v>1357</v>
      </c>
      <c r="E825" s="52">
        <v>1341</v>
      </c>
      <c r="F825" s="52">
        <v>3808.1</v>
      </c>
      <c r="G825" s="52">
        <v>1.02</v>
      </c>
      <c r="H825" s="52">
        <v>1085</v>
      </c>
      <c r="I825" s="52">
        <v>840</v>
      </c>
      <c r="J825" s="52">
        <v>70</v>
      </c>
      <c r="K825" s="52">
        <v>115</v>
      </c>
      <c r="L825" s="52">
        <v>25</v>
      </c>
      <c r="M825" s="52">
        <v>15</v>
      </c>
      <c r="N825" s="52">
        <v>20</v>
      </c>
    </row>
    <row r="826" spans="1:14" x14ac:dyDescent="0.25">
      <c r="A826" s="51" t="s">
        <v>1787</v>
      </c>
      <c r="B826" s="52">
        <v>8171</v>
      </c>
      <c r="C826" s="52">
        <v>6278</v>
      </c>
      <c r="D826" s="52">
        <v>3871</v>
      </c>
      <c r="E826" s="52">
        <v>3644</v>
      </c>
      <c r="F826" s="52">
        <v>722.7</v>
      </c>
      <c r="G826" s="52">
        <v>11.31</v>
      </c>
      <c r="H826" s="52">
        <v>2845</v>
      </c>
      <c r="I826" s="52">
        <v>2215</v>
      </c>
      <c r="J826" s="52">
        <v>120</v>
      </c>
      <c r="K826" s="52">
        <v>385</v>
      </c>
      <c r="L826" s="52">
        <v>70</v>
      </c>
      <c r="M826" s="52">
        <v>20</v>
      </c>
      <c r="N826" s="52">
        <v>35</v>
      </c>
    </row>
    <row r="827" spans="1:14" x14ac:dyDescent="0.25">
      <c r="A827" s="51" t="s">
        <v>1788</v>
      </c>
      <c r="B827" s="52">
        <v>4541</v>
      </c>
      <c r="C827" s="52">
        <v>3785</v>
      </c>
      <c r="D827" s="52">
        <v>1598</v>
      </c>
      <c r="E827" s="52">
        <v>1533</v>
      </c>
      <c r="F827" s="52">
        <v>1487</v>
      </c>
      <c r="G827" s="52">
        <v>3.05</v>
      </c>
      <c r="H827" s="52">
        <v>1195</v>
      </c>
      <c r="I827" s="52">
        <v>920</v>
      </c>
      <c r="J827" s="52">
        <v>90</v>
      </c>
      <c r="K827" s="52">
        <v>135</v>
      </c>
      <c r="L827" s="52">
        <v>40</v>
      </c>
      <c r="M827" s="52">
        <v>0</v>
      </c>
      <c r="N827" s="52">
        <v>10</v>
      </c>
    </row>
    <row r="828" spans="1:14" x14ac:dyDescent="0.25">
      <c r="A828" s="51" t="s">
        <v>1789</v>
      </c>
      <c r="B828" s="52">
        <v>7397</v>
      </c>
      <c r="C828" s="52">
        <v>7141</v>
      </c>
      <c r="D828" s="52">
        <v>3853</v>
      </c>
      <c r="E828" s="52">
        <v>3735</v>
      </c>
      <c r="F828" s="52">
        <v>2214.9</v>
      </c>
      <c r="G828" s="52">
        <v>3.34</v>
      </c>
      <c r="H828" s="52">
        <v>2755</v>
      </c>
      <c r="I828" s="52">
        <v>2250</v>
      </c>
      <c r="J828" s="52">
        <v>130</v>
      </c>
      <c r="K828" s="52">
        <v>145</v>
      </c>
      <c r="L828" s="52">
        <v>165</v>
      </c>
      <c r="M828" s="52">
        <v>30</v>
      </c>
      <c r="N828" s="52">
        <v>30</v>
      </c>
    </row>
    <row r="829" spans="1:14" x14ac:dyDescent="0.25">
      <c r="A829" s="51" t="s">
        <v>1790</v>
      </c>
      <c r="B829" s="52">
        <v>7285</v>
      </c>
      <c r="C829" s="52">
        <v>7430</v>
      </c>
      <c r="D829" s="52">
        <v>2830</v>
      </c>
      <c r="E829" s="52">
        <v>2796</v>
      </c>
      <c r="F829" s="52">
        <v>1671</v>
      </c>
      <c r="G829" s="52">
        <v>4.3600000000000003</v>
      </c>
      <c r="H829" s="52">
        <v>2640</v>
      </c>
      <c r="I829" s="52">
        <v>2120</v>
      </c>
      <c r="J829" s="52">
        <v>95</v>
      </c>
      <c r="K829" s="52">
        <v>255</v>
      </c>
      <c r="L829" s="52">
        <v>75</v>
      </c>
      <c r="M829" s="52">
        <v>30</v>
      </c>
      <c r="N829" s="52">
        <v>60</v>
      </c>
    </row>
    <row r="830" spans="1:14" x14ac:dyDescent="0.25">
      <c r="A830" s="51" t="s">
        <v>1791</v>
      </c>
      <c r="B830" s="52">
        <v>11724</v>
      </c>
      <c r="C830" s="52">
        <v>9539</v>
      </c>
      <c r="D830" s="52">
        <v>4626</v>
      </c>
      <c r="E830" s="52">
        <v>4518</v>
      </c>
      <c r="F830" s="52">
        <v>327.8</v>
      </c>
      <c r="G830" s="52">
        <v>35.770000000000003</v>
      </c>
      <c r="H830" s="52">
        <v>4265</v>
      </c>
      <c r="I830" s="52">
        <v>3440</v>
      </c>
      <c r="J830" s="52">
        <v>190</v>
      </c>
      <c r="K830" s="52">
        <v>355</v>
      </c>
      <c r="L830" s="52">
        <v>155</v>
      </c>
      <c r="M830" s="52">
        <v>75</v>
      </c>
      <c r="N830" s="52">
        <v>55</v>
      </c>
    </row>
    <row r="831" spans="1:14" x14ac:dyDescent="0.25">
      <c r="A831" s="51" t="s">
        <v>1792</v>
      </c>
      <c r="B831" s="52">
        <v>4944</v>
      </c>
      <c r="C831" s="52">
        <v>4846</v>
      </c>
      <c r="D831" s="52">
        <v>2012</v>
      </c>
      <c r="E831" s="52">
        <v>1972</v>
      </c>
      <c r="F831" s="52">
        <v>1754.2</v>
      </c>
      <c r="G831" s="52">
        <v>2.82</v>
      </c>
      <c r="H831" s="52">
        <v>1815</v>
      </c>
      <c r="I831" s="52">
        <v>1595</v>
      </c>
      <c r="J831" s="52">
        <v>70</v>
      </c>
      <c r="K831" s="52">
        <v>100</v>
      </c>
      <c r="L831" s="52">
        <v>15</v>
      </c>
      <c r="M831" s="52">
        <v>20</v>
      </c>
      <c r="N831" s="52">
        <v>10</v>
      </c>
    </row>
    <row r="832" spans="1:14" x14ac:dyDescent="0.25">
      <c r="A832" s="51" t="s">
        <v>1793</v>
      </c>
      <c r="B832" s="52">
        <v>5027</v>
      </c>
      <c r="C832" s="52">
        <v>4209</v>
      </c>
      <c r="D832" s="52">
        <v>2426</v>
      </c>
      <c r="E832" s="52">
        <v>2337</v>
      </c>
      <c r="F832" s="52">
        <v>1636.4</v>
      </c>
      <c r="G832" s="52">
        <v>3.07</v>
      </c>
      <c r="H832" s="52">
        <v>1940</v>
      </c>
      <c r="I832" s="52">
        <v>1645</v>
      </c>
      <c r="J832" s="52">
        <v>135</v>
      </c>
      <c r="K832" s="52">
        <v>90</v>
      </c>
      <c r="L832" s="52">
        <v>20</v>
      </c>
      <c r="M832" s="52">
        <v>20</v>
      </c>
      <c r="N832" s="52">
        <v>35</v>
      </c>
    </row>
    <row r="833" spans="1:14" x14ac:dyDescent="0.25">
      <c r="A833" s="51" t="s">
        <v>1794</v>
      </c>
      <c r="B833" s="52">
        <v>8342</v>
      </c>
      <c r="C833" s="52">
        <v>7931</v>
      </c>
      <c r="D833" s="52">
        <v>2998</v>
      </c>
      <c r="E833" s="52">
        <v>2918</v>
      </c>
      <c r="F833" s="52">
        <v>2241.1</v>
      </c>
      <c r="G833" s="52">
        <v>3.72</v>
      </c>
      <c r="H833" s="52">
        <v>2600</v>
      </c>
      <c r="I833" s="52">
        <v>2215</v>
      </c>
      <c r="J833" s="52">
        <v>100</v>
      </c>
      <c r="K833" s="52">
        <v>180</v>
      </c>
      <c r="L833" s="52">
        <v>45</v>
      </c>
      <c r="M833" s="52">
        <v>25</v>
      </c>
      <c r="N833" s="52">
        <v>35</v>
      </c>
    </row>
    <row r="834" spans="1:14" x14ac:dyDescent="0.25">
      <c r="A834" s="51" t="s">
        <v>1795</v>
      </c>
      <c r="B834" s="52">
        <v>4684</v>
      </c>
      <c r="C834" s="52">
        <v>4061</v>
      </c>
      <c r="D834" s="52">
        <v>1524</v>
      </c>
      <c r="E834" s="52">
        <v>1504</v>
      </c>
      <c r="F834" s="52">
        <v>611.4</v>
      </c>
      <c r="G834" s="52">
        <v>7.66</v>
      </c>
      <c r="H834" s="52">
        <v>1405</v>
      </c>
      <c r="I834" s="52">
        <v>1120</v>
      </c>
      <c r="J834" s="52">
        <v>75</v>
      </c>
      <c r="K834" s="52">
        <v>100</v>
      </c>
      <c r="L834" s="52">
        <v>40</v>
      </c>
      <c r="M834" s="52">
        <v>20</v>
      </c>
      <c r="N834" s="52">
        <v>50</v>
      </c>
    </row>
    <row r="835" spans="1:14" x14ac:dyDescent="0.25">
      <c r="A835" s="51" t="s">
        <v>1796</v>
      </c>
      <c r="B835" s="52">
        <v>8328</v>
      </c>
      <c r="C835" s="52">
        <v>7457</v>
      </c>
      <c r="D835" s="52">
        <v>3561</v>
      </c>
      <c r="E835" s="52">
        <v>3479</v>
      </c>
      <c r="F835" s="52">
        <v>1089.5999999999999</v>
      </c>
      <c r="G835" s="52">
        <v>7.64</v>
      </c>
      <c r="H835" s="52">
        <v>3585</v>
      </c>
      <c r="I835" s="52">
        <v>3070</v>
      </c>
      <c r="J835" s="52">
        <v>205</v>
      </c>
      <c r="K835" s="52">
        <v>165</v>
      </c>
      <c r="L835" s="52">
        <v>100</v>
      </c>
      <c r="M835" s="52">
        <v>15</v>
      </c>
      <c r="N835" s="52">
        <v>30</v>
      </c>
    </row>
    <row r="836" spans="1:14" x14ac:dyDescent="0.25">
      <c r="A836" s="51" t="s">
        <v>1797</v>
      </c>
      <c r="B836" s="52">
        <v>7071</v>
      </c>
      <c r="C836" s="52">
        <v>7105</v>
      </c>
      <c r="D836" s="52">
        <v>2963</v>
      </c>
      <c r="E836" s="52">
        <v>2907</v>
      </c>
      <c r="F836" s="52">
        <v>1076.9000000000001</v>
      </c>
      <c r="G836" s="52">
        <v>6.57</v>
      </c>
      <c r="H836" s="52">
        <v>3260</v>
      </c>
      <c r="I836" s="52">
        <v>2815</v>
      </c>
      <c r="J836" s="52">
        <v>115</v>
      </c>
      <c r="K836" s="52">
        <v>155</v>
      </c>
      <c r="L836" s="52">
        <v>120</v>
      </c>
      <c r="M836" s="52">
        <v>25</v>
      </c>
      <c r="N836" s="52">
        <v>35</v>
      </c>
    </row>
    <row r="837" spans="1:14" x14ac:dyDescent="0.25">
      <c r="A837" s="51" t="s">
        <v>1798</v>
      </c>
      <c r="B837" s="52">
        <v>6091</v>
      </c>
      <c r="C837" s="52">
        <v>5705</v>
      </c>
      <c r="D837" s="52">
        <v>2317</v>
      </c>
      <c r="E837" s="52">
        <v>2289</v>
      </c>
      <c r="F837" s="52">
        <v>4080</v>
      </c>
      <c r="G837" s="52">
        <v>1.49</v>
      </c>
      <c r="H837" s="52">
        <v>2445</v>
      </c>
      <c r="I837" s="52">
        <v>2100</v>
      </c>
      <c r="J837" s="52">
        <v>90</v>
      </c>
      <c r="K837" s="52">
        <v>110</v>
      </c>
      <c r="L837" s="52">
        <v>80</v>
      </c>
      <c r="M837" s="52">
        <v>30</v>
      </c>
      <c r="N837" s="52">
        <v>35</v>
      </c>
    </row>
    <row r="838" spans="1:14" x14ac:dyDescent="0.25">
      <c r="A838" s="51" t="s">
        <v>1799</v>
      </c>
      <c r="B838" s="52">
        <v>4185</v>
      </c>
      <c r="C838" s="52">
        <v>4237</v>
      </c>
      <c r="D838" s="52">
        <v>1736</v>
      </c>
      <c r="E838" s="52">
        <v>1713</v>
      </c>
      <c r="F838" s="52">
        <v>3193.2</v>
      </c>
      <c r="G838" s="52">
        <v>1.31</v>
      </c>
      <c r="H838" s="52">
        <v>1880</v>
      </c>
      <c r="I838" s="52">
        <v>1635</v>
      </c>
      <c r="J838" s="52">
        <v>60</v>
      </c>
      <c r="K838" s="52">
        <v>100</v>
      </c>
      <c r="L838" s="52">
        <v>50</v>
      </c>
      <c r="M838" s="52">
        <v>15</v>
      </c>
      <c r="N838" s="52">
        <v>25</v>
      </c>
    </row>
    <row r="839" spans="1:14" x14ac:dyDescent="0.25">
      <c r="A839" s="51" t="s">
        <v>1800</v>
      </c>
      <c r="B839" s="52">
        <v>5179</v>
      </c>
      <c r="C839" s="52">
        <v>4958</v>
      </c>
      <c r="D839" s="52">
        <v>2290</v>
      </c>
      <c r="E839" s="52">
        <v>2236</v>
      </c>
      <c r="F839" s="52">
        <v>2491.8000000000002</v>
      </c>
      <c r="G839" s="52">
        <v>2.08</v>
      </c>
      <c r="H839" s="52">
        <v>2075</v>
      </c>
      <c r="I839" s="52">
        <v>1800</v>
      </c>
      <c r="J839" s="52">
        <v>80</v>
      </c>
      <c r="K839" s="52">
        <v>85</v>
      </c>
      <c r="L839" s="52">
        <v>60</v>
      </c>
      <c r="M839" s="52">
        <v>15</v>
      </c>
      <c r="N839" s="52">
        <v>35</v>
      </c>
    </row>
    <row r="840" spans="1:14" x14ac:dyDescent="0.25">
      <c r="A840" s="51" t="s">
        <v>1801</v>
      </c>
      <c r="B840" s="52">
        <v>4632</v>
      </c>
      <c r="C840" s="52">
        <v>4741</v>
      </c>
      <c r="D840" s="52">
        <v>1830</v>
      </c>
      <c r="E840" s="52">
        <v>1806</v>
      </c>
      <c r="F840" s="52">
        <v>2675.6</v>
      </c>
      <c r="G840" s="52">
        <v>1.73</v>
      </c>
      <c r="H840" s="52">
        <v>2220</v>
      </c>
      <c r="I840" s="52">
        <v>1860</v>
      </c>
      <c r="J840" s="52">
        <v>80</v>
      </c>
      <c r="K840" s="52">
        <v>160</v>
      </c>
      <c r="L840" s="52">
        <v>55</v>
      </c>
      <c r="M840" s="52">
        <v>25</v>
      </c>
      <c r="N840" s="52">
        <v>40</v>
      </c>
    </row>
    <row r="841" spans="1:14" x14ac:dyDescent="0.25">
      <c r="A841" s="51" t="s">
        <v>1802</v>
      </c>
      <c r="B841" s="52">
        <v>4679</v>
      </c>
      <c r="C841" s="52">
        <v>4589</v>
      </c>
      <c r="D841" s="52">
        <v>1753</v>
      </c>
      <c r="E841" s="52">
        <v>1740</v>
      </c>
      <c r="F841" s="52">
        <v>2424.5</v>
      </c>
      <c r="G841" s="52">
        <v>1.93</v>
      </c>
      <c r="H841" s="52">
        <v>1985</v>
      </c>
      <c r="I841" s="52">
        <v>1745</v>
      </c>
      <c r="J841" s="52">
        <v>70</v>
      </c>
      <c r="K841" s="52">
        <v>80</v>
      </c>
      <c r="L841" s="52">
        <v>55</v>
      </c>
      <c r="M841" s="52">
        <v>25</v>
      </c>
      <c r="N841" s="52">
        <v>10</v>
      </c>
    </row>
    <row r="842" spans="1:14" x14ac:dyDescent="0.25">
      <c r="A842" s="51" t="s">
        <v>1803</v>
      </c>
      <c r="B842" s="52">
        <v>3095</v>
      </c>
      <c r="C842" s="52">
        <v>2970</v>
      </c>
      <c r="D842" s="52">
        <v>1292</v>
      </c>
      <c r="E842" s="52">
        <v>1242</v>
      </c>
      <c r="F842" s="52">
        <v>40.4</v>
      </c>
      <c r="G842" s="52">
        <v>76.55</v>
      </c>
      <c r="H842" s="52">
        <v>1240</v>
      </c>
      <c r="I842" s="52">
        <v>1140</v>
      </c>
      <c r="J842" s="52">
        <v>45</v>
      </c>
      <c r="K842" s="52">
        <v>10</v>
      </c>
      <c r="L842" s="52">
        <v>45</v>
      </c>
      <c r="M842" s="52">
        <v>0</v>
      </c>
      <c r="N842" s="52">
        <v>0</v>
      </c>
    </row>
    <row r="843" spans="1:14" x14ac:dyDescent="0.25">
      <c r="A843" s="51" t="s">
        <v>1804</v>
      </c>
      <c r="B843" s="52">
        <v>10576</v>
      </c>
      <c r="C843" s="52">
        <v>8030</v>
      </c>
      <c r="D843" s="52">
        <v>3833</v>
      </c>
      <c r="E843" s="52">
        <v>3783</v>
      </c>
      <c r="F843" s="52">
        <v>2347.8000000000002</v>
      </c>
      <c r="G843" s="52">
        <v>4.5</v>
      </c>
      <c r="H843" s="52">
        <v>4215</v>
      </c>
      <c r="I843" s="52">
        <v>3535</v>
      </c>
      <c r="J843" s="52">
        <v>250</v>
      </c>
      <c r="K843" s="52">
        <v>320</v>
      </c>
      <c r="L843" s="52">
        <v>50</v>
      </c>
      <c r="M843" s="52">
        <v>30</v>
      </c>
      <c r="N843" s="52">
        <v>30</v>
      </c>
    </row>
    <row r="844" spans="1:14" x14ac:dyDescent="0.25">
      <c r="A844" s="51" t="s">
        <v>1805</v>
      </c>
      <c r="B844" s="52">
        <v>4132</v>
      </c>
      <c r="C844" s="52">
        <v>4227</v>
      </c>
      <c r="D844" s="52">
        <v>1455</v>
      </c>
      <c r="E844" s="52">
        <v>1443</v>
      </c>
      <c r="F844" s="52">
        <v>2465.1999999999998</v>
      </c>
      <c r="G844" s="52">
        <v>1.68</v>
      </c>
      <c r="H844" s="52">
        <v>1830</v>
      </c>
      <c r="I844" s="52">
        <v>1565</v>
      </c>
      <c r="J844" s="52">
        <v>110</v>
      </c>
      <c r="K844" s="52">
        <v>75</v>
      </c>
      <c r="L844" s="52">
        <v>45</v>
      </c>
      <c r="M844" s="52">
        <v>25</v>
      </c>
      <c r="N844" s="52">
        <v>10</v>
      </c>
    </row>
    <row r="845" spans="1:14" x14ac:dyDescent="0.25">
      <c r="A845" s="51" t="s">
        <v>1806</v>
      </c>
      <c r="B845" s="51" t="s">
        <v>1703</v>
      </c>
      <c r="C845" s="51" t="s">
        <v>1703</v>
      </c>
      <c r="D845" s="51" t="s">
        <v>1703</v>
      </c>
      <c r="E845" s="51" t="s">
        <v>1703</v>
      </c>
      <c r="F845" s="51" t="s">
        <v>1703</v>
      </c>
      <c r="G845" s="52">
        <v>49.34</v>
      </c>
      <c r="H845" s="51" t="s">
        <v>977</v>
      </c>
      <c r="I845" s="51" t="s">
        <v>977</v>
      </c>
      <c r="J845" s="51" t="s">
        <v>977</v>
      </c>
      <c r="K845" s="51" t="s">
        <v>977</v>
      </c>
      <c r="L845" s="51" t="s">
        <v>977</v>
      </c>
      <c r="M845" s="51" t="s">
        <v>977</v>
      </c>
      <c r="N845" s="51" t="s">
        <v>977</v>
      </c>
    </row>
    <row r="846" spans="1:14" x14ac:dyDescent="0.25">
      <c r="A846" s="51" t="s">
        <v>1807</v>
      </c>
      <c r="B846" s="52">
        <v>7597</v>
      </c>
      <c r="C846" s="52">
        <v>6320</v>
      </c>
      <c r="D846" s="52">
        <v>2921</v>
      </c>
      <c r="E846" s="52">
        <v>2856</v>
      </c>
      <c r="F846" s="52">
        <v>122.6</v>
      </c>
      <c r="G846" s="52">
        <v>61.96</v>
      </c>
      <c r="H846" s="52">
        <v>3145</v>
      </c>
      <c r="I846" s="52">
        <v>2840</v>
      </c>
      <c r="J846" s="52">
        <v>120</v>
      </c>
      <c r="K846" s="52">
        <v>100</v>
      </c>
      <c r="L846" s="52">
        <v>45</v>
      </c>
      <c r="M846" s="52">
        <v>0</v>
      </c>
      <c r="N846" s="52">
        <v>30</v>
      </c>
    </row>
    <row r="847" spans="1:14" x14ac:dyDescent="0.25">
      <c r="A847" s="51" t="s">
        <v>1808</v>
      </c>
      <c r="B847" s="52">
        <v>2769</v>
      </c>
      <c r="C847" s="52">
        <v>2608</v>
      </c>
      <c r="D847" s="52">
        <v>1094</v>
      </c>
      <c r="E847" s="52">
        <v>1072</v>
      </c>
      <c r="F847" s="52">
        <v>53</v>
      </c>
      <c r="G847" s="52">
        <v>52.29</v>
      </c>
      <c r="H847" s="52">
        <v>1215</v>
      </c>
      <c r="I847" s="52">
        <v>1075</v>
      </c>
      <c r="J847" s="52">
        <v>55</v>
      </c>
      <c r="K847" s="52">
        <v>20</v>
      </c>
      <c r="L847" s="52">
        <v>25</v>
      </c>
      <c r="M847" s="52">
        <v>0</v>
      </c>
      <c r="N847" s="52">
        <v>35</v>
      </c>
    </row>
    <row r="848" spans="1:14" x14ac:dyDescent="0.25">
      <c r="A848" s="51" t="s">
        <v>1809</v>
      </c>
      <c r="B848" s="52">
        <v>5148</v>
      </c>
      <c r="C848" s="52">
        <v>5029</v>
      </c>
      <c r="D848" s="52">
        <v>2155</v>
      </c>
      <c r="E848" s="52">
        <v>2111</v>
      </c>
      <c r="F848" s="52">
        <v>3438.6</v>
      </c>
      <c r="G848" s="52">
        <v>1.5</v>
      </c>
      <c r="H848" s="52">
        <v>2125</v>
      </c>
      <c r="I848" s="52">
        <v>1660</v>
      </c>
      <c r="J848" s="52">
        <v>110</v>
      </c>
      <c r="K848" s="52">
        <v>155</v>
      </c>
      <c r="L848" s="52">
        <v>135</v>
      </c>
      <c r="M848" s="52">
        <v>35</v>
      </c>
      <c r="N848" s="52">
        <v>30</v>
      </c>
    </row>
    <row r="849" spans="1:14" x14ac:dyDescent="0.25">
      <c r="A849" s="51" t="s">
        <v>1810</v>
      </c>
      <c r="B849" s="52">
        <v>4878</v>
      </c>
      <c r="C849" s="52">
        <v>4867</v>
      </c>
      <c r="D849" s="52">
        <v>1721</v>
      </c>
      <c r="E849" s="52">
        <v>1707</v>
      </c>
      <c r="F849" s="52">
        <v>579.4</v>
      </c>
      <c r="G849" s="52">
        <v>8.42</v>
      </c>
      <c r="H849" s="52">
        <v>2025</v>
      </c>
      <c r="I849" s="52">
        <v>1710</v>
      </c>
      <c r="J849" s="52">
        <v>100</v>
      </c>
      <c r="K849" s="52">
        <v>110</v>
      </c>
      <c r="L849" s="52">
        <v>35</v>
      </c>
      <c r="M849" s="52">
        <v>25</v>
      </c>
      <c r="N849" s="52">
        <v>40</v>
      </c>
    </row>
    <row r="850" spans="1:14" x14ac:dyDescent="0.25">
      <c r="A850" s="51" t="s">
        <v>1811</v>
      </c>
      <c r="B850" s="52">
        <v>3525</v>
      </c>
      <c r="C850" s="52">
        <v>3639</v>
      </c>
      <c r="D850" s="52">
        <v>1378</v>
      </c>
      <c r="E850" s="52">
        <v>1364</v>
      </c>
      <c r="F850" s="52">
        <v>456.4</v>
      </c>
      <c r="G850" s="52">
        <v>7.72</v>
      </c>
      <c r="H850" s="52">
        <v>1545</v>
      </c>
      <c r="I850" s="52">
        <v>1275</v>
      </c>
      <c r="J850" s="52">
        <v>95</v>
      </c>
      <c r="K850" s="52">
        <v>100</v>
      </c>
      <c r="L850" s="52">
        <v>25</v>
      </c>
      <c r="M850" s="52">
        <v>25</v>
      </c>
      <c r="N850" s="52">
        <v>30</v>
      </c>
    </row>
    <row r="851" spans="1:14" x14ac:dyDescent="0.25">
      <c r="A851" s="51" t="s">
        <v>1812</v>
      </c>
      <c r="B851" s="52">
        <v>5127</v>
      </c>
      <c r="C851" s="52">
        <v>5295</v>
      </c>
      <c r="D851" s="52">
        <v>2020</v>
      </c>
      <c r="E851" s="52">
        <v>2002</v>
      </c>
      <c r="F851" s="52">
        <v>2992.6</v>
      </c>
      <c r="G851" s="52">
        <v>1.71</v>
      </c>
      <c r="H851" s="52">
        <v>2065</v>
      </c>
      <c r="I851" s="52">
        <v>1685</v>
      </c>
      <c r="J851" s="52">
        <v>130</v>
      </c>
      <c r="K851" s="52">
        <v>130</v>
      </c>
      <c r="L851" s="52">
        <v>85</v>
      </c>
      <c r="M851" s="52">
        <v>20</v>
      </c>
      <c r="N851" s="52">
        <v>20</v>
      </c>
    </row>
    <row r="852" spans="1:14" x14ac:dyDescent="0.25">
      <c r="A852" s="51" t="s">
        <v>1813</v>
      </c>
      <c r="B852" s="52">
        <v>6793</v>
      </c>
      <c r="C852" s="52">
        <v>5029</v>
      </c>
      <c r="D852" s="52">
        <v>2453</v>
      </c>
      <c r="E852" s="52">
        <v>2433</v>
      </c>
      <c r="F852" s="52">
        <v>2827.6</v>
      </c>
      <c r="G852" s="52">
        <v>2.4</v>
      </c>
      <c r="H852" s="52">
        <v>2455</v>
      </c>
      <c r="I852" s="52">
        <v>2055</v>
      </c>
      <c r="J852" s="52">
        <v>75</v>
      </c>
      <c r="K852" s="52">
        <v>230</v>
      </c>
      <c r="L852" s="52">
        <v>30</v>
      </c>
      <c r="M852" s="52">
        <v>30</v>
      </c>
      <c r="N852" s="52">
        <v>30</v>
      </c>
    </row>
    <row r="853" spans="1:14" x14ac:dyDescent="0.25">
      <c r="A853" s="51" t="s">
        <v>1814</v>
      </c>
      <c r="B853" s="52">
        <v>5973</v>
      </c>
      <c r="C853" s="52">
        <v>5261</v>
      </c>
      <c r="D853" s="52">
        <v>2882</v>
      </c>
      <c r="E853" s="52">
        <v>2788</v>
      </c>
      <c r="F853" s="52">
        <v>1796.4</v>
      </c>
      <c r="G853" s="52">
        <v>3.32</v>
      </c>
      <c r="H853" s="52">
        <v>2260</v>
      </c>
      <c r="I853" s="52">
        <v>1930</v>
      </c>
      <c r="J853" s="52">
        <v>70</v>
      </c>
      <c r="K853" s="52">
        <v>80</v>
      </c>
      <c r="L853" s="52">
        <v>125</v>
      </c>
      <c r="M853" s="52">
        <v>20</v>
      </c>
      <c r="N853" s="52">
        <v>40</v>
      </c>
    </row>
    <row r="854" spans="1:14" x14ac:dyDescent="0.25">
      <c r="A854" s="51" t="s">
        <v>1815</v>
      </c>
      <c r="B854" s="52">
        <v>932</v>
      </c>
      <c r="C854" s="52">
        <v>845</v>
      </c>
      <c r="D854" s="52">
        <v>409</v>
      </c>
      <c r="E854" s="52">
        <v>384</v>
      </c>
      <c r="F854" s="52">
        <v>120</v>
      </c>
      <c r="G854" s="52">
        <v>7.77</v>
      </c>
      <c r="H854" s="52">
        <v>400</v>
      </c>
      <c r="I854" s="52">
        <v>370</v>
      </c>
      <c r="J854" s="52">
        <v>15</v>
      </c>
      <c r="K854" s="52">
        <v>0</v>
      </c>
      <c r="L854" s="52">
        <v>10</v>
      </c>
      <c r="M854" s="52">
        <v>0</v>
      </c>
      <c r="N854" s="52">
        <v>0</v>
      </c>
    </row>
    <row r="855" spans="1:14" x14ac:dyDescent="0.25">
      <c r="A855" s="51" t="s">
        <v>1816</v>
      </c>
      <c r="B855" s="52">
        <v>2189</v>
      </c>
      <c r="C855" s="52">
        <v>2027</v>
      </c>
      <c r="D855" s="52">
        <v>814</v>
      </c>
      <c r="E855" s="52">
        <v>798</v>
      </c>
      <c r="F855" s="52">
        <v>973.5</v>
      </c>
      <c r="G855" s="52">
        <v>2.25</v>
      </c>
      <c r="H855" s="52">
        <v>890</v>
      </c>
      <c r="I855" s="52">
        <v>825</v>
      </c>
      <c r="J855" s="52">
        <v>25</v>
      </c>
      <c r="K855" s="52">
        <v>20</v>
      </c>
      <c r="L855" s="52">
        <v>15</v>
      </c>
      <c r="M855" s="52">
        <v>0</v>
      </c>
      <c r="N855" s="52">
        <v>0</v>
      </c>
    </row>
    <row r="856" spans="1:14" x14ac:dyDescent="0.25">
      <c r="A856" s="51" t="s">
        <v>1817</v>
      </c>
      <c r="B856" s="52">
        <v>5502</v>
      </c>
      <c r="C856" s="52">
        <v>3600</v>
      </c>
      <c r="D856" s="52">
        <v>2110</v>
      </c>
      <c r="E856" s="52">
        <v>2064</v>
      </c>
      <c r="F856" s="52">
        <v>249.8</v>
      </c>
      <c r="G856" s="52">
        <v>22.02</v>
      </c>
      <c r="H856" s="52">
        <v>2475</v>
      </c>
      <c r="I856" s="52">
        <v>2210</v>
      </c>
      <c r="J856" s="52">
        <v>100</v>
      </c>
      <c r="K856" s="52">
        <v>55</v>
      </c>
      <c r="L856" s="52">
        <v>50</v>
      </c>
      <c r="M856" s="52">
        <v>15</v>
      </c>
      <c r="N856" s="52">
        <v>40</v>
      </c>
    </row>
    <row r="857" spans="1:14" x14ac:dyDescent="0.25">
      <c r="A857" s="51" t="s">
        <v>1818</v>
      </c>
      <c r="B857" s="52">
        <v>3117</v>
      </c>
      <c r="C857" s="52">
        <v>2990</v>
      </c>
      <c r="D857" s="52">
        <v>1042</v>
      </c>
      <c r="E857" s="52">
        <v>1028</v>
      </c>
      <c r="F857" s="52">
        <v>103.8</v>
      </c>
      <c r="G857" s="52">
        <v>30.03</v>
      </c>
      <c r="H857" s="52">
        <v>1170</v>
      </c>
      <c r="I857" s="52">
        <v>1050</v>
      </c>
      <c r="J857" s="52">
        <v>60</v>
      </c>
      <c r="K857" s="52">
        <v>35</v>
      </c>
      <c r="L857" s="52">
        <v>0</v>
      </c>
      <c r="M857" s="52">
        <v>0</v>
      </c>
      <c r="N857" s="52">
        <v>25</v>
      </c>
    </row>
    <row r="858" spans="1:14" x14ac:dyDescent="0.25">
      <c r="A858" s="51" t="s">
        <v>1819</v>
      </c>
      <c r="B858" s="52">
        <v>5631</v>
      </c>
      <c r="C858" s="52">
        <v>5692</v>
      </c>
      <c r="D858" s="52">
        <v>2187</v>
      </c>
      <c r="E858" s="52">
        <v>2166</v>
      </c>
      <c r="F858" s="52">
        <v>279.10000000000002</v>
      </c>
      <c r="G858" s="52">
        <v>20.170000000000002</v>
      </c>
      <c r="H858" s="52">
        <v>2280</v>
      </c>
      <c r="I858" s="52">
        <v>1835</v>
      </c>
      <c r="J858" s="52">
        <v>145</v>
      </c>
      <c r="K858" s="52">
        <v>160</v>
      </c>
      <c r="L858" s="52">
        <v>95</v>
      </c>
      <c r="M858" s="52">
        <v>25</v>
      </c>
      <c r="N858" s="52">
        <v>25</v>
      </c>
    </row>
    <row r="859" spans="1:14" x14ac:dyDescent="0.25">
      <c r="A859" s="51" t="s">
        <v>1820</v>
      </c>
      <c r="B859" s="52">
        <v>5809</v>
      </c>
      <c r="C859" s="52">
        <v>5683</v>
      </c>
      <c r="D859" s="52">
        <v>2477</v>
      </c>
      <c r="E859" s="52">
        <v>2440</v>
      </c>
      <c r="F859" s="52">
        <v>1887.6</v>
      </c>
      <c r="G859" s="52">
        <v>3.08</v>
      </c>
      <c r="H859" s="52">
        <v>2270</v>
      </c>
      <c r="I859" s="52">
        <v>1815</v>
      </c>
      <c r="J859" s="52">
        <v>45</v>
      </c>
      <c r="K859" s="52">
        <v>220</v>
      </c>
      <c r="L859" s="52">
        <v>120</v>
      </c>
      <c r="M859" s="52">
        <v>20</v>
      </c>
      <c r="N859" s="52">
        <v>35</v>
      </c>
    </row>
    <row r="860" spans="1:14" x14ac:dyDescent="0.25">
      <c r="A860" s="51" t="s">
        <v>1821</v>
      </c>
      <c r="B860" s="52">
        <v>5613</v>
      </c>
      <c r="C860" s="52">
        <v>5684</v>
      </c>
      <c r="D860" s="52">
        <v>1971</v>
      </c>
      <c r="E860" s="52">
        <v>1955</v>
      </c>
      <c r="F860" s="52">
        <v>445.8</v>
      </c>
      <c r="G860" s="52">
        <v>12.59</v>
      </c>
      <c r="H860" s="52">
        <v>2440</v>
      </c>
      <c r="I860" s="52">
        <v>2025</v>
      </c>
      <c r="J860" s="52">
        <v>110</v>
      </c>
      <c r="K860" s="52">
        <v>130</v>
      </c>
      <c r="L860" s="52">
        <v>105</v>
      </c>
      <c r="M860" s="52">
        <v>25</v>
      </c>
      <c r="N860" s="52">
        <v>50</v>
      </c>
    </row>
    <row r="861" spans="1:14" x14ac:dyDescent="0.25">
      <c r="A861" s="51" t="s">
        <v>1822</v>
      </c>
      <c r="B861" s="52">
        <v>5486</v>
      </c>
      <c r="C861" s="52">
        <v>5619</v>
      </c>
      <c r="D861" s="52">
        <v>2002</v>
      </c>
      <c r="E861" s="52">
        <v>1972</v>
      </c>
      <c r="F861" s="52">
        <v>1944.9</v>
      </c>
      <c r="G861" s="52">
        <v>2.82</v>
      </c>
      <c r="H861" s="52">
        <v>1495</v>
      </c>
      <c r="I861" s="52">
        <v>1215</v>
      </c>
      <c r="J861" s="52">
        <v>70</v>
      </c>
      <c r="K861" s="52">
        <v>80</v>
      </c>
      <c r="L861" s="52">
        <v>60</v>
      </c>
      <c r="M861" s="52">
        <v>50</v>
      </c>
      <c r="N861" s="52">
        <v>20</v>
      </c>
    </row>
    <row r="862" spans="1:14" x14ac:dyDescent="0.25">
      <c r="A862" s="51" t="s">
        <v>1823</v>
      </c>
      <c r="B862" s="52">
        <v>5980</v>
      </c>
      <c r="C862" s="52">
        <v>5931</v>
      </c>
      <c r="D862" s="52">
        <v>2377</v>
      </c>
      <c r="E862" s="52">
        <v>2350</v>
      </c>
      <c r="F862" s="52">
        <v>299.39999999999998</v>
      </c>
      <c r="G862" s="52">
        <v>19.98</v>
      </c>
      <c r="H862" s="52">
        <v>1840</v>
      </c>
      <c r="I862" s="52">
        <v>1475</v>
      </c>
      <c r="J862" s="52">
        <v>80</v>
      </c>
      <c r="K862" s="52">
        <v>95</v>
      </c>
      <c r="L862" s="52">
        <v>105</v>
      </c>
      <c r="M862" s="52">
        <v>45</v>
      </c>
      <c r="N862" s="52">
        <v>45</v>
      </c>
    </row>
    <row r="863" spans="1:14" x14ac:dyDescent="0.25">
      <c r="A863" s="51" t="s">
        <v>1824</v>
      </c>
      <c r="B863" s="52">
        <v>4808</v>
      </c>
      <c r="C863" s="52">
        <v>4927</v>
      </c>
      <c r="D863" s="52">
        <v>1952</v>
      </c>
      <c r="E863" s="52">
        <v>1931</v>
      </c>
      <c r="F863" s="52">
        <v>617.20000000000005</v>
      </c>
      <c r="G863" s="52">
        <v>7.79</v>
      </c>
      <c r="H863" s="52">
        <v>1735</v>
      </c>
      <c r="I863" s="52">
        <v>1360</v>
      </c>
      <c r="J863" s="52">
        <v>105</v>
      </c>
      <c r="K863" s="52">
        <v>120</v>
      </c>
      <c r="L863" s="52">
        <v>85</v>
      </c>
      <c r="M863" s="52">
        <v>30</v>
      </c>
      <c r="N863" s="52">
        <v>40</v>
      </c>
    </row>
    <row r="864" spans="1:14" x14ac:dyDescent="0.25">
      <c r="A864" s="51" t="s">
        <v>1825</v>
      </c>
      <c r="B864" s="52">
        <v>6481</v>
      </c>
      <c r="C864" s="52">
        <v>6354</v>
      </c>
      <c r="D864" s="52">
        <v>3135</v>
      </c>
      <c r="E864" s="52">
        <v>3045</v>
      </c>
      <c r="F864" s="52">
        <v>1641.7</v>
      </c>
      <c r="G864" s="52">
        <v>3.95</v>
      </c>
      <c r="H864" s="52">
        <v>2130</v>
      </c>
      <c r="I864" s="52">
        <v>1730</v>
      </c>
      <c r="J864" s="52">
        <v>100</v>
      </c>
      <c r="K864" s="52">
        <v>135</v>
      </c>
      <c r="L864" s="52">
        <v>120</v>
      </c>
      <c r="M864" s="52">
        <v>35</v>
      </c>
      <c r="N864" s="52">
        <v>20</v>
      </c>
    </row>
    <row r="865" spans="1:14" x14ac:dyDescent="0.25">
      <c r="A865" s="51" t="s">
        <v>1826</v>
      </c>
      <c r="B865" s="52">
        <v>3518</v>
      </c>
      <c r="C865" s="52">
        <v>3366</v>
      </c>
      <c r="D865" s="52">
        <v>1163</v>
      </c>
      <c r="E865" s="52">
        <v>1148</v>
      </c>
      <c r="F865" s="52">
        <v>423.1</v>
      </c>
      <c r="G865" s="52">
        <v>8.31</v>
      </c>
      <c r="H865" s="52">
        <v>1115</v>
      </c>
      <c r="I865" s="52">
        <v>915</v>
      </c>
      <c r="J865" s="52">
        <v>40</v>
      </c>
      <c r="K865" s="52">
        <v>105</v>
      </c>
      <c r="L865" s="52">
        <v>15</v>
      </c>
      <c r="M865" s="52">
        <v>30</v>
      </c>
      <c r="N865" s="52">
        <v>15</v>
      </c>
    </row>
    <row r="866" spans="1:14" x14ac:dyDescent="0.25">
      <c r="A866" s="51" t="s">
        <v>1827</v>
      </c>
      <c r="B866" s="52">
        <v>3588</v>
      </c>
      <c r="C866" s="52">
        <v>2468</v>
      </c>
      <c r="D866" s="52">
        <v>1987</v>
      </c>
      <c r="E866" s="52">
        <v>1773</v>
      </c>
      <c r="F866" s="52">
        <v>231.6</v>
      </c>
      <c r="G866" s="52">
        <v>15.49</v>
      </c>
      <c r="H866" s="52">
        <v>1570</v>
      </c>
      <c r="I866" s="52">
        <v>1305</v>
      </c>
      <c r="J866" s="52">
        <v>65</v>
      </c>
      <c r="K866" s="52">
        <v>120</v>
      </c>
      <c r="L866" s="52">
        <v>30</v>
      </c>
      <c r="M866" s="52">
        <v>15</v>
      </c>
      <c r="N866" s="52">
        <v>35</v>
      </c>
    </row>
    <row r="867" spans="1:14" x14ac:dyDescent="0.25">
      <c r="A867" s="51" t="s">
        <v>1828</v>
      </c>
      <c r="B867" s="52">
        <v>5310</v>
      </c>
      <c r="C867" s="52">
        <v>4774</v>
      </c>
      <c r="D867" s="52">
        <v>2356</v>
      </c>
      <c r="E867" s="52">
        <v>2293</v>
      </c>
      <c r="F867" s="52">
        <v>3566.6</v>
      </c>
      <c r="G867" s="52">
        <v>1.49</v>
      </c>
      <c r="H867" s="52">
        <v>1825</v>
      </c>
      <c r="I867" s="52">
        <v>1400</v>
      </c>
      <c r="J867" s="52">
        <v>95</v>
      </c>
      <c r="K867" s="52">
        <v>255</v>
      </c>
      <c r="L867" s="52">
        <v>50</v>
      </c>
      <c r="M867" s="52">
        <v>15</v>
      </c>
      <c r="N867" s="52">
        <v>15</v>
      </c>
    </row>
    <row r="868" spans="1:14" x14ac:dyDescent="0.25">
      <c r="A868" s="51" t="s">
        <v>1829</v>
      </c>
      <c r="B868" s="52">
        <v>4294</v>
      </c>
      <c r="C868" s="52">
        <v>4276</v>
      </c>
      <c r="D868" s="52">
        <v>1702</v>
      </c>
      <c r="E868" s="52">
        <v>1669</v>
      </c>
      <c r="F868" s="52">
        <v>3637.1</v>
      </c>
      <c r="G868" s="52">
        <v>1.18</v>
      </c>
      <c r="H868" s="52">
        <v>1540</v>
      </c>
      <c r="I868" s="52">
        <v>1160</v>
      </c>
      <c r="J868" s="52">
        <v>75</v>
      </c>
      <c r="K868" s="52">
        <v>205</v>
      </c>
      <c r="L868" s="52">
        <v>65</v>
      </c>
      <c r="M868" s="52">
        <v>15</v>
      </c>
      <c r="N868" s="52">
        <v>20</v>
      </c>
    </row>
    <row r="869" spans="1:14" x14ac:dyDescent="0.25">
      <c r="A869" s="51" t="s">
        <v>1830</v>
      </c>
      <c r="B869" s="52">
        <v>5696</v>
      </c>
      <c r="C869" s="52">
        <v>5621</v>
      </c>
      <c r="D869" s="52">
        <v>2300</v>
      </c>
      <c r="E869" s="52">
        <v>2248</v>
      </c>
      <c r="F869" s="52">
        <v>3991.9</v>
      </c>
      <c r="G869" s="52">
        <v>1.43</v>
      </c>
      <c r="H869" s="52">
        <v>2345</v>
      </c>
      <c r="I869" s="52">
        <v>1750</v>
      </c>
      <c r="J869" s="52">
        <v>125</v>
      </c>
      <c r="K869" s="52">
        <v>325</v>
      </c>
      <c r="L869" s="52">
        <v>100</v>
      </c>
      <c r="M869" s="52">
        <v>10</v>
      </c>
      <c r="N869" s="52">
        <v>30</v>
      </c>
    </row>
    <row r="870" spans="1:14" x14ac:dyDescent="0.25">
      <c r="A870" s="51" t="s">
        <v>1831</v>
      </c>
      <c r="B870" s="52">
        <v>7509</v>
      </c>
      <c r="C870" s="52">
        <v>7472</v>
      </c>
      <c r="D870" s="52">
        <v>2725</v>
      </c>
      <c r="E870" s="52">
        <v>2699</v>
      </c>
      <c r="F870" s="52">
        <v>737.3</v>
      </c>
      <c r="G870" s="52">
        <v>10.18</v>
      </c>
      <c r="H870" s="52">
        <v>2965</v>
      </c>
      <c r="I870" s="52">
        <v>2255</v>
      </c>
      <c r="J870" s="52">
        <v>165</v>
      </c>
      <c r="K870" s="52">
        <v>350</v>
      </c>
      <c r="L870" s="52">
        <v>105</v>
      </c>
      <c r="M870" s="52">
        <v>40</v>
      </c>
      <c r="N870" s="52">
        <v>50</v>
      </c>
    </row>
    <row r="871" spans="1:14" x14ac:dyDescent="0.25">
      <c r="A871" s="51" t="s">
        <v>1832</v>
      </c>
      <c r="B871" s="52">
        <v>5836</v>
      </c>
      <c r="C871" s="52">
        <v>5733</v>
      </c>
      <c r="D871" s="52">
        <v>3014</v>
      </c>
      <c r="E871" s="52">
        <v>2957</v>
      </c>
      <c r="F871" s="52">
        <v>1510.7</v>
      </c>
      <c r="G871" s="52">
        <v>3.86</v>
      </c>
      <c r="H871" s="52">
        <v>2260</v>
      </c>
      <c r="I871" s="52">
        <v>1805</v>
      </c>
      <c r="J871" s="52">
        <v>80</v>
      </c>
      <c r="K871" s="52">
        <v>265</v>
      </c>
      <c r="L871" s="52">
        <v>70</v>
      </c>
      <c r="M871" s="52">
        <v>10</v>
      </c>
      <c r="N871" s="52">
        <v>30</v>
      </c>
    </row>
    <row r="872" spans="1:14" x14ac:dyDescent="0.25">
      <c r="A872" s="51" t="s">
        <v>1833</v>
      </c>
      <c r="B872" s="52">
        <v>5424</v>
      </c>
      <c r="C872" s="52">
        <v>5208</v>
      </c>
      <c r="D872" s="52">
        <v>2361</v>
      </c>
      <c r="E872" s="52">
        <v>2321</v>
      </c>
      <c r="F872" s="52">
        <v>2352.3000000000002</v>
      </c>
      <c r="G872" s="52">
        <v>2.31</v>
      </c>
      <c r="H872" s="52">
        <v>1840</v>
      </c>
      <c r="I872" s="52">
        <v>1375</v>
      </c>
      <c r="J872" s="52">
        <v>110</v>
      </c>
      <c r="K872" s="52">
        <v>260</v>
      </c>
      <c r="L872" s="52">
        <v>45</v>
      </c>
      <c r="M872" s="52">
        <v>30</v>
      </c>
      <c r="N872" s="52">
        <v>20</v>
      </c>
    </row>
    <row r="873" spans="1:14" x14ac:dyDescent="0.25">
      <c r="A873" s="51" t="s">
        <v>1834</v>
      </c>
      <c r="B873" s="52">
        <v>7888</v>
      </c>
      <c r="C873" s="52">
        <v>5716</v>
      </c>
      <c r="D873" s="52">
        <v>3194</v>
      </c>
      <c r="E873" s="52">
        <v>3106</v>
      </c>
      <c r="F873" s="52">
        <v>1196.0999999999999</v>
      </c>
      <c r="G873" s="52">
        <v>6.59</v>
      </c>
      <c r="H873" s="52">
        <v>3065</v>
      </c>
      <c r="I873" s="52">
        <v>2545</v>
      </c>
      <c r="J873" s="52">
        <v>160</v>
      </c>
      <c r="K873" s="52">
        <v>280</v>
      </c>
      <c r="L873" s="52">
        <v>35</v>
      </c>
      <c r="M873" s="52">
        <v>10</v>
      </c>
      <c r="N873" s="52">
        <v>40</v>
      </c>
    </row>
    <row r="874" spans="1:14" x14ac:dyDescent="0.25">
      <c r="A874" s="51" t="s">
        <v>1835</v>
      </c>
      <c r="B874" s="52">
        <v>3606</v>
      </c>
      <c r="C874" s="52">
        <v>3749</v>
      </c>
      <c r="D874" s="52">
        <v>1522</v>
      </c>
      <c r="E874" s="52">
        <v>1504</v>
      </c>
      <c r="F874" s="52">
        <v>1660.2</v>
      </c>
      <c r="G874" s="52">
        <v>2.17</v>
      </c>
      <c r="H874" s="52">
        <v>1540</v>
      </c>
      <c r="I874" s="52">
        <v>1155</v>
      </c>
      <c r="J874" s="52">
        <v>75</v>
      </c>
      <c r="K874" s="52">
        <v>250</v>
      </c>
      <c r="L874" s="52">
        <v>40</v>
      </c>
      <c r="M874" s="52">
        <v>0</v>
      </c>
      <c r="N874" s="52">
        <v>10</v>
      </c>
    </row>
    <row r="875" spans="1:14" x14ac:dyDescent="0.25">
      <c r="A875" s="51" t="s">
        <v>1836</v>
      </c>
      <c r="B875" s="52">
        <v>4053</v>
      </c>
      <c r="C875" s="52">
        <v>3771</v>
      </c>
      <c r="D875" s="52">
        <v>1551</v>
      </c>
      <c r="E875" s="52">
        <v>1520</v>
      </c>
      <c r="F875" s="52">
        <v>3709.5</v>
      </c>
      <c r="G875" s="52">
        <v>1.0900000000000001</v>
      </c>
      <c r="H875" s="52">
        <v>1850</v>
      </c>
      <c r="I875" s="52">
        <v>1440</v>
      </c>
      <c r="J875" s="52">
        <v>100</v>
      </c>
      <c r="K875" s="52">
        <v>230</v>
      </c>
      <c r="L875" s="52">
        <v>50</v>
      </c>
      <c r="M875" s="52">
        <v>0</v>
      </c>
      <c r="N875" s="52">
        <v>20</v>
      </c>
    </row>
    <row r="876" spans="1:14" x14ac:dyDescent="0.25">
      <c r="A876" s="51" t="s">
        <v>1837</v>
      </c>
      <c r="B876" s="52">
        <v>4910</v>
      </c>
      <c r="C876" s="52">
        <v>4729</v>
      </c>
      <c r="D876" s="52">
        <v>1896</v>
      </c>
      <c r="E876" s="52">
        <v>1856</v>
      </c>
      <c r="F876" s="52">
        <v>3244.4</v>
      </c>
      <c r="G876" s="52">
        <v>1.51</v>
      </c>
      <c r="H876" s="52">
        <v>1995</v>
      </c>
      <c r="I876" s="52">
        <v>1505</v>
      </c>
      <c r="J876" s="52">
        <v>105</v>
      </c>
      <c r="K876" s="52">
        <v>280</v>
      </c>
      <c r="L876" s="52">
        <v>30</v>
      </c>
      <c r="M876" s="52">
        <v>35</v>
      </c>
      <c r="N876" s="52">
        <v>45</v>
      </c>
    </row>
    <row r="877" spans="1:14" x14ac:dyDescent="0.25">
      <c r="A877" s="51" t="s">
        <v>1838</v>
      </c>
      <c r="B877" s="52">
        <v>3988</v>
      </c>
      <c r="C877" s="52">
        <v>3879</v>
      </c>
      <c r="D877" s="52">
        <v>1621</v>
      </c>
      <c r="E877" s="52">
        <v>1581</v>
      </c>
      <c r="F877" s="52">
        <v>3323.3</v>
      </c>
      <c r="G877" s="52">
        <v>1.2</v>
      </c>
      <c r="H877" s="52">
        <v>1515</v>
      </c>
      <c r="I877" s="52">
        <v>1070</v>
      </c>
      <c r="J877" s="52">
        <v>115</v>
      </c>
      <c r="K877" s="52">
        <v>215</v>
      </c>
      <c r="L877" s="52">
        <v>45</v>
      </c>
      <c r="M877" s="52">
        <v>25</v>
      </c>
      <c r="N877" s="52">
        <v>35</v>
      </c>
    </row>
    <row r="878" spans="1:14" x14ac:dyDescent="0.25">
      <c r="A878" s="51" t="s">
        <v>1839</v>
      </c>
      <c r="B878" s="52">
        <v>5772</v>
      </c>
      <c r="C878" s="52">
        <v>5524</v>
      </c>
      <c r="D878" s="52">
        <v>2083</v>
      </c>
      <c r="E878" s="52">
        <v>2053</v>
      </c>
      <c r="F878" s="52">
        <v>2065.1</v>
      </c>
      <c r="G878" s="52">
        <v>2.8</v>
      </c>
      <c r="H878" s="52">
        <v>1960</v>
      </c>
      <c r="I878" s="52">
        <v>1575</v>
      </c>
      <c r="J878" s="52">
        <v>95</v>
      </c>
      <c r="K878" s="52">
        <v>200</v>
      </c>
      <c r="L878" s="52">
        <v>35</v>
      </c>
      <c r="M878" s="52">
        <v>10</v>
      </c>
      <c r="N878" s="52">
        <v>45</v>
      </c>
    </row>
    <row r="879" spans="1:14" x14ac:dyDescent="0.25">
      <c r="A879" s="51" t="s">
        <v>1840</v>
      </c>
      <c r="B879" s="52">
        <v>3318</v>
      </c>
      <c r="C879" s="52">
        <v>3011</v>
      </c>
      <c r="D879" s="52">
        <v>1209</v>
      </c>
      <c r="E879" s="52">
        <v>1176</v>
      </c>
      <c r="F879" s="52">
        <v>328.1</v>
      </c>
      <c r="G879" s="52">
        <v>10.11</v>
      </c>
      <c r="H879" s="52">
        <v>1270</v>
      </c>
      <c r="I879" s="52">
        <v>1020</v>
      </c>
      <c r="J879" s="52">
        <v>40</v>
      </c>
      <c r="K879" s="52">
        <v>150</v>
      </c>
      <c r="L879" s="52">
        <v>35</v>
      </c>
      <c r="M879" s="52">
        <v>15</v>
      </c>
      <c r="N879" s="52">
        <v>10</v>
      </c>
    </row>
    <row r="880" spans="1:14" x14ac:dyDescent="0.25">
      <c r="A880" s="51" t="s">
        <v>1841</v>
      </c>
      <c r="B880" s="52">
        <v>3254</v>
      </c>
      <c r="C880" s="52">
        <v>2856</v>
      </c>
      <c r="D880" s="52">
        <v>1246</v>
      </c>
      <c r="E880" s="52">
        <v>1197</v>
      </c>
      <c r="F880" s="52">
        <v>4339.2</v>
      </c>
      <c r="G880" s="52">
        <v>0.75</v>
      </c>
      <c r="H880" s="52">
        <v>1090</v>
      </c>
      <c r="I880" s="52">
        <v>785</v>
      </c>
      <c r="J880" s="52">
        <v>75</v>
      </c>
      <c r="K880" s="52">
        <v>155</v>
      </c>
      <c r="L880" s="52">
        <v>50</v>
      </c>
      <c r="M880" s="52">
        <v>20</v>
      </c>
      <c r="N880" s="52">
        <v>15</v>
      </c>
    </row>
    <row r="881" spans="1:14" x14ac:dyDescent="0.25">
      <c r="A881" s="51" t="s">
        <v>1842</v>
      </c>
      <c r="B881" s="52">
        <v>6199</v>
      </c>
      <c r="C881" s="52">
        <v>6335</v>
      </c>
      <c r="D881" s="52">
        <v>2471</v>
      </c>
      <c r="E881" s="52">
        <v>2437</v>
      </c>
      <c r="F881" s="52">
        <v>3731.2</v>
      </c>
      <c r="G881" s="52">
        <v>1.66</v>
      </c>
      <c r="H881" s="52">
        <v>2340</v>
      </c>
      <c r="I881" s="52">
        <v>1765</v>
      </c>
      <c r="J881" s="52">
        <v>170</v>
      </c>
      <c r="K881" s="52">
        <v>240</v>
      </c>
      <c r="L881" s="52">
        <v>130</v>
      </c>
      <c r="M881" s="52">
        <v>20</v>
      </c>
      <c r="N881" s="52">
        <v>25</v>
      </c>
    </row>
    <row r="882" spans="1:14" x14ac:dyDescent="0.25">
      <c r="A882" s="51" t="s">
        <v>1843</v>
      </c>
      <c r="B882" s="52">
        <v>4028</v>
      </c>
      <c r="C882" s="52">
        <v>3826</v>
      </c>
      <c r="D882" s="52">
        <v>1650</v>
      </c>
      <c r="E882" s="52">
        <v>1600</v>
      </c>
      <c r="F882" s="52">
        <v>3339.4</v>
      </c>
      <c r="G882" s="52">
        <v>1.21</v>
      </c>
      <c r="H882" s="52">
        <v>1305</v>
      </c>
      <c r="I882" s="52">
        <v>935</v>
      </c>
      <c r="J882" s="52">
        <v>70</v>
      </c>
      <c r="K882" s="52">
        <v>150</v>
      </c>
      <c r="L882" s="52">
        <v>105</v>
      </c>
      <c r="M882" s="52">
        <v>30</v>
      </c>
      <c r="N882" s="52">
        <v>15</v>
      </c>
    </row>
    <row r="883" spans="1:14" x14ac:dyDescent="0.25">
      <c r="A883" s="51" t="s">
        <v>1844</v>
      </c>
      <c r="B883" s="52">
        <v>6970</v>
      </c>
      <c r="C883" s="52">
        <v>6572</v>
      </c>
      <c r="D883" s="52">
        <v>3489</v>
      </c>
      <c r="E883" s="52">
        <v>3323</v>
      </c>
      <c r="F883" s="52">
        <v>3652.3</v>
      </c>
      <c r="G883" s="52">
        <v>1.91</v>
      </c>
      <c r="H883" s="52">
        <v>2235</v>
      </c>
      <c r="I883" s="52">
        <v>1550</v>
      </c>
      <c r="J883" s="52">
        <v>95</v>
      </c>
      <c r="K883" s="52">
        <v>325</v>
      </c>
      <c r="L883" s="52">
        <v>180</v>
      </c>
      <c r="M883" s="52">
        <v>60</v>
      </c>
      <c r="N883" s="52">
        <v>30</v>
      </c>
    </row>
    <row r="884" spans="1:14" x14ac:dyDescent="0.25">
      <c r="A884" s="51" t="s">
        <v>1845</v>
      </c>
      <c r="B884" s="52">
        <v>6833</v>
      </c>
      <c r="C884" s="52">
        <v>6859</v>
      </c>
      <c r="D884" s="52">
        <v>3265</v>
      </c>
      <c r="E884" s="52">
        <v>3158</v>
      </c>
      <c r="F884" s="52">
        <v>3072.5</v>
      </c>
      <c r="G884" s="52">
        <v>2.2200000000000002</v>
      </c>
      <c r="H884" s="52">
        <v>1735</v>
      </c>
      <c r="I884" s="52">
        <v>1230</v>
      </c>
      <c r="J884" s="52">
        <v>70</v>
      </c>
      <c r="K884" s="52">
        <v>285</v>
      </c>
      <c r="L884" s="52">
        <v>55</v>
      </c>
      <c r="M884" s="52">
        <v>45</v>
      </c>
      <c r="N884" s="52">
        <v>40</v>
      </c>
    </row>
    <row r="885" spans="1:14" x14ac:dyDescent="0.25">
      <c r="A885" s="51" t="s">
        <v>1846</v>
      </c>
      <c r="B885" s="52">
        <v>3686</v>
      </c>
      <c r="C885" s="52">
        <v>3438</v>
      </c>
      <c r="D885" s="52">
        <v>1659</v>
      </c>
      <c r="E885" s="52">
        <v>1596</v>
      </c>
      <c r="F885" s="52">
        <v>2623.5</v>
      </c>
      <c r="G885" s="52">
        <v>1.41</v>
      </c>
      <c r="H885" s="52">
        <v>985</v>
      </c>
      <c r="I885" s="52">
        <v>660</v>
      </c>
      <c r="J885" s="52">
        <v>50</v>
      </c>
      <c r="K885" s="52">
        <v>135</v>
      </c>
      <c r="L885" s="52">
        <v>70</v>
      </c>
      <c r="M885" s="52">
        <v>20</v>
      </c>
      <c r="N885" s="52">
        <v>45</v>
      </c>
    </row>
    <row r="886" spans="1:14" x14ac:dyDescent="0.25">
      <c r="A886" s="51" t="s">
        <v>1847</v>
      </c>
      <c r="B886" s="52">
        <v>7102</v>
      </c>
      <c r="C886" s="52">
        <v>6280</v>
      </c>
      <c r="D886" s="52">
        <v>3954</v>
      </c>
      <c r="E886" s="52">
        <v>3699</v>
      </c>
      <c r="F886" s="52">
        <v>3696.1</v>
      </c>
      <c r="G886" s="52">
        <v>1.92</v>
      </c>
      <c r="H886" s="52">
        <v>1870</v>
      </c>
      <c r="I886" s="52">
        <v>1195</v>
      </c>
      <c r="J886" s="52">
        <v>65</v>
      </c>
      <c r="K886" s="52">
        <v>295</v>
      </c>
      <c r="L886" s="52">
        <v>195</v>
      </c>
      <c r="M886" s="52">
        <v>55</v>
      </c>
      <c r="N886" s="52">
        <v>65</v>
      </c>
    </row>
    <row r="887" spans="1:14" x14ac:dyDescent="0.25">
      <c r="A887" s="51" t="s">
        <v>1848</v>
      </c>
      <c r="B887" s="52">
        <v>5140</v>
      </c>
      <c r="C887" s="52">
        <v>5284</v>
      </c>
      <c r="D887" s="52">
        <v>2180</v>
      </c>
      <c r="E887" s="52">
        <v>2099</v>
      </c>
      <c r="F887" s="52">
        <v>2554.6999999999998</v>
      </c>
      <c r="G887" s="52">
        <v>2.0099999999999998</v>
      </c>
      <c r="H887" s="52">
        <v>1455</v>
      </c>
      <c r="I887" s="52">
        <v>855</v>
      </c>
      <c r="J887" s="52">
        <v>40</v>
      </c>
      <c r="K887" s="52">
        <v>235</v>
      </c>
      <c r="L887" s="52">
        <v>175</v>
      </c>
      <c r="M887" s="52">
        <v>100</v>
      </c>
      <c r="N887" s="52">
        <v>50</v>
      </c>
    </row>
    <row r="888" spans="1:14" x14ac:dyDescent="0.25">
      <c r="A888" s="51" t="s">
        <v>1849</v>
      </c>
      <c r="B888" s="52">
        <v>1829</v>
      </c>
      <c r="C888" s="52">
        <v>1778</v>
      </c>
      <c r="D888" s="52">
        <v>1034</v>
      </c>
      <c r="E888" s="52">
        <v>988</v>
      </c>
      <c r="F888" s="52">
        <v>3513.3</v>
      </c>
      <c r="G888" s="52">
        <v>0.52</v>
      </c>
      <c r="H888" s="52">
        <v>705</v>
      </c>
      <c r="I888" s="52">
        <v>525</v>
      </c>
      <c r="J888" s="52">
        <v>25</v>
      </c>
      <c r="K888" s="52">
        <v>110</v>
      </c>
      <c r="L888" s="52">
        <v>40</v>
      </c>
      <c r="M888" s="52">
        <v>0</v>
      </c>
      <c r="N888" s="52">
        <v>10</v>
      </c>
    </row>
    <row r="889" spans="1:14" x14ac:dyDescent="0.25">
      <c r="A889" s="51" t="s">
        <v>1850</v>
      </c>
      <c r="B889" s="52">
        <v>3223</v>
      </c>
      <c r="C889" s="52">
        <v>2965</v>
      </c>
      <c r="D889" s="52">
        <v>1836</v>
      </c>
      <c r="E889" s="52">
        <v>1748</v>
      </c>
      <c r="F889" s="52">
        <v>6562.8</v>
      </c>
      <c r="G889" s="52">
        <v>0.49</v>
      </c>
      <c r="H889" s="52">
        <v>1300</v>
      </c>
      <c r="I889" s="52">
        <v>840</v>
      </c>
      <c r="J889" s="52">
        <v>55</v>
      </c>
      <c r="K889" s="52">
        <v>215</v>
      </c>
      <c r="L889" s="52">
        <v>170</v>
      </c>
      <c r="M889" s="52">
        <v>15</v>
      </c>
      <c r="N889" s="52">
        <v>0</v>
      </c>
    </row>
    <row r="890" spans="1:14" x14ac:dyDescent="0.25">
      <c r="A890" s="51" t="s">
        <v>1851</v>
      </c>
      <c r="B890" s="52">
        <v>6932</v>
      </c>
      <c r="C890" s="52">
        <v>6401</v>
      </c>
      <c r="D890" s="52">
        <v>3469</v>
      </c>
      <c r="E890" s="52">
        <v>3362</v>
      </c>
      <c r="F890" s="52">
        <v>4531.3</v>
      </c>
      <c r="G890" s="52">
        <v>1.53</v>
      </c>
      <c r="H890" s="52">
        <v>2815</v>
      </c>
      <c r="I890" s="52">
        <v>2070</v>
      </c>
      <c r="J890" s="52">
        <v>135</v>
      </c>
      <c r="K890" s="52">
        <v>330</v>
      </c>
      <c r="L890" s="52">
        <v>200</v>
      </c>
      <c r="M890" s="52">
        <v>30</v>
      </c>
      <c r="N890" s="52">
        <v>50</v>
      </c>
    </row>
    <row r="891" spans="1:14" x14ac:dyDescent="0.25">
      <c r="A891" s="51" t="s">
        <v>1852</v>
      </c>
      <c r="B891" s="52">
        <v>6184</v>
      </c>
      <c r="C891" s="52">
        <v>5596</v>
      </c>
      <c r="D891" s="52">
        <v>2549</v>
      </c>
      <c r="E891" s="52">
        <v>2474</v>
      </c>
      <c r="F891" s="52">
        <v>3877.8</v>
      </c>
      <c r="G891" s="52">
        <v>1.59</v>
      </c>
      <c r="H891" s="52">
        <v>2405</v>
      </c>
      <c r="I891" s="52">
        <v>1810</v>
      </c>
      <c r="J891" s="52">
        <v>190</v>
      </c>
      <c r="K891" s="52">
        <v>255</v>
      </c>
      <c r="L891" s="52">
        <v>95</v>
      </c>
      <c r="M891" s="52">
        <v>10</v>
      </c>
      <c r="N891" s="52">
        <v>50</v>
      </c>
    </row>
    <row r="892" spans="1:14" x14ac:dyDescent="0.25">
      <c r="A892" s="51" t="s">
        <v>1853</v>
      </c>
      <c r="B892" s="52">
        <v>6590</v>
      </c>
      <c r="C892" s="52">
        <v>5856</v>
      </c>
      <c r="D892" s="52">
        <v>2989</v>
      </c>
      <c r="E892" s="52">
        <v>2862</v>
      </c>
      <c r="F892" s="52">
        <v>5453.9</v>
      </c>
      <c r="G892" s="52">
        <v>1.21</v>
      </c>
      <c r="H892" s="52">
        <v>2565</v>
      </c>
      <c r="I892" s="52">
        <v>1820</v>
      </c>
      <c r="J892" s="52">
        <v>175</v>
      </c>
      <c r="K892" s="52">
        <v>395</v>
      </c>
      <c r="L892" s="52">
        <v>120</v>
      </c>
      <c r="M892" s="52">
        <v>15</v>
      </c>
      <c r="N892" s="52">
        <v>30</v>
      </c>
    </row>
    <row r="893" spans="1:14" x14ac:dyDescent="0.25">
      <c r="A893" s="51" t="s">
        <v>1854</v>
      </c>
      <c r="B893" s="52">
        <v>3145</v>
      </c>
      <c r="C893" s="52">
        <v>3109</v>
      </c>
      <c r="D893" s="52">
        <v>1318</v>
      </c>
      <c r="E893" s="52">
        <v>1300</v>
      </c>
      <c r="F893" s="52">
        <v>2939.8</v>
      </c>
      <c r="G893" s="52">
        <v>1.07</v>
      </c>
      <c r="H893" s="52">
        <v>1120</v>
      </c>
      <c r="I893" s="52">
        <v>845</v>
      </c>
      <c r="J893" s="52">
        <v>35</v>
      </c>
      <c r="K893" s="52">
        <v>155</v>
      </c>
      <c r="L893" s="52">
        <v>40</v>
      </c>
      <c r="M893" s="52">
        <v>25</v>
      </c>
      <c r="N893" s="52">
        <v>20</v>
      </c>
    </row>
    <row r="894" spans="1:14" x14ac:dyDescent="0.25">
      <c r="A894" s="51" t="s">
        <v>1855</v>
      </c>
      <c r="B894" s="52">
        <v>3735</v>
      </c>
      <c r="C894" s="52">
        <v>3552</v>
      </c>
      <c r="D894" s="52">
        <v>1660</v>
      </c>
      <c r="E894" s="52">
        <v>1600</v>
      </c>
      <c r="F894" s="52">
        <v>3703.5</v>
      </c>
      <c r="G894" s="52">
        <v>1.01</v>
      </c>
      <c r="H894" s="52">
        <v>1400</v>
      </c>
      <c r="I894" s="52">
        <v>1005</v>
      </c>
      <c r="J894" s="52">
        <v>70</v>
      </c>
      <c r="K894" s="52">
        <v>260</v>
      </c>
      <c r="L894" s="52">
        <v>40</v>
      </c>
      <c r="M894" s="52">
        <v>20</v>
      </c>
      <c r="N894" s="52">
        <v>10</v>
      </c>
    </row>
    <row r="895" spans="1:14" x14ac:dyDescent="0.25">
      <c r="A895" s="51" t="s">
        <v>1856</v>
      </c>
      <c r="B895" s="52">
        <v>2306</v>
      </c>
      <c r="C895" s="52">
        <v>2268</v>
      </c>
      <c r="D895" s="52">
        <v>1067</v>
      </c>
      <c r="E895" s="52">
        <v>1017</v>
      </c>
      <c r="F895" s="52">
        <v>3886.1</v>
      </c>
      <c r="G895" s="52">
        <v>0.59</v>
      </c>
      <c r="H895" s="52">
        <v>810</v>
      </c>
      <c r="I895" s="52">
        <v>505</v>
      </c>
      <c r="J895" s="52">
        <v>50</v>
      </c>
      <c r="K895" s="52">
        <v>215</v>
      </c>
      <c r="L895" s="52">
        <v>30</v>
      </c>
      <c r="M895" s="52">
        <v>10</v>
      </c>
      <c r="N895" s="52">
        <v>0</v>
      </c>
    </row>
    <row r="896" spans="1:14" x14ac:dyDescent="0.25">
      <c r="A896" s="51" t="s">
        <v>1857</v>
      </c>
      <c r="B896" s="52">
        <v>3866</v>
      </c>
      <c r="C896" s="52">
        <v>3741</v>
      </c>
      <c r="D896" s="52">
        <v>1868</v>
      </c>
      <c r="E896" s="52">
        <v>1798</v>
      </c>
      <c r="F896" s="52">
        <v>5230</v>
      </c>
      <c r="G896" s="52">
        <v>0.74</v>
      </c>
      <c r="H896" s="52">
        <v>1420</v>
      </c>
      <c r="I896" s="52">
        <v>965</v>
      </c>
      <c r="J896" s="52">
        <v>65</v>
      </c>
      <c r="K896" s="52">
        <v>305</v>
      </c>
      <c r="L896" s="52">
        <v>60</v>
      </c>
      <c r="M896" s="52">
        <v>10</v>
      </c>
      <c r="N896" s="52">
        <v>15</v>
      </c>
    </row>
    <row r="897" spans="1:14" x14ac:dyDescent="0.25">
      <c r="A897" s="51" t="s">
        <v>1858</v>
      </c>
      <c r="B897" s="52">
        <v>2058</v>
      </c>
      <c r="C897" s="52">
        <v>2006</v>
      </c>
      <c r="D897" s="52">
        <v>862</v>
      </c>
      <c r="E897" s="52">
        <v>839</v>
      </c>
      <c r="F897" s="52">
        <v>4210.3</v>
      </c>
      <c r="G897" s="52">
        <v>0.49</v>
      </c>
      <c r="H897" s="52">
        <v>720</v>
      </c>
      <c r="I897" s="52">
        <v>550</v>
      </c>
      <c r="J897" s="52">
        <v>35</v>
      </c>
      <c r="K897" s="52">
        <v>115</v>
      </c>
      <c r="L897" s="52">
        <v>20</v>
      </c>
      <c r="M897" s="52">
        <v>0</v>
      </c>
      <c r="N897" s="52">
        <v>0</v>
      </c>
    </row>
    <row r="898" spans="1:14" x14ac:dyDescent="0.25">
      <c r="A898" s="51" t="s">
        <v>1859</v>
      </c>
      <c r="B898" s="52">
        <v>6671</v>
      </c>
      <c r="C898" s="52">
        <v>6296</v>
      </c>
      <c r="D898" s="52">
        <v>3200</v>
      </c>
      <c r="E898" s="52">
        <v>3040</v>
      </c>
      <c r="F898" s="52">
        <v>3885</v>
      </c>
      <c r="G898" s="52">
        <v>1.72</v>
      </c>
      <c r="H898" s="52">
        <v>2605</v>
      </c>
      <c r="I898" s="52">
        <v>1810</v>
      </c>
      <c r="J898" s="52">
        <v>100</v>
      </c>
      <c r="K898" s="52">
        <v>515</v>
      </c>
      <c r="L898" s="52">
        <v>110</v>
      </c>
      <c r="M898" s="52">
        <v>35</v>
      </c>
      <c r="N898" s="52">
        <v>35</v>
      </c>
    </row>
    <row r="899" spans="1:14" x14ac:dyDescent="0.25">
      <c r="A899" s="51" t="s">
        <v>1860</v>
      </c>
      <c r="B899" s="52">
        <v>4452</v>
      </c>
      <c r="C899" s="52">
        <v>4356</v>
      </c>
      <c r="D899" s="52">
        <v>2093</v>
      </c>
      <c r="E899" s="52">
        <v>1992</v>
      </c>
      <c r="F899" s="52">
        <v>10562.3</v>
      </c>
      <c r="G899" s="52">
        <v>0.42</v>
      </c>
      <c r="H899" s="52">
        <v>1740</v>
      </c>
      <c r="I899" s="52">
        <v>1135</v>
      </c>
      <c r="J899" s="52">
        <v>100</v>
      </c>
      <c r="K899" s="52">
        <v>415</v>
      </c>
      <c r="L899" s="52">
        <v>50</v>
      </c>
      <c r="M899" s="52">
        <v>30</v>
      </c>
      <c r="N899" s="52">
        <v>0</v>
      </c>
    </row>
    <row r="900" spans="1:14" x14ac:dyDescent="0.25">
      <c r="A900" s="51" t="s">
        <v>1861</v>
      </c>
      <c r="B900" s="52">
        <v>4486</v>
      </c>
      <c r="C900" s="52">
        <v>4220</v>
      </c>
      <c r="D900" s="52">
        <v>2334</v>
      </c>
      <c r="E900" s="52">
        <v>2255</v>
      </c>
      <c r="F900" s="52">
        <v>6846.8</v>
      </c>
      <c r="G900" s="52">
        <v>0.66</v>
      </c>
      <c r="H900" s="52">
        <v>1805</v>
      </c>
      <c r="I900" s="52">
        <v>1180</v>
      </c>
      <c r="J900" s="52">
        <v>80</v>
      </c>
      <c r="K900" s="52">
        <v>410</v>
      </c>
      <c r="L900" s="52">
        <v>65</v>
      </c>
      <c r="M900" s="52">
        <v>25</v>
      </c>
      <c r="N900" s="52">
        <v>35</v>
      </c>
    </row>
    <row r="901" spans="1:14" x14ac:dyDescent="0.25">
      <c r="A901" s="51" t="s">
        <v>1862</v>
      </c>
      <c r="B901" s="52">
        <v>5233</v>
      </c>
      <c r="C901" s="52">
        <v>4948</v>
      </c>
      <c r="D901" s="52">
        <v>2504</v>
      </c>
      <c r="E901" s="52">
        <v>2384</v>
      </c>
      <c r="F901" s="52">
        <v>6075.7</v>
      </c>
      <c r="G901" s="52">
        <v>0.86</v>
      </c>
      <c r="H901" s="52">
        <v>2090</v>
      </c>
      <c r="I901" s="52">
        <v>1385</v>
      </c>
      <c r="J901" s="52">
        <v>125</v>
      </c>
      <c r="K901" s="52">
        <v>355</v>
      </c>
      <c r="L901" s="52">
        <v>155</v>
      </c>
      <c r="M901" s="52">
        <v>35</v>
      </c>
      <c r="N901" s="52">
        <v>35</v>
      </c>
    </row>
    <row r="902" spans="1:14" x14ac:dyDescent="0.25">
      <c r="A902" s="51" t="s">
        <v>1863</v>
      </c>
      <c r="B902" s="52">
        <v>4916</v>
      </c>
      <c r="C902" s="52">
        <v>4759</v>
      </c>
      <c r="D902" s="52">
        <v>2639</v>
      </c>
      <c r="E902" s="52">
        <v>2519</v>
      </c>
      <c r="F902" s="52">
        <v>6598.7</v>
      </c>
      <c r="G902" s="52">
        <v>0.75</v>
      </c>
      <c r="H902" s="52">
        <v>2195</v>
      </c>
      <c r="I902" s="52">
        <v>1435</v>
      </c>
      <c r="J902" s="52">
        <v>130</v>
      </c>
      <c r="K902" s="52">
        <v>420</v>
      </c>
      <c r="L902" s="52">
        <v>135</v>
      </c>
      <c r="M902" s="52">
        <v>35</v>
      </c>
      <c r="N902" s="52">
        <v>40</v>
      </c>
    </row>
    <row r="903" spans="1:14" x14ac:dyDescent="0.25">
      <c r="A903" s="51" t="s">
        <v>1864</v>
      </c>
      <c r="B903" s="52">
        <v>4162</v>
      </c>
      <c r="C903" s="52">
        <v>3817</v>
      </c>
      <c r="D903" s="52">
        <v>1749</v>
      </c>
      <c r="E903" s="52">
        <v>1686</v>
      </c>
      <c r="F903" s="52">
        <v>5758.2</v>
      </c>
      <c r="G903" s="52">
        <v>0.72</v>
      </c>
      <c r="H903" s="52">
        <v>1430</v>
      </c>
      <c r="I903" s="52">
        <v>895</v>
      </c>
      <c r="J903" s="52">
        <v>95</v>
      </c>
      <c r="K903" s="52">
        <v>325</v>
      </c>
      <c r="L903" s="52">
        <v>75</v>
      </c>
      <c r="M903" s="52">
        <v>15</v>
      </c>
      <c r="N903" s="52">
        <v>20</v>
      </c>
    </row>
    <row r="904" spans="1:14" x14ac:dyDescent="0.25">
      <c r="A904" s="51" t="s">
        <v>1865</v>
      </c>
      <c r="B904" s="52">
        <v>8283</v>
      </c>
      <c r="C904" s="52">
        <v>7727</v>
      </c>
      <c r="D904" s="52">
        <v>2956</v>
      </c>
      <c r="E904" s="52">
        <v>2931</v>
      </c>
      <c r="F904" s="52">
        <v>3138.9</v>
      </c>
      <c r="G904" s="52">
        <v>2.64</v>
      </c>
      <c r="H904" s="52">
        <v>2830</v>
      </c>
      <c r="I904" s="52">
        <v>2170</v>
      </c>
      <c r="J904" s="52">
        <v>110</v>
      </c>
      <c r="K904" s="52">
        <v>420</v>
      </c>
      <c r="L904" s="52">
        <v>50</v>
      </c>
      <c r="M904" s="52">
        <v>40</v>
      </c>
      <c r="N904" s="52">
        <v>40</v>
      </c>
    </row>
    <row r="905" spans="1:14" x14ac:dyDescent="0.25">
      <c r="A905" s="51" t="s">
        <v>1866</v>
      </c>
      <c r="B905" s="52">
        <v>9332</v>
      </c>
      <c r="C905" s="52">
        <v>8512</v>
      </c>
      <c r="D905" s="52">
        <v>4188</v>
      </c>
      <c r="E905" s="52">
        <v>4095</v>
      </c>
      <c r="F905" s="52">
        <v>1995.5</v>
      </c>
      <c r="G905" s="52">
        <v>4.68</v>
      </c>
      <c r="H905" s="52">
        <v>3245</v>
      </c>
      <c r="I905" s="52">
        <v>2440</v>
      </c>
      <c r="J905" s="52">
        <v>135</v>
      </c>
      <c r="K905" s="52">
        <v>395</v>
      </c>
      <c r="L905" s="52">
        <v>200</v>
      </c>
      <c r="M905" s="52">
        <v>40</v>
      </c>
      <c r="N905" s="52">
        <v>40</v>
      </c>
    </row>
    <row r="906" spans="1:14" x14ac:dyDescent="0.25">
      <c r="A906" s="51" t="s">
        <v>1867</v>
      </c>
      <c r="B906" s="52">
        <v>6064</v>
      </c>
      <c r="C906" s="52">
        <v>5687</v>
      </c>
      <c r="D906" s="52">
        <v>2540</v>
      </c>
      <c r="E906" s="52">
        <v>2478</v>
      </c>
      <c r="F906" s="52">
        <v>5987.4</v>
      </c>
      <c r="G906" s="52">
        <v>1.01</v>
      </c>
      <c r="H906" s="52">
        <v>2190</v>
      </c>
      <c r="I906" s="52">
        <v>1580</v>
      </c>
      <c r="J906" s="52">
        <v>75</v>
      </c>
      <c r="K906" s="52">
        <v>400</v>
      </c>
      <c r="L906" s="52">
        <v>80</v>
      </c>
      <c r="M906" s="52">
        <v>40</v>
      </c>
      <c r="N906" s="52">
        <v>15</v>
      </c>
    </row>
    <row r="907" spans="1:14" x14ac:dyDescent="0.25">
      <c r="A907" s="51" t="s">
        <v>1868</v>
      </c>
      <c r="B907" s="52">
        <v>2536</v>
      </c>
      <c r="C907" s="52">
        <v>2257</v>
      </c>
      <c r="D907" s="52">
        <v>1079</v>
      </c>
      <c r="E907" s="52">
        <v>1047</v>
      </c>
      <c r="F907" s="52">
        <v>2528.4</v>
      </c>
      <c r="G907" s="52">
        <v>1</v>
      </c>
      <c r="H907" s="52">
        <v>805</v>
      </c>
      <c r="I907" s="52">
        <v>610</v>
      </c>
      <c r="J907" s="52">
        <v>40</v>
      </c>
      <c r="K907" s="52">
        <v>130</v>
      </c>
      <c r="L907" s="52">
        <v>15</v>
      </c>
      <c r="M907" s="52">
        <v>15</v>
      </c>
      <c r="N907" s="52">
        <v>0</v>
      </c>
    </row>
    <row r="908" spans="1:14" x14ac:dyDescent="0.25">
      <c r="A908" s="51" t="s">
        <v>1869</v>
      </c>
      <c r="B908" s="52">
        <v>9316</v>
      </c>
      <c r="C908" s="52">
        <v>9240</v>
      </c>
      <c r="D908" s="52">
        <v>4259</v>
      </c>
      <c r="E908" s="52">
        <v>4185</v>
      </c>
      <c r="F908" s="52">
        <v>1841.4</v>
      </c>
      <c r="G908" s="52">
        <v>5.0599999999999996</v>
      </c>
      <c r="H908" s="52">
        <v>2720</v>
      </c>
      <c r="I908" s="52">
        <v>2115</v>
      </c>
      <c r="J908" s="52">
        <v>100</v>
      </c>
      <c r="K908" s="52">
        <v>285</v>
      </c>
      <c r="L908" s="52">
        <v>110</v>
      </c>
      <c r="M908" s="52">
        <v>55</v>
      </c>
      <c r="N908" s="52">
        <v>50</v>
      </c>
    </row>
    <row r="909" spans="1:14" x14ac:dyDescent="0.25">
      <c r="A909" s="51" t="s">
        <v>1870</v>
      </c>
      <c r="B909" s="52">
        <v>6294</v>
      </c>
      <c r="C909" s="52">
        <v>5978</v>
      </c>
      <c r="D909" s="52">
        <v>2701</v>
      </c>
      <c r="E909" s="52">
        <v>2631</v>
      </c>
      <c r="F909" s="52">
        <v>4228.3999999999996</v>
      </c>
      <c r="G909" s="52">
        <v>1.49</v>
      </c>
      <c r="H909" s="52">
        <v>1965</v>
      </c>
      <c r="I909" s="52">
        <v>1400</v>
      </c>
      <c r="J909" s="52">
        <v>150</v>
      </c>
      <c r="K909" s="52">
        <v>260</v>
      </c>
      <c r="L909" s="52">
        <v>80</v>
      </c>
      <c r="M909" s="52">
        <v>40</v>
      </c>
      <c r="N909" s="52">
        <v>35</v>
      </c>
    </row>
    <row r="910" spans="1:14" x14ac:dyDescent="0.25">
      <c r="A910" s="51" t="s">
        <v>1871</v>
      </c>
      <c r="B910" s="52">
        <v>5457</v>
      </c>
      <c r="C910" s="52">
        <v>4986</v>
      </c>
      <c r="D910" s="52">
        <v>2849</v>
      </c>
      <c r="E910" s="52">
        <v>2733</v>
      </c>
      <c r="F910" s="52">
        <v>4980.8</v>
      </c>
      <c r="G910" s="52">
        <v>1.1000000000000001</v>
      </c>
      <c r="H910" s="52">
        <v>2170</v>
      </c>
      <c r="I910" s="52">
        <v>1445</v>
      </c>
      <c r="J910" s="52">
        <v>135</v>
      </c>
      <c r="K910" s="52">
        <v>400</v>
      </c>
      <c r="L910" s="52">
        <v>120</v>
      </c>
      <c r="M910" s="52">
        <v>35</v>
      </c>
      <c r="N910" s="52">
        <v>30</v>
      </c>
    </row>
    <row r="911" spans="1:14" x14ac:dyDescent="0.25">
      <c r="A911" s="51" t="s">
        <v>1872</v>
      </c>
      <c r="B911" s="52">
        <v>3471</v>
      </c>
      <c r="C911" s="52">
        <v>3159</v>
      </c>
      <c r="D911" s="52">
        <v>1860</v>
      </c>
      <c r="E911" s="52">
        <v>1788</v>
      </c>
      <c r="F911" s="52">
        <v>5585.8</v>
      </c>
      <c r="G911" s="52">
        <v>0.62</v>
      </c>
      <c r="H911" s="52">
        <v>1235</v>
      </c>
      <c r="I911" s="52">
        <v>910</v>
      </c>
      <c r="J911" s="52">
        <v>40</v>
      </c>
      <c r="K911" s="52">
        <v>200</v>
      </c>
      <c r="L911" s="52">
        <v>65</v>
      </c>
      <c r="M911" s="52">
        <v>15</v>
      </c>
      <c r="N911" s="52">
        <v>0</v>
      </c>
    </row>
    <row r="912" spans="1:14" x14ac:dyDescent="0.25">
      <c r="A912" s="51" t="s">
        <v>1873</v>
      </c>
      <c r="B912" s="52">
        <v>3838</v>
      </c>
      <c r="C912" s="52">
        <v>3694</v>
      </c>
      <c r="D912" s="52">
        <v>2059</v>
      </c>
      <c r="E912" s="52">
        <v>1960</v>
      </c>
      <c r="F912" s="52">
        <v>5002.6000000000004</v>
      </c>
      <c r="G912" s="52">
        <v>0.77</v>
      </c>
      <c r="H912" s="52">
        <v>1355</v>
      </c>
      <c r="I912" s="52">
        <v>845</v>
      </c>
      <c r="J912" s="52">
        <v>45</v>
      </c>
      <c r="K912" s="52">
        <v>255</v>
      </c>
      <c r="L912" s="52">
        <v>120</v>
      </c>
      <c r="M912" s="52">
        <v>55</v>
      </c>
      <c r="N912" s="52">
        <v>25</v>
      </c>
    </row>
    <row r="913" spans="1:14" x14ac:dyDescent="0.25">
      <c r="A913" s="51" t="s">
        <v>1874</v>
      </c>
      <c r="B913" s="52">
        <v>4166</v>
      </c>
      <c r="C913" s="52">
        <v>3955</v>
      </c>
      <c r="D913" s="52">
        <v>2282</v>
      </c>
      <c r="E913" s="52">
        <v>2184</v>
      </c>
      <c r="F913" s="52">
        <v>4613</v>
      </c>
      <c r="G913" s="52">
        <v>0.9</v>
      </c>
      <c r="H913" s="52">
        <v>1630</v>
      </c>
      <c r="I913" s="52">
        <v>1080</v>
      </c>
      <c r="J913" s="52">
        <v>85</v>
      </c>
      <c r="K913" s="52">
        <v>330</v>
      </c>
      <c r="L913" s="52">
        <v>80</v>
      </c>
      <c r="M913" s="52">
        <v>25</v>
      </c>
      <c r="N913" s="52">
        <v>25</v>
      </c>
    </row>
    <row r="914" spans="1:14" x14ac:dyDescent="0.25">
      <c r="A914" s="51" t="s">
        <v>1875</v>
      </c>
      <c r="B914" s="52">
        <v>3576</v>
      </c>
      <c r="C914" s="52">
        <v>3477</v>
      </c>
      <c r="D914" s="52">
        <v>1917</v>
      </c>
      <c r="E914" s="52">
        <v>1822</v>
      </c>
      <c r="F914" s="52">
        <v>6627.1</v>
      </c>
      <c r="G914" s="52">
        <v>0.54</v>
      </c>
      <c r="H914" s="52">
        <v>1475</v>
      </c>
      <c r="I914" s="52">
        <v>1000</v>
      </c>
      <c r="J914" s="52">
        <v>75</v>
      </c>
      <c r="K914" s="52">
        <v>245</v>
      </c>
      <c r="L914" s="52">
        <v>90</v>
      </c>
      <c r="M914" s="52">
        <v>50</v>
      </c>
      <c r="N914" s="52">
        <v>15</v>
      </c>
    </row>
    <row r="915" spans="1:14" x14ac:dyDescent="0.25">
      <c r="A915" s="51" t="s">
        <v>1876</v>
      </c>
      <c r="B915" s="52">
        <v>3801</v>
      </c>
      <c r="C915" s="52">
        <v>3625</v>
      </c>
      <c r="D915" s="52">
        <v>1970</v>
      </c>
      <c r="E915" s="52">
        <v>1869</v>
      </c>
      <c r="F915" s="52">
        <v>6214.8</v>
      </c>
      <c r="G915" s="52">
        <v>0.61</v>
      </c>
      <c r="H915" s="52">
        <v>1475</v>
      </c>
      <c r="I915" s="52">
        <v>990</v>
      </c>
      <c r="J915" s="52">
        <v>85</v>
      </c>
      <c r="K915" s="52">
        <v>250</v>
      </c>
      <c r="L915" s="52">
        <v>65</v>
      </c>
      <c r="M915" s="52">
        <v>35</v>
      </c>
      <c r="N915" s="52">
        <v>45</v>
      </c>
    </row>
    <row r="916" spans="1:14" x14ac:dyDescent="0.25">
      <c r="A916" s="51" t="s">
        <v>1877</v>
      </c>
      <c r="B916" s="52">
        <v>2870</v>
      </c>
      <c r="C916" s="52">
        <v>2612</v>
      </c>
      <c r="D916" s="52">
        <v>1459</v>
      </c>
      <c r="E916" s="52">
        <v>1403</v>
      </c>
      <c r="F916" s="52">
        <v>4111.7</v>
      </c>
      <c r="G916" s="52">
        <v>0.7</v>
      </c>
      <c r="H916" s="52">
        <v>1125</v>
      </c>
      <c r="I916" s="52">
        <v>780</v>
      </c>
      <c r="J916" s="52">
        <v>45</v>
      </c>
      <c r="K916" s="52">
        <v>215</v>
      </c>
      <c r="L916" s="52">
        <v>55</v>
      </c>
      <c r="M916" s="52">
        <v>25</v>
      </c>
      <c r="N916" s="52">
        <v>0</v>
      </c>
    </row>
    <row r="917" spans="1:14" x14ac:dyDescent="0.25">
      <c r="A917" s="51" t="s">
        <v>1878</v>
      </c>
      <c r="B917" s="52">
        <v>2702</v>
      </c>
      <c r="C917" s="52">
        <v>2636</v>
      </c>
      <c r="D917" s="52">
        <v>1480</v>
      </c>
      <c r="E917" s="52">
        <v>1376</v>
      </c>
      <c r="F917" s="52">
        <v>2710.4</v>
      </c>
      <c r="G917" s="52">
        <v>1</v>
      </c>
      <c r="H917" s="52">
        <v>995</v>
      </c>
      <c r="I917" s="52">
        <v>635</v>
      </c>
      <c r="J917" s="52">
        <v>35</v>
      </c>
      <c r="K917" s="52">
        <v>265</v>
      </c>
      <c r="L917" s="52">
        <v>35</v>
      </c>
      <c r="M917" s="52">
        <v>15</v>
      </c>
      <c r="N917" s="52">
        <v>10</v>
      </c>
    </row>
    <row r="918" spans="1:14" x14ac:dyDescent="0.25">
      <c r="A918" s="51" t="s">
        <v>1879</v>
      </c>
      <c r="B918" s="52">
        <v>3593</v>
      </c>
      <c r="C918" s="52">
        <v>3404</v>
      </c>
      <c r="D918" s="52">
        <v>2059</v>
      </c>
      <c r="E918" s="52">
        <v>1954</v>
      </c>
      <c r="F918" s="52">
        <v>4954.5</v>
      </c>
      <c r="G918" s="52">
        <v>0.73</v>
      </c>
      <c r="H918" s="52">
        <v>1260</v>
      </c>
      <c r="I918" s="52">
        <v>575</v>
      </c>
      <c r="J918" s="52">
        <v>25</v>
      </c>
      <c r="K918" s="52">
        <v>510</v>
      </c>
      <c r="L918" s="52">
        <v>105</v>
      </c>
      <c r="M918" s="52">
        <v>25</v>
      </c>
      <c r="N918" s="52">
        <v>20</v>
      </c>
    </row>
    <row r="919" spans="1:14" x14ac:dyDescent="0.25">
      <c r="A919" s="51" t="s">
        <v>1880</v>
      </c>
      <c r="B919" s="52">
        <v>7584</v>
      </c>
      <c r="C919" s="52">
        <v>7460</v>
      </c>
      <c r="D919" s="52">
        <v>4568</v>
      </c>
      <c r="E919" s="52">
        <v>4359</v>
      </c>
      <c r="F919" s="52">
        <v>3929.5</v>
      </c>
      <c r="G919" s="52">
        <v>1.93</v>
      </c>
      <c r="H919" s="52">
        <v>2425</v>
      </c>
      <c r="I919" s="52">
        <v>1470</v>
      </c>
      <c r="J919" s="52">
        <v>50</v>
      </c>
      <c r="K919" s="52">
        <v>510</v>
      </c>
      <c r="L919" s="52">
        <v>265</v>
      </c>
      <c r="M919" s="52">
        <v>60</v>
      </c>
      <c r="N919" s="52">
        <v>70</v>
      </c>
    </row>
    <row r="920" spans="1:14" x14ac:dyDescent="0.25">
      <c r="A920" s="51" t="s">
        <v>1881</v>
      </c>
      <c r="B920" s="52">
        <v>4052</v>
      </c>
      <c r="C920" s="52">
        <v>3869</v>
      </c>
      <c r="D920" s="52">
        <v>1965</v>
      </c>
      <c r="E920" s="52">
        <v>1876</v>
      </c>
      <c r="F920" s="52">
        <v>2507.1</v>
      </c>
      <c r="G920" s="52">
        <v>1.62</v>
      </c>
      <c r="H920" s="52">
        <v>1300</v>
      </c>
      <c r="I920" s="52">
        <v>820</v>
      </c>
      <c r="J920" s="52">
        <v>55</v>
      </c>
      <c r="K920" s="52">
        <v>275</v>
      </c>
      <c r="L920" s="52">
        <v>105</v>
      </c>
      <c r="M920" s="52">
        <v>30</v>
      </c>
      <c r="N920" s="52">
        <v>20</v>
      </c>
    </row>
    <row r="921" spans="1:14" x14ac:dyDescent="0.25">
      <c r="A921" s="51" t="s">
        <v>1882</v>
      </c>
      <c r="B921" s="52">
        <v>3027</v>
      </c>
      <c r="C921" s="52">
        <v>3094</v>
      </c>
      <c r="D921" s="52">
        <v>1536</v>
      </c>
      <c r="E921" s="52">
        <v>1504</v>
      </c>
      <c r="F921" s="52">
        <v>687.3</v>
      </c>
      <c r="G921" s="52">
        <v>4.4000000000000004</v>
      </c>
      <c r="H921" s="52">
        <v>1175</v>
      </c>
      <c r="I921" s="52">
        <v>910</v>
      </c>
      <c r="J921" s="52">
        <v>55</v>
      </c>
      <c r="K921" s="52">
        <v>155</v>
      </c>
      <c r="L921" s="52">
        <v>35</v>
      </c>
      <c r="M921" s="52">
        <v>20</v>
      </c>
      <c r="N921" s="52">
        <v>10</v>
      </c>
    </row>
    <row r="922" spans="1:14" x14ac:dyDescent="0.25">
      <c r="A922" s="51" t="s">
        <v>1883</v>
      </c>
      <c r="B922" s="52">
        <v>2995</v>
      </c>
      <c r="C922" s="52">
        <v>3051</v>
      </c>
      <c r="D922" s="52">
        <v>1281</v>
      </c>
      <c r="E922" s="52">
        <v>1265</v>
      </c>
      <c r="F922" s="52">
        <v>1415.3</v>
      </c>
      <c r="G922" s="52">
        <v>2.12</v>
      </c>
      <c r="H922" s="52">
        <v>1150</v>
      </c>
      <c r="I922" s="52">
        <v>915</v>
      </c>
      <c r="J922" s="52">
        <v>70</v>
      </c>
      <c r="K922" s="52">
        <v>125</v>
      </c>
      <c r="L922" s="52">
        <v>0</v>
      </c>
      <c r="M922" s="52">
        <v>10</v>
      </c>
      <c r="N922" s="52">
        <v>15</v>
      </c>
    </row>
    <row r="923" spans="1:14" x14ac:dyDescent="0.25">
      <c r="A923" s="51" t="s">
        <v>1884</v>
      </c>
      <c r="B923" s="52">
        <v>3349</v>
      </c>
      <c r="C923" s="52">
        <v>3142</v>
      </c>
      <c r="D923" s="52">
        <v>1696</v>
      </c>
      <c r="E923" s="52">
        <v>1646</v>
      </c>
      <c r="F923" s="52">
        <v>1456.5</v>
      </c>
      <c r="G923" s="52">
        <v>2.2999999999999998</v>
      </c>
      <c r="H923" s="52">
        <v>1310</v>
      </c>
      <c r="I923" s="52">
        <v>1010</v>
      </c>
      <c r="J923" s="52">
        <v>30</v>
      </c>
      <c r="K923" s="52">
        <v>170</v>
      </c>
      <c r="L923" s="52">
        <v>80</v>
      </c>
      <c r="M923" s="52">
        <v>10</v>
      </c>
      <c r="N923" s="52">
        <v>0</v>
      </c>
    </row>
    <row r="924" spans="1:14" x14ac:dyDescent="0.25">
      <c r="A924" s="51" t="s">
        <v>1885</v>
      </c>
      <c r="B924" s="52">
        <v>3648</v>
      </c>
      <c r="C924" s="52">
        <v>3599</v>
      </c>
      <c r="D924" s="52">
        <v>1341</v>
      </c>
      <c r="E924" s="52">
        <v>1332</v>
      </c>
      <c r="F924" s="52">
        <v>302.8</v>
      </c>
      <c r="G924" s="52">
        <v>12.05</v>
      </c>
      <c r="H924" s="52">
        <v>1120</v>
      </c>
      <c r="I924" s="52">
        <v>885</v>
      </c>
      <c r="J924" s="52">
        <v>65</v>
      </c>
      <c r="K924" s="52">
        <v>115</v>
      </c>
      <c r="L924" s="52">
        <v>30</v>
      </c>
      <c r="M924" s="52">
        <v>15</v>
      </c>
      <c r="N924" s="52">
        <v>15</v>
      </c>
    </row>
    <row r="925" spans="1:14" x14ac:dyDescent="0.25">
      <c r="A925" s="51" t="s">
        <v>1886</v>
      </c>
      <c r="B925" s="52">
        <v>5120</v>
      </c>
      <c r="C925" s="52">
        <v>5112</v>
      </c>
      <c r="D925" s="52">
        <v>2366</v>
      </c>
      <c r="E925" s="52">
        <v>2302</v>
      </c>
      <c r="F925" s="52">
        <v>2615.4</v>
      </c>
      <c r="G925" s="52">
        <v>1.96</v>
      </c>
      <c r="H925" s="52">
        <v>1785</v>
      </c>
      <c r="I925" s="52">
        <v>1390</v>
      </c>
      <c r="J925" s="52">
        <v>80</v>
      </c>
      <c r="K925" s="52">
        <v>155</v>
      </c>
      <c r="L925" s="52">
        <v>100</v>
      </c>
      <c r="M925" s="52">
        <v>25</v>
      </c>
      <c r="N925" s="52">
        <v>30</v>
      </c>
    </row>
    <row r="926" spans="1:14" x14ac:dyDescent="0.25">
      <c r="A926" s="51" t="s">
        <v>1887</v>
      </c>
      <c r="B926" s="52">
        <v>4640</v>
      </c>
      <c r="C926" s="52">
        <v>4697</v>
      </c>
      <c r="D926" s="52">
        <v>1884</v>
      </c>
      <c r="E926" s="52">
        <v>1867</v>
      </c>
      <c r="F926" s="52">
        <v>2343.6999999999998</v>
      </c>
      <c r="G926" s="52">
        <v>1.98</v>
      </c>
      <c r="H926" s="52">
        <v>1560</v>
      </c>
      <c r="I926" s="52">
        <v>1240</v>
      </c>
      <c r="J926" s="52">
        <v>70</v>
      </c>
      <c r="K926" s="52">
        <v>110</v>
      </c>
      <c r="L926" s="52">
        <v>70</v>
      </c>
      <c r="M926" s="52">
        <v>30</v>
      </c>
      <c r="N926" s="52">
        <v>30</v>
      </c>
    </row>
    <row r="927" spans="1:14" x14ac:dyDescent="0.25">
      <c r="A927" s="51" t="s">
        <v>1888</v>
      </c>
      <c r="B927" s="52">
        <v>4384</v>
      </c>
      <c r="C927" s="52">
        <v>4515</v>
      </c>
      <c r="D927" s="52">
        <v>1698</v>
      </c>
      <c r="E927" s="52">
        <v>1685</v>
      </c>
      <c r="F927" s="52">
        <v>2459.6999999999998</v>
      </c>
      <c r="G927" s="52">
        <v>1.78</v>
      </c>
      <c r="H927" s="52">
        <v>1545</v>
      </c>
      <c r="I927" s="52">
        <v>1300</v>
      </c>
      <c r="J927" s="52">
        <v>70</v>
      </c>
      <c r="K927" s="52">
        <v>95</v>
      </c>
      <c r="L927" s="52">
        <v>25</v>
      </c>
      <c r="M927" s="52">
        <v>35</v>
      </c>
      <c r="N927" s="52">
        <v>10</v>
      </c>
    </row>
    <row r="928" spans="1:14" x14ac:dyDescent="0.25">
      <c r="A928" s="51" t="s">
        <v>1889</v>
      </c>
      <c r="B928" s="52">
        <v>15</v>
      </c>
      <c r="C928" s="52">
        <v>20</v>
      </c>
      <c r="D928" s="52">
        <v>7</v>
      </c>
      <c r="E928" s="52">
        <v>7</v>
      </c>
      <c r="F928" s="52">
        <v>1.5</v>
      </c>
      <c r="G928" s="52">
        <v>9.9499999999999993</v>
      </c>
      <c r="H928" s="51" t="s">
        <v>977</v>
      </c>
      <c r="I928" s="51" t="s">
        <v>977</v>
      </c>
      <c r="J928" s="51" t="s">
        <v>977</v>
      </c>
      <c r="K928" s="51" t="s">
        <v>977</v>
      </c>
      <c r="L928" s="51" t="s">
        <v>977</v>
      </c>
      <c r="M928" s="51" t="s">
        <v>977</v>
      </c>
      <c r="N928" s="51" t="s">
        <v>977</v>
      </c>
    </row>
    <row r="929" spans="1:14" x14ac:dyDescent="0.25">
      <c r="A929" s="51" t="s">
        <v>1890</v>
      </c>
      <c r="B929" s="52">
        <v>3090</v>
      </c>
      <c r="C929" s="52">
        <v>3114</v>
      </c>
      <c r="D929" s="52">
        <v>1371</v>
      </c>
      <c r="E929" s="52">
        <v>1341</v>
      </c>
      <c r="F929" s="52">
        <v>102.4</v>
      </c>
      <c r="G929" s="52">
        <v>30.18</v>
      </c>
      <c r="H929" s="52">
        <v>1180</v>
      </c>
      <c r="I929" s="52">
        <v>1045</v>
      </c>
      <c r="J929" s="52">
        <v>70</v>
      </c>
      <c r="K929" s="52">
        <v>35</v>
      </c>
      <c r="L929" s="52">
        <v>20</v>
      </c>
      <c r="M929" s="52">
        <v>10</v>
      </c>
      <c r="N929" s="52">
        <v>10</v>
      </c>
    </row>
    <row r="930" spans="1:14" x14ac:dyDescent="0.25">
      <c r="A930" s="51" t="s">
        <v>1891</v>
      </c>
      <c r="B930" s="52">
        <v>5443</v>
      </c>
      <c r="C930" s="52">
        <v>5593</v>
      </c>
      <c r="D930" s="52">
        <v>2044</v>
      </c>
      <c r="E930" s="52">
        <v>2035</v>
      </c>
      <c r="F930" s="52">
        <v>2311.1</v>
      </c>
      <c r="G930" s="52">
        <v>2.36</v>
      </c>
      <c r="H930" s="52">
        <v>1725</v>
      </c>
      <c r="I930" s="52">
        <v>1300</v>
      </c>
      <c r="J930" s="52">
        <v>100</v>
      </c>
      <c r="K930" s="52">
        <v>185</v>
      </c>
      <c r="L930" s="52">
        <v>95</v>
      </c>
      <c r="M930" s="52">
        <v>25</v>
      </c>
      <c r="N930" s="52">
        <v>30</v>
      </c>
    </row>
    <row r="931" spans="1:14" x14ac:dyDescent="0.25">
      <c r="A931" s="51" t="s">
        <v>1892</v>
      </c>
      <c r="B931" s="52">
        <v>5245</v>
      </c>
      <c r="C931" s="52">
        <v>4558</v>
      </c>
      <c r="D931" s="52">
        <v>2325</v>
      </c>
      <c r="E931" s="52">
        <v>2123</v>
      </c>
      <c r="F931" s="52">
        <v>2491.4</v>
      </c>
      <c r="G931" s="52">
        <v>2.11</v>
      </c>
      <c r="H931" s="52">
        <v>1085</v>
      </c>
      <c r="I931" s="52">
        <v>900</v>
      </c>
      <c r="J931" s="52">
        <v>40</v>
      </c>
      <c r="K931" s="52">
        <v>55</v>
      </c>
      <c r="L931" s="52">
        <v>50</v>
      </c>
      <c r="M931" s="52">
        <v>30</v>
      </c>
      <c r="N931" s="52">
        <v>10</v>
      </c>
    </row>
    <row r="932" spans="1:14" x14ac:dyDescent="0.25">
      <c r="A932" s="51" t="s">
        <v>1893</v>
      </c>
      <c r="B932" s="52">
        <v>2562</v>
      </c>
      <c r="C932" s="52">
        <v>2611</v>
      </c>
      <c r="D932" s="52">
        <v>1326</v>
      </c>
      <c r="E932" s="52">
        <v>1284</v>
      </c>
      <c r="F932" s="52">
        <v>1866.1</v>
      </c>
      <c r="G932" s="52">
        <v>1.37</v>
      </c>
      <c r="H932" s="52">
        <v>910</v>
      </c>
      <c r="I932" s="52">
        <v>755</v>
      </c>
      <c r="J932" s="52">
        <v>25</v>
      </c>
      <c r="K932" s="52">
        <v>40</v>
      </c>
      <c r="L932" s="52">
        <v>55</v>
      </c>
      <c r="M932" s="52">
        <v>15</v>
      </c>
      <c r="N932" s="52">
        <v>20</v>
      </c>
    </row>
    <row r="933" spans="1:14" x14ac:dyDescent="0.25">
      <c r="A933" s="51" t="s">
        <v>1894</v>
      </c>
      <c r="B933" s="52">
        <v>2944</v>
      </c>
      <c r="C933" s="52">
        <v>2859</v>
      </c>
      <c r="D933" s="52">
        <v>1357</v>
      </c>
      <c r="E933" s="52">
        <v>1338</v>
      </c>
      <c r="F933" s="52">
        <v>744.7</v>
      </c>
      <c r="G933" s="52">
        <v>3.95</v>
      </c>
      <c r="H933" s="52">
        <v>1050</v>
      </c>
      <c r="I933" s="52">
        <v>825</v>
      </c>
      <c r="J933" s="52">
        <v>40</v>
      </c>
      <c r="K933" s="52">
        <v>105</v>
      </c>
      <c r="L933" s="52">
        <v>30</v>
      </c>
      <c r="M933" s="52">
        <v>30</v>
      </c>
      <c r="N933" s="52">
        <v>20</v>
      </c>
    </row>
    <row r="934" spans="1:14" x14ac:dyDescent="0.25">
      <c r="A934" s="51" t="s">
        <v>1895</v>
      </c>
      <c r="B934" s="52">
        <v>4652</v>
      </c>
      <c r="C934" s="52">
        <v>4993</v>
      </c>
      <c r="D934" s="52">
        <v>2014</v>
      </c>
      <c r="E934" s="52">
        <v>1977</v>
      </c>
      <c r="F934" s="52">
        <v>1394.2</v>
      </c>
      <c r="G934" s="52">
        <v>3.34</v>
      </c>
      <c r="H934" s="52">
        <v>1580</v>
      </c>
      <c r="I934" s="52">
        <v>1265</v>
      </c>
      <c r="J934" s="52">
        <v>65</v>
      </c>
      <c r="K934" s="52">
        <v>100</v>
      </c>
      <c r="L934" s="52">
        <v>65</v>
      </c>
      <c r="M934" s="52">
        <v>30</v>
      </c>
      <c r="N934" s="52">
        <v>50</v>
      </c>
    </row>
    <row r="935" spans="1:14" x14ac:dyDescent="0.25">
      <c r="A935" s="51" t="s">
        <v>1896</v>
      </c>
      <c r="B935" s="52">
        <v>4741</v>
      </c>
      <c r="C935" s="52">
        <v>4693</v>
      </c>
      <c r="D935" s="52">
        <v>2200</v>
      </c>
      <c r="E935" s="52">
        <v>2154</v>
      </c>
      <c r="F935" s="52">
        <v>2118.1999999999998</v>
      </c>
      <c r="G935" s="52">
        <v>2.2400000000000002</v>
      </c>
      <c r="H935" s="52">
        <v>1775</v>
      </c>
      <c r="I935" s="52">
        <v>1435</v>
      </c>
      <c r="J935" s="52">
        <v>85</v>
      </c>
      <c r="K935" s="52">
        <v>60</v>
      </c>
      <c r="L935" s="52">
        <v>140</v>
      </c>
      <c r="M935" s="52">
        <v>30</v>
      </c>
      <c r="N935" s="52">
        <v>20</v>
      </c>
    </row>
    <row r="936" spans="1:14" x14ac:dyDescent="0.25">
      <c r="A936" s="51" t="s">
        <v>1897</v>
      </c>
      <c r="B936" s="52">
        <v>4843</v>
      </c>
      <c r="C936" s="52">
        <v>4919</v>
      </c>
      <c r="D936" s="52">
        <v>2357</v>
      </c>
      <c r="E936" s="52">
        <v>2314</v>
      </c>
      <c r="F936" s="52">
        <v>1988.2</v>
      </c>
      <c r="G936" s="52">
        <v>2.44</v>
      </c>
      <c r="H936" s="52">
        <v>2160</v>
      </c>
      <c r="I936" s="52">
        <v>1765</v>
      </c>
      <c r="J936" s="52">
        <v>125</v>
      </c>
      <c r="K936" s="52">
        <v>50</v>
      </c>
      <c r="L936" s="52">
        <v>150</v>
      </c>
      <c r="M936" s="52">
        <v>20</v>
      </c>
      <c r="N936" s="52">
        <v>40</v>
      </c>
    </row>
    <row r="937" spans="1:14" x14ac:dyDescent="0.25">
      <c r="A937" s="51" t="s">
        <v>1898</v>
      </c>
      <c r="B937" s="52">
        <v>4270</v>
      </c>
      <c r="C937" s="52">
        <v>4401</v>
      </c>
      <c r="D937" s="52">
        <v>1783</v>
      </c>
      <c r="E937" s="52">
        <v>1757</v>
      </c>
      <c r="F937" s="52">
        <v>2576.6</v>
      </c>
      <c r="G937" s="52">
        <v>1.66</v>
      </c>
      <c r="H937" s="52">
        <v>1685</v>
      </c>
      <c r="I937" s="52">
        <v>1435</v>
      </c>
      <c r="J937" s="52">
        <v>45</v>
      </c>
      <c r="K937" s="52">
        <v>60</v>
      </c>
      <c r="L937" s="52">
        <v>80</v>
      </c>
      <c r="M937" s="52">
        <v>30</v>
      </c>
      <c r="N937" s="52">
        <v>30</v>
      </c>
    </row>
    <row r="938" spans="1:14" x14ac:dyDescent="0.25">
      <c r="A938" s="51" t="s">
        <v>1899</v>
      </c>
      <c r="B938" s="52">
        <v>10250</v>
      </c>
      <c r="C938" s="52">
        <v>8445</v>
      </c>
      <c r="D938" s="52">
        <v>3998</v>
      </c>
      <c r="E938" s="52">
        <v>3915</v>
      </c>
      <c r="F938" s="52">
        <v>568</v>
      </c>
      <c r="G938" s="52">
        <v>18.05</v>
      </c>
      <c r="H938" s="52">
        <v>3940</v>
      </c>
      <c r="I938" s="52">
        <v>3540</v>
      </c>
      <c r="J938" s="52">
        <v>150</v>
      </c>
      <c r="K938" s="52">
        <v>115</v>
      </c>
      <c r="L938" s="52">
        <v>70</v>
      </c>
      <c r="M938" s="52">
        <v>30</v>
      </c>
      <c r="N938" s="52">
        <v>40</v>
      </c>
    </row>
    <row r="939" spans="1:14" x14ac:dyDescent="0.25">
      <c r="A939" s="51" t="s">
        <v>1900</v>
      </c>
      <c r="B939" s="52">
        <v>5936</v>
      </c>
      <c r="C939" s="52">
        <v>5698</v>
      </c>
      <c r="D939" s="52">
        <v>2459</v>
      </c>
      <c r="E939" s="52">
        <v>2408</v>
      </c>
      <c r="F939" s="52">
        <v>1904</v>
      </c>
      <c r="G939" s="52">
        <v>3.12</v>
      </c>
      <c r="H939" s="52">
        <v>2490</v>
      </c>
      <c r="I939" s="52">
        <v>2140</v>
      </c>
      <c r="J939" s="52">
        <v>130</v>
      </c>
      <c r="K939" s="52">
        <v>120</v>
      </c>
      <c r="L939" s="52">
        <v>65</v>
      </c>
      <c r="M939" s="52">
        <v>30</v>
      </c>
      <c r="N939" s="52">
        <v>10</v>
      </c>
    </row>
    <row r="940" spans="1:14" x14ac:dyDescent="0.25">
      <c r="A940" s="51" t="s">
        <v>1901</v>
      </c>
      <c r="B940" s="52">
        <v>6826</v>
      </c>
      <c r="C940" s="52">
        <v>7335</v>
      </c>
      <c r="D940" s="52">
        <v>3002</v>
      </c>
      <c r="E940" s="52">
        <v>2967</v>
      </c>
      <c r="F940" s="52">
        <v>667.1</v>
      </c>
      <c r="G940" s="52">
        <v>10.23</v>
      </c>
      <c r="H940" s="52">
        <v>2645</v>
      </c>
      <c r="I940" s="52">
        <v>2265</v>
      </c>
      <c r="J940" s="52">
        <v>105</v>
      </c>
      <c r="K940" s="52">
        <v>75</v>
      </c>
      <c r="L940" s="52">
        <v>165</v>
      </c>
      <c r="M940" s="52">
        <v>30</v>
      </c>
      <c r="N940" s="52">
        <v>20</v>
      </c>
    </row>
    <row r="941" spans="1:14" x14ac:dyDescent="0.25">
      <c r="A941" s="51" t="s">
        <v>1902</v>
      </c>
      <c r="B941" s="52">
        <v>4142</v>
      </c>
      <c r="C941" s="52">
        <v>4216</v>
      </c>
      <c r="D941" s="52">
        <v>1640</v>
      </c>
      <c r="E941" s="52">
        <v>1613</v>
      </c>
      <c r="F941" s="52">
        <v>2920.4</v>
      </c>
      <c r="G941" s="52">
        <v>1.42</v>
      </c>
      <c r="H941" s="52">
        <v>1745</v>
      </c>
      <c r="I941" s="52">
        <v>1460</v>
      </c>
      <c r="J941" s="52">
        <v>75</v>
      </c>
      <c r="K941" s="52">
        <v>70</v>
      </c>
      <c r="L941" s="52">
        <v>80</v>
      </c>
      <c r="M941" s="52">
        <v>15</v>
      </c>
      <c r="N941" s="52">
        <v>45</v>
      </c>
    </row>
    <row r="942" spans="1:14" x14ac:dyDescent="0.25">
      <c r="A942" s="51" t="s">
        <v>1903</v>
      </c>
      <c r="B942" s="52">
        <v>3753</v>
      </c>
      <c r="C942" s="52">
        <v>3735</v>
      </c>
      <c r="D942" s="52">
        <v>1469</v>
      </c>
      <c r="E942" s="52">
        <v>1454</v>
      </c>
      <c r="F942" s="52">
        <v>3053.7</v>
      </c>
      <c r="G942" s="52">
        <v>1.23</v>
      </c>
      <c r="H942" s="52">
        <v>1665</v>
      </c>
      <c r="I942" s="52">
        <v>1425</v>
      </c>
      <c r="J942" s="52">
        <v>55</v>
      </c>
      <c r="K942" s="52">
        <v>75</v>
      </c>
      <c r="L942" s="52">
        <v>70</v>
      </c>
      <c r="M942" s="52">
        <v>10</v>
      </c>
      <c r="N942" s="52">
        <v>25</v>
      </c>
    </row>
    <row r="943" spans="1:14" x14ac:dyDescent="0.25">
      <c r="A943" s="51" t="s">
        <v>1904</v>
      </c>
      <c r="B943" s="52">
        <v>2596</v>
      </c>
      <c r="C943" s="52">
        <v>2750</v>
      </c>
      <c r="D943" s="52">
        <v>1026</v>
      </c>
      <c r="E943" s="52">
        <v>1020</v>
      </c>
      <c r="F943" s="52">
        <v>3142.9</v>
      </c>
      <c r="G943" s="52">
        <v>0.83</v>
      </c>
      <c r="H943" s="52">
        <v>1075</v>
      </c>
      <c r="I943" s="52">
        <v>915</v>
      </c>
      <c r="J943" s="52">
        <v>60</v>
      </c>
      <c r="K943" s="52">
        <v>45</v>
      </c>
      <c r="L943" s="52">
        <v>25</v>
      </c>
      <c r="M943" s="52">
        <v>0</v>
      </c>
      <c r="N943" s="52">
        <v>30</v>
      </c>
    </row>
    <row r="944" spans="1:14" x14ac:dyDescent="0.25">
      <c r="A944" s="51" t="s">
        <v>1905</v>
      </c>
      <c r="B944" s="52">
        <v>6496</v>
      </c>
      <c r="C944" s="52">
        <v>6067</v>
      </c>
      <c r="D944" s="52">
        <v>2623</v>
      </c>
      <c r="E944" s="52">
        <v>2580</v>
      </c>
      <c r="F944" s="52">
        <v>468.3</v>
      </c>
      <c r="G944" s="52">
        <v>13.87</v>
      </c>
      <c r="H944" s="52">
        <v>3225</v>
      </c>
      <c r="I944" s="52">
        <v>2890</v>
      </c>
      <c r="J944" s="52">
        <v>110</v>
      </c>
      <c r="K944" s="52">
        <v>80</v>
      </c>
      <c r="L944" s="52">
        <v>110</v>
      </c>
      <c r="M944" s="52">
        <v>0</v>
      </c>
      <c r="N944" s="52">
        <v>30</v>
      </c>
    </row>
    <row r="945" spans="1:14" x14ac:dyDescent="0.25">
      <c r="A945" s="51" t="s">
        <v>1906</v>
      </c>
      <c r="B945" s="52">
        <v>6826</v>
      </c>
      <c r="C945" s="52">
        <v>6100</v>
      </c>
      <c r="D945" s="52">
        <v>2567</v>
      </c>
      <c r="E945" s="52">
        <v>2525</v>
      </c>
      <c r="F945" s="52">
        <v>298.10000000000002</v>
      </c>
      <c r="G945" s="52">
        <v>22.9</v>
      </c>
      <c r="H945" s="52">
        <v>3165</v>
      </c>
      <c r="I945" s="52">
        <v>2870</v>
      </c>
      <c r="J945" s="52">
        <v>135</v>
      </c>
      <c r="K945" s="52">
        <v>50</v>
      </c>
      <c r="L945" s="52">
        <v>80</v>
      </c>
      <c r="M945" s="52">
        <v>0</v>
      </c>
      <c r="N945" s="52">
        <v>20</v>
      </c>
    </row>
    <row r="946" spans="1:14" x14ac:dyDescent="0.25">
      <c r="A946" s="51" t="s">
        <v>1907</v>
      </c>
      <c r="B946" s="52">
        <v>3800</v>
      </c>
      <c r="C946" s="52">
        <v>3892</v>
      </c>
      <c r="D946" s="52">
        <v>1281</v>
      </c>
      <c r="E946" s="52">
        <v>1271</v>
      </c>
      <c r="F946" s="52">
        <v>1011.8</v>
      </c>
      <c r="G946" s="52">
        <v>3.76</v>
      </c>
      <c r="H946" s="52">
        <v>1650</v>
      </c>
      <c r="I946" s="52">
        <v>1480</v>
      </c>
      <c r="J946" s="52">
        <v>45</v>
      </c>
      <c r="K946" s="52">
        <v>60</v>
      </c>
      <c r="L946" s="52">
        <v>40</v>
      </c>
      <c r="M946" s="52">
        <v>15</v>
      </c>
      <c r="N946" s="52">
        <v>10</v>
      </c>
    </row>
    <row r="947" spans="1:14" x14ac:dyDescent="0.25">
      <c r="A947" s="51" t="s">
        <v>1908</v>
      </c>
      <c r="B947" s="52">
        <v>6232</v>
      </c>
      <c r="C947" s="52">
        <v>5990</v>
      </c>
      <c r="D947" s="52">
        <v>2446</v>
      </c>
      <c r="E947" s="52">
        <v>2414</v>
      </c>
      <c r="F947" s="52">
        <v>3216</v>
      </c>
      <c r="G947" s="52">
        <v>1.94</v>
      </c>
      <c r="H947" s="52">
        <v>2760</v>
      </c>
      <c r="I947" s="52">
        <v>2380</v>
      </c>
      <c r="J947" s="52">
        <v>110</v>
      </c>
      <c r="K947" s="52">
        <v>125</v>
      </c>
      <c r="L947" s="52">
        <v>80</v>
      </c>
      <c r="M947" s="52">
        <v>25</v>
      </c>
      <c r="N947" s="52">
        <v>40</v>
      </c>
    </row>
    <row r="948" spans="1:14" x14ac:dyDescent="0.25">
      <c r="A948" s="51" t="s">
        <v>1909</v>
      </c>
      <c r="B948" s="52">
        <v>2952</v>
      </c>
      <c r="C948" s="52">
        <v>2619</v>
      </c>
      <c r="D948" s="52">
        <v>1197</v>
      </c>
      <c r="E948" s="52">
        <v>1169</v>
      </c>
      <c r="F948" s="52">
        <v>74.900000000000006</v>
      </c>
      <c r="G948" s="52">
        <v>39.39</v>
      </c>
      <c r="H948" s="52">
        <v>1220</v>
      </c>
      <c r="I948" s="52">
        <v>1130</v>
      </c>
      <c r="J948" s="52">
        <v>50</v>
      </c>
      <c r="K948" s="52">
        <v>15</v>
      </c>
      <c r="L948" s="52">
        <v>20</v>
      </c>
      <c r="M948" s="52">
        <v>0</v>
      </c>
      <c r="N948" s="52">
        <v>10</v>
      </c>
    </row>
    <row r="949" spans="1:14" x14ac:dyDescent="0.25">
      <c r="A949" s="51" t="s">
        <v>1910</v>
      </c>
      <c r="B949" s="52">
        <v>2696</v>
      </c>
      <c r="C949" s="52">
        <v>1963</v>
      </c>
      <c r="D949" s="52">
        <v>897</v>
      </c>
      <c r="E949" s="52">
        <v>870</v>
      </c>
      <c r="F949" s="52">
        <v>92.7</v>
      </c>
      <c r="G949" s="52">
        <v>29.09</v>
      </c>
      <c r="H949" s="52">
        <v>955</v>
      </c>
      <c r="I949" s="52">
        <v>840</v>
      </c>
      <c r="J949" s="52">
        <v>50</v>
      </c>
      <c r="K949" s="52">
        <v>30</v>
      </c>
      <c r="L949" s="52">
        <v>10</v>
      </c>
      <c r="M949" s="52">
        <v>15</v>
      </c>
      <c r="N949" s="52">
        <v>15</v>
      </c>
    </row>
    <row r="950" spans="1:14" x14ac:dyDescent="0.25">
      <c r="A950" s="51" t="s">
        <v>1911</v>
      </c>
      <c r="B950" s="52">
        <v>5306</v>
      </c>
      <c r="C950" s="52">
        <v>4964</v>
      </c>
      <c r="D950" s="52">
        <v>2231</v>
      </c>
      <c r="E950" s="52">
        <v>2178</v>
      </c>
      <c r="F950" s="52">
        <v>305.10000000000002</v>
      </c>
      <c r="G950" s="52">
        <v>17.39</v>
      </c>
      <c r="H950" s="52">
        <v>2085</v>
      </c>
      <c r="I950" s="52">
        <v>1765</v>
      </c>
      <c r="J950" s="52">
        <v>95</v>
      </c>
      <c r="K950" s="52">
        <v>65</v>
      </c>
      <c r="L950" s="52">
        <v>100</v>
      </c>
      <c r="M950" s="52">
        <v>30</v>
      </c>
      <c r="N950" s="52">
        <v>25</v>
      </c>
    </row>
    <row r="951" spans="1:14" x14ac:dyDescent="0.25">
      <c r="A951" s="51" t="s">
        <v>1912</v>
      </c>
      <c r="B951" s="52">
        <v>4598</v>
      </c>
      <c r="C951" s="52">
        <v>4821</v>
      </c>
      <c r="D951" s="52">
        <v>1848</v>
      </c>
      <c r="E951" s="52">
        <v>1813</v>
      </c>
      <c r="F951" s="52">
        <v>62.5</v>
      </c>
      <c r="G951" s="52">
        <v>73.53</v>
      </c>
      <c r="H951" s="52">
        <v>2135</v>
      </c>
      <c r="I951" s="52">
        <v>1820</v>
      </c>
      <c r="J951" s="52">
        <v>80</v>
      </c>
      <c r="K951" s="52">
        <v>90</v>
      </c>
      <c r="L951" s="52">
        <v>80</v>
      </c>
      <c r="M951" s="52">
        <v>10</v>
      </c>
      <c r="N951" s="52">
        <v>50</v>
      </c>
    </row>
    <row r="952" spans="1:14" x14ac:dyDescent="0.25">
      <c r="A952" s="51" t="s">
        <v>1913</v>
      </c>
      <c r="B952" s="52">
        <v>3541</v>
      </c>
      <c r="C952" s="52">
        <v>3517</v>
      </c>
      <c r="D952" s="52">
        <v>1356</v>
      </c>
      <c r="E952" s="52">
        <v>1342</v>
      </c>
      <c r="F952" s="52">
        <v>2579</v>
      </c>
      <c r="G952" s="52">
        <v>1.37</v>
      </c>
      <c r="H952" s="52">
        <v>1255</v>
      </c>
      <c r="I952" s="52">
        <v>1120</v>
      </c>
      <c r="J952" s="52">
        <v>55</v>
      </c>
      <c r="K952" s="52">
        <v>55</v>
      </c>
      <c r="L952" s="52">
        <v>30</v>
      </c>
      <c r="M952" s="52">
        <v>0</v>
      </c>
      <c r="N952" s="52">
        <v>0</v>
      </c>
    </row>
    <row r="953" spans="1:14" x14ac:dyDescent="0.25">
      <c r="A953" s="51" t="s">
        <v>1914</v>
      </c>
      <c r="B953" s="52">
        <v>3553</v>
      </c>
      <c r="C953" s="52">
        <v>3744</v>
      </c>
      <c r="D953" s="52">
        <v>1559</v>
      </c>
      <c r="E953" s="52">
        <v>1546</v>
      </c>
      <c r="F953" s="52">
        <v>2655.5</v>
      </c>
      <c r="G953" s="52">
        <v>1.34</v>
      </c>
      <c r="H953" s="52">
        <v>1465</v>
      </c>
      <c r="I953" s="52">
        <v>1285</v>
      </c>
      <c r="J953" s="52">
        <v>55</v>
      </c>
      <c r="K953" s="52">
        <v>55</v>
      </c>
      <c r="L953" s="52">
        <v>55</v>
      </c>
      <c r="M953" s="52">
        <v>0</v>
      </c>
      <c r="N953" s="52">
        <v>10</v>
      </c>
    </row>
    <row r="954" spans="1:14" x14ac:dyDescent="0.25">
      <c r="A954" s="51" t="s">
        <v>1915</v>
      </c>
      <c r="B954" s="52">
        <v>4200</v>
      </c>
      <c r="C954" s="52">
        <v>4211</v>
      </c>
      <c r="D954" s="52">
        <v>1544</v>
      </c>
      <c r="E954" s="52">
        <v>1533</v>
      </c>
      <c r="F954" s="52">
        <v>3600.5</v>
      </c>
      <c r="G954" s="52">
        <v>1.17</v>
      </c>
      <c r="H954" s="52">
        <v>1995</v>
      </c>
      <c r="I954" s="52">
        <v>1785</v>
      </c>
      <c r="J954" s="52">
        <v>70</v>
      </c>
      <c r="K954" s="52">
        <v>70</v>
      </c>
      <c r="L954" s="52">
        <v>30</v>
      </c>
      <c r="M954" s="52">
        <v>15</v>
      </c>
      <c r="N954" s="52">
        <v>20</v>
      </c>
    </row>
    <row r="955" spans="1:14" x14ac:dyDescent="0.25">
      <c r="A955" s="51" t="s">
        <v>1916</v>
      </c>
      <c r="B955" s="52">
        <v>5742</v>
      </c>
      <c r="C955" s="52">
        <v>5236</v>
      </c>
      <c r="D955" s="52">
        <v>2506</v>
      </c>
      <c r="E955" s="52">
        <v>2414</v>
      </c>
      <c r="F955" s="52">
        <v>185.4</v>
      </c>
      <c r="G955" s="52">
        <v>30.96</v>
      </c>
      <c r="H955" s="52">
        <v>2350</v>
      </c>
      <c r="I955" s="52">
        <v>2115</v>
      </c>
      <c r="J955" s="52">
        <v>80</v>
      </c>
      <c r="K955" s="52">
        <v>10</v>
      </c>
      <c r="L955" s="52">
        <v>125</v>
      </c>
      <c r="M955" s="52">
        <v>10</v>
      </c>
      <c r="N955" s="52">
        <v>10</v>
      </c>
    </row>
    <row r="956" spans="1:14" x14ac:dyDescent="0.25">
      <c r="A956" s="51" t="s">
        <v>1917</v>
      </c>
      <c r="B956" s="52">
        <v>4544</v>
      </c>
      <c r="C956" s="52">
        <v>4531</v>
      </c>
      <c r="D956" s="52">
        <v>2022</v>
      </c>
      <c r="E956" s="52">
        <v>1974</v>
      </c>
      <c r="F956" s="52">
        <v>96.6</v>
      </c>
      <c r="G956" s="52">
        <v>47.02</v>
      </c>
      <c r="H956" s="52">
        <v>1990</v>
      </c>
      <c r="I956" s="52">
        <v>1760</v>
      </c>
      <c r="J956" s="52">
        <v>95</v>
      </c>
      <c r="K956" s="52">
        <v>65</v>
      </c>
      <c r="L956" s="52">
        <v>60</v>
      </c>
      <c r="M956" s="52">
        <v>0</v>
      </c>
      <c r="N956" s="52">
        <v>20</v>
      </c>
    </row>
    <row r="957" spans="1:14" x14ac:dyDescent="0.25">
      <c r="A957" s="51" t="s">
        <v>1918</v>
      </c>
      <c r="B957" s="52">
        <v>3850</v>
      </c>
      <c r="C957" s="52">
        <v>3737</v>
      </c>
      <c r="D957" s="52">
        <v>1624</v>
      </c>
      <c r="E957" s="52">
        <v>1601</v>
      </c>
      <c r="F957" s="52">
        <v>1696.2</v>
      </c>
      <c r="G957" s="52">
        <v>2.27</v>
      </c>
      <c r="H957" s="52">
        <v>1425</v>
      </c>
      <c r="I957" s="52">
        <v>1280</v>
      </c>
      <c r="J957" s="52">
        <v>45</v>
      </c>
      <c r="K957" s="52">
        <v>50</v>
      </c>
      <c r="L957" s="52">
        <v>15</v>
      </c>
      <c r="M957" s="52">
        <v>15</v>
      </c>
      <c r="N957" s="52">
        <v>15</v>
      </c>
    </row>
    <row r="958" spans="1:14" x14ac:dyDescent="0.25">
      <c r="A958" s="51" t="s">
        <v>1919</v>
      </c>
      <c r="B958" s="52">
        <v>4629</v>
      </c>
      <c r="C958" s="52">
        <v>4684</v>
      </c>
      <c r="D958" s="52">
        <v>1757</v>
      </c>
      <c r="E958" s="52">
        <v>1734</v>
      </c>
      <c r="F958" s="52">
        <v>1491.8</v>
      </c>
      <c r="G958" s="52">
        <v>3.1</v>
      </c>
      <c r="H958" s="52">
        <v>2085</v>
      </c>
      <c r="I958" s="52">
        <v>1885</v>
      </c>
      <c r="J958" s="52">
        <v>120</v>
      </c>
      <c r="K958" s="52">
        <v>40</v>
      </c>
      <c r="L958" s="52">
        <v>15</v>
      </c>
      <c r="M958" s="52">
        <v>0</v>
      </c>
      <c r="N958" s="52">
        <v>30</v>
      </c>
    </row>
    <row r="959" spans="1:14" x14ac:dyDescent="0.25">
      <c r="A959" s="51" t="s">
        <v>1920</v>
      </c>
      <c r="B959" s="52">
        <v>9267</v>
      </c>
      <c r="C959" s="52">
        <v>9197</v>
      </c>
      <c r="D959" s="52">
        <v>4071</v>
      </c>
      <c r="E959" s="52">
        <v>4000</v>
      </c>
      <c r="F959" s="52">
        <v>594.4</v>
      </c>
      <c r="G959" s="52">
        <v>15.59</v>
      </c>
      <c r="H959" s="52">
        <v>3495</v>
      </c>
      <c r="I959" s="52">
        <v>2895</v>
      </c>
      <c r="J959" s="52">
        <v>145</v>
      </c>
      <c r="K959" s="52">
        <v>200</v>
      </c>
      <c r="L959" s="52">
        <v>155</v>
      </c>
      <c r="M959" s="52">
        <v>50</v>
      </c>
      <c r="N959" s="52">
        <v>45</v>
      </c>
    </row>
    <row r="960" spans="1:14" x14ac:dyDescent="0.25">
      <c r="A960" s="51" t="s">
        <v>1921</v>
      </c>
      <c r="B960" s="52">
        <v>2577</v>
      </c>
      <c r="C960" s="52">
        <v>2605</v>
      </c>
      <c r="D960" s="52">
        <v>981</v>
      </c>
      <c r="E960" s="52">
        <v>971</v>
      </c>
      <c r="F960" s="52">
        <v>346</v>
      </c>
      <c r="G960" s="52">
        <v>7.45</v>
      </c>
      <c r="H960" s="52">
        <v>830</v>
      </c>
      <c r="I960" s="52">
        <v>700</v>
      </c>
      <c r="J960" s="52">
        <v>25</v>
      </c>
      <c r="K960" s="52">
        <v>35</v>
      </c>
      <c r="L960" s="52">
        <v>30</v>
      </c>
      <c r="M960" s="52">
        <v>15</v>
      </c>
      <c r="N960" s="52">
        <v>25</v>
      </c>
    </row>
    <row r="961" spans="1:14" x14ac:dyDescent="0.25">
      <c r="A961" s="51" t="s">
        <v>1922</v>
      </c>
      <c r="B961" s="52">
        <v>7015</v>
      </c>
      <c r="C961" s="52">
        <v>6783</v>
      </c>
      <c r="D961" s="52">
        <v>2865</v>
      </c>
      <c r="E961" s="52">
        <v>2795</v>
      </c>
      <c r="F961" s="52">
        <v>333.3</v>
      </c>
      <c r="G961" s="52">
        <v>21.04</v>
      </c>
      <c r="H961" s="52">
        <v>2490</v>
      </c>
      <c r="I961" s="52">
        <v>2125</v>
      </c>
      <c r="J961" s="52">
        <v>110</v>
      </c>
      <c r="K961" s="52">
        <v>95</v>
      </c>
      <c r="L961" s="52">
        <v>90</v>
      </c>
      <c r="M961" s="52">
        <v>15</v>
      </c>
      <c r="N961" s="52">
        <v>55</v>
      </c>
    </row>
    <row r="962" spans="1:14" x14ac:dyDescent="0.25">
      <c r="A962" s="51" t="s">
        <v>1923</v>
      </c>
      <c r="B962" s="52">
        <v>5575</v>
      </c>
      <c r="C962" s="52">
        <v>5493</v>
      </c>
      <c r="D962" s="52">
        <v>2343</v>
      </c>
      <c r="E962" s="52">
        <v>2286</v>
      </c>
      <c r="F962" s="52">
        <v>2449.8000000000002</v>
      </c>
      <c r="G962" s="52">
        <v>2.2799999999999998</v>
      </c>
      <c r="H962" s="52">
        <v>2485</v>
      </c>
      <c r="I962" s="52">
        <v>2240</v>
      </c>
      <c r="J962" s="52">
        <v>85</v>
      </c>
      <c r="K962" s="52">
        <v>30</v>
      </c>
      <c r="L962" s="52">
        <v>115</v>
      </c>
      <c r="M962" s="52">
        <v>0</v>
      </c>
      <c r="N962" s="52">
        <v>10</v>
      </c>
    </row>
    <row r="963" spans="1:14" x14ac:dyDescent="0.25">
      <c r="A963" s="51" t="s">
        <v>1924</v>
      </c>
      <c r="B963" s="52">
        <v>3308</v>
      </c>
      <c r="C963" s="52">
        <v>3200</v>
      </c>
      <c r="D963" s="52">
        <v>1352</v>
      </c>
      <c r="E963" s="52">
        <v>1297</v>
      </c>
      <c r="F963" s="52">
        <v>60.9</v>
      </c>
      <c r="G963" s="52">
        <v>54.29</v>
      </c>
      <c r="H963" s="52">
        <v>1550</v>
      </c>
      <c r="I963" s="52">
        <v>1330</v>
      </c>
      <c r="J963" s="52">
        <v>105</v>
      </c>
      <c r="K963" s="52">
        <v>15</v>
      </c>
      <c r="L963" s="52">
        <v>85</v>
      </c>
      <c r="M963" s="52">
        <v>0</v>
      </c>
      <c r="N963" s="52">
        <v>15</v>
      </c>
    </row>
    <row r="964" spans="1:14" x14ac:dyDescent="0.25">
      <c r="A964" s="51" t="s">
        <v>1925</v>
      </c>
      <c r="B964" s="52">
        <v>5759</v>
      </c>
      <c r="C964" s="52">
        <v>5835</v>
      </c>
      <c r="D964" s="52">
        <v>2453</v>
      </c>
      <c r="E964" s="52">
        <v>2394</v>
      </c>
      <c r="F964" s="52">
        <v>79.3</v>
      </c>
      <c r="G964" s="52">
        <v>72.63</v>
      </c>
      <c r="H964" s="52">
        <v>2385</v>
      </c>
      <c r="I964" s="52">
        <v>2030</v>
      </c>
      <c r="J964" s="52">
        <v>120</v>
      </c>
      <c r="K964" s="52">
        <v>100</v>
      </c>
      <c r="L964" s="52">
        <v>100</v>
      </c>
      <c r="M964" s="52">
        <v>15</v>
      </c>
      <c r="N964" s="52">
        <v>25</v>
      </c>
    </row>
    <row r="965" spans="1:14" x14ac:dyDescent="0.25">
      <c r="A965" s="51" t="s">
        <v>1926</v>
      </c>
      <c r="B965" s="52">
        <v>7473</v>
      </c>
      <c r="C965" s="52">
        <v>7044</v>
      </c>
      <c r="D965" s="52">
        <v>3025</v>
      </c>
      <c r="E965" s="52">
        <v>2928</v>
      </c>
      <c r="F965" s="52">
        <v>159.4</v>
      </c>
      <c r="G965" s="52">
        <v>46.87</v>
      </c>
      <c r="H965" s="52">
        <v>3300</v>
      </c>
      <c r="I965" s="52">
        <v>3010</v>
      </c>
      <c r="J965" s="52">
        <v>165</v>
      </c>
      <c r="K965" s="52">
        <v>20</v>
      </c>
      <c r="L965" s="52">
        <v>45</v>
      </c>
      <c r="M965" s="52">
        <v>20</v>
      </c>
      <c r="N965" s="52">
        <v>45</v>
      </c>
    </row>
    <row r="966" spans="1:14" x14ac:dyDescent="0.25">
      <c r="A966" s="51" t="s">
        <v>1927</v>
      </c>
      <c r="B966" s="52">
        <v>5643</v>
      </c>
      <c r="C966" s="52">
        <v>5368</v>
      </c>
      <c r="D966" s="52">
        <v>2453</v>
      </c>
      <c r="E966" s="52">
        <v>2411</v>
      </c>
      <c r="F966" s="52">
        <v>485</v>
      </c>
      <c r="G966" s="52">
        <v>11.64</v>
      </c>
      <c r="H966" s="52">
        <v>2785</v>
      </c>
      <c r="I966" s="52">
        <v>2595</v>
      </c>
      <c r="J966" s="52">
        <v>105</v>
      </c>
      <c r="K966" s="52">
        <v>15</v>
      </c>
      <c r="L966" s="52">
        <v>40</v>
      </c>
      <c r="M966" s="52">
        <v>20</v>
      </c>
      <c r="N966" s="52">
        <v>10</v>
      </c>
    </row>
    <row r="967" spans="1:14" x14ac:dyDescent="0.25">
      <c r="A967" s="51" t="s">
        <v>1928</v>
      </c>
      <c r="B967" s="52">
        <v>9618</v>
      </c>
      <c r="C967" s="52">
        <v>7934</v>
      </c>
      <c r="D967" s="52">
        <v>4164</v>
      </c>
      <c r="E967" s="52">
        <v>3990</v>
      </c>
      <c r="F967" s="52">
        <v>384</v>
      </c>
      <c r="G967" s="52">
        <v>25.04</v>
      </c>
      <c r="H967" s="52">
        <v>4450</v>
      </c>
      <c r="I967" s="52">
        <v>4165</v>
      </c>
      <c r="J967" s="52">
        <v>170</v>
      </c>
      <c r="K967" s="52">
        <v>0</v>
      </c>
      <c r="L967" s="52">
        <v>65</v>
      </c>
      <c r="M967" s="52">
        <v>10</v>
      </c>
      <c r="N967" s="52">
        <v>45</v>
      </c>
    </row>
    <row r="968" spans="1:14" x14ac:dyDescent="0.25">
      <c r="A968" s="51" t="s">
        <v>1929</v>
      </c>
      <c r="B968" s="52">
        <v>7524</v>
      </c>
      <c r="C968" s="52">
        <v>7268</v>
      </c>
      <c r="D968" s="52">
        <v>3293</v>
      </c>
      <c r="E968" s="52">
        <v>3143</v>
      </c>
      <c r="F968" s="52">
        <v>96.2</v>
      </c>
      <c r="G968" s="52">
        <v>78.23</v>
      </c>
      <c r="H968" s="52">
        <v>3125</v>
      </c>
      <c r="I968" s="52">
        <v>2790</v>
      </c>
      <c r="J968" s="52">
        <v>150</v>
      </c>
      <c r="K968" s="52">
        <v>40</v>
      </c>
      <c r="L968" s="52">
        <v>100</v>
      </c>
      <c r="M968" s="52">
        <v>10</v>
      </c>
      <c r="N968" s="52">
        <v>35</v>
      </c>
    </row>
    <row r="969" spans="1:14" x14ac:dyDescent="0.25">
      <c r="A969" s="51" t="s">
        <v>1930</v>
      </c>
      <c r="B969" s="52">
        <v>7154</v>
      </c>
      <c r="C969" s="52">
        <v>6197</v>
      </c>
      <c r="D969" s="52">
        <v>2817</v>
      </c>
      <c r="E969" s="52">
        <v>2725</v>
      </c>
      <c r="F969" s="52">
        <v>206.5</v>
      </c>
      <c r="G969" s="52">
        <v>34.64</v>
      </c>
      <c r="H969" s="52">
        <v>3285</v>
      </c>
      <c r="I969" s="52">
        <v>2975</v>
      </c>
      <c r="J969" s="52">
        <v>125</v>
      </c>
      <c r="K969" s="52">
        <v>20</v>
      </c>
      <c r="L969" s="52">
        <v>80</v>
      </c>
      <c r="M969" s="52">
        <v>20</v>
      </c>
      <c r="N969" s="52">
        <v>65</v>
      </c>
    </row>
    <row r="970" spans="1:14" x14ac:dyDescent="0.25">
      <c r="A970" s="51" t="s">
        <v>1931</v>
      </c>
      <c r="B970" s="52">
        <v>9352</v>
      </c>
      <c r="C970" s="52">
        <v>7321</v>
      </c>
      <c r="D970" s="52">
        <v>3505</v>
      </c>
      <c r="E970" s="52">
        <v>3421</v>
      </c>
      <c r="F970" s="52">
        <v>1726.4</v>
      </c>
      <c r="G970" s="52">
        <v>5.42</v>
      </c>
      <c r="H970" s="52">
        <v>4180</v>
      </c>
      <c r="I970" s="52">
        <v>3880</v>
      </c>
      <c r="J970" s="52">
        <v>145</v>
      </c>
      <c r="K970" s="52">
        <v>30</v>
      </c>
      <c r="L970" s="52">
        <v>60</v>
      </c>
      <c r="M970" s="52">
        <v>10</v>
      </c>
      <c r="N970" s="52">
        <v>60</v>
      </c>
    </row>
    <row r="971" spans="1:14" x14ac:dyDescent="0.25">
      <c r="A971" s="51" t="s">
        <v>1932</v>
      </c>
      <c r="B971" s="52">
        <v>5453</v>
      </c>
      <c r="C971" s="52">
        <v>5147</v>
      </c>
      <c r="D971" s="52">
        <v>2226</v>
      </c>
      <c r="E971" s="52">
        <v>2165</v>
      </c>
      <c r="F971" s="52">
        <v>68.099999999999994</v>
      </c>
      <c r="G971" s="52">
        <v>80.06</v>
      </c>
      <c r="H971" s="52">
        <v>2320</v>
      </c>
      <c r="I971" s="52">
        <v>2075</v>
      </c>
      <c r="J971" s="52">
        <v>95</v>
      </c>
      <c r="K971" s="52">
        <v>20</v>
      </c>
      <c r="L971" s="52">
        <v>80</v>
      </c>
      <c r="M971" s="52">
        <v>10</v>
      </c>
      <c r="N971" s="52">
        <v>50</v>
      </c>
    </row>
    <row r="972" spans="1:14" x14ac:dyDescent="0.25">
      <c r="A972" s="51" t="s">
        <v>1933</v>
      </c>
      <c r="B972" s="52">
        <v>8546</v>
      </c>
      <c r="C972" s="52">
        <v>8031</v>
      </c>
      <c r="D972" s="52">
        <v>3354</v>
      </c>
      <c r="E972" s="52">
        <v>3282</v>
      </c>
      <c r="F972" s="52">
        <v>1077.0999999999999</v>
      </c>
      <c r="G972" s="52">
        <v>7.93</v>
      </c>
      <c r="H972" s="52">
        <v>3610</v>
      </c>
      <c r="I972" s="52">
        <v>3185</v>
      </c>
      <c r="J972" s="52">
        <v>170</v>
      </c>
      <c r="K972" s="52">
        <v>130</v>
      </c>
      <c r="L972" s="52">
        <v>55</v>
      </c>
      <c r="M972" s="52">
        <v>35</v>
      </c>
      <c r="N972" s="52">
        <v>35</v>
      </c>
    </row>
    <row r="973" spans="1:14" x14ac:dyDescent="0.25">
      <c r="A973" s="51" t="s">
        <v>1934</v>
      </c>
      <c r="B973" s="52">
        <v>397</v>
      </c>
      <c r="C973" s="52">
        <v>417</v>
      </c>
      <c r="D973" s="52">
        <v>177</v>
      </c>
      <c r="E973" s="52">
        <v>173</v>
      </c>
      <c r="F973" s="52">
        <v>17.899999999999999</v>
      </c>
      <c r="G973" s="52">
        <v>22.2</v>
      </c>
      <c r="H973" s="52">
        <v>180</v>
      </c>
      <c r="I973" s="52">
        <v>155</v>
      </c>
      <c r="J973" s="52">
        <v>20</v>
      </c>
      <c r="K973" s="52">
        <v>10</v>
      </c>
      <c r="L973" s="52">
        <v>0</v>
      </c>
      <c r="M973" s="52">
        <v>0</v>
      </c>
      <c r="N973" s="52">
        <v>0</v>
      </c>
    </row>
    <row r="974" spans="1:14" x14ac:dyDescent="0.25">
      <c r="A974" s="51" t="s">
        <v>1935</v>
      </c>
      <c r="B974" s="52">
        <v>0</v>
      </c>
      <c r="C974" s="52">
        <v>130</v>
      </c>
      <c r="D974" s="52">
        <v>1</v>
      </c>
      <c r="E974" s="52">
        <v>1</v>
      </c>
      <c r="F974" s="52">
        <v>0</v>
      </c>
      <c r="G974" s="52">
        <v>1.97</v>
      </c>
      <c r="H974" s="51" t="s">
        <v>977</v>
      </c>
      <c r="I974" s="51" t="s">
        <v>977</v>
      </c>
      <c r="J974" s="51" t="s">
        <v>977</v>
      </c>
      <c r="K974" s="51" t="s">
        <v>977</v>
      </c>
      <c r="L974" s="51" t="s">
        <v>977</v>
      </c>
      <c r="M974" s="51" t="s">
        <v>977</v>
      </c>
      <c r="N974" s="51" t="s">
        <v>977</v>
      </c>
    </row>
    <row r="975" spans="1:14" x14ac:dyDescent="0.25">
      <c r="A975" s="51" t="s">
        <v>1936</v>
      </c>
      <c r="B975" s="52">
        <v>3062</v>
      </c>
      <c r="C975" s="52">
        <v>3015</v>
      </c>
      <c r="D975" s="52">
        <v>1604</v>
      </c>
      <c r="E975" s="52">
        <v>1511</v>
      </c>
      <c r="F975" s="52">
        <v>2585.3000000000002</v>
      </c>
      <c r="G975" s="52">
        <v>1.18</v>
      </c>
      <c r="H975" s="52">
        <v>1350</v>
      </c>
      <c r="I975" s="52">
        <v>1115</v>
      </c>
      <c r="J975" s="52">
        <v>60</v>
      </c>
      <c r="K975" s="52">
        <v>70</v>
      </c>
      <c r="L975" s="52">
        <v>75</v>
      </c>
      <c r="M975" s="52">
        <v>15</v>
      </c>
      <c r="N975" s="52">
        <v>15</v>
      </c>
    </row>
    <row r="976" spans="1:14" x14ac:dyDescent="0.25">
      <c r="A976" s="51" t="s">
        <v>1937</v>
      </c>
      <c r="B976" s="52">
        <v>3752</v>
      </c>
      <c r="C976" s="52">
        <v>3640</v>
      </c>
      <c r="D976" s="52">
        <v>2019</v>
      </c>
      <c r="E976" s="52">
        <v>1941</v>
      </c>
      <c r="F976" s="52">
        <v>3150.6</v>
      </c>
      <c r="G976" s="52">
        <v>1.19</v>
      </c>
      <c r="H976" s="52">
        <v>1630</v>
      </c>
      <c r="I976" s="52">
        <v>1365</v>
      </c>
      <c r="J976" s="52">
        <v>85</v>
      </c>
      <c r="K976" s="52">
        <v>50</v>
      </c>
      <c r="L976" s="52">
        <v>95</v>
      </c>
      <c r="M976" s="52">
        <v>15</v>
      </c>
      <c r="N976" s="52">
        <v>15</v>
      </c>
    </row>
    <row r="977" spans="1:14" x14ac:dyDescent="0.25">
      <c r="A977" s="51" t="s">
        <v>1938</v>
      </c>
      <c r="B977" s="52">
        <v>5</v>
      </c>
      <c r="C977" s="52">
        <v>0</v>
      </c>
      <c r="D977" s="52">
        <v>0</v>
      </c>
      <c r="E977" s="52">
        <v>0</v>
      </c>
      <c r="F977" s="52">
        <v>10.9</v>
      </c>
      <c r="G977" s="52">
        <v>0.46</v>
      </c>
      <c r="H977" s="51" t="s">
        <v>977</v>
      </c>
      <c r="I977" s="51" t="s">
        <v>977</v>
      </c>
      <c r="J977" s="51" t="s">
        <v>977</v>
      </c>
      <c r="K977" s="51" t="s">
        <v>977</v>
      </c>
      <c r="L977" s="51" t="s">
        <v>977</v>
      </c>
      <c r="M977" s="51" t="s">
        <v>977</v>
      </c>
      <c r="N977" s="51" t="s">
        <v>977</v>
      </c>
    </row>
    <row r="978" spans="1:14" x14ac:dyDescent="0.25">
      <c r="A978" s="51" t="s">
        <v>1939</v>
      </c>
      <c r="B978" s="52">
        <v>1502</v>
      </c>
      <c r="C978" s="52">
        <v>1349</v>
      </c>
      <c r="D978" s="52">
        <v>892</v>
      </c>
      <c r="E978" s="52">
        <v>799</v>
      </c>
      <c r="F978" s="52">
        <v>3448.9</v>
      </c>
      <c r="G978" s="52">
        <v>0.44</v>
      </c>
      <c r="H978" s="52">
        <v>550</v>
      </c>
      <c r="I978" s="52">
        <v>415</v>
      </c>
      <c r="J978" s="52">
        <v>30</v>
      </c>
      <c r="K978" s="52">
        <v>10</v>
      </c>
      <c r="L978" s="52">
        <v>75</v>
      </c>
      <c r="M978" s="52">
        <v>20</v>
      </c>
      <c r="N978" s="52">
        <v>0</v>
      </c>
    </row>
    <row r="979" spans="1:14" x14ac:dyDescent="0.25">
      <c r="A979" s="51" t="s">
        <v>1940</v>
      </c>
      <c r="B979" s="52">
        <v>2545</v>
      </c>
      <c r="C979" s="52">
        <v>2430</v>
      </c>
      <c r="D979" s="52">
        <v>1469</v>
      </c>
      <c r="E979" s="52">
        <v>1376</v>
      </c>
      <c r="F979" s="52">
        <v>5097.1000000000004</v>
      </c>
      <c r="G979" s="52">
        <v>0.5</v>
      </c>
      <c r="H979" s="52">
        <v>1120</v>
      </c>
      <c r="I979" s="52">
        <v>880</v>
      </c>
      <c r="J979" s="52">
        <v>60</v>
      </c>
      <c r="K979" s="52">
        <v>25</v>
      </c>
      <c r="L979" s="52">
        <v>125</v>
      </c>
      <c r="M979" s="52">
        <v>10</v>
      </c>
      <c r="N979" s="52">
        <v>15</v>
      </c>
    </row>
    <row r="980" spans="1:14" x14ac:dyDescent="0.25">
      <c r="A980" s="51" t="s">
        <v>1941</v>
      </c>
      <c r="B980" s="52">
        <v>5466</v>
      </c>
      <c r="C980" s="52">
        <v>5350</v>
      </c>
      <c r="D980" s="52">
        <v>2629</v>
      </c>
      <c r="E980" s="52">
        <v>2568</v>
      </c>
      <c r="F980" s="52">
        <v>2902</v>
      </c>
      <c r="G980" s="52">
        <v>1.88</v>
      </c>
      <c r="H980" s="52">
        <v>2615</v>
      </c>
      <c r="I980" s="52">
        <v>2330</v>
      </c>
      <c r="J980" s="52">
        <v>100</v>
      </c>
      <c r="K980" s="52">
        <v>90</v>
      </c>
      <c r="L980" s="52">
        <v>55</v>
      </c>
      <c r="M980" s="52">
        <v>20</v>
      </c>
      <c r="N980" s="52">
        <v>15</v>
      </c>
    </row>
    <row r="981" spans="1:14" x14ac:dyDescent="0.25">
      <c r="A981" s="51" t="s">
        <v>1942</v>
      </c>
      <c r="B981" s="52">
        <v>5</v>
      </c>
      <c r="C981" s="52">
        <v>5</v>
      </c>
      <c r="D981" s="52">
        <v>3</v>
      </c>
      <c r="E981" s="52">
        <v>3</v>
      </c>
      <c r="F981" s="52">
        <v>1.4</v>
      </c>
      <c r="G981" s="52">
        <v>3.58</v>
      </c>
      <c r="H981" s="51" t="s">
        <v>977</v>
      </c>
      <c r="I981" s="51" t="s">
        <v>977</v>
      </c>
      <c r="J981" s="51" t="s">
        <v>977</v>
      </c>
      <c r="K981" s="51" t="s">
        <v>977</v>
      </c>
      <c r="L981" s="51" t="s">
        <v>977</v>
      </c>
      <c r="M981" s="51" t="s">
        <v>977</v>
      </c>
      <c r="N981" s="51" t="s">
        <v>977</v>
      </c>
    </row>
    <row r="982" spans="1:14" x14ac:dyDescent="0.25">
      <c r="A982" s="51" t="s">
        <v>1943</v>
      </c>
      <c r="B982" s="52">
        <v>2482</v>
      </c>
      <c r="C982" s="52">
        <v>2538</v>
      </c>
      <c r="D982" s="52">
        <v>1308</v>
      </c>
      <c r="E982" s="52">
        <v>1222</v>
      </c>
      <c r="F982" s="52">
        <v>3973.7</v>
      </c>
      <c r="G982" s="52">
        <v>0.62</v>
      </c>
      <c r="H982" s="52">
        <v>845</v>
      </c>
      <c r="I982" s="52">
        <v>650</v>
      </c>
      <c r="J982" s="52">
        <v>55</v>
      </c>
      <c r="K982" s="52">
        <v>35</v>
      </c>
      <c r="L982" s="52">
        <v>75</v>
      </c>
      <c r="M982" s="52">
        <v>10</v>
      </c>
      <c r="N982" s="52">
        <v>20</v>
      </c>
    </row>
    <row r="983" spans="1:14" x14ac:dyDescent="0.25">
      <c r="A983" s="51" t="s">
        <v>1944</v>
      </c>
      <c r="B983" s="52">
        <v>1607</v>
      </c>
      <c r="C983" s="52">
        <v>1608</v>
      </c>
      <c r="D983" s="52">
        <v>969</v>
      </c>
      <c r="E983" s="52">
        <v>943</v>
      </c>
      <c r="F983" s="52">
        <v>2232.3000000000002</v>
      </c>
      <c r="G983" s="52">
        <v>0.72</v>
      </c>
      <c r="H983" s="52">
        <v>490</v>
      </c>
      <c r="I983" s="52">
        <v>405</v>
      </c>
      <c r="J983" s="52">
        <v>20</v>
      </c>
      <c r="K983" s="52">
        <v>15</v>
      </c>
      <c r="L983" s="52">
        <v>40</v>
      </c>
      <c r="M983" s="52">
        <v>0</v>
      </c>
      <c r="N983" s="52">
        <v>0</v>
      </c>
    </row>
    <row r="984" spans="1:14" x14ac:dyDescent="0.25">
      <c r="A984" s="51" t="s">
        <v>1945</v>
      </c>
      <c r="B984" s="52">
        <v>3972</v>
      </c>
      <c r="C984" s="52">
        <v>3942</v>
      </c>
      <c r="D984" s="52">
        <v>1750</v>
      </c>
      <c r="E984" s="52">
        <v>1708</v>
      </c>
      <c r="F984" s="52">
        <v>2252.3000000000002</v>
      </c>
      <c r="G984" s="52">
        <v>1.76</v>
      </c>
      <c r="H984" s="52">
        <v>1565</v>
      </c>
      <c r="I984" s="52">
        <v>1320</v>
      </c>
      <c r="J984" s="52">
        <v>75</v>
      </c>
      <c r="K984" s="52">
        <v>65</v>
      </c>
      <c r="L984" s="52">
        <v>60</v>
      </c>
      <c r="M984" s="52">
        <v>25</v>
      </c>
      <c r="N984" s="52">
        <v>25</v>
      </c>
    </row>
    <row r="985" spans="1:14" x14ac:dyDescent="0.25">
      <c r="A985" s="51" t="s">
        <v>1946</v>
      </c>
      <c r="B985" s="52">
        <v>3898</v>
      </c>
      <c r="C985" s="52">
        <v>3827</v>
      </c>
      <c r="D985" s="52">
        <v>1948</v>
      </c>
      <c r="E985" s="52">
        <v>1918</v>
      </c>
      <c r="F985" s="52">
        <v>2615.6</v>
      </c>
      <c r="G985" s="52">
        <v>1.49</v>
      </c>
      <c r="H985" s="52">
        <v>1160</v>
      </c>
      <c r="I985" s="52">
        <v>970</v>
      </c>
      <c r="J985" s="52">
        <v>50</v>
      </c>
      <c r="K985" s="52">
        <v>35</v>
      </c>
      <c r="L985" s="52">
        <v>80</v>
      </c>
      <c r="M985" s="52">
        <v>10</v>
      </c>
      <c r="N985" s="52">
        <v>15</v>
      </c>
    </row>
    <row r="986" spans="1:14" x14ac:dyDescent="0.25">
      <c r="A986" s="51" t="s">
        <v>1947</v>
      </c>
      <c r="B986" s="52">
        <v>4825</v>
      </c>
      <c r="C986" s="52">
        <v>4637</v>
      </c>
      <c r="D986" s="52">
        <v>3264</v>
      </c>
      <c r="E986" s="52">
        <v>3139</v>
      </c>
      <c r="F986" s="52">
        <v>3902.1</v>
      </c>
      <c r="G986" s="52">
        <v>1.24</v>
      </c>
      <c r="H986" s="52">
        <v>1605</v>
      </c>
      <c r="I986" s="52">
        <v>1205</v>
      </c>
      <c r="J986" s="52">
        <v>95</v>
      </c>
      <c r="K986" s="52">
        <v>105</v>
      </c>
      <c r="L986" s="52">
        <v>180</v>
      </c>
      <c r="M986" s="52">
        <v>15</v>
      </c>
      <c r="N986" s="52">
        <v>0</v>
      </c>
    </row>
    <row r="987" spans="1:14" x14ac:dyDescent="0.25">
      <c r="A987" s="51" t="s">
        <v>1948</v>
      </c>
      <c r="B987" s="52">
        <v>1960</v>
      </c>
      <c r="C987" s="52">
        <v>1984</v>
      </c>
      <c r="D987" s="52">
        <v>719</v>
      </c>
      <c r="E987" s="52">
        <v>714</v>
      </c>
      <c r="F987" s="52">
        <v>207.7</v>
      </c>
      <c r="G987" s="52">
        <v>9.44</v>
      </c>
      <c r="H987" s="52">
        <v>975</v>
      </c>
      <c r="I987" s="52">
        <v>865</v>
      </c>
      <c r="J987" s="52">
        <v>65</v>
      </c>
      <c r="K987" s="52">
        <v>20</v>
      </c>
      <c r="L987" s="52">
        <v>0</v>
      </c>
      <c r="M987" s="52">
        <v>0</v>
      </c>
      <c r="N987" s="52">
        <v>10</v>
      </c>
    </row>
    <row r="988" spans="1:14" x14ac:dyDescent="0.25">
      <c r="A988" s="51" t="s">
        <v>1949</v>
      </c>
      <c r="B988" s="52">
        <v>1021</v>
      </c>
      <c r="C988" s="52">
        <v>1033</v>
      </c>
      <c r="D988" s="52">
        <v>407</v>
      </c>
      <c r="E988" s="52">
        <v>391</v>
      </c>
      <c r="F988" s="52">
        <v>130.4</v>
      </c>
      <c r="G988" s="52">
        <v>7.83</v>
      </c>
      <c r="H988" s="52">
        <v>390</v>
      </c>
      <c r="I988" s="52">
        <v>350</v>
      </c>
      <c r="J988" s="52">
        <v>10</v>
      </c>
      <c r="K988" s="52">
        <v>20</v>
      </c>
      <c r="L988" s="52">
        <v>0</v>
      </c>
      <c r="M988" s="52">
        <v>0</v>
      </c>
      <c r="N988" s="52">
        <v>0</v>
      </c>
    </row>
    <row r="989" spans="1:14" x14ac:dyDescent="0.25">
      <c r="A989" s="51" t="s">
        <v>1950</v>
      </c>
      <c r="B989" s="52">
        <v>1041</v>
      </c>
      <c r="C989" s="52">
        <v>1054</v>
      </c>
      <c r="D989" s="52">
        <v>408</v>
      </c>
      <c r="E989" s="52">
        <v>399</v>
      </c>
      <c r="F989" s="52">
        <v>21.4</v>
      </c>
      <c r="G989" s="52">
        <v>48.62</v>
      </c>
      <c r="H989" s="52">
        <v>445</v>
      </c>
      <c r="I989" s="52">
        <v>425</v>
      </c>
      <c r="J989" s="52">
        <v>0</v>
      </c>
      <c r="K989" s="52">
        <v>0</v>
      </c>
      <c r="L989" s="52">
        <v>15</v>
      </c>
      <c r="M989" s="52">
        <v>0</v>
      </c>
      <c r="N989" s="52">
        <v>0</v>
      </c>
    </row>
    <row r="990" spans="1:14" x14ac:dyDescent="0.25">
      <c r="A990" s="51" t="s">
        <v>1951</v>
      </c>
      <c r="B990" s="52">
        <v>1663</v>
      </c>
      <c r="C990" s="52">
        <v>1672</v>
      </c>
      <c r="D990" s="52">
        <v>750</v>
      </c>
      <c r="E990" s="52">
        <v>740</v>
      </c>
      <c r="F990" s="52">
        <v>460.3</v>
      </c>
      <c r="G990" s="52">
        <v>3.61</v>
      </c>
      <c r="H990" s="52">
        <v>760</v>
      </c>
      <c r="I990" s="52">
        <v>715</v>
      </c>
      <c r="J990" s="52">
        <v>20</v>
      </c>
      <c r="K990" s="52">
        <v>15</v>
      </c>
      <c r="L990" s="52">
        <v>10</v>
      </c>
      <c r="M990" s="52">
        <v>0</v>
      </c>
      <c r="N990" s="52">
        <v>0</v>
      </c>
    </row>
    <row r="991" spans="1:14" x14ac:dyDescent="0.25">
      <c r="A991" s="51" t="s">
        <v>1952</v>
      </c>
      <c r="B991" s="52">
        <v>5633</v>
      </c>
      <c r="C991" s="52">
        <v>5527</v>
      </c>
      <c r="D991" s="52">
        <v>2217</v>
      </c>
      <c r="E991" s="52">
        <v>2195</v>
      </c>
      <c r="F991" s="52">
        <v>2587.4</v>
      </c>
      <c r="G991" s="52">
        <v>2.1800000000000002</v>
      </c>
      <c r="H991" s="52">
        <v>2525</v>
      </c>
      <c r="I991" s="52">
        <v>2165</v>
      </c>
      <c r="J991" s="52">
        <v>150</v>
      </c>
      <c r="K991" s="52">
        <v>85</v>
      </c>
      <c r="L991" s="52">
        <v>70</v>
      </c>
      <c r="M991" s="52">
        <v>10</v>
      </c>
      <c r="N991" s="52">
        <v>40</v>
      </c>
    </row>
    <row r="992" spans="1:14" x14ac:dyDescent="0.25">
      <c r="A992" s="51" t="s">
        <v>1953</v>
      </c>
      <c r="B992" s="52">
        <v>4350</v>
      </c>
      <c r="C992" s="52">
        <v>4367</v>
      </c>
      <c r="D992" s="52">
        <v>1735</v>
      </c>
      <c r="E992" s="52">
        <v>1713</v>
      </c>
      <c r="F992" s="52">
        <v>2965.4</v>
      </c>
      <c r="G992" s="52">
        <v>1.47</v>
      </c>
      <c r="H992" s="52">
        <v>1900</v>
      </c>
      <c r="I992" s="52">
        <v>1690</v>
      </c>
      <c r="J992" s="52">
        <v>105</v>
      </c>
      <c r="K992" s="52">
        <v>40</v>
      </c>
      <c r="L992" s="52">
        <v>35</v>
      </c>
      <c r="M992" s="52">
        <v>0</v>
      </c>
      <c r="N992" s="52">
        <v>20</v>
      </c>
    </row>
    <row r="993" spans="1:14" x14ac:dyDescent="0.25">
      <c r="A993" s="51" t="s">
        <v>1954</v>
      </c>
      <c r="B993" s="52">
        <v>7801</v>
      </c>
      <c r="C993" s="52">
        <v>7397</v>
      </c>
      <c r="D993" s="52">
        <v>3255</v>
      </c>
      <c r="E993" s="52">
        <v>3183</v>
      </c>
      <c r="F993" s="52">
        <v>2144.6999999999998</v>
      </c>
      <c r="G993" s="52">
        <v>3.64</v>
      </c>
      <c r="H993" s="52">
        <v>3210</v>
      </c>
      <c r="I993" s="52">
        <v>2835</v>
      </c>
      <c r="J993" s="52">
        <v>125</v>
      </c>
      <c r="K993" s="52">
        <v>90</v>
      </c>
      <c r="L993" s="52">
        <v>85</v>
      </c>
      <c r="M993" s="52">
        <v>25</v>
      </c>
      <c r="N993" s="52">
        <v>50</v>
      </c>
    </row>
    <row r="994" spans="1:14" x14ac:dyDescent="0.25">
      <c r="A994" s="51" t="s">
        <v>1955</v>
      </c>
      <c r="B994" s="52">
        <v>3907</v>
      </c>
      <c r="C994" s="52">
        <v>3553</v>
      </c>
      <c r="D994" s="52">
        <v>1478</v>
      </c>
      <c r="E994" s="52">
        <v>1451</v>
      </c>
      <c r="F994" s="52">
        <v>1506.3</v>
      </c>
      <c r="G994" s="52">
        <v>2.59</v>
      </c>
      <c r="H994" s="52">
        <v>1665</v>
      </c>
      <c r="I994" s="52">
        <v>1505</v>
      </c>
      <c r="J994" s="52">
        <v>85</v>
      </c>
      <c r="K994" s="52">
        <v>30</v>
      </c>
      <c r="L994" s="52">
        <v>15</v>
      </c>
      <c r="M994" s="52">
        <v>0</v>
      </c>
      <c r="N994" s="52">
        <v>15</v>
      </c>
    </row>
    <row r="995" spans="1:14" x14ac:dyDescent="0.25">
      <c r="A995" s="51" t="s">
        <v>1956</v>
      </c>
      <c r="B995" s="52">
        <v>955</v>
      </c>
      <c r="C995" s="52">
        <v>822</v>
      </c>
      <c r="D995" s="52">
        <v>376</v>
      </c>
      <c r="E995" s="52">
        <v>363</v>
      </c>
      <c r="F995" s="52">
        <v>208.7</v>
      </c>
      <c r="G995" s="52">
        <v>4.58</v>
      </c>
      <c r="H995" s="52">
        <v>450</v>
      </c>
      <c r="I995" s="52">
        <v>405</v>
      </c>
      <c r="J995" s="52">
        <v>10</v>
      </c>
      <c r="K995" s="52">
        <v>25</v>
      </c>
      <c r="L995" s="52">
        <v>0</v>
      </c>
      <c r="M995" s="52">
        <v>0</v>
      </c>
      <c r="N995" s="52">
        <v>0</v>
      </c>
    </row>
    <row r="996" spans="1:14" x14ac:dyDescent="0.25">
      <c r="A996" s="51" t="s">
        <v>1957</v>
      </c>
      <c r="B996" s="52">
        <v>4166</v>
      </c>
      <c r="C996" s="52">
        <v>4132</v>
      </c>
      <c r="D996" s="52">
        <v>1741</v>
      </c>
      <c r="E996" s="52">
        <v>1709</v>
      </c>
      <c r="F996" s="52">
        <v>1255</v>
      </c>
      <c r="G996" s="52">
        <v>3.32</v>
      </c>
      <c r="H996" s="52">
        <v>1665</v>
      </c>
      <c r="I996" s="52">
        <v>1500</v>
      </c>
      <c r="J996" s="52">
        <v>75</v>
      </c>
      <c r="K996" s="52">
        <v>45</v>
      </c>
      <c r="L996" s="52">
        <v>15</v>
      </c>
      <c r="M996" s="52">
        <v>15</v>
      </c>
      <c r="N996" s="52">
        <v>15</v>
      </c>
    </row>
    <row r="997" spans="1:14" x14ac:dyDescent="0.25">
      <c r="A997" s="51" t="s">
        <v>1958</v>
      </c>
      <c r="B997" s="52">
        <v>1905</v>
      </c>
      <c r="C997" s="52">
        <v>1956</v>
      </c>
      <c r="D997" s="52">
        <v>683</v>
      </c>
      <c r="E997" s="52">
        <v>667</v>
      </c>
      <c r="F997" s="52">
        <v>71.5</v>
      </c>
      <c r="G997" s="52">
        <v>26.65</v>
      </c>
      <c r="H997" s="52">
        <v>825</v>
      </c>
      <c r="I997" s="52">
        <v>715</v>
      </c>
      <c r="J997" s="52">
        <v>50</v>
      </c>
      <c r="K997" s="52">
        <v>30</v>
      </c>
      <c r="L997" s="52">
        <v>10</v>
      </c>
      <c r="M997" s="52">
        <v>10</v>
      </c>
      <c r="N997" s="52">
        <v>15</v>
      </c>
    </row>
    <row r="998" spans="1:14" x14ac:dyDescent="0.25">
      <c r="A998" s="51" t="s">
        <v>1959</v>
      </c>
      <c r="B998" s="52">
        <v>911</v>
      </c>
      <c r="C998" s="52">
        <v>883</v>
      </c>
      <c r="D998" s="52">
        <v>336</v>
      </c>
      <c r="E998" s="52">
        <v>332</v>
      </c>
      <c r="F998" s="52">
        <v>129.69999999999999</v>
      </c>
      <c r="G998" s="52">
        <v>7.02</v>
      </c>
      <c r="H998" s="52">
        <v>360</v>
      </c>
      <c r="I998" s="52">
        <v>310</v>
      </c>
      <c r="J998" s="52">
        <v>15</v>
      </c>
      <c r="K998" s="52">
        <v>15</v>
      </c>
      <c r="L998" s="52">
        <v>0</v>
      </c>
      <c r="M998" s="52">
        <v>0</v>
      </c>
      <c r="N998" s="52">
        <v>20</v>
      </c>
    </row>
    <row r="999" spans="1:14" x14ac:dyDescent="0.25">
      <c r="A999" s="51" t="s">
        <v>1960</v>
      </c>
      <c r="B999" s="52">
        <v>2908</v>
      </c>
      <c r="C999" s="52">
        <v>2953</v>
      </c>
      <c r="D999" s="52">
        <v>1327</v>
      </c>
      <c r="E999" s="52">
        <v>1284</v>
      </c>
      <c r="F999" s="52">
        <v>2194.1</v>
      </c>
      <c r="G999" s="52">
        <v>1.33</v>
      </c>
      <c r="H999" s="52">
        <v>1055</v>
      </c>
      <c r="I999" s="52">
        <v>930</v>
      </c>
      <c r="J999" s="52">
        <v>60</v>
      </c>
      <c r="K999" s="52">
        <v>30</v>
      </c>
      <c r="L999" s="52">
        <v>25</v>
      </c>
      <c r="M999" s="52">
        <v>10</v>
      </c>
      <c r="N999" s="52">
        <v>0</v>
      </c>
    </row>
    <row r="1000" spans="1:14" x14ac:dyDescent="0.25">
      <c r="A1000" s="51" t="s">
        <v>1961</v>
      </c>
      <c r="B1000" s="52">
        <v>3310</v>
      </c>
      <c r="C1000" s="52">
        <v>3176</v>
      </c>
      <c r="D1000" s="52">
        <v>1638</v>
      </c>
      <c r="E1000" s="52">
        <v>1543</v>
      </c>
      <c r="F1000" s="52">
        <v>3689.3</v>
      </c>
      <c r="G1000" s="52">
        <v>0.9</v>
      </c>
      <c r="H1000" s="52">
        <v>1215</v>
      </c>
      <c r="I1000" s="52">
        <v>1050</v>
      </c>
      <c r="J1000" s="52">
        <v>50</v>
      </c>
      <c r="K1000" s="52">
        <v>10</v>
      </c>
      <c r="L1000" s="52">
        <v>50</v>
      </c>
      <c r="M1000" s="52">
        <v>30</v>
      </c>
      <c r="N1000" s="52">
        <v>20</v>
      </c>
    </row>
    <row r="1001" spans="1:14" x14ac:dyDescent="0.25">
      <c r="A1001" s="51" t="s">
        <v>1962</v>
      </c>
      <c r="B1001" s="52">
        <v>2544</v>
      </c>
      <c r="C1001" s="52">
        <v>2688</v>
      </c>
      <c r="D1001" s="52">
        <v>1241</v>
      </c>
      <c r="E1001" s="52">
        <v>1202</v>
      </c>
      <c r="F1001" s="52">
        <v>2512.3000000000002</v>
      </c>
      <c r="G1001" s="52">
        <v>1.01</v>
      </c>
      <c r="H1001" s="52">
        <v>1180</v>
      </c>
      <c r="I1001" s="52">
        <v>1060</v>
      </c>
      <c r="J1001" s="52">
        <v>40</v>
      </c>
      <c r="K1001" s="52">
        <v>20</v>
      </c>
      <c r="L1001" s="52">
        <v>50</v>
      </c>
      <c r="M1001" s="52">
        <v>15</v>
      </c>
      <c r="N1001" s="52">
        <v>0</v>
      </c>
    </row>
    <row r="1002" spans="1:14" x14ac:dyDescent="0.25">
      <c r="A1002" s="51" t="s">
        <v>1963</v>
      </c>
      <c r="B1002" s="52">
        <v>10</v>
      </c>
      <c r="C1002" s="52">
        <v>0</v>
      </c>
      <c r="D1002" s="52">
        <v>3</v>
      </c>
      <c r="E1002" s="52">
        <v>3</v>
      </c>
      <c r="F1002" s="52">
        <v>7.8</v>
      </c>
      <c r="G1002" s="52">
        <v>1.28</v>
      </c>
      <c r="H1002" s="51" t="s">
        <v>977</v>
      </c>
      <c r="I1002" s="51" t="s">
        <v>977</v>
      </c>
      <c r="J1002" s="51" t="s">
        <v>977</v>
      </c>
      <c r="K1002" s="51" t="s">
        <v>977</v>
      </c>
      <c r="L1002" s="51" t="s">
        <v>977</v>
      </c>
      <c r="M1002" s="51" t="s">
        <v>977</v>
      </c>
      <c r="N1002" s="51" t="s">
        <v>977</v>
      </c>
    </row>
    <row r="1003" spans="1:14" x14ac:dyDescent="0.25">
      <c r="A1003" s="51" t="s">
        <v>1964</v>
      </c>
      <c r="B1003" s="52">
        <v>1068</v>
      </c>
      <c r="C1003" s="52">
        <v>1094</v>
      </c>
      <c r="D1003" s="52">
        <v>451</v>
      </c>
      <c r="E1003" s="52">
        <v>444</v>
      </c>
      <c r="F1003" s="52">
        <v>1530.5</v>
      </c>
      <c r="G1003" s="52">
        <v>0.7</v>
      </c>
      <c r="H1003" s="52">
        <v>360</v>
      </c>
      <c r="I1003" s="52">
        <v>320</v>
      </c>
      <c r="J1003" s="52">
        <v>15</v>
      </c>
      <c r="K1003" s="52">
        <v>10</v>
      </c>
      <c r="L1003" s="52">
        <v>10</v>
      </c>
      <c r="M1003" s="52">
        <v>0</v>
      </c>
      <c r="N1003" s="52">
        <v>0</v>
      </c>
    </row>
    <row r="1004" spans="1:14" x14ac:dyDescent="0.25">
      <c r="A1004" s="51" t="s">
        <v>1965</v>
      </c>
      <c r="B1004" s="52">
        <v>2778</v>
      </c>
      <c r="C1004" s="52">
        <v>2729</v>
      </c>
      <c r="D1004" s="52">
        <v>1196</v>
      </c>
      <c r="E1004" s="52">
        <v>1148</v>
      </c>
      <c r="F1004" s="52">
        <v>59.9</v>
      </c>
      <c r="G1004" s="52">
        <v>46.4</v>
      </c>
      <c r="H1004" s="52">
        <v>1170</v>
      </c>
      <c r="I1004" s="52">
        <v>1080</v>
      </c>
      <c r="J1004" s="52">
        <v>65</v>
      </c>
      <c r="K1004" s="52">
        <v>0</v>
      </c>
      <c r="L1004" s="52">
        <v>0</v>
      </c>
      <c r="M1004" s="52">
        <v>0</v>
      </c>
      <c r="N1004" s="52">
        <v>0</v>
      </c>
    </row>
    <row r="1005" spans="1:14" x14ac:dyDescent="0.25">
      <c r="A1005" s="51" t="s">
        <v>1966</v>
      </c>
      <c r="B1005" s="52">
        <v>4091</v>
      </c>
      <c r="C1005" s="52">
        <v>3691</v>
      </c>
      <c r="D1005" s="52">
        <v>1574</v>
      </c>
      <c r="E1005" s="52">
        <v>1546</v>
      </c>
      <c r="F1005" s="52">
        <v>925.4</v>
      </c>
      <c r="G1005" s="52">
        <v>4.42</v>
      </c>
      <c r="H1005" s="52">
        <v>1880</v>
      </c>
      <c r="I1005" s="52">
        <v>1730</v>
      </c>
      <c r="J1005" s="52">
        <v>90</v>
      </c>
      <c r="K1005" s="52">
        <v>30</v>
      </c>
      <c r="L1005" s="52">
        <v>20</v>
      </c>
      <c r="M1005" s="52">
        <v>0</v>
      </c>
      <c r="N1005" s="52">
        <v>0</v>
      </c>
    </row>
    <row r="1006" spans="1:14" x14ac:dyDescent="0.25">
      <c r="A1006" s="51" t="s">
        <v>1967</v>
      </c>
      <c r="B1006" s="52">
        <v>3787</v>
      </c>
      <c r="C1006" s="52">
        <v>3484</v>
      </c>
      <c r="D1006" s="52">
        <v>1333</v>
      </c>
      <c r="E1006" s="52">
        <v>1302</v>
      </c>
      <c r="F1006" s="52">
        <v>1356.8</v>
      </c>
      <c r="G1006" s="52">
        <v>2.79</v>
      </c>
      <c r="H1006" s="52">
        <v>1560</v>
      </c>
      <c r="I1006" s="52">
        <v>1340</v>
      </c>
      <c r="J1006" s="52">
        <v>115</v>
      </c>
      <c r="K1006" s="52">
        <v>30</v>
      </c>
      <c r="L1006" s="52">
        <v>25</v>
      </c>
      <c r="M1006" s="52">
        <v>20</v>
      </c>
      <c r="N1006" s="52">
        <v>30</v>
      </c>
    </row>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G1039"/>
  <sheetViews>
    <sheetView tabSelected="1" topLeftCell="AD1" workbookViewId="0">
      <pane ySplit="1" topLeftCell="A2" activePane="bottomLeft" state="frozen"/>
      <selection pane="bottomLeft" activeCell="AM14" sqref="AM2:AM14"/>
    </sheetView>
  </sheetViews>
  <sheetFormatPr defaultColWidth="14.42578125" defaultRowHeight="15" customHeight="1" x14ac:dyDescent="0.25"/>
  <cols>
    <col min="1" max="2" width="14.7109375" customWidth="1"/>
    <col min="3" max="3" width="22.7109375" customWidth="1"/>
    <col min="4" max="18" width="14.7109375" customWidth="1"/>
    <col min="19" max="19" width="12" customWidth="1"/>
    <col min="20" max="21" width="14.7109375" customWidth="1"/>
    <col min="22" max="22" width="18.140625" customWidth="1"/>
    <col min="23" max="23" width="11.5703125" customWidth="1"/>
    <col min="24" max="24" width="14.140625" bestFit="1" customWidth="1"/>
    <col min="25" max="25" width="9.5703125" customWidth="1"/>
    <col min="26" max="30" width="14.7109375" customWidth="1"/>
    <col min="31" max="31" width="10.28515625" customWidth="1"/>
    <col min="32" max="32" width="14.5703125" bestFit="1" customWidth="1"/>
    <col min="33" max="33" width="14" customWidth="1"/>
    <col min="34" max="34" width="14.7109375" customWidth="1"/>
    <col min="35" max="35" width="9.28515625" customWidth="1"/>
    <col min="36" max="40" width="14.7109375" customWidth="1"/>
    <col min="41" max="41" width="20.140625" customWidth="1"/>
    <col min="42" max="47" width="14.7109375" customWidth="1"/>
    <col min="48" max="48" width="0.140625" customWidth="1"/>
    <col min="49" max="49" width="13.140625" customWidth="1"/>
    <col min="50" max="52" width="14.7109375" customWidth="1"/>
    <col min="53" max="53" width="13.5703125" customWidth="1"/>
    <col min="54" max="54" width="16.85546875" customWidth="1"/>
    <col min="55" max="55" width="14.7109375" customWidth="1"/>
    <col min="56" max="56" width="15.42578125" customWidth="1"/>
    <col min="57" max="57" width="12.7109375" customWidth="1"/>
    <col min="58" max="58" width="8.7109375" customWidth="1"/>
    <col min="59" max="59" width="8" customWidth="1"/>
    <col min="60" max="60" width="14.7109375" customWidth="1"/>
    <col min="61" max="61" width="10.28515625" customWidth="1"/>
    <col min="62" max="62" width="10.7109375" customWidth="1"/>
    <col min="63" max="78" width="14.7109375" customWidth="1"/>
    <col min="79" max="79" width="12.5703125" customWidth="1"/>
    <col min="80" max="80" width="10.7109375" customWidth="1"/>
    <col min="81" max="81" width="10.85546875" customWidth="1"/>
    <col min="82" max="82" width="16.140625" customWidth="1"/>
    <col min="83" max="83" width="9.28515625" customWidth="1"/>
    <col min="84" max="84" width="12.140625" customWidth="1"/>
    <col min="85" max="85" width="14.7109375" customWidth="1"/>
  </cols>
  <sheetData>
    <row r="1" spans="1:85" ht="78" customHeight="1" x14ac:dyDescent="0.25">
      <c r="A1" s="313" t="s">
        <v>1998</v>
      </c>
      <c r="B1" s="314" t="s">
        <v>1999</v>
      </c>
      <c r="C1" s="328" t="s">
        <v>2000</v>
      </c>
      <c r="D1" s="313" t="s">
        <v>2001</v>
      </c>
      <c r="E1" s="315" t="s">
        <v>2002</v>
      </c>
      <c r="F1" s="315" t="s">
        <v>2003</v>
      </c>
      <c r="G1" s="316" t="s">
        <v>2004</v>
      </c>
      <c r="H1" s="316" t="s">
        <v>2005</v>
      </c>
      <c r="I1" s="316" t="s">
        <v>2006</v>
      </c>
      <c r="J1" s="313" t="s">
        <v>2007</v>
      </c>
      <c r="K1" s="317" t="s">
        <v>2008</v>
      </c>
      <c r="L1" s="316" t="s">
        <v>2009</v>
      </c>
      <c r="M1" s="316" t="s">
        <v>2010</v>
      </c>
      <c r="N1" s="316" t="s">
        <v>2011</v>
      </c>
      <c r="O1" s="314" t="s">
        <v>2012</v>
      </c>
      <c r="P1" s="318" t="s">
        <v>2013</v>
      </c>
      <c r="Q1" s="319" t="s">
        <v>2014</v>
      </c>
      <c r="R1" s="316" t="s">
        <v>2015</v>
      </c>
      <c r="S1" s="316" t="s">
        <v>2016</v>
      </c>
      <c r="T1" s="320" t="s">
        <v>2017</v>
      </c>
      <c r="U1" s="320" t="s">
        <v>2018</v>
      </c>
      <c r="V1" s="321" t="s">
        <v>2019</v>
      </c>
      <c r="W1" s="317" t="s">
        <v>2020</v>
      </c>
      <c r="X1" s="320" t="s">
        <v>2021</v>
      </c>
      <c r="Y1" s="320" t="s">
        <v>2022</v>
      </c>
      <c r="Z1" s="320" t="s">
        <v>2023</v>
      </c>
      <c r="AA1" s="320" t="s">
        <v>45</v>
      </c>
      <c r="AB1" s="316" t="s">
        <v>2024</v>
      </c>
      <c r="AC1" s="320" t="s">
        <v>2025</v>
      </c>
      <c r="AD1" s="316" t="s">
        <v>2026</v>
      </c>
      <c r="AE1" s="320" t="s">
        <v>2027</v>
      </c>
      <c r="AF1" s="320" t="s">
        <v>2028</v>
      </c>
      <c r="AG1" s="320" t="s">
        <v>2029</v>
      </c>
      <c r="AH1" s="321" t="s">
        <v>2030</v>
      </c>
      <c r="AI1" s="322" t="s">
        <v>2031</v>
      </c>
      <c r="AJ1" s="320" t="s">
        <v>2032</v>
      </c>
      <c r="AK1" s="316" t="s">
        <v>2033</v>
      </c>
      <c r="AL1" s="320" t="s">
        <v>2034</v>
      </c>
      <c r="AM1" s="320" t="s">
        <v>2035</v>
      </c>
      <c r="AN1" s="320" t="s">
        <v>2036</v>
      </c>
      <c r="AO1" s="320" t="s">
        <v>2037</v>
      </c>
      <c r="AP1" s="321" t="s">
        <v>2038</v>
      </c>
      <c r="AQ1" s="320" t="s">
        <v>2039</v>
      </c>
      <c r="AR1" s="322" t="s">
        <v>2040</v>
      </c>
      <c r="AS1" s="320" t="s">
        <v>2041</v>
      </c>
      <c r="AT1" s="316" t="s">
        <v>2042</v>
      </c>
      <c r="AU1" s="317" t="s">
        <v>2043</v>
      </c>
      <c r="AV1" s="323" t="s">
        <v>2044</v>
      </c>
      <c r="AW1" s="317" t="s">
        <v>2045</v>
      </c>
      <c r="AX1" s="317" t="s">
        <v>2046</v>
      </c>
      <c r="AY1" s="317" t="s">
        <v>2047</v>
      </c>
      <c r="AZ1" s="317" t="s">
        <v>2048</v>
      </c>
      <c r="BA1" s="321" t="s">
        <v>2049</v>
      </c>
      <c r="BB1" s="317" t="s">
        <v>2050</v>
      </c>
      <c r="BC1" s="317" t="s">
        <v>2051</v>
      </c>
      <c r="BD1" s="321" t="s">
        <v>2052</v>
      </c>
      <c r="BE1" s="317" t="s">
        <v>2053</v>
      </c>
      <c r="BF1" s="317" t="s">
        <v>2054</v>
      </c>
      <c r="BG1" s="317" t="s">
        <v>2055</v>
      </c>
      <c r="BH1" s="317" t="s">
        <v>2056</v>
      </c>
      <c r="BI1" s="321" t="s">
        <v>2057</v>
      </c>
      <c r="BJ1" s="317" t="s">
        <v>2058</v>
      </c>
      <c r="BK1" s="317" t="s">
        <v>2059</v>
      </c>
      <c r="BL1" s="316" t="s">
        <v>2060</v>
      </c>
      <c r="BM1" s="324" t="s">
        <v>2061</v>
      </c>
      <c r="BN1" s="316" t="s">
        <v>2062</v>
      </c>
      <c r="BO1" s="316" t="s">
        <v>2063</v>
      </c>
      <c r="BP1" s="317" t="s">
        <v>2064</v>
      </c>
      <c r="BQ1" s="325" t="s">
        <v>2065</v>
      </c>
      <c r="BR1" s="324" t="s">
        <v>2066</v>
      </c>
      <c r="BS1" s="317" t="s">
        <v>2067</v>
      </c>
      <c r="BT1" s="325" t="s">
        <v>2068</v>
      </c>
      <c r="BU1" s="316" t="s">
        <v>2069</v>
      </c>
      <c r="BV1" s="316" t="s">
        <v>2070</v>
      </c>
      <c r="BW1" s="316" t="s">
        <v>2071</v>
      </c>
      <c r="BX1" s="317" t="s">
        <v>2072</v>
      </c>
      <c r="BY1" s="317" t="s">
        <v>2073</v>
      </c>
      <c r="BZ1" s="326" t="s">
        <v>2074</v>
      </c>
      <c r="CA1" s="327" t="s">
        <v>2075</v>
      </c>
      <c r="CB1" s="328" t="s">
        <v>2076</v>
      </c>
      <c r="CC1" s="329" t="s">
        <v>2077</v>
      </c>
      <c r="CD1" s="328" t="s">
        <v>2078</v>
      </c>
      <c r="CE1" s="317"/>
      <c r="CF1" s="327" t="s">
        <v>2079</v>
      </c>
      <c r="CG1" s="458" t="s">
        <v>2080</v>
      </c>
    </row>
    <row r="2" spans="1:85" ht="12.75" customHeight="1" x14ac:dyDescent="0.25">
      <c r="A2" s="390" t="s">
        <v>1743</v>
      </c>
      <c r="B2" s="387">
        <v>4620781</v>
      </c>
      <c r="C2" s="403" t="s">
        <v>2108</v>
      </c>
      <c r="D2" s="388"/>
      <c r="E2" s="389">
        <v>1</v>
      </c>
      <c r="F2" s="389">
        <v>1</v>
      </c>
      <c r="G2" s="388"/>
      <c r="H2" s="388"/>
      <c r="I2" s="388"/>
      <c r="J2" s="390"/>
      <c r="K2" s="391"/>
      <c r="L2" s="392"/>
      <c r="M2" s="392"/>
      <c r="N2" s="393"/>
      <c r="O2" s="388">
        <v>244620781</v>
      </c>
      <c r="P2" s="394">
        <v>2.36</v>
      </c>
      <c r="Q2" s="393">
        <v>236</v>
      </c>
      <c r="R2" s="403">
        <v>2.33</v>
      </c>
      <c r="S2" s="403">
        <v>233</v>
      </c>
      <c r="T2" s="403">
        <v>5813</v>
      </c>
      <c r="U2" s="392">
        <v>-181</v>
      </c>
      <c r="V2" s="395">
        <v>-3.0196863530196863E-2</v>
      </c>
      <c r="W2" s="403">
        <v>2495.9</v>
      </c>
      <c r="X2" s="392">
        <v>5994</v>
      </c>
      <c r="Y2" s="392">
        <v>5994</v>
      </c>
      <c r="Z2" s="392">
        <v>5392</v>
      </c>
      <c r="AA2" s="392">
        <v>5385</v>
      </c>
      <c r="AB2" s="392">
        <v>609</v>
      </c>
      <c r="AC2" s="395">
        <v>0.11309192200557103</v>
      </c>
      <c r="AD2" s="396">
        <v>2536.6999999999998</v>
      </c>
      <c r="AE2" s="403">
        <v>3576</v>
      </c>
      <c r="AF2" s="397">
        <v>3368</v>
      </c>
      <c r="AG2" s="397">
        <v>208</v>
      </c>
      <c r="AH2" s="398">
        <v>6.1757719714964368E-2</v>
      </c>
      <c r="AI2" s="397">
        <v>3368</v>
      </c>
      <c r="AJ2" s="392">
        <v>3157</v>
      </c>
      <c r="AK2" s="392">
        <v>211</v>
      </c>
      <c r="AL2" s="399">
        <v>6.6835603420969281E-2</v>
      </c>
      <c r="AM2" s="403">
        <v>3318</v>
      </c>
      <c r="AN2" s="392">
        <v>3197</v>
      </c>
      <c r="AO2" s="392">
        <v>121</v>
      </c>
      <c r="AP2" s="395">
        <v>3.7847982483578353E-2</v>
      </c>
      <c r="AQ2" s="392">
        <v>14.240343347639485</v>
      </c>
      <c r="AR2" s="392">
        <v>3197</v>
      </c>
      <c r="AS2" s="392">
        <v>2952</v>
      </c>
      <c r="AT2" s="392">
        <v>245</v>
      </c>
      <c r="AU2" s="395">
        <v>8.2994579945799452E-2</v>
      </c>
      <c r="AV2" s="400">
        <v>13.546610169491526</v>
      </c>
      <c r="AW2" s="403">
        <v>1560</v>
      </c>
      <c r="AX2" s="403">
        <v>1150</v>
      </c>
      <c r="AY2" s="403">
        <v>105</v>
      </c>
      <c r="AZ2" s="403">
        <v>1255</v>
      </c>
      <c r="BA2" s="395">
        <v>0.80448717948717952</v>
      </c>
      <c r="BB2" s="464">
        <v>1.0646591777613723</v>
      </c>
      <c r="BC2" s="403">
        <v>85</v>
      </c>
      <c r="BD2" s="395">
        <v>5.4487179487179488E-2</v>
      </c>
      <c r="BE2" s="464">
        <v>0.35665899257359107</v>
      </c>
      <c r="BF2" s="403">
        <v>175</v>
      </c>
      <c r="BG2" s="403">
        <v>0</v>
      </c>
      <c r="BH2" s="403">
        <v>175</v>
      </c>
      <c r="BI2" s="395">
        <v>0.11217948717948718</v>
      </c>
      <c r="BJ2" s="464">
        <v>1.4929923489779653</v>
      </c>
      <c r="BK2" s="403">
        <v>40</v>
      </c>
      <c r="BL2" s="401">
        <v>1735</v>
      </c>
      <c r="BM2" s="392">
        <v>1235</v>
      </c>
      <c r="BN2" s="392">
        <v>75</v>
      </c>
      <c r="BO2" s="392">
        <v>1310</v>
      </c>
      <c r="BP2" s="395">
        <v>0.75504322766570608</v>
      </c>
      <c r="BQ2" s="402">
        <v>1.0836582605420364</v>
      </c>
      <c r="BR2" s="392">
        <v>130</v>
      </c>
      <c r="BS2" s="395">
        <v>7.492795389048991E-2</v>
      </c>
      <c r="BT2" s="402">
        <v>0.33625613198622228</v>
      </c>
      <c r="BU2" s="392">
        <v>265</v>
      </c>
      <c r="BV2" s="392">
        <v>15</v>
      </c>
      <c r="BW2" s="392">
        <v>280</v>
      </c>
      <c r="BX2" s="395">
        <v>0.16138328530259366</v>
      </c>
      <c r="BY2" s="402">
        <v>2.2331841433397956</v>
      </c>
      <c r="BZ2" s="392">
        <v>20</v>
      </c>
      <c r="CA2" s="403" t="s">
        <v>79</v>
      </c>
      <c r="CB2" s="404" t="s">
        <v>79</v>
      </c>
      <c r="CC2" s="404" t="s">
        <v>79</v>
      </c>
      <c r="CD2" s="404" t="s">
        <v>2107</v>
      </c>
      <c r="CE2" s="404" t="s">
        <v>2088</v>
      </c>
      <c r="CF2" s="407" t="s">
        <v>2102</v>
      </c>
      <c r="CG2" s="403"/>
    </row>
    <row r="3" spans="1:85" ht="12.75" customHeight="1" x14ac:dyDescent="0.25">
      <c r="A3" s="388" t="s">
        <v>1745</v>
      </c>
      <c r="B3" s="387">
        <v>4620783</v>
      </c>
      <c r="C3" s="403" t="s">
        <v>2106</v>
      </c>
      <c r="D3" s="388"/>
      <c r="E3" s="389">
        <v>1</v>
      </c>
      <c r="F3" s="389">
        <v>1</v>
      </c>
      <c r="G3" s="388"/>
      <c r="H3" s="388"/>
      <c r="I3" s="388"/>
      <c r="J3" s="390"/>
      <c r="K3" s="391"/>
      <c r="L3" s="392"/>
      <c r="M3" s="392"/>
      <c r="N3" s="393"/>
      <c r="O3" s="388">
        <v>244620783</v>
      </c>
      <c r="P3" s="394">
        <v>4.9800000000000004</v>
      </c>
      <c r="Q3" s="393">
        <v>498.00000000000006</v>
      </c>
      <c r="R3" s="403">
        <v>5.04</v>
      </c>
      <c r="S3" s="403">
        <v>504</v>
      </c>
      <c r="T3" s="403">
        <v>6591</v>
      </c>
      <c r="U3" s="392">
        <v>965</v>
      </c>
      <c r="V3" s="395">
        <v>0.17152506221116245</v>
      </c>
      <c r="W3" s="403">
        <v>1307.7</v>
      </c>
      <c r="X3" s="392">
        <v>5626</v>
      </c>
      <c r="Y3" s="392">
        <v>5626</v>
      </c>
      <c r="Z3" s="392">
        <v>4827</v>
      </c>
      <c r="AA3" s="392">
        <v>4595</v>
      </c>
      <c r="AB3" s="392">
        <v>1031</v>
      </c>
      <c r="AC3" s="395">
        <v>0.22437431991294884</v>
      </c>
      <c r="AD3" s="396">
        <v>1128.8</v>
      </c>
      <c r="AE3" s="403">
        <v>3590</v>
      </c>
      <c r="AF3" s="392">
        <v>2699</v>
      </c>
      <c r="AG3" s="397">
        <v>891</v>
      </c>
      <c r="AH3" s="398">
        <v>0.33012226750648388</v>
      </c>
      <c r="AI3" s="397">
        <v>2699</v>
      </c>
      <c r="AJ3" s="392">
        <v>2338</v>
      </c>
      <c r="AK3" s="392">
        <v>361</v>
      </c>
      <c r="AL3" s="399">
        <v>0.15440547476475619</v>
      </c>
      <c r="AM3" s="403">
        <v>3477</v>
      </c>
      <c r="AN3" s="392">
        <v>2539</v>
      </c>
      <c r="AO3" s="392">
        <v>938</v>
      </c>
      <c r="AP3" s="395">
        <v>0.36943678613627412</v>
      </c>
      <c r="AQ3" s="392">
        <v>6.8988095238095237</v>
      </c>
      <c r="AR3" s="392">
        <v>2539</v>
      </c>
      <c r="AS3" s="392">
        <v>2244</v>
      </c>
      <c r="AT3" s="392">
        <v>295</v>
      </c>
      <c r="AU3" s="395">
        <v>0.13146167557932265</v>
      </c>
      <c r="AV3" s="400">
        <v>5.0983935742971882</v>
      </c>
      <c r="AW3" s="403">
        <v>2105</v>
      </c>
      <c r="AX3" s="403">
        <v>1710</v>
      </c>
      <c r="AY3" s="403">
        <v>110</v>
      </c>
      <c r="AZ3" s="403">
        <v>1820</v>
      </c>
      <c r="BA3" s="395">
        <v>0.86460807600950118</v>
      </c>
      <c r="BB3" s="464">
        <v>1.1442232353247677</v>
      </c>
      <c r="BC3" s="403">
        <v>60</v>
      </c>
      <c r="BD3" s="395">
        <v>2.8503562945368172E-2</v>
      </c>
      <c r="BE3" s="464">
        <v>0.18657695517612477</v>
      </c>
      <c r="BF3" s="403">
        <v>195</v>
      </c>
      <c r="BG3" s="403">
        <v>10</v>
      </c>
      <c r="BH3" s="403">
        <v>205</v>
      </c>
      <c r="BI3" s="395">
        <v>9.7387173396674589E-2</v>
      </c>
      <c r="BJ3" s="464">
        <v>1.2961220310910169</v>
      </c>
      <c r="BK3" s="403">
        <v>30</v>
      </c>
      <c r="BL3" s="401">
        <v>1655</v>
      </c>
      <c r="BM3" s="392">
        <v>1290</v>
      </c>
      <c r="BN3" s="392">
        <v>80</v>
      </c>
      <c r="BO3" s="392">
        <v>1370</v>
      </c>
      <c r="BP3" s="395">
        <v>0.82779456193353473</v>
      </c>
      <c r="BQ3" s="402">
        <v>1.1880729237773084</v>
      </c>
      <c r="BR3" s="392">
        <v>60</v>
      </c>
      <c r="BS3" s="395">
        <v>3.6253776435045321E-2</v>
      </c>
      <c r="BT3" s="402">
        <v>0.16269701761452821</v>
      </c>
      <c r="BU3" s="392">
        <v>180</v>
      </c>
      <c r="BV3" s="392">
        <v>20</v>
      </c>
      <c r="BW3" s="392">
        <v>200</v>
      </c>
      <c r="BX3" s="395">
        <v>0.12084592145015106</v>
      </c>
      <c r="BY3" s="402">
        <v>1.6722375868340722</v>
      </c>
      <c r="BZ3" s="392">
        <v>20</v>
      </c>
      <c r="CA3" s="403" t="s">
        <v>79</v>
      </c>
      <c r="CB3" s="404" t="s">
        <v>79</v>
      </c>
      <c r="CC3" s="403" t="s">
        <v>79</v>
      </c>
      <c r="CD3" s="404" t="s">
        <v>2107</v>
      </c>
      <c r="CE3" s="404" t="s">
        <v>2088</v>
      </c>
      <c r="CF3" s="407" t="s">
        <v>2102</v>
      </c>
      <c r="CG3" s="403"/>
    </row>
    <row r="4" spans="1:85" ht="12.75" customHeight="1" x14ac:dyDescent="0.25">
      <c r="A4" s="388" t="s">
        <v>1746</v>
      </c>
      <c r="B4" s="387">
        <v>4620784</v>
      </c>
      <c r="C4" s="403" t="s">
        <v>2151</v>
      </c>
      <c r="D4" s="388"/>
      <c r="E4" s="389">
        <v>1</v>
      </c>
      <c r="F4" s="389">
        <v>1</v>
      </c>
      <c r="G4" s="388"/>
      <c r="H4" s="388"/>
      <c r="I4" s="388"/>
      <c r="J4" s="390"/>
      <c r="K4" s="391"/>
      <c r="L4" s="392"/>
      <c r="M4" s="392"/>
      <c r="N4" s="393"/>
      <c r="O4" s="388">
        <v>244620784</v>
      </c>
      <c r="P4" s="394">
        <v>1.23</v>
      </c>
      <c r="Q4" s="393">
        <v>123</v>
      </c>
      <c r="R4" s="403">
        <v>1.17</v>
      </c>
      <c r="S4" s="403">
        <v>117</v>
      </c>
      <c r="T4" s="403">
        <v>4033</v>
      </c>
      <c r="U4" s="392">
        <v>55</v>
      </c>
      <c r="V4" s="395">
        <v>1.3826043237807943E-2</v>
      </c>
      <c r="W4" s="403">
        <v>3455.6</v>
      </c>
      <c r="X4" s="392">
        <v>3978</v>
      </c>
      <c r="Y4" s="392">
        <v>3978</v>
      </c>
      <c r="Z4" s="392">
        <v>4058</v>
      </c>
      <c r="AA4" s="392">
        <v>4129</v>
      </c>
      <c r="AB4" s="392">
        <v>-151</v>
      </c>
      <c r="AC4" s="395">
        <v>-3.6570598207798496E-2</v>
      </c>
      <c r="AD4" s="396">
        <v>3235.7</v>
      </c>
      <c r="AE4" s="403">
        <v>2163</v>
      </c>
      <c r="AF4" s="392">
        <v>2081</v>
      </c>
      <c r="AG4" s="397">
        <v>82</v>
      </c>
      <c r="AH4" s="398">
        <v>3.9404132628543968E-2</v>
      </c>
      <c r="AI4" s="397">
        <v>2081</v>
      </c>
      <c r="AJ4" s="392">
        <v>2015</v>
      </c>
      <c r="AK4" s="392">
        <v>66</v>
      </c>
      <c r="AL4" s="399">
        <v>3.2754342431761785E-2</v>
      </c>
      <c r="AM4" s="403">
        <v>2001</v>
      </c>
      <c r="AN4" s="392">
        <v>1888</v>
      </c>
      <c r="AO4" s="392">
        <v>113</v>
      </c>
      <c r="AP4" s="395">
        <v>5.9851694915254237E-2</v>
      </c>
      <c r="AQ4" s="392">
        <v>17.102564102564102</v>
      </c>
      <c r="AR4" s="392">
        <v>1888</v>
      </c>
      <c r="AS4" s="392">
        <v>1951</v>
      </c>
      <c r="AT4" s="392">
        <v>-63</v>
      </c>
      <c r="AU4" s="395">
        <v>-3.2291132752434649E-2</v>
      </c>
      <c r="AV4" s="400">
        <v>15.349593495934959</v>
      </c>
      <c r="AW4" s="403">
        <v>1175</v>
      </c>
      <c r="AX4" s="403">
        <v>840</v>
      </c>
      <c r="AY4" s="403">
        <v>85</v>
      </c>
      <c r="AZ4" s="403">
        <v>925</v>
      </c>
      <c r="BA4" s="395">
        <v>0.78723404255319152</v>
      </c>
      <c r="BB4" s="464">
        <v>1.0418263582332188</v>
      </c>
      <c r="BC4" s="403">
        <v>40</v>
      </c>
      <c r="BD4" s="395">
        <v>3.4042553191489362E-2</v>
      </c>
      <c r="BE4" s="464">
        <v>0.22283375355786816</v>
      </c>
      <c r="BF4" s="403">
        <v>160</v>
      </c>
      <c r="BG4" s="403">
        <v>20</v>
      </c>
      <c r="BH4" s="403">
        <v>180</v>
      </c>
      <c r="BI4" s="395">
        <v>0.15319148936170213</v>
      </c>
      <c r="BJ4" s="464">
        <v>2.0388194606347119</v>
      </c>
      <c r="BK4" s="403">
        <v>25</v>
      </c>
      <c r="BL4" s="401">
        <v>1230</v>
      </c>
      <c r="BM4" s="392">
        <v>935</v>
      </c>
      <c r="BN4" s="392">
        <v>75</v>
      </c>
      <c r="BO4" s="392">
        <v>1010</v>
      </c>
      <c r="BP4" s="395">
        <v>0.82113821138211385</v>
      </c>
      <c r="BQ4" s="402">
        <v>1.1785195512076196</v>
      </c>
      <c r="BR4" s="392">
        <v>50</v>
      </c>
      <c r="BS4" s="395">
        <v>4.065040650406504E-2</v>
      </c>
      <c r="BT4" s="402">
        <v>0.18242788899189982</v>
      </c>
      <c r="BU4" s="392">
        <v>145</v>
      </c>
      <c r="BV4" s="392">
        <v>10</v>
      </c>
      <c r="BW4" s="392">
        <v>155</v>
      </c>
      <c r="BX4" s="395">
        <v>0.12601626016260162</v>
      </c>
      <c r="BY4" s="402">
        <v>1.7437835242382533</v>
      </c>
      <c r="BZ4" s="392">
        <v>20</v>
      </c>
      <c r="CA4" s="403" t="s">
        <v>79</v>
      </c>
      <c r="CB4" s="404" t="s">
        <v>79</v>
      </c>
      <c r="CC4" s="403" t="s">
        <v>79</v>
      </c>
      <c r="CD4" s="404"/>
      <c r="CE4" s="404" t="s">
        <v>2088</v>
      </c>
      <c r="CF4" s="405"/>
      <c r="CG4" s="403"/>
    </row>
    <row r="5" spans="1:85" ht="12.75" customHeight="1" x14ac:dyDescent="0.25">
      <c r="A5" s="388" t="s">
        <v>1848</v>
      </c>
      <c r="B5" s="387">
        <v>4620864</v>
      </c>
      <c r="C5" s="403"/>
      <c r="D5" s="388"/>
      <c r="E5" s="389">
        <v>1</v>
      </c>
      <c r="F5" s="389">
        <v>1</v>
      </c>
      <c r="G5" s="388"/>
      <c r="H5" s="388"/>
      <c r="I5" s="388"/>
      <c r="J5" s="390"/>
      <c r="K5" s="391"/>
      <c r="L5" s="392"/>
      <c r="M5" s="392"/>
      <c r="N5" s="393"/>
      <c r="O5" s="388">
        <v>244620864</v>
      </c>
      <c r="P5" s="394">
        <v>2.0099999999999998</v>
      </c>
      <c r="Q5" s="393">
        <v>200.99999999999997</v>
      </c>
      <c r="R5" s="403">
        <v>2.0099999999999998</v>
      </c>
      <c r="S5" s="403">
        <v>200.99999999999997</v>
      </c>
      <c r="T5" s="403">
        <v>5140</v>
      </c>
      <c r="U5" s="392">
        <v>-144</v>
      </c>
      <c r="V5" s="395">
        <v>-2.7252081756245269E-2</v>
      </c>
      <c r="W5" s="403">
        <v>2554.6999999999998</v>
      </c>
      <c r="X5" s="392">
        <v>5284</v>
      </c>
      <c r="Y5" s="392">
        <v>5284</v>
      </c>
      <c r="Z5" s="392">
        <v>5397</v>
      </c>
      <c r="AA5" s="392">
        <v>5224</v>
      </c>
      <c r="AB5" s="392">
        <v>60</v>
      </c>
      <c r="AC5" s="395">
        <v>1.1485451761102604E-2</v>
      </c>
      <c r="AD5" s="396">
        <v>2633.7</v>
      </c>
      <c r="AE5" s="403">
        <v>2180</v>
      </c>
      <c r="AF5" s="392">
        <v>2181</v>
      </c>
      <c r="AG5" s="397">
        <v>-1</v>
      </c>
      <c r="AH5" s="398">
        <v>-4.5850527281063731E-4</v>
      </c>
      <c r="AI5" s="397">
        <v>2181</v>
      </c>
      <c r="AJ5" s="392">
        <v>2177</v>
      </c>
      <c r="AK5" s="392">
        <v>4</v>
      </c>
      <c r="AL5" s="399">
        <v>1.8373909049150207E-3</v>
      </c>
      <c r="AM5" s="403">
        <v>2099</v>
      </c>
      <c r="AN5" s="392">
        <v>2101</v>
      </c>
      <c r="AO5" s="392">
        <v>-2</v>
      </c>
      <c r="AP5" s="395">
        <v>-9.519276534983341E-4</v>
      </c>
      <c r="AQ5" s="392">
        <v>10.442786069651742</v>
      </c>
      <c r="AR5" s="392">
        <v>2101</v>
      </c>
      <c r="AS5" s="392">
        <v>2135</v>
      </c>
      <c r="AT5" s="392">
        <v>-34</v>
      </c>
      <c r="AU5" s="395">
        <v>-1.5925058548009369E-2</v>
      </c>
      <c r="AV5" s="400">
        <v>10.452736318407961</v>
      </c>
      <c r="AW5" s="403">
        <v>1455</v>
      </c>
      <c r="AX5" s="403">
        <v>855</v>
      </c>
      <c r="AY5" s="403">
        <v>40</v>
      </c>
      <c r="AZ5" s="403">
        <v>895</v>
      </c>
      <c r="BA5" s="395">
        <v>0.61512027491408938</v>
      </c>
      <c r="BB5" s="464">
        <v>0.81405081748082753</v>
      </c>
      <c r="BC5" s="403">
        <v>235</v>
      </c>
      <c r="BD5" s="395">
        <v>0.16151202749140894</v>
      </c>
      <c r="BE5" s="464">
        <v>1.0572159828379097</v>
      </c>
      <c r="BF5" s="403">
        <v>175</v>
      </c>
      <c r="BG5" s="403">
        <v>100</v>
      </c>
      <c r="BH5" s="403">
        <v>275</v>
      </c>
      <c r="BI5" s="395">
        <v>0.18900343642611683</v>
      </c>
      <c r="BJ5" s="464">
        <v>2.5154392448170726</v>
      </c>
      <c r="BK5" s="403">
        <v>50</v>
      </c>
      <c r="BL5" s="401">
        <v>2400</v>
      </c>
      <c r="BM5" s="392">
        <v>1370</v>
      </c>
      <c r="BN5" s="392">
        <v>95</v>
      </c>
      <c r="BO5" s="392">
        <v>1465</v>
      </c>
      <c r="BP5" s="395">
        <v>0.61041666666666672</v>
      </c>
      <c r="BQ5" s="402">
        <v>0.87608634707036737</v>
      </c>
      <c r="BR5" s="392">
        <v>650</v>
      </c>
      <c r="BS5" s="395">
        <v>0.27083333333333331</v>
      </c>
      <c r="BT5" s="402">
        <v>1.2154258104085325</v>
      </c>
      <c r="BU5" s="392">
        <v>170</v>
      </c>
      <c r="BV5" s="392">
        <v>105</v>
      </c>
      <c r="BW5" s="392">
        <v>275</v>
      </c>
      <c r="BX5" s="395">
        <v>0.11458333333333333</v>
      </c>
      <c r="BY5" s="402">
        <v>1.5855773577247023</v>
      </c>
      <c r="BZ5" s="392">
        <v>15</v>
      </c>
      <c r="CA5" s="403" t="s">
        <v>79</v>
      </c>
      <c r="CB5" s="404" t="s">
        <v>79</v>
      </c>
      <c r="CC5" s="403" t="s">
        <v>66</v>
      </c>
      <c r="CD5" s="404" t="s">
        <v>2150</v>
      </c>
      <c r="CE5" s="404" t="s">
        <v>2088</v>
      </c>
      <c r="CF5" s="405"/>
      <c r="CG5" s="403"/>
    </row>
    <row r="6" spans="1:85" ht="12.75" customHeight="1" x14ac:dyDescent="0.25">
      <c r="A6" s="388" t="s">
        <v>1849</v>
      </c>
      <c r="B6" s="387">
        <v>4620865</v>
      </c>
      <c r="C6" s="403"/>
      <c r="D6" s="388"/>
      <c r="E6" s="389">
        <v>1</v>
      </c>
      <c r="F6" s="389">
        <v>1</v>
      </c>
      <c r="G6" s="388"/>
      <c r="H6" s="388"/>
      <c r="I6" s="388"/>
      <c r="J6" s="390"/>
      <c r="K6" s="391"/>
      <c r="L6" s="392"/>
      <c r="M6" s="392"/>
      <c r="N6" s="393"/>
      <c r="O6" s="388">
        <v>244620865</v>
      </c>
      <c r="P6" s="394">
        <v>0.52</v>
      </c>
      <c r="Q6" s="393">
        <v>52</v>
      </c>
      <c r="R6" s="403">
        <v>0.52</v>
      </c>
      <c r="S6" s="403">
        <v>52</v>
      </c>
      <c r="T6" s="403">
        <v>1829</v>
      </c>
      <c r="U6" s="392">
        <v>51</v>
      </c>
      <c r="V6" s="395">
        <v>2.8683914510686165E-2</v>
      </c>
      <c r="W6" s="403">
        <v>3513.3</v>
      </c>
      <c r="X6" s="392">
        <v>1778</v>
      </c>
      <c r="Y6" s="392">
        <v>1778</v>
      </c>
      <c r="Z6" s="392">
        <v>1871</v>
      </c>
      <c r="AA6" s="392">
        <v>1937</v>
      </c>
      <c r="AB6" s="392">
        <v>-159</v>
      </c>
      <c r="AC6" s="395">
        <v>-8.208569953536396E-2</v>
      </c>
      <c r="AD6" s="396">
        <v>3406.8</v>
      </c>
      <c r="AE6" s="403">
        <v>1034</v>
      </c>
      <c r="AF6" s="392">
        <v>1068</v>
      </c>
      <c r="AG6" s="397">
        <v>-34</v>
      </c>
      <c r="AH6" s="398">
        <v>-3.1835205992509365E-2</v>
      </c>
      <c r="AI6" s="397">
        <v>1068</v>
      </c>
      <c r="AJ6" s="392">
        <v>1048</v>
      </c>
      <c r="AK6" s="392">
        <v>20</v>
      </c>
      <c r="AL6" s="399">
        <v>1.9083969465648856E-2</v>
      </c>
      <c r="AM6" s="403">
        <v>988</v>
      </c>
      <c r="AN6" s="392">
        <v>987</v>
      </c>
      <c r="AO6" s="392">
        <v>1</v>
      </c>
      <c r="AP6" s="395">
        <v>1.0131712259371835E-3</v>
      </c>
      <c r="AQ6" s="392">
        <v>19</v>
      </c>
      <c r="AR6" s="392">
        <v>987</v>
      </c>
      <c r="AS6" s="392">
        <v>1000</v>
      </c>
      <c r="AT6" s="392">
        <v>-13</v>
      </c>
      <c r="AU6" s="395">
        <v>-1.2999999999999999E-2</v>
      </c>
      <c r="AV6" s="400">
        <v>18.98076923076923</v>
      </c>
      <c r="AW6" s="403">
        <v>705</v>
      </c>
      <c r="AX6" s="403">
        <v>525</v>
      </c>
      <c r="AY6" s="403">
        <v>25</v>
      </c>
      <c r="AZ6" s="403">
        <v>550</v>
      </c>
      <c r="BA6" s="395">
        <v>0.78014184397163122</v>
      </c>
      <c r="BB6" s="464">
        <v>1.0324405351860726</v>
      </c>
      <c r="BC6" s="403">
        <v>110</v>
      </c>
      <c r="BD6" s="395">
        <v>0.15602836879432624</v>
      </c>
      <c r="BE6" s="464">
        <v>1.0213213704735624</v>
      </c>
      <c r="BF6" s="403">
        <v>40</v>
      </c>
      <c r="BG6" s="403">
        <v>0</v>
      </c>
      <c r="BH6" s="403">
        <v>40</v>
      </c>
      <c r="BI6" s="395">
        <v>5.6737588652482268E-2</v>
      </c>
      <c r="BJ6" s="464">
        <v>0.75511831875359703</v>
      </c>
      <c r="BK6" s="403">
        <v>10</v>
      </c>
      <c r="BL6" s="401">
        <v>780</v>
      </c>
      <c r="BM6" s="392">
        <v>495</v>
      </c>
      <c r="BN6" s="392">
        <v>15</v>
      </c>
      <c r="BO6" s="392">
        <v>510</v>
      </c>
      <c r="BP6" s="395">
        <v>0.65384615384615385</v>
      </c>
      <c r="BQ6" s="402">
        <v>0.93841751012000485</v>
      </c>
      <c r="BR6" s="392">
        <v>180</v>
      </c>
      <c r="BS6" s="395">
        <v>0.23076923076923078</v>
      </c>
      <c r="BT6" s="402">
        <v>1.0356290928924776</v>
      </c>
      <c r="BU6" s="392">
        <v>60</v>
      </c>
      <c r="BV6" s="392">
        <v>25</v>
      </c>
      <c r="BW6" s="392">
        <v>85</v>
      </c>
      <c r="BX6" s="395">
        <v>0.10897435897435898</v>
      </c>
      <c r="BY6" s="402">
        <v>1.5079616828710456</v>
      </c>
      <c r="BZ6" s="392">
        <v>0</v>
      </c>
      <c r="CA6" s="403" t="s">
        <v>79</v>
      </c>
      <c r="CB6" s="404" t="s">
        <v>79</v>
      </c>
      <c r="CC6" s="403" t="s">
        <v>66</v>
      </c>
      <c r="CD6" s="404" t="s">
        <v>2219</v>
      </c>
      <c r="CE6" s="404" t="s">
        <v>2088</v>
      </c>
      <c r="CF6" s="407" t="s">
        <v>2102</v>
      </c>
      <c r="CG6" s="403"/>
    </row>
    <row r="7" spans="1:85" ht="12.75" customHeight="1" x14ac:dyDescent="0.25">
      <c r="A7" s="388" t="s">
        <v>1873</v>
      </c>
      <c r="B7" s="387">
        <v>4620879.0199999996</v>
      </c>
      <c r="C7" s="403" t="s">
        <v>2095</v>
      </c>
      <c r="D7" s="388"/>
      <c r="E7" s="389">
        <v>1</v>
      </c>
      <c r="F7" s="389">
        <v>1</v>
      </c>
      <c r="G7" s="388"/>
      <c r="H7" s="388"/>
      <c r="I7" s="388"/>
      <c r="J7" s="390"/>
      <c r="K7" s="391"/>
      <c r="L7" s="392"/>
      <c r="M7" s="392"/>
      <c r="N7" s="393"/>
      <c r="O7" s="388">
        <v>244620879.02000001</v>
      </c>
      <c r="P7" s="394">
        <v>0.77</v>
      </c>
      <c r="Q7" s="393">
        <v>77</v>
      </c>
      <c r="R7" s="403">
        <v>0.77</v>
      </c>
      <c r="S7" s="403">
        <v>77</v>
      </c>
      <c r="T7" s="403">
        <v>3838</v>
      </c>
      <c r="U7" s="392">
        <v>144</v>
      </c>
      <c r="V7" s="395">
        <v>3.8982133188955062E-2</v>
      </c>
      <c r="W7" s="403">
        <v>5002.6000000000004</v>
      </c>
      <c r="X7" s="392">
        <v>3694</v>
      </c>
      <c r="Y7" s="392">
        <v>3694</v>
      </c>
      <c r="Z7" s="392">
        <v>3689</v>
      </c>
      <c r="AA7" s="392">
        <v>3843</v>
      </c>
      <c r="AB7" s="392">
        <v>-149</v>
      </c>
      <c r="AC7" s="395">
        <v>-3.8771792870153525E-2</v>
      </c>
      <c r="AD7" s="396">
        <v>4814.3</v>
      </c>
      <c r="AE7" s="403">
        <v>2059</v>
      </c>
      <c r="AF7" s="392">
        <v>2045</v>
      </c>
      <c r="AG7" s="397">
        <v>14</v>
      </c>
      <c r="AH7" s="398">
        <v>6.8459657701711489E-3</v>
      </c>
      <c r="AI7" s="397">
        <v>2045</v>
      </c>
      <c r="AJ7" s="392">
        <v>2057</v>
      </c>
      <c r="AK7" s="392">
        <v>-12</v>
      </c>
      <c r="AL7" s="399">
        <v>-5.8337384540593099E-3</v>
      </c>
      <c r="AM7" s="403">
        <v>1960</v>
      </c>
      <c r="AN7" s="392">
        <v>1906</v>
      </c>
      <c r="AO7" s="392">
        <v>54</v>
      </c>
      <c r="AP7" s="395">
        <v>2.8331584470094439E-2</v>
      </c>
      <c r="AQ7" s="392">
        <v>25.454545454545453</v>
      </c>
      <c r="AR7" s="392">
        <v>1906</v>
      </c>
      <c r="AS7" s="392">
        <v>1994</v>
      </c>
      <c r="AT7" s="392">
        <v>-88</v>
      </c>
      <c r="AU7" s="395">
        <v>-4.4132397191574725E-2</v>
      </c>
      <c r="AV7" s="400">
        <v>24.753246753246753</v>
      </c>
      <c r="AW7" s="403">
        <v>1355</v>
      </c>
      <c r="AX7" s="403">
        <v>845</v>
      </c>
      <c r="AY7" s="403">
        <v>45</v>
      </c>
      <c r="AZ7" s="403">
        <v>890</v>
      </c>
      <c r="BA7" s="395">
        <v>0.65682656826568264</v>
      </c>
      <c r="BB7" s="464">
        <v>0.86924496987923683</v>
      </c>
      <c r="BC7" s="403">
        <v>255</v>
      </c>
      <c r="BD7" s="395">
        <v>0.18819188191881919</v>
      </c>
      <c r="BE7" s="464">
        <v>1.2318554134645063</v>
      </c>
      <c r="BF7" s="403">
        <v>120</v>
      </c>
      <c r="BG7" s="403">
        <v>55</v>
      </c>
      <c r="BH7" s="403">
        <v>175</v>
      </c>
      <c r="BI7" s="395">
        <v>0.12915129151291513</v>
      </c>
      <c r="BJ7" s="464">
        <v>1.7188694202255541</v>
      </c>
      <c r="BK7" s="403">
        <v>25</v>
      </c>
      <c r="BL7" s="401">
        <v>1790</v>
      </c>
      <c r="BM7" s="392">
        <v>1035</v>
      </c>
      <c r="BN7" s="392">
        <v>50</v>
      </c>
      <c r="BO7" s="392">
        <v>1085</v>
      </c>
      <c r="BP7" s="395">
        <v>0.6061452513966481</v>
      </c>
      <c r="BQ7" s="402">
        <v>0.86995589748555169</v>
      </c>
      <c r="BR7" s="392">
        <v>415</v>
      </c>
      <c r="BS7" s="395">
        <v>0.23184357541899442</v>
      </c>
      <c r="BT7" s="402">
        <v>1.0404504573845281</v>
      </c>
      <c r="BU7" s="392">
        <v>190</v>
      </c>
      <c r="BV7" s="392">
        <v>65</v>
      </c>
      <c r="BW7" s="392">
        <v>255</v>
      </c>
      <c r="BX7" s="395">
        <v>0.14245810055865921</v>
      </c>
      <c r="BY7" s="402">
        <v>1.9713018647587968</v>
      </c>
      <c r="BZ7" s="392">
        <v>30</v>
      </c>
      <c r="CA7" s="404" t="s">
        <v>79</v>
      </c>
      <c r="CB7" s="404" t="s">
        <v>79</v>
      </c>
      <c r="CC7" s="403" t="s">
        <v>66</v>
      </c>
      <c r="CD7" s="404" t="s">
        <v>2153</v>
      </c>
      <c r="CE7" s="404" t="s">
        <v>2088</v>
      </c>
      <c r="CF7" s="405"/>
      <c r="CG7" s="407"/>
    </row>
    <row r="8" spans="1:85" ht="12.75" customHeight="1" x14ac:dyDescent="0.25">
      <c r="A8" s="388" t="s">
        <v>1880</v>
      </c>
      <c r="B8" s="387">
        <v>4620884.0199999996</v>
      </c>
      <c r="C8" s="403" t="s">
        <v>2095</v>
      </c>
      <c r="D8" s="388"/>
      <c r="E8" s="389">
        <v>1</v>
      </c>
      <c r="F8" s="389">
        <v>1</v>
      </c>
      <c r="G8" s="388"/>
      <c r="H8" s="388"/>
      <c r="I8" s="388"/>
      <c r="J8" s="390"/>
      <c r="K8" s="391"/>
      <c r="L8" s="392"/>
      <c r="M8" s="392"/>
      <c r="N8" s="393"/>
      <c r="O8" s="388">
        <v>244620884.02000001</v>
      </c>
      <c r="P8" s="394">
        <v>1.93</v>
      </c>
      <c r="Q8" s="393">
        <v>193</v>
      </c>
      <c r="R8" s="403">
        <v>1.93</v>
      </c>
      <c r="S8" s="403">
        <v>193</v>
      </c>
      <c r="T8" s="403">
        <v>7584</v>
      </c>
      <c r="U8" s="392">
        <v>124</v>
      </c>
      <c r="V8" s="395">
        <v>1.6621983914209115E-2</v>
      </c>
      <c r="W8" s="403">
        <v>3929.5</v>
      </c>
      <c r="X8" s="392">
        <v>7460</v>
      </c>
      <c r="Y8" s="392">
        <v>7460</v>
      </c>
      <c r="Z8" s="392">
        <v>6948</v>
      </c>
      <c r="AA8" s="392">
        <v>7344</v>
      </c>
      <c r="AB8" s="392">
        <v>116</v>
      </c>
      <c r="AC8" s="395">
        <v>1.579520697167756E-2</v>
      </c>
      <c r="AD8" s="396">
        <v>3863.7</v>
      </c>
      <c r="AE8" s="403">
        <v>4568</v>
      </c>
      <c r="AF8" s="392">
        <v>4349</v>
      </c>
      <c r="AG8" s="397">
        <v>219</v>
      </c>
      <c r="AH8" s="398">
        <v>5.0356403770981835E-2</v>
      </c>
      <c r="AI8" s="397">
        <v>4349</v>
      </c>
      <c r="AJ8" s="392">
        <v>4370</v>
      </c>
      <c r="AK8" s="392">
        <v>-21</v>
      </c>
      <c r="AL8" s="399">
        <v>-4.8054919908466819E-3</v>
      </c>
      <c r="AM8" s="403">
        <v>4359</v>
      </c>
      <c r="AN8" s="392">
        <v>4128</v>
      </c>
      <c r="AO8" s="392">
        <v>231</v>
      </c>
      <c r="AP8" s="395">
        <v>5.5959302325581398E-2</v>
      </c>
      <c r="AQ8" s="392">
        <v>22.585492227979273</v>
      </c>
      <c r="AR8" s="392">
        <v>4128</v>
      </c>
      <c r="AS8" s="392">
        <v>4202</v>
      </c>
      <c r="AT8" s="392">
        <v>-74</v>
      </c>
      <c r="AU8" s="395">
        <v>-1.7610661589719183E-2</v>
      </c>
      <c r="AV8" s="400">
        <v>21.388601036269431</v>
      </c>
      <c r="AW8" s="403">
        <v>2425</v>
      </c>
      <c r="AX8" s="403">
        <v>1470</v>
      </c>
      <c r="AY8" s="403">
        <v>50</v>
      </c>
      <c r="AZ8" s="403">
        <v>1520</v>
      </c>
      <c r="BA8" s="395">
        <v>0.6268041237113402</v>
      </c>
      <c r="BB8" s="464">
        <v>0.82951323524303311</v>
      </c>
      <c r="BC8" s="403">
        <v>510</v>
      </c>
      <c r="BD8" s="395">
        <v>0.21030927835051547</v>
      </c>
      <c r="BE8" s="464">
        <v>1.3766301733974484</v>
      </c>
      <c r="BF8" s="403">
        <v>265</v>
      </c>
      <c r="BG8" s="403">
        <v>60</v>
      </c>
      <c r="BH8" s="403">
        <v>325</v>
      </c>
      <c r="BI8" s="395">
        <v>0.13402061855670103</v>
      </c>
      <c r="BJ8" s="464">
        <v>1.7836751008702878</v>
      </c>
      <c r="BK8" s="403">
        <v>70</v>
      </c>
      <c r="BL8" s="401">
        <v>2685</v>
      </c>
      <c r="BM8" s="392">
        <v>1425</v>
      </c>
      <c r="BN8" s="392">
        <v>45</v>
      </c>
      <c r="BO8" s="392">
        <v>1470</v>
      </c>
      <c r="BP8" s="395">
        <v>0.54748603351955305</v>
      </c>
      <c r="BQ8" s="402">
        <v>0.78576661708372408</v>
      </c>
      <c r="BR8" s="392">
        <v>890</v>
      </c>
      <c r="BS8" s="395">
        <v>0.33147113594040967</v>
      </c>
      <c r="BT8" s="402">
        <v>1.4875516579473576</v>
      </c>
      <c r="BU8" s="392">
        <v>255</v>
      </c>
      <c r="BV8" s="392">
        <v>60</v>
      </c>
      <c r="BW8" s="392">
        <v>315</v>
      </c>
      <c r="BX8" s="395">
        <v>0.11731843575418995</v>
      </c>
      <c r="BY8" s="402">
        <v>1.6234250650954798</v>
      </c>
      <c r="BZ8" s="392">
        <v>10</v>
      </c>
      <c r="CA8" s="404" t="s">
        <v>79</v>
      </c>
      <c r="CB8" s="404" t="s">
        <v>79</v>
      </c>
      <c r="CC8" s="403" t="s">
        <v>79</v>
      </c>
      <c r="CD8" s="404" t="s">
        <v>2096</v>
      </c>
      <c r="CE8" s="404" t="s">
        <v>2088</v>
      </c>
      <c r="CF8" s="405"/>
      <c r="CG8" s="403"/>
    </row>
    <row r="9" spans="1:85" ht="12.75" customHeight="1" x14ac:dyDescent="0.25">
      <c r="A9" s="388" t="s">
        <v>1936</v>
      </c>
      <c r="B9" s="387">
        <v>4622004</v>
      </c>
      <c r="C9" s="403" t="s">
        <v>2183</v>
      </c>
      <c r="D9" s="388"/>
      <c r="E9" s="389">
        <v>1</v>
      </c>
      <c r="F9" s="389">
        <v>1</v>
      </c>
      <c r="G9" s="388"/>
      <c r="H9" s="388"/>
      <c r="I9" s="388"/>
      <c r="J9" s="390"/>
      <c r="K9" s="391"/>
      <c r="L9" s="392"/>
      <c r="M9" s="392"/>
      <c r="N9" s="393"/>
      <c r="O9" s="388"/>
      <c r="P9" s="394">
        <v>1.17</v>
      </c>
      <c r="Q9" s="393">
        <v>117</v>
      </c>
      <c r="R9" s="403">
        <v>1.18</v>
      </c>
      <c r="S9" s="403">
        <v>118</v>
      </c>
      <c r="T9" s="403">
        <v>3062</v>
      </c>
      <c r="U9" s="392">
        <v>47</v>
      </c>
      <c r="V9" s="395">
        <v>1.5588723051409618E-2</v>
      </c>
      <c r="W9" s="403">
        <v>2585.3000000000002</v>
      </c>
      <c r="X9" s="392">
        <v>3015</v>
      </c>
      <c r="Y9" s="392">
        <v>3015</v>
      </c>
      <c r="Z9" s="392">
        <v>2926</v>
      </c>
      <c r="AA9" s="392" t="s">
        <v>2110</v>
      </c>
      <c r="AB9" s="392"/>
      <c r="AC9" s="395"/>
      <c r="AD9" s="396">
        <v>2582.6999999999998</v>
      </c>
      <c r="AE9" s="403">
        <v>1604</v>
      </c>
      <c r="AF9" s="392">
        <v>1631</v>
      </c>
      <c r="AG9" s="397">
        <v>-27</v>
      </c>
      <c r="AH9" s="398">
        <v>-1.6554261189454321E-2</v>
      </c>
      <c r="AI9" s="397">
        <v>1631</v>
      </c>
      <c r="AJ9" s="392" t="s">
        <v>2110</v>
      </c>
      <c r="AK9" s="392"/>
      <c r="AL9" s="399"/>
      <c r="AM9" s="403">
        <v>1511</v>
      </c>
      <c r="AN9" s="392">
        <v>1552</v>
      </c>
      <c r="AO9" s="392">
        <v>-41</v>
      </c>
      <c r="AP9" s="395">
        <v>-2.6417525773195876E-2</v>
      </c>
      <c r="AQ9" s="392">
        <v>12.805084745762711</v>
      </c>
      <c r="AR9" s="392">
        <v>1552</v>
      </c>
      <c r="AS9" s="392" t="s">
        <v>2110</v>
      </c>
      <c r="AT9" s="392"/>
      <c r="AU9" s="395"/>
      <c r="AV9" s="400">
        <v>13.264957264957266</v>
      </c>
      <c r="AW9" s="403">
        <v>1350</v>
      </c>
      <c r="AX9" s="403">
        <v>1115</v>
      </c>
      <c r="AY9" s="403">
        <v>60</v>
      </c>
      <c r="AZ9" s="403">
        <v>1175</v>
      </c>
      <c r="BA9" s="395">
        <v>0.87037037037037035</v>
      </c>
      <c r="BB9" s="464">
        <v>1.1518490617303203</v>
      </c>
      <c r="BC9" s="403">
        <v>70</v>
      </c>
      <c r="BD9" s="395">
        <v>5.185185185185185E-2</v>
      </c>
      <c r="BE9" s="464">
        <v>0.33940881907656767</v>
      </c>
      <c r="BF9" s="403">
        <v>75</v>
      </c>
      <c r="BG9" s="403">
        <v>15</v>
      </c>
      <c r="BH9" s="403">
        <v>90</v>
      </c>
      <c r="BI9" s="395">
        <v>6.6666666666666666E-2</v>
      </c>
      <c r="BJ9" s="464">
        <v>0.88726402453547648</v>
      </c>
      <c r="BK9" s="403">
        <v>15</v>
      </c>
      <c r="BL9" s="401">
        <v>1285</v>
      </c>
      <c r="BM9" s="392">
        <v>975</v>
      </c>
      <c r="BN9" s="392">
        <v>70</v>
      </c>
      <c r="BO9" s="392">
        <v>1045</v>
      </c>
      <c r="BP9" s="395">
        <v>0.8132295719844358</v>
      </c>
      <c r="BQ9" s="402">
        <v>1.1671688601492576</v>
      </c>
      <c r="BR9" s="392">
        <v>85</v>
      </c>
      <c r="BS9" s="395">
        <v>6.6147859922178989E-2</v>
      </c>
      <c r="BT9" s="402">
        <v>0.29685347539460122</v>
      </c>
      <c r="BU9" s="392">
        <v>100</v>
      </c>
      <c r="BV9" s="392">
        <v>40</v>
      </c>
      <c r="BW9" s="392">
        <v>140</v>
      </c>
      <c r="BX9" s="395">
        <v>0.10894941634241245</v>
      </c>
      <c r="BY9" s="402">
        <v>1.5076165325659709</v>
      </c>
      <c r="BZ9" s="392">
        <v>25</v>
      </c>
      <c r="CA9" s="403" t="s">
        <v>79</v>
      </c>
      <c r="CB9" s="404" t="s">
        <v>79</v>
      </c>
      <c r="CC9" s="432" t="s">
        <v>2110</v>
      </c>
      <c r="CD9" s="404" t="s">
        <v>2305</v>
      </c>
      <c r="CE9" s="404" t="s">
        <v>2088</v>
      </c>
      <c r="CF9" s="407" t="s">
        <v>2102</v>
      </c>
      <c r="CG9" s="403"/>
    </row>
    <row r="10" spans="1:85" ht="12.75" customHeight="1" x14ac:dyDescent="0.25">
      <c r="A10" s="388" t="s">
        <v>1939</v>
      </c>
      <c r="B10" s="387">
        <v>4622007</v>
      </c>
      <c r="C10" s="403" t="s">
        <v>2197</v>
      </c>
      <c r="D10" s="388"/>
      <c r="E10" s="389">
        <v>1</v>
      </c>
      <c r="F10" s="389">
        <v>1</v>
      </c>
      <c r="G10" s="388"/>
      <c r="H10" s="388"/>
      <c r="I10" s="388"/>
      <c r="J10" s="390"/>
      <c r="K10" s="391"/>
      <c r="L10" s="392"/>
      <c r="M10" s="392"/>
      <c r="N10" s="393"/>
      <c r="O10" s="388"/>
      <c r="P10" s="394">
        <v>0.44</v>
      </c>
      <c r="Q10" s="393">
        <v>44</v>
      </c>
      <c r="R10" s="403">
        <v>0.44</v>
      </c>
      <c r="S10" s="403">
        <v>44</v>
      </c>
      <c r="T10" s="403">
        <v>1502</v>
      </c>
      <c r="U10" s="392">
        <v>153</v>
      </c>
      <c r="V10" s="395">
        <v>0.1134173461823573</v>
      </c>
      <c r="W10" s="403">
        <v>3448.9</v>
      </c>
      <c r="X10" s="392">
        <v>1349</v>
      </c>
      <c r="Y10" s="392">
        <v>1349</v>
      </c>
      <c r="Z10" s="392">
        <v>1361</v>
      </c>
      <c r="AA10" s="392" t="s">
        <v>2110</v>
      </c>
      <c r="AB10" s="392"/>
      <c r="AC10" s="395"/>
      <c r="AD10" s="396">
        <v>3079.9</v>
      </c>
      <c r="AE10" s="403">
        <v>892</v>
      </c>
      <c r="AF10" s="392">
        <v>850</v>
      </c>
      <c r="AG10" s="397">
        <v>42</v>
      </c>
      <c r="AH10" s="398">
        <v>4.9411764705882349E-2</v>
      </c>
      <c r="AI10" s="397">
        <v>850</v>
      </c>
      <c r="AJ10" s="392" t="s">
        <v>2110</v>
      </c>
      <c r="AK10" s="392"/>
      <c r="AL10" s="399"/>
      <c r="AM10" s="403">
        <v>799</v>
      </c>
      <c r="AN10" s="392">
        <v>686</v>
      </c>
      <c r="AO10" s="392">
        <v>113</v>
      </c>
      <c r="AP10" s="395">
        <v>0.16472303206997085</v>
      </c>
      <c r="AQ10" s="392">
        <v>18.15909090909091</v>
      </c>
      <c r="AR10" s="392">
        <v>686</v>
      </c>
      <c r="AS10" s="392" t="s">
        <v>2110</v>
      </c>
      <c r="AT10" s="392"/>
      <c r="AU10" s="395"/>
      <c r="AV10" s="400">
        <v>15.590909090909092</v>
      </c>
      <c r="AW10" s="403">
        <v>550</v>
      </c>
      <c r="AX10" s="403">
        <v>415</v>
      </c>
      <c r="AY10" s="403">
        <v>30</v>
      </c>
      <c r="AZ10" s="403">
        <v>445</v>
      </c>
      <c r="BA10" s="395">
        <v>0.80909090909090908</v>
      </c>
      <c r="BB10" s="464">
        <v>1.0707517583512418</v>
      </c>
      <c r="BC10" s="403">
        <v>10</v>
      </c>
      <c r="BD10" s="395">
        <v>1.8181818181818181E-2</v>
      </c>
      <c r="BE10" s="464">
        <v>0.1190134820138614</v>
      </c>
      <c r="BF10" s="403">
        <v>75</v>
      </c>
      <c r="BG10" s="403">
        <v>20</v>
      </c>
      <c r="BH10" s="403">
        <v>95</v>
      </c>
      <c r="BI10" s="395">
        <v>0.17272727272727273</v>
      </c>
      <c r="BJ10" s="464">
        <v>2.2988204272055528</v>
      </c>
      <c r="BK10" s="403">
        <v>0</v>
      </c>
      <c r="BL10" s="401">
        <v>520</v>
      </c>
      <c r="BM10" s="392">
        <v>335</v>
      </c>
      <c r="BN10" s="392">
        <v>35</v>
      </c>
      <c r="BO10" s="392">
        <v>370</v>
      </c>
      <c r="BP10" s="395">
        <v>0.71153846153846156</v>
      </c>
      <c r="BQ10" s="402">
        <v>1.0212190551305935</v>
      </c>
      <c r="BR10" s="392">
        <v>20</v>
      </c>
      <c r="BS10" s="395">
        <v>3.8461538461538464E-2</v>
      </c>
      <c r="BT10" s="402">
        <v>0.17260484881541294</v>
      </c>
      <c r="BU10" s="392">
        <v>115</v>
      </c>
      <c r="BV10" s="392">
        <v>10</v>
      </c>
      <c r="BW10" s="392">
        <v>125</v>
      </c>
      <c r="BX10" s="395">
        <v>0.24038461538461539</v>
      </c>
      <c r="BY10" s="402">
        <v>3.3263860651567181</v>
      </c>
      <c r="BZ10" s="392">
        <v>0</v>
      </c>
      <c r="CA10" s="403" t="s">
        <v>79</v>
      </c>
      <c r="CB10" s="404" t="s">
        <v>79</v>
      </c>
      <c r="CC10" s="432" t="s">
        <v>2110</v>
      </c>
      <c r="CD10" s="404" t="s">
        <v>2090</v>
      </c>
      <c r="CE10" s="404" t="s">
        <v>2088</v>
      </c>
      <c r="CF10" s="405"/>
      <c r="CG10" s="403"/>
    </row>
    <row r="11" spans="1:85" ht="12.75" customHeight="1" x14ac:dyDescent="0.25">
      <c r="A11" s="388" t="s">
        <v>1940</v>
      </c>
      <c r="B11" s="387">
        <v>4622008</v>
      </c>
      <c r="C11" s="403" t="s">
        <v>2197</v>
      </c>
      <c r="D11" s="388"/>
      <c r="E11" s="389">
        <v>1</v>
      </c>
      <c r="F11" s="389">
        <v>1</v>
      </c>
      <c r="G11" s="388"/>
      <c r="H11" s="388"/>
      <c r="I11" s="388"/>
      <c r="J11" s="390"/>
      <c r="K11" s="391"/>
      <c r="L11" s="392"/>
      <c r="M11" s="392"/>
      <c r="N11" s="393"/>
      <c r="O11" s="388"/>
      <c r="P11" s="394">
        <v>0.5</v>
      </c>
      <c r="Q11" s="393">
        <v>50</v>
      </c>
      <c r="R11" s="403">
        <v>0.5</v>
      </c>
      <c r="S11" s="403">
        <v>50</v>
      </c>
      <c r="T11" s="403">
        <v>2545</v>
      </c>
      <c r="U11" s="392">
        <v>115</v>
      </c>
      <c r="V11" s="395">
        <v>4.7325102880658436E-2</v>
      </c>
      <c r="W11" s="403">
        <v>5097.1000000000004</v>
      </c>
      <c r="X11" s="392">
        <v>2430</v>
      </c>
      <c r="Y11" s="392">
        <v>2430</v>
      </c>
      <c r="Z11" s="392">
        <v>2365</v>
      </c>
      <c r="AA11" s="392" t="s">
        <v>2110</v>
      </c>
      <c r="AB11" s="392"/>
      <c r="AC11" s="395"/>
      <c r="AD11" s="396">
        <v>4844.5</v>
      </c>
      <c r="AE11" s="403">
        <v>1469</v>
      </c>
      <c r="AF11" s="392">
        <v>1371</v>
      </c>
      <c r="AG11" s="397">
        <v>98</v>
      </c>
      <c r="AH11" s="398">
        <v>7.148067104303428E-2</v>
      </c>
      <c r="AI11" s="397">
        <v>1371</v>
      </c>
      <c r="AJ11" s="392" t="s">
        <v>2110</v>
      </c>
      <c r="AK11" s="392"/>
      <c r="AL11" s="399"/>
      <c r="AM11" s="403">
        <v>1376</v>
      </c>
      <c r="AN11" s="392">
        <v>1273</v>
      </c>
      <c r="AO11" s="392">
        <v>103</v>
      </c>
      <c r="AP11" s="395">
        <v>8.0911233307148472E-2</v>
      </c>
      <c r="AQ11" s="392">
        <v>27.52</v>
      </c>
      <c r="AR11" s="392">
        <v>1273</v>
      </c>
      <c r="AS11" s="392" t="s">
        <v>2110</v>
      </c>
      <c r="AT11" s="392"/>
      <c r="AU11" s="395"/>
      <c r="AV11" s="400">
        <v>25.46</v>
      </c>
      <c r="AW11" s="403">
        <v>1120</v>
      </c>
      <c r="AX11" s="403">
        <v>880</v>
      </c>
      <c r="AY11" s="403">
        <v>60</v>
      </c>
      <c r="AZ11" s="403">
        <v>940</v>
      </c>
      <c r="BA11" s="395">
        <v>0.8392857142857143</v>
      </c>
      <c r="BB11" s="464">
        <v>1.1107115952399518</v>
      </c>
      <c r="BC11" s="403">
        <v>25</v>
      </c>
      <c r="BD11" s="395">
        <v>2.2321428571428572E-2</v>
      </c>
      <c r="BE11" s="464">
        <v>0.14611030157951735</v>
      </c>
      <c r="BF11" s="403">
        <v>125</v>
      </c>
      <c r="BG11" s="403">
        <v>10</v>
      </c>
      <c r="BH11" s="403">
        <v>135</v>
      </c>
      <c r="BI11" s="395">
        <v>0.12053571428571429</v>
      </c>
      <c r="BJ11" s="464">
        <v>1.6042050443610179</v>
      </c>
      <c r="BK11" s="403">
        <v>15</v>
      </c>
      <c r="BL11" s="401">
        <v>1075</v>
      </c>
      <c r="BM11" s="392">
        <v>855</v>
      </c>
      <c r="BN11" s="392">
        <v>35</v>
      </c>
      <c r="BO11" s="392">
        <v>890</v>
      </c>
      <c r="BP11" s="395">
        <v>0.82790697674418601</v>
      </c>
      <c r="BQ11" s="402">
        <v>1.1882342645240445</v>
      </c>
      <c r="BR11" s="392">
        <v>50</v>
      </c>
      <c r="BS11" s="395">
        <v>4.6511627906976744E-2</v>
      </c>
      <c r="BT11" s="402">
        <v>0.20873144507910399</v>
      </c>
      <c r="BU11" s="392">
        <v>115</v>
      </c>
      <c r="BV11" s="392">
        <v>10</v>
      </c>
      <c r="BW11" s="392">
        <v>125</v>
      </c>
      <c r="BX11" s="395">
        <v>0.11627906976744186</v>
      </c>
      <c r="BY11" s="402">
        <v>1.6090425617502264</v>
      </c>
      <c r="BZ11" s="392">
        <v>15</v>
      </c>
      <c r="CA11" s="403" t="s">
        <v>79</v>
      </c>
      <c r="CB11" s="404" t="s">
        <v>79</v>
      </c>
      <c r="CC11" s="432" t="s">
        <v>2110</v>
      </c>
      <c r="CD11" s="404" t="s">
        <v>2090</v>
      </c>
      <c r="CE11" s="404" t="s">
        <v>2088</v>
      </c>
      <c r="CF11" s="405"/>
      <c r="CG11" s="403"/>
    </row>
    <row r="12" spans="1:85" ht="12.75" customHeight="1" x14ac:dyDescent="0.25">
      <c r="A12" s="388" t="s">
        <v>1943</v>
      </c>
      <c r="B12" s="387">
        <v>4622011</v>
      </c>
      <c r="C12" s="403" t="s">
        <v>2206</v>
      </c>
      <c r="D12" s="388"/>
      <c r="E12" s="389">
        <v>1</v>
      </c>
      <c r="F12" s="389">
        <v>1</v>
      </c>
      <c r="G12" s="388"/>
      <c r="H12" s="388"/>
      <c r="I12" s="388"/>
      <c r="J12" s="390"/>
      <c r="K12" s="391"/>
      <c r="L12" s="392"/>
      <c r="M12" s="392"/>
      <c r="N12" s="393"/>
      <c r="O12" s="388"/>
      <c r="P12" s="394">
        <v>0.62</v>
      </c>
      <c r="Q12" s="393">
        <v>62</v>
      </c>
      <c r="R12" s="403">
        <v>0.62</v>
      </c>
      <c r="S12" s="403">
        <v>62</v>
      </c>
      <c r="T12" s="403">
        <v>2482</v>
      </c>
      <c r="U12" s="392">
        <v>-56</v>
      </c>
      <c r="V12" s="395">
        <v>-2.2064617809298661E-2</v>
      </c>
      <c r="W12" s="403">
        <v>3973.7</v>
      </c>
      <c r="X12" s="392">
        <v>2538</v>
      </c>
      <c r="Y12" s="392">
        <v>2538</v>
      </c>
      <c r="Z12" s="392">
        <v>2169</v>
      </c>
      <c r="AA12" s="392" t="s">
        <v>2110</v>
      </c>
      <c r="AB12" s="392"/>
      <c r="AC12" s="395"/>
      <c r="AD12" s="396">
        <v>4069.9</v>
      </c>
      <c r="AE12" s="403">
        <v>1308</v>
      </c>
      <c r="AF12" s="392">
        <v>1351</v>
      </c>
      <c r="AG12" s="397">
        <v>-43</v>
      </c>
      <c r="AH12" s="398">
        <v>-3.1828275351591412E-2</v>
      </c>
      <c r="AI12" s="397">
        <v>1351</v>
      </c>
      <c r="AJ12" s="392" t="s">
        <v>2110</v>
      </c>
      <c r="AK12" s="392"/>
      <c r="AL12" s="399"/>
      <c r="AM12" s="403">
        <v>1222</v>
      </c>
      <c r="AN12" s="392">
        <v>1246</v>
      </c>
      <c r="AO12" s="392">
        <v>-24</v>
      </c>
      <c r="AP12" s="395">
        <v>-1.9261637239165328E-2</v>
      </c>
      <c r="AQ12" s="392">
        <v>19.70967741935484</v>
      </c>
      <c r="AR12" s="392">
        <v>1246</v>
      </c>
      <c r="AS12" s="392" t="s">
        <v>2110</v>
      </c>
      <c r="AT12" s="392"/>
      <c r="AU12" s="395"/>
      <c r="AV12" s="400">
        <v>20.096774193548388</v>
      </c>
      <c r="AW12" s="403">
        <v>845</v>
      </c>
      <c r="AX12" s="403">
        <v>650</v>
      </c>
      <c r="AY12" s="403">
        <v>55</v>
      </c>
      <c r="AZ12" s="403">
        <v>705</v>
      </c>
      <c r="BA12" s="395">
        <v>0.83431952662721898</v>
      </c>
      <c r="BB12" s="464">
        <v>1.1041393372799522</v>
      </c>
      <c r="BC12" s="403">
        <v>35</v>
      </c>
      <c r="BD12" s="395">
        <v>4.142011834319527E-2</v>
      </c>
      <c r="BE12" s="464">
        <v>0.27112538801974345</v>
      </c>
      <c r="BF12" s="403">
        <v>75</v>
      </c>
      <c r="BG12" s="403">
        <v>10</v>
      </c>
      <c r="BH12" s="403">
        <v>85</v>
      </c>
      <c r="BI12" s="395">
        <v>0.10059171597633136</v>
      </c>
      <c r="BJ12" s="464">
        <v>1.3387711612813402</v>
      </c>
      <c r="BK12" s="403">
        <v>20</v>
      </c>
      <c r="BL12" s="401">
        <v>920</v>
      </c>
      <c r="BM12" s="392">
        <v>685</v>
      </c>
      <c r="BN12" s="392">
        <v>35</v>
      </c>
      <c r="BO12" s="392">
        <v>720</v>
      </c>
      <c r="BP12" s="395">
        <v>0.78260869565217395</v>
      </c>
      <c r="BQ12" s="402">
        <v>1.1232209584045072</v>
      </c>
      <c r="BR12" s="392">
        <v>60</v>
      </c>
      <c r="BS12" s="395">
        <v>6.5217391304347824E-2</v>
      </c>
      <c r="BT12" s="402">
        <v>0.2926777871217871</v>
      </c>
      <c r="BU12" s="392">
        <v>125</v>
      </c>
      <c r="BV12" s="392">
        <v>10</v>
      </c>
      <c r="BW12" s="392">
        <v>135</v>
      </c>
      <c r="BX12" s="395">
        <v>0.14673913043478262</v>
      </c>
      <c r="BY12" s="402">
        <v>2.0305417545565358</v>
      </c>
      <c r="BZ12" s="392">
        <v>10</v>
      </c>
      <c r="CA12" s="403" t="s">
        <v>79</v>
      </c>
      <c r="CB12" s="404" t="s">
        <v>79</v>
      </c>
      <c r="CC12" s="432" t="s">
        <v>2110</v>
      </c>
      <c r="CD12" s="435" t="s">
        <v>2306</v>
      </c>
      <c r="CE12" s="404" t="s">
        <v>2088</v>
      </c>
      <c r="CF12" s="407" t="s">
        <v>2102</v>
      </c>
      <c r="CG12" s="403"/>
    </row>
    <row r="13" spans="1:85" ht="12.75" customHeight="1" x14ac:dyDescent="0.25">
      <c r="A13" s="388" t="s">
        <v>1944</v>
      </c>
      <c r="B13" s="387">
        <v>4622012</v>
      </c>
      <c r="C13" s="403" t="s">
        <v>2220</v>
      </c>
      <c r="D13" s="388"/>
      <c r="E13" s="389">
        <v>1</v>
      </c>
      <c r="F13" s="389">
        <v>1</v>
      </c>
      <c r="G13" s="388"/>
      <c r="H13" s="388"/>
      <c r="I13" s="388"/>
      <c r="J13" s="390"/>
      <c r="K13" s="391"/>
      <c r="L13" s="392"/>
      <c r="M13" s="392"/>
      <c r="N13" s="393"/>
      <c r="O13" s="388"/>
      <c r="P13" s="394">
        <v>0.7</v>
      </c>
      <c r="Q13" s="393">
        <v>70</v>
      </c>
      <c r="R13" s="403">
        <v>0.72</v>
      </c>
      <c r="S13" s="403">
        <v>72</v>
      </c>
      <c r="T13" s="403">
        <v>1607</v>
      </c>
      <c r="U13" s="392">
        <v>-1</v>
      </c>
      <c r="V13" s="395">
        <v>-6.2189054726368158E-4</v>
      </c>
      <c r="W13" s="403">
        <v>2232.3000000000002</v>
      </c>
      <c r="X13" s="392">
        <v>1608</v>
      </c>
      <c r="Y13" s="392">
        <v>1608</v>
      </c>
      <c r="Z13" s="392">
        <v>1466</v>
      </c>
      <c r="AA13" s="392" t="s">
        <v>2110</v>
      </c>
      <c r="AB13" s="392"/>
      <c r="AC13" s="395"/>
      <c r="AD13" s="396">
        <v>2309.3000000000002</v>
      </c>
      <c r="AE13" s="403">
        <v>969</v>
      </c>
      <c r="AF13" s="392">
        <v>954</v>
      </c>
      <c r="AG13" s="397">
        <v>15</v>
      </c>
      <c r="AH13" s="398">
        <v>1.5723270440251572E-2</v>
      </c>
      <c r="AI13" s="397">
        <v>954</v>
      </c>
      <c r="AJ13" s="392" t="s">
        <v>2110</v>
      </c>
      <c r="AK13" s="392"/>
      <c r="AL13" s="399"/>
      <c r="AM13" s="403">
        <v>943</v>
      </c>
      <c r="AN13" s="392">
        <v>924</v>
      </c>
      <c r="AO13" s="392">
        <v>19</v>
      </c>
      <c r="AP13" s="395">
        <v>2.0562770562770564E-2</v>
      </c>
      <c r="AQ13" s="392">
        <v>13.097222222222221</v>
      </c>
      <c r="AR13" s="392">
        <v>924</v>
      </c>
      <c r="AS13" s="392" t="s">
        <v>2110</v>
      </c>
      <c r="AT13" s="392"/>
      <c r="AU13" s="395"/>
      <c r="AV13" s="400">
        <v>13.2</v>
      </c>
      <c r="AW13" s="403">
        <v>490</v>
      </c>
      <c r="AX13" s="403">
        <v>405</v>
      </c>
      <c r="AY13" s="403">
        <v>20</v>
      </c>
      <c r="AZ13" s="403">
        <v>425</v>
      </c>
      <c r="BA13" s="395">
        <v>0.86734693877551017</v>
      </c>
      <c r="BB13" s="464">
        <v>1.1478478491841446</v>
      </c>
      <c r="BC13" s="403">
        <v>15</v>
      </c>
      <c r="BD13" s="395">
        <v>3.0612244897959183E-2</v>
      </c>
      <c r="BE13" s="464">
        <v>0.20037984216619523</v>
      </c>
      <c r="BF13" s="403">
        <v>40</v>
      </c>
      <c r="BG13" s="403">
        <v>0</v>
      </c>
      <c r="BH13" s="403">
        <v>40</v>
      </c>
      <c r="BI13" s="395">
        <v>8.1632653061224483E-2</v>
      </c>
      <c r="BJ13" s="464">
        <v>1.0864457443291549</v>
      </c>
      <c r="BK13" s="403">
        <v>0</v>
      </c>
      <c r="BL13" s="401">
        <v>625</v>
      </c>
      <c r="BM13" s="392">
        <v>495</v>
      </c>
      <c r="BN13" s="392">
        <v>25</v>
      </c>
      <c r="BO13" s="392">
        <v>520</v>
      </c>
      <c r="BP13" s="395">
        <v>0.83199999999999996</v>
      </c>
      <c r="BQ13" s="402">
        <v>1.1941086811127026</v>
      </c>
      <c r="BR13" s="392">
        <v>20</v>
      </c>
      <c r="BS13" s="395">
        <v>3.2000000000000001E-2</v>
      </c>
      <c r="BT13" s="402">
        <v>0.14360723421442356</v>
      </c>
      <c r="BU13" s="392">
        <v>55</v>
      </c>
      <c r="BV13" s="392">
        <v>20</v>
      </c>
      <c r="BW13" s="392">
        <v>75</v>
      </c>
      <c r="BX13" s="395">
        <v>0.12</v>
      </c>
      <c r="BY13" s="402">
        <v>1.6605319237262337</v>
      </c>
      <c r="BZ13" s="392">
        <v>0</v>
      </c>
      <c r="CA13" s="403" t="s">
        <v>79</v>
      </c>
      <c r="CB13" s="435" t="s">
        <v>79</v>
      </c>
      <c r="CC13" s="432" t="s">
        <v>2110</v>
      </c>
      <c r="CD13" s="404" t="s">
        <v>2307</v>
      </c>
      <c r="CE13" s="404" t="s">
        <v>2088</v>
      </c>
      <c r="CF13" s="407" t="s">
        <v>2102</v>
      </c>
      <c r="CG13" s="403"/>
    </row>
    <row r="14" spans="1:85" ht="12.75" customHeight="1" x14ac:dyDescent="0.25">
      <c r="A14" s="388" t="s">
        <v>1947</v>
      </c>
      <c r="B14" s="387">
        <v>4622015</v>
      </c>
      <c r="C14" s="403" t="s">
        <v>2113</v>
      </c>
      <c r="D14" s="388"/>
      <c r="E14" s="389">
        <v>1</v>
      </c>
      <c r="F14" s="389">
        <v>1</v>
      </c>
      <c r="G14" s="388"/>
      <c r="H14" s="388"/>
      <c r="I14" s="388"/>
      <c r="J14" s="390"/>
      <c r="K14" s="391"/>
      <c r="L14" s="392"/>
      <c r="M14" s="392"/>
      <c r="N14" s="393"/>
      <c r="O14" s="388"/>
      <c r="P14" s="394">
        <v>1.23</v>
      </c>
      <c r="Q14" s="393">
        <v>123</v>
      </c>
      <c r="R14" s="403">
        <v>1.24</v>
      </c>
      <c r="S14" s="403">
        <v>124</v>
      </c>
      <c r="T14" s="403">
        <v>4825</v>
      </c>
      <c r="U14" s="392">
        <v>188</v>
      </c>
      <c r="V14" s="395">
        <v>4.0543454819926675E-2</v>
      </c>
      <c r="W14" s="403">
        <v>3902.1</v>
      </c>
      <c r="X14" s="392">
        <v>4637</v>
      </c>
      <c r="Y14" s="392">
        <v>4637</v>
      </c>
      <c r="Z14" s="392">
        <v>4686</v>
      </c>
      <c r="AA14" s="392" t="s">
        <v>2110</v>
      </c>
      <c r="AB14" s="392"/>
      <c r="AC14" s="395"/>
      <c r="AD14" s="396">
        <v>3757.1</v>
      </c>
      <c r="AE14" s="403">
        <v>3264</v>
      </c>
      <c r="AF14" s="392">
        <v>3024</v>
      </c>
      <c r="AG14" s="397">
        <v>240</v>
      </c>
      <c r="AH14" s="398">
        <v>7.9365079365079361E-2</v>
      </c>
      <c r="AI14" s="397">
        <v>3024</v>
      </c>
      <c r="AJ14" s="392" t="s">
        <v>2110</v>
      </c>
      <c r="AK14" s="392"/>
      <c r="AL14" s="399"/>
      <c r="AM14" s="403">
        <v>3139</v>
      </c>
      <c r="AN14" s="392">
        <v>2925</v>
      </c>
      <c r="AO14" s="392">
        <v>214</v>
      </c>
      <c r="AP14" s="395">
        <v>7.3162393162393161E-2</v>
      </c>
      <c r="AQ14" s="392">
        <v>25.31451612903226</v>
      </c>
      <c r="AR14" s="392">
        <v>2925</v>
      </c>
      <c r="AS14" s="392" t="s">
        <v>2110</v>
      </c>
      <c r="AT14" s="392"/>
      <c r="AU14" s="395"/>
      <c r="AV14" s="400">
        <v>23.780487804878049</v>
      </c>
      <c r="AW14" s="403">
        <v>1605</v>
      </c>
      <c r="AX14" s="403">
        <v>1205</v>
      </c>
      <c r="AY14" s="403">
        <v>95</v>
      </c>
      <c r="AZ14" s="403">
        <v>1300</v>
      </c>
      <c r="BA14" s="395">
        <v>0.8099688473520249</v>
      </c>
      <c r="BB14" s="464">
        <v>1.0719136227675281</v>
      </c>
      <c r="BC14" s="403">
        <v>105</v>
      </c>
      <c r="BD14" s="395">
        <v>6.5420560747663545E-2</v>
      </c>
      <c r="BE14" s="464">
        <v>0.42822608014333302</v>
      </c>
      <c r="BF14" s="403">
        <v>180</v>
      </c>
      <c r="BG14" s="403">
        <v>15</v>
      </c>
      <c r="BH14" s="403">
        <v>195</v>
      </c>
      <c r="BI14" s="395">
        <v>0.12149532710280374</v>
      </c>
      <c r="BJ14" s="464">
        <v>1.616976493312317</v>
      </c>
      <c r="BK14" s="403">
        <v>0</v>
      </c>
      <c r="BL14" s="401">
        <v>1875</v>
      </c>
      <c r="BM14" s="392">
        <v>1360</v>
      </c>
      <c r="BN14" s="392">
        <v>70</v>
      </c>
      <c r="BO14" s="392">
        <v>1430</v>
      </c>
      <c r="BP14" s="395">
        <v>0.76266666666666671</v>
      </c>
      <c r="BQ14" s="402">
        <v>1.0945996243533109</v>
      </c>
      <c r="BR14" s="392">
        <v>160</v>
      </c>
      <c r="BS14" s="395">
        <v>8.533333333333333E-2</v>
      </c>
      <c r="BT14" s="402">
        <v>0.38295262457179613</v>
      </c>
      <c r="BU14" s="392">
        <v>225</v>
      </c>
      <c r="BV14" s="392">
        <v>60</v>
      </c>
      <c r="BW14" s="392">
        <v>285</v>
      </c>
      <c r="BX14" s="395">
        <v>0.152</v>
      </c>
      <c r="BY14" s="402">
        <v>2.103340436719896</v>
      </c>
      <c r="BZ14" s="392">
        <v>0</v>
      </c>
      <c r="CA14" s="403" t="s">
        <v>79</v>
      </c>
      <c r="CB14" s="404" t="s">
        <v>79</v>
      </c>
      <c r="CC14" s="432" t="s">
        <v>2110</v>
      </c>
      <c r="CD14" s="404" t="s">
        <v>2090</v>
      </c>
      <c r="CE14" s="404" t="s">
        <v>2088</v>
      </c>
      <c r="CF14" s="405"/>
      <c r="CG14" s="403"/>
    </row>
    <row r="15" spans="1:85" ht="12.75" customHeight="1" x14ac:dyDescent="0.25">
      <c r="A15" s="370" t="s">
        <v>1504</v>
      </c>
      <c r="B15" s="369">
        <v>4620625.01</v>
      </c>
      <c r="C15" s="373"/>
      <c r="D15" s="370"/>
      <c r="E15" s="371">
        <v>1</v>
      </c>
      <c r="F15" s="371">
        <v>1</v>
      </c>
      <c r="G15" s="370"/>
      <c r="H15" s="370"/>
      <c r="I15" s="370"/>
      <c r="J15" s="372"/>
      <c r="K15" s="406"/>
      <c r="L15" s="374"/>
      <c r="M15" s="374"/>
      <c r="N15" s="375"/>
      <c r="O15" s="370">
        <v>244620625.00999999</v>
      </c>
      <c r="P15" s="376">
        <v>5.16</v>
      </c>
      <c r="Q15" s="375">
        <v>516</v>
      </c>
      <c r="R15" s="373">
        <v>5.07</v>
      </c>
      <c r="S15" s="373">
        <v>507</v>
      </c>
      <c r="T15" s="373">
        <v>6036</v>
      </c>
      <c r="U15" s="374">
        <v>-47</v>
      </c>
      <c r="V15" s="377">
        <v>-7.7264507644254476E-3</v>
      </c>
      <c r="W15" s="373">
        <v>1191.5999999999999</v>
      </c>
      <c r="X15" s="374">
        <v>6083</v>
      </c>
      <c r="Y15" s="374">
        <v>6083</v>
      </c>
      <c r="Z15" s="374">
        <v>6111</v>
      </c>
      <c r="AA15" s="374">
        <v>6139</v>
      </c>
      <c r="AB15" s="374">
        <v>-56</v>
      </c>
      <c r="AC15" s="377">
        <v>-9.1220068415051314E-3</v>
      </c>
      <c r="AD15" s="378">
        <v>1179.3</v>
      </c>
      <c r="AE15" s="373">
        <v>2213</v>
      </c>
      <c r="AF15" s="374">
        <v>2204</v>
      </c>
      <c r="AG15" s="379">
        <v>9</v>
      </c>
      <c r="AH15" s="380">
        <v>4.0834845735027219E-3</v>
      </c>
      <c r="AI15" s="379">
        <v>2204</v>
      </c>
      <c r="AJ15" s="374">
        <v>2135</v>
      </c>
      <c r="AK15" s="374">
        <v>69</v>
      </c>
      <c r="AL15" s="381">
        <v>3.231850117096019E-2</v>
      </c>
      <c r="AM15" s="373">
        <v>2173</v>
      </c>
      <c r="AN15" s="374">
        <v>2133</v>
      </c>
      <c r="AO15" s="374">
        <v>40</v>
      </c>
      <c r="AP15" s="377">
        <v>1.875293014533521E-2</v>
      </c>
      <c r="AQ15" s="374">
        <v>4.2859960552268248</v>
      </c>
      <c r="AR15" s="374">
        <v>2133</v>
      </c>
      <c r="AS15" s="374">
        <v>2100</v>
      </c>
      <c r="AT15" s="374">
        <v>33</v>
      </c>
      <c r="AU15" s="377">
        <v>1.5714285714285715E-2</v>
      </c>
      <c r="AV15" s="382">
        <v>4.1337209302325579</v>
      </c>
      <c r="AW15" s="373">
        <v>2615</v>
      </c>
      <c r="AX15" s="373">
        <v>2140</v>
      </c>
      <c r="AY15" s="373">
        <v>120</v>
      </c>
      <c r="AZ15" s="373">
        <v>2260</v>
      </c>
      <c r="BA15" s="377">
        <v>0.86424474187380496</v>
      </c>
      <c r="BB15" s="463">
        <v>1.1437423985482145</v>
      </c>
      <c r="BC15" s="373">
        <v>300</v>
      </c>
      <c r="BD15" s="377">
        <v>0.1147227533460803</v>
      </c>
      <c r="BE15" s="463">
        <v>0.75094548880639123</v>
      </c>
      <c r="BF15" s="373">
        <v>45</v>
      </c>
      <c r="BG15" s="373">
        <v>0</v>
      </c>
      <c r="BH15" s="373">
        <v>45</v>
      </c>
      <c r="BI15" s="377">
        <v>1.7208413001912046E-2</v>
      </c>
      <c r="BJ15" s="463">
        <v>0.22902608663917653</v>
      </c>
      <c r="BK15" s="373">
        <v>15</v>
      </c>
      <c r="BL15" s="383">
        <v>2985</v>
      </c>
      <c r="BM15" s="374">
        <v>2270</v>
      </c>
      <c r="BN15" s="374">
        <v>100</v>
      </c>
      <c r="BO15" s="374">
        <v>2370</v>
      </c>
      <c r="BP15" s="377">
        <v>0.79396984924623115</v>
      </c>
      <c r="BQ15" s="384">
        <v>1.1395267902964765</v>
      </c>
      <c r="BR15" s="374">
        <v>535</v>
      </c>
      <c r="BS15" s="377">
        <v>0.17922948073701842</v>
      </c>
      <c r="BT15" s="384">
        <v>0.80433281307282867</v>
      </c>
      <c r="BU15" s="374">
        <v>50</v>
      </c>
      <c r="BV15" s="374">
        <v>15</v>
      </c>
      <c r="BW15" s="374">
        <v>65</v>
      </c>
      <c r="BX15" s="377">
        <v>2.1775544388609715E-2</v>
      </c>
      <c r="BY15" s="384">
        <v>0.30132488844836736</v>
      </c>
      <c r="BZ15" s="374">
        <v>20</v>
      </c>
      <c r="CA15" s="373" t="s">
        <v>66</v>
      </c>
      <c r="CB15" s="385" t="s">
        <v>66</v>
      </c>
      <c r="CC15" s="373" t="s">
        <v>66</v>
      </c>
      <c r="CD15" s="385"/>
      <c r="CE15" s="385" t="s">
        <v>2088</v>
      </c>
      <c r="CF15" s="386"/>
      <c r="CG15" s="373"/>
    </row>
    <row r="16" spans="1:85" ht="12.75" customHeight="1" x14ac:dyDescent="0.25">
      <c r="A16" s="370" t="s">
        <v>1505</v>
      </c>
      <c r="B16" s="369">
        <v>4620625.0199999996</v>
      </c>
      <c r="C16" s="373"/>
      <c r="D16" s="370"/>
      <c r="E16" s="371">
        <v>1</v>
      </c>
      <c r="F16" s="371">
        <v>1</v>
      </c>
      <c r="G16" s="370"/>
      <c r="H16" s="370"/>
      <c r="I16" s="370"/>
      <c r="J16" s="372"/>
      <c r="K16" s="406"/>
      <c r="L16" s="374"/>
      <c r="M16" s="374"/>
      <c r="N16" s="375"/>
      <c r="O16" s="370">
        <v>244620625.02000001</v>
      </c>
      <c r="P16" s="376">
        <v>2</v>
      </c>
      <c r="Q16" s="375">
        <v>200</v>
      </c>
      <c r="R16" s="373">
        <v>2</v>
      </c>
      <c r="S16" s="373">
        <v>200</v>
      </c>
      <c r="T16" s="373">
        <v>7955</v>
      </c>
      <c r="U16" s="374">
        <v>414</v>
      </c>
      <c r="V16" s="377">
        <v>5.4899880652433362E-2</v>
      </c>
      <c r="W16" s="373">
        <v>3983.1</v>
      </c>
      <c r="X16" s="374">
        <v>7541</v>
      </c>
      <c r="Y16" s="374">
        <v>7541</v>
      </c>
      <c r="Z16" s="374">
        <v>6982</v>
      </c>
      <c r="AA16" s="374">
        <v>5990</v>
      </c>
      <c r="AB16" s="374">
        <v>1551</v>
      </c>
      <c r="AC16" s="377">
        <v>0.25893155258764605</v>
      </c>
      <c r="AD16" s="378">
        <v>3776.5</v>
      </c>
      <c r="AE16" s="373">
        <v>2674</v>
      </c>
      <c r="AF16" s="374">
        <v>2584</v>
      </c>
      <c r="AG16" s="379">
        <v>90</v>
      </c>
      <c r="AH16" s="380">
        <v>3.4829721362229102E-2</v>
      </c>
      <c r="AI16" s="379">
        <v>2584</v>
      </c>
      <c r="AJ16" s="374">
        <v>2032</v>
      </c>
      <c r="AK16" s="374">
        <v>552</v>
      </c>
      <c r="AL16" s="381">
        <v>0.27165354330708663</v>
      </c>
      <c r="AM16" s="373">
        <v>2643</v>
      </c>
      <c r="AN16" s="374">
        <v>2549</v>
      </c>
      <c r="AO16" s="374">
        <v>94</v>
      </c>
      <c r="AP16" s="377">
        <v>3.6877206747744216E-2</v>
      </c>
      <c r="AQ16" s="374">
        <v>13.215</v>
      </c>
      <c r="AR16" s="374">
        <v>2549</v>
      </c>
      <c r="AS16" s="374">
        <v>1993</v>
      </c>
      <c r="AT16" s="374">
        <v>556</v>
      </c>
      <c r="AU16" s="377">
        <v>0.2789764174611139</v>
      </c>
      <c r="AV16" s="382">
        <v>12.744999999999999</v>
      </c>
      <c r="AW16" s="373">
        <v>3500</v>
      </c>
      <c r="AX16" s="373">
        <v>2650</v>
      </c>
      <c r="AY16" s="373">
        <v>195</v>
      </c>
      <c r="AZ16" s="373">
        <v>2845</v>
      </c>
      <c r="BA16" s="377">
        <v>0.81285714285714283</v>
      </c>
      <c r="BB16" s="463">
        <v>1.0757359960706938</v>
      </c>
      <c r="BC16" s="373">
        <v>520</v>
      </c>
      <c r="BD16" s="377">
        <v>0.14857142857142858</v>
      </c>
      <c r="BE16" s="463">
        <v>0.97251016731326745</v>
      </c>
      <c r="BF16" s="373">
        <v>95</v>
      </c>
      <c r="BG16" s="373">
        <v>10</v>
      </c>
      <c r="BH16" s="373">
        <v>105</v>
      </c>
      <c r="BI16" s="377">
        <v>0.03</v>
      </c>
      <c r="BJ16" s="463">
        <v>0.3992688110409644</v>
      </c>
      <c r="BK16" s="373">
        <v>35</v>
      </c>
      <c r="BL16" s="383">
        <v>3725</v>
      </c>
      <c r="BM16" s="374">
        <v>2740</v>
      </c>
      <c r="BN16" s="374">
        <v>135</v>
      </c>
      <c r="BO16" s="374">
        <v>2875</v>
      </c>
      <c r="BP16" s="377">
        <v>0.77181208053691275</v>
      </c>
      <c r="BQ16" s="384">
        <v>1.1077253672557499</v>
      </c>
      <c r="BR16" s="374">
        <v>750</v>
      </c>
      <c r="BS16" s="377">
        <v>0.20134228187919462</v>
      </c>
      <c r="BT16" s="384">
        <v>0.90356900722162459</v>
      </c>
      <c r="BU16" s="374">
        <v>60</v>
      </c>
      <c r="BV16" s="374">
        <v>15</v>
      </c>
      <c r="BW16" s="374">
        <v>75</v>
      </c>
      <c r="BX16" s="377">
        <v>2.0134228187919462E-2</v>
      </c>
      <c r="BY16" s="384">
        <v>0.27861273888024052</v>
      </c>
      <c r="BZ16" s="374">
        <v>25</v>
      </c>
      <c r="CA16" s="373" t="s">
        <v>66</v>
      </c>
      <c r="CB16" s="385" t="s">
        <v>66</v>
      </c>
      <c r="CC16" s="373" t="s">
        <v>66</v>
      </c>
      <c r="CD16" s="385"/>
      <c r="CE16" s="385" t="s">
        <v>2088</v>
      </c>
      <c r="CF16" s="386"/>
      <c r="CG16" s="373"/>
    </row>
    <row r="17" spans="1:85" ht="12.75" customHeight="1" x14ac:dyDescent="0.25">
      <c r="A17" s="370" t="s">
        <v>1506</v>
      </c>
      <c r="B17" s="370">
        <v>4620626</v>
      </c>
      <c r="C17" s="373"/>
      <c r="D17" s="370"/>
      <c r="E17" s="371">
        <v>1</v>
      </c>
      <c r="F17" s="371">
        <v>1</v>
      </c>
      <c r="G17" s="370"/>
      <c r="H17" s="372"/>
      <c r="I17" s="370"/>
      <c r="J17" s="372"/>
      <c r="K17" s="406"/>
      <c r="L17" s="374"/>
      <c r="M17" s="374"/>
      <c r="N17" s="375"/>
      <c r="O17" s="370">
        <v>244620626</v>
      </c>
      <c r="P17" s="376">
        <v>10.59</v>
      </c>
      <c r="Q17" s="375">
        <v>1059</v>
      </c>
      <c r="R17" s="373">
        <v>10.56</v>
      </c>
      <c r="S17" s="373">
        <v>1056</v>
      </c>
      <c r="T17" s="373">
        <v>7631</v>
      </c>
      <c r="U17" s="374">
        <v>457</v>
      </c>
      <c r="V17" s="377">
        <v>6.3702258154446606E-2</v>
      </c>
      <c r="W17" s="373">
        <v>722.4</v>
      </c>
      <c r="X17" s="374">
        <v>7174</v>
      </c>
      <c r="Y17" s="374">
        <v>7174</v>
      </c>
      <c r="Z17" s="374">
        <v>6203</v>
      </c>
      <c r="AA17" s="374">
        <v>5059</v>
      </c>
      <c r="AB17" s="374">
        <v>2115</v>
      </c>
      <c r="AC17" s="377">
        <v>0.41806681162285037</v>
      </c>
      <c r="AD17" s="378">
        <v>677.7</v>
      </c>
      <c r="AE17" s="373">
        <v>2719</v>
      </c>
      <c r="AF17" s="374">
        <v>2603</v>
      </c>
      <c r="AG17" s="379">
        <v>116</v>
      </c>
      <c r="AH17" s="380">
        <v>4.4563964656165959E-2</v>
      </c>
      <c r="AI17" s="379">
        <v>2603</v>
      </c>
      <c r="AJ17" s="374">
        <v>1769</v>
      </c>
      <c r="AK17" s="374">
        <v>834</v>
      </c>
      <c r="AL17" s="381">
        <v>0.47145279819106839</v>
      </c>
      <c r="AM17" s="373">
        <v>2675</v>
      </c>
      <c r="AN17" s="374">
        <v>2521</v>
      </c>
      <c r="AO17" s="374">
        <v>154</v>
      </c>
      <c r="AP17" s="377">
        <v>6.1086870289567635E-2</v>
      </c>
      <c r="AQ17" s="374">
        <v>2.5331439393939394</v>
      </c>
      <c r="AR17" s="374">
        <v>2521</v>
      </c>
      <c r="AS17" s="374">
        <v>1724</v>
      </c>
      <c r="AT17" s="374">
        <v>797</v>
      </c>
      <c r="AU17" s="377">
        <v>0.46229698375870071</v>
      </c>
      <c r="AV17" s="382">
        <v>2.380547686496695</v>
      </c>
      <c r="AW17" s="373">
        <v>3140</v>
      </c>
      <c r="AX17" s="373">
        <v>2635</v>
      </c>
      <c r="AY17" s="373">
        <v>150</v>
      </c>
      <c r="AZ17" s="373">
        <v>2785</v>
      </c>
      <c r="BA17" s="377">
        <v>0.88694267515923564</v>
      </c>
      <c r="BB17" s="463">
        <v>1.1737808672829846</v>
      </c>
      <c r="BC17" s="373">
        <v>300</v>
      </c>
      <c r="BD17" s="377">
        <v>9.5541401273885357E-2</v>
      </c>
      <c r="BE17" s="463">
        <v>0.62538931631487682</v>
      </c>
      <c r="BF17" s="373">
        <v>10</v>
      </c>
      <c r="BG17" s="373">
        <v>0</v>
      </c>
      <c r="BH17" s="373">
        <v>10</v>
      </c>
      <c r="BI17" s="377">
        <v>3.1847133757961785E-3</v>
      </c>
      <c r="BJ17" s="463">
        <v>4.238522410201321E-2</v>
      </c>
      <c r="BK17" s="373">
        <v>40</v>
      </c>
      <c r="BL17" s="383">
        <v>3630</v>
      </c>
      <c r="BM17" s="374">
        <v>2850</v>
      </c>
      <c r="BN17" s="374">
        <v>60</v>
      </c>
      <c r="BO17" s="374">
        <v>2910</v>
      </c>
      <c r="BP17" s="377">
        <v>0.80165289256198347</v>
      </c>
      <c r="BQ17" s="384">
        <v>1.1505536998165544</v>
      </c>
      <c r="BR17" s="374">
        <v>665</v>
      </c>
      <c r="BS17" s="377">
        <v>0.18319559228650137</v>
      </c>
      <c r="BT17" s="384">
        <v>0.82213163526680144</v>
      </c>
      <c r="BU17" s="374">
        <v>20</v>
      </c>
      <c r="BV17" s="374">
        <v>15</v>
      </c>
      <c r="BW17" s="374">
        <v>35</v>
      </c>
      <c r="BX17" s="377">
        <v>9.6418732782369149E-3</v>
      </c>
      <c r="BY17" s="384">
        <v>0.13342198652529427</v>
      </c>
      <c r="BZ17" s="374">
        <v>30</v>
      </c>
      <c r="CA17" s="373" t="s">
        <v>66</v>
      </c>
      <c r="CB17" s="385" t="s">
        <v>66</v>
      </c>
      <c r="CC17" s="373" t="s">
        <v>66</v>
      </c>
      <c r="CD17" s="385"/>
      <c r="CE17" s="385" t="s">
        <v>2088</v>
      </c>
      <c r="CF17" s="386"/>
      <c r="CG17" s="373"/>
    </row>
    <row r="18" spans="1:85" ht="12.75" customHeight="1" x14ac:dyDescent="0.25">
      <c r="A18" s="370" t="s">
        <v>1507</v>
      </c>
      <c r="B18" s="369">
        <v>4620627</v>
      </c>
      <c r="C18" s="373"/>
      <c r="D18" s="370"/>
      <c r="E18" s="371">
        <v>1</v>
      </c>
      <c r="F18" s="371">
        <v>1</v>
      </c>
      <c r="G18" s="370"/>
      <c r="H18" s="372"/>
      <c r="I18" s="370"/>
      <c r="J18" s="372"/>
      <c r="K18" s="406"/>
      <c r="L18" s="374"/>
      <c r="M18" s="374"/>
      <c r="N18" s="375"/>
      <c r="O18" s="370">
        <v>244620627</v>
      </c>
      <c r="P18" s="376">
        <v>5.14</v>
      </c>
      <c r="Q18" s="375">
        <v>514</v>
      </c>
      <c r="R18" s="373">
        <v>5.13</v>
      </c>
      <c r="S18" s="373">
        <v>513</v>
      </c>
      <c r="T18" s="373">
        <v>6628</v>
      </c>
      <c r="U18" s="374">
        <v>-222</v>
      </c>
      <c r="V18" s="377">
        <v>-3.240875912408759E-2</v>
      </c>
      <c r="W18" s="373">
        <v>1291.2</v>
      </c>
      <c r="X18" s="374">
        <v>6850</v>
      </c>
      <c r="Y18" s="374">
        <v>6850</v>
      </c>
      <c r="Z18" s="374">
        <v>6656</v>
      </c>
      <c r="AA18" s="374">
        <v>6804</v>
      </c>
      <c r="AB18" s="374">
        <v>46</v>
      </c>
      <c r="AC18" s="377">
        <v>6.7607289829512054E-3</v>
      </c>
      <c r="AD18" s="378">
        <v>1333.3</v>
      </c>
      <c r="AE18" s="373">
        <v>2992</v>
      </c>
      <c r="AF18" s="374">
        <v>2987</v>
      </c>
      <c r="AG18" s="379">
        <v>5</v>
      </c>
      <c r="AH18" s="380">
        <v>1.6739203213927017E-3</v>
      </c>
      <c r="AI18" s="379">
        <v>2987</v>
      </c>
      <c r="AJ18" s="374">
        <v>2906</v>
      </c>
      <c r="AK18" s="374">
        <v>81</v>
      </c>
      <c r="AL18" s="381">
        <v>2.7873365450791467E-2</v>
      </c>
      <c r="AM18" s="373">
        <v>2757</v>
      </c>
      <c r="AN18" s="374">
        <v>2735</v>
      </c>
      <c r="AO18" s="374">
        <v>22</v>
      </c>
      <c r="AP18" s="377">
        <v>8.0438756855575871E-3</v>
      </c>
      <c r="AQ18" s="374">
        <v>5.3742690058479532</v>
      </c>
      <c r="AR18" s="374">
        <v>2735</v>
      </c>
      <c r="AS18" s="374">
        <v>2821</v>
      </c>
      <c r="AT18" s="374">
        <v>-86</v>
      </c>
      <c r="AU18" s="377">
        <v>-3.0485643388869197E-2</v>
      </c>
      <c r="AV18" s="382">
        <v>5.3210116731517507</v>
      </c>
      <c r="AW18" s="373">
        <v>2305</v>
      </c>
      <c r="AX18" s="373">
        <v>1810</v>
      </c>
      <c r="AY18" s="373">
        <v>85</v>
      </c>
      <c r="AZ18" s="373">
        <v>1895</v>
      </c>
      <c r="BA18" s="377">
        <v>0.82212581344902391</v>
      </c>
      <c r="BB18" s="463">
        <v>1.0880021644608271</v>
      </c>
      <c r="BC18" s="373">
        <v>290</v>
      </c>
      <c r="BD18" s="377">
        <v>0.12581344902386118</v>
      </c>
      <c r="BE18" s="463">
        <v>0.82354231588767446</v>
      </c>
      <c r="BF18" s="373">
        <v>70</v>
      </c>
      <c r="BG18" s="373">
        <v>25</v>
      </c>
      <c r="BH18" s="373">
        <v>95</v>
      </c>
      <c r="BI18" s="377">
        <v>4.1214750542299353E-2</v>
      </c>
      <c r="BJ18" s="463">
        <v>0.5485254815457935</v>
      </c>
      <c r="BK18" s="373">
        <v>25</v>
      </c>
      <c r="BL18" s="383">
        <v>2610</v>
      </c>
      <c r="BM18" s="374">
        <v>1925</v>
      </c>
      <c r="BN18" s="374">
        <v>80</v>
      </c>
      <c r="BO18" s="374">
        <v>2005</v>
      </c>
      <c r="BP18" s="377">
        <v>0.76819923371647514</v>
      </c>
      <c r="BQ18" s="384">
        <v>1.102540112746357</v>
      </c>
      <c r="BR18" s="374">
        <v>475</v>
      </c>
      <c r="BS18" s="377">
        <v>0.18199233716475097</v>
      </c>
      <c r="BT18" s="384">
        <v>0.81673175588902291</v>
      </c>
      <c r="BU18" s="374">
        <v>85</v>
      </c>
      <c r="BV18" s="374">
        <v>30</v>
      </c>
      <c r="BW18" s="374">
        <v>115</v>
      </c>
      <c r="BX18" s="377">
        <v>4.4061302681992334E-2</v>
      </c>
      <c r="BY18" s="384">
        <v>0.60970999753677158</v>
      </c>
      <c r="BZ18" s="374">
        <v>20</v>
      </c>
      <c r="CA18" s="373" t="s">
        <v>66</v>
      </c>
      <c r="CB18" s="385" t="s">
        <v>66</v>
      </c>
      <c r="CC18" s="373" t="s">
        <v>66</v>
      </c>
      <c r="CD18" s="385"/>
      <c r="CE18" s="385" t="s">
        <v>2088</v>
      </c>
      <c r="CF18" s="386"/>
      <c r="CG18" s="373"/>
    </row>
    <row r="19" spans="1:85" ht="12.75" customHeight="1" x14ac:dyDescent="0.25">
      <c r="A19" s="370" t="s">
        <v>1508</v>
      </c>
      <c r="B19" s="369">
        <v>4620628.01</v>
      </c>
      <c r="C19" s="373"/>
      <c r="D19" s="370"/>
      <c r="E19" s="371">
        <v>1</v>
      </c>
      <c r="F19" s="371">
        <v>1</v>
      </c>
      <c r="G19" s="370"/>
      <c r="H19" s="370"/>
      <c r="I19" s="370"/>
      <c r="J19" s="372"/>
      <c r="K19" s="406"/>
      <c r="L19" s="374"/>
      <c r="M19" s="374"/>
      <c r="N19" s="375"/>
      <c r="O19" s="370">
        <v>244620628.00999999</v>
      </c>
      <c r="P19" s="376">
        <v>1.75</v>
      </c>
      <c r="Q19" s="375">
        <v>175</v>
      </c>
      <c r="R19" s="373">
        <v>1.75</v>
      </c>
      <c r="S19" s="373">
        <v>175</v>
      </c>
      <c r="T19" s="373">
        <v>4820</v>
      </c>
      <c r="U19" s="374">
        <v>96</v>
      </c>
      <c r="V19" s="377">
        <v>2.0321761219305672E-2</v>
      </c>
      <c r="W19" s="373">
        <v>2753.3</v>
      </c>
      <c r="X19" s="374">
        <v>4724</v>
      </c>
      <c r="Y19" s="374">
        <v>4724</v>
      </c>
      <c r="Z19" s="374">
        <v>4672</v>
      </c>
      <c r="AA19" s="374">
        <v>4428</v>
      </c>
      <c r="AB19" s="374">
        <v>296</v>
      </c>
      <c r="AC19" s="377">
        <v>6.684733514001806E-2</v>
      </c>
      <c r="AD19" s="378">
        <v>2701.7</v>
      </c>
      <c r="AE19" s="373">
        <v>2020</v>
      </c>
      <c r="AF19" s="374">
        <v>2022</v>
      </c>
      <c r="AG19" s="379">
        <v>-2</v>
      </c>
      <c r="AH19" s="380">
        <v>-9.8911968348170125E-4</v>
      </c>
      <c r="AI19" s="379">
        <v>2022</v>
      </c>
      <c r="AJ19" s="374">
        <v>1955</v>
      </c>
      <c r="AK19" s="374">
        <v>67</v>
      </c>
      <c r="AL19" s="381">
        <v>3.4271099744245526E-2</v>
      </c>
      <c r="AM19" s="373">
        <v>1973</v>
      </c>
      <c r="AN19" s="374">
        <v>1944</v>
      </c>
      <c r="AO19" s="374">
        <v>29</v>
      </c>
      <c r="AP19" s="377">
        <v>1.4917695473251029E-2</v>
      </c>
      <c r="AQ19" s="374">
        <v>11.274285714285714</v>
      </c>
      <c r="AR19" s="374">
        <v>1944</v>
      </c>
      <c r="AS19" s="374">
        <v>1903</v>
      </c>
      <c r="AT19" s="374">
        <v>41</v>
      </c>
      <c r="AU19" s="377">
        <v>2.1544929059379925E-2</v>
      </c>
      <c r="AV19" s="382">
        <v>11.108571428571429</v>
      </c>
      <c r="AW19" s="373">
        <v>1770</v>
      </c>
      <c r="AX19" s="373">
        <v>1360</v>
      </c>
      <c r="AY19" s="373">
        <v>95</v>
      </c>
      <c r="AZ19" s="373">
        <v>1455</v>
      </c>
      <c r="BA19" s="377">
        <v>0.82203389830508478</v>
      </c>
      <c r="BB19" s="463">
        <v>1.0878805238628595</v>
      </c>
      <c r="BC19" s="373">
        <v>220</v>
      </c>
      <c r="BD19" s="377">
        <v>0.12429378531073447</v>
      </c>
      <c r="BE19" s="463">
        <v>0.81359499003826163</v>
      </c>
      <c r="BF19" s="373">
        <v>50</v>
      </c>
      <c r="BG19" s="373">
        <v>0</v>
      </c>
      <c r="BH19" s="373">
        <v>50</v>
      </c>
      <c r="BI19" s="377">
        <v>2.8248587570621469E-2</v>
      </c>
      <c r="BJ19" s="463">
        <v>0.37595933243028667</v>
      </c>
      <c r="BK19" s="373">
        <v>35</v>
      </c>
      <c r="BL19" s="383">
        <v>2075</v>
      </c>
      <c r="BM19" s="374">
        <v>1540</v>
      </c>
      <c r="BN19" s="374">
        <v>55</v>
      </c>
      <c r="BO19" s="374">
        <v>1595</v>
      </c>
      <c r="BP19" s="377">
        <v>0.76867469879518069</v>
      </c>
      <c r="BQ19" s="384">
        <v>1.1032225129603572</v>
      </c>
      <c r="BR19" s="374">
        <v>345</v>
      </c>
      <c r="BS19" s="377">
        <v>0.16626506024096385</v>
      </c>
      <c r="BT19" s="384">
        <v>0.7461520452406043</v>
      </c>
      <c r="BU19" s="374">
        <v>90</v>
      </c>
      <c r="BV19" s="374">
        <v>20</v>
      </c>
      <c r="BW19" s="374">
        <v>110</v>
      </c>
      <c r="BX19" s="377">
        <v>5.3012048192771083E-2</v>
      </c>
      <c r="BY19" s="384">
        <v>0.73356831971841652</v>
      </c>
      <c r="BZ19" s="374">
        <v>20</v>
      </c>
      <c r="CA19" s="373" t="s">
        <v>66</v>
      </c>
      <c r="CB19" s="385" t="s">
        <v>66</v>
      </c>
      <c r="CC19" s="373" t="s">
        <v>66</v>
      </c>
      <c r="CD19" s="385"/>
      <c r="CE19" s="385" t="s">
        <v>2088</v>
      </c>
      <c r="CF19" s="386"/>
      <c r="CG19" s="373"/>
    </row>
    <row r="20" spans="1:85" ht="12.75" customHeight="1" x14ac:dyDescent="0.25">
      <c r="A20" s="370" t="s">
        <v>1509</v>
      </c>
      <c r="B20" s="369">
        <v>4620628.0199999996</v>
      </c>
      <c r="C20" s="373"/>
      <c r="D20" s="370"/>
      <c r="E20" s="371">
        <v>1</v>
      </c>
      <c r="F20" s="371">
        <v>1</v>
      </c>
      <c r="G20" s="370"/>
      <c r="H20" s="370"/>
      <c r="I20" s="370"/>
      <c r="J20" s="372"/>
      <c r="K20" s="406"/>
      <c r="L20" s="374"/>
      <c r="M20" s="374"/>
      <c r="N20" s="375"/>
      <c r="O20" s="370">
        <v>244620628.02000001</v>
      </c>
      <c r="P20" s="376">
        <v>0.82</v>
      </c>
      <c r="Q20" s="375">
        <v>82</v>
      </c>
      <c r="R20" s="373">
        <v>0.82</v>
      </c>
      <c r="S20" s="373">
        <v>82</v>
      </c>
      <c r="T20" s="373">
        <v>3746</v>
      </c>
      <c r="U20" s="374">
        <v>-7</v>
      </c>
      <c r="V20" s="377">
        <v>-1.8651745270450307E-3</v>
      </c>
      <c r="W20" s="373">
        <v>4581.7</v>
      </c>
      <c r="X20" s="374">
        <v>3753</v>
      </c>
      <c r="Y20" s="374">
        <v>3753</v>
      </c>
      <c r="Z20" s="374">
        <v>3709</v>
      </c>
      <c r="AA20" s="374">
        <v>3785</v>
      </c>
      <c r="AB20" s="374">
        <v>-32</v>
      </c>
      <c r="AC20" s="377">
        <v>-8.4544253632760896E-3</v>
      </c>
      <c r="AD20" s="378">
        <v>4594.8</v>
      </c>
      <c r="AE20" s="373">
        <v>1617</v>
      </c>
      <c r="AF20" s="374">
        <v>1614</v>
      </c>
      <c r="AG20" s="379">
        <v>3</v>
      </c>
      <c r="AH20" s="380">
        <v>1.8587360594795538E-3</v>
      </c>
      <c r="AI20" s="379">
        <v>1614</v>
      </c>
      <c r="AJ20" s="374">
        <v>1652</v>
      </c>
      <c r="AK20" s="374">
        <v>-38</v>
      </c>
      <c r="AL20" s="381">
        <v>-2.3002421307506054E-2</v>
      </c>
      <c r="AM20" s="373">
        <v>1579</v>
      </c>
      <c r="AN20" s="374">
        <v>1580</v>
      </c>
      <c r="AO20" s="374">
        <v>-1</v>
      </c>
      <c r="AP20" s="377">
        <v>-6.329113924050633E-4</v>
      </c>
      <c r="AQ20" s="374">
        <v>19.256097560975611</v>
      </c>
      <c r="AR20" s="374">
        <v>1580</v>
      </c>
      <c r="AS20" s="374">
        <v>1582</v>
      </c>
      <c r="AT20" s="374">
        <v>-2</v>
      </c>
      <c r="AU20" s="377">
        <v>-1.2642225031605564E-3</v>
      </c>
      <c r="AV20" s="382">
        <v>19.26829268292683</v>
      </c>
      <c r="AW20" s="373">
        <v>1590</v>
      </c>
      <c r="AX20" s="373">
        <v>1195</v>
      </c>
      <c r="AY20" s="373">
        <v>90</v>
      </c>
      <c r="AZ20" s="373">
        <v>1285</v>
      </c>
      <c r="BA20" s="377">
        <v>0.80817610062893086</v>
      </c>
      <c r="BB20" s="463">
        <v>1.0695410998724333</v>
      </c>
      <c r="BC20" s="373">
        <v>220</v>
      </c>
      <c r="BD20" s="377">
        <v>0.13836477987421383</v>
      </c>
      <c r="BE20" s="463">
        <v>0.90570008325014018</v>
      </c>
      <c r="BF20" s="373">
        <v>45</v>
      </c>
      <c r="BG20" s="373">
        <v>0</v>
      </c>
      <c r="BH20" s="373">
        <v>45</v>
      </c>
      <c r="BI20" s="377">
        <v>2.8301886792452831E-2</v>
      </c>
      <c r="BJ20" s="463">
        <v>0.37666868966128719</v>
      </c>
      <c r="BK20" s="373">
        <v>30</v>
      </c>
      <c r="BL20" s="383">
        <v>1850</v>
      </c>
      <c r="BM20" s="374">
        <v>1435</v>
      </c>
      <c r="BN20" s="374">
        <v>50</v>
      </c>
      <c r="BO20" s="374">
        <v>1485</v>
      </c>
      <c r="BP20" s="377">
        <v>0.80270270270270272</v>
      </c>
      <c r="BQ20" s="384">
        <v>1.1520604154446228</v>
      </c>
      <c r="BR20" s="374">
        <v>300</v>
      </c>
      <c r="BS20" s="377">
        <v>0.16216216216216217</v>
      </c>
      <c r="BT20" s="384">
        <v>0.72773936257309235</v>
      </c>
      <c r="BU20" s="374">
        <v>40</v>
      </c>
      <c r="BV20" s="374">
        <v>20</v>
      </c>
      <c r="BW20" s="374">
        <v>60</v>
      </c>
      <c r="BX20" s="377">
        <v>3.2432432432432434E-2</v>
      </c>
      <c r="BY20" s="384">
        <v>0.44879241181790103</v>
      </c>
      <c r="BZ20" s="374">
        <v>0</v>
      </c>
      <c r="CA20" s="373" t="s">
        <v>66</v>
      </c>
      <c r="CB20" s="385" t="s">
        <v>66</v>
      </c>
      <c r="CC20" s="373" t="s">
        <v>66</v>
      </c>
      <c r="CD20" s="385"/>
      <c r="CE20" s="385" t="s">
        <v>2088</v>
      </c>
      <c r="CF20" s="386"/>
      <c r="CG20" s="373"/>
    </row>
    <row r="21" spans="1:85" ht="12.75" customHeight="1" x14ac:dyDescent="0.25">
      <c r="A21" s="370" t="s">
        <v>1510</v>
      </c>
      <c r="B21" s="369">
        <v>4620629</v>
      </c>
      <c r="C21" s="373"/>
      <c r="D21" s="370"/>
      <c r="E21" s="371">
        <v>1</v>
      </c>
      <c r="F21" s="371">
        <v>1</v>
      </c>
      <c r="G21" s="370"/>
      <c r="H21" s="370"/>
      <c r="I21" s="370"/>
      <c r="J21" s="372"/>
      <c r="K21" s="406"/>
      <c r="L21" s="374"/>
      <c r="M21" s="374"/>
      <c r="N21" s="375"/>
      <c r="O21" s="370">
        <v>244620629</v>
      </c>
      <c r="P21" s="376">
        <v>1.19</v>
      </c>
      <c r="Q21" s="375">
        <v>119</v>
      </c>
      <c r="R21" s="373">
        <v>1.19</v>
      </c>
      <c r="S21" s="373">
        <v>119</v>
      </c>
      <c r="T21" s="373">
        <v>3515</v>
      </c>
      <c r="U21" s="374">
        <v>83</v>
      </c>
      <c r="V21" s="377">
        <v>2.4184149184149184E-2</v>
      </c>
      <c r="W21" s="373">
        <v>2952</v>
      </c>
      <c r="X21" s="374">
        <v>3432</v>
      </c>
      <c r="Y21" s="374">
        <v>3432</v>
      </c>
      <c r="Z21" s="374">
        <v>3414</v>
      </c>
      <c r="AA21" s="374">
        <v>3332</v>
      </c>
      <c r="AB21" s="374">
        <v>100</v>
      </c>
      <c r="AC21" s="377">
        <v>3.0012004801920768E-2</v>
      </c>
      <c r="AD21" s="378">
        <v>2892.1</v>
      </c>
      <c r="AE21" s="373">
        <v>1359</v>
      </c>
      <c r="AF21" s="374">
        <v>1369</v>
      </c>
      <c r="AG21" s="379">
        <v>-10</v>
      </c>
      <c r="AH21" s="380">
        <v>-7.3046018991964941E-3</v>
      </c>
      <c r="AI21" s="379">
        <v>1369</v>
      </c>
      <c r="AJ21" s="374">
        <v>1312</v>
      </c>
      <c r="AK21" s="374">
        <v>57</v>
      </c>
      <c r="AL21" s="381">
        <v>4.3445121951219509E-2</v>
      </c>
      <c r="AM21" s="373">
        <v>1328</v>
      </c>
      <c r="AN21" s="374">
        <v>1333</v>
      </c>
      <c r="AO21" s="374">
        <v>-5</v>
      </c>
      <c r="AP21" s="377">
        <v>-3.7509377344336083E-3</v>
      </c>
      <c r="AQ21" s="374">
        <v>11.159663865546218</v>
      </c>
      <c r="AR21" s="374">
        <v>1333</v>
      </c>
      <c r="AS21" s="374">
        <v>1288</v>
      </c>
      <c r="AT21" s="374">
        <v>45</v>
      </c>
      <c r="AU21" s="377">
        <v>3.4937888198757761E-2</v>
      </c>
      <c r="AV21" s="382">
        <v>11.201680672268907</v>
      </c>
      <c r="AW21" s="373">
        <v>1270</v>
      </c>
      <c r="AX21" s="373">
        <v>930</v>
      </c>
      <c r="AY21" s="373">
        <v>55</v>
      </c>
      <c r="AZ21" s="373">
        <v>985</v>
      </c>
      <c r="BA21" s="377">
        <v>0.77559055118110232</v>
      </c>
      <c r="BB21" s="463">
        <v>1.0264173495298332</v>
      </c>
      <c r="BC21" s="373">
        <v>180</v>
      </c>
      <c r="BD21" s="377">
        <v>0.14173228346456693</v>
      </c>
      <c r="BE21" s="463">
        <v>0.92774289128915577</v>
      </c>
      <c r="BF21" s="373">
        <v>50</v>
      </c>
      <c r="BG21" s="373">
        <v>20</v>
      </c>
      <c r="BH21" s="373">
        <v>70</v>
      </c>
      <c r="BI21" s="377">
        <v>5.5118110236220472E-2</v>
      </c>
      <c r="BJ21" s="463">
        <v>0.73356474469468524</v>
      </c>
      <c r="BK21" s="373">
        <v>30</v>
      </c>
      <c r="BL21" s="383">
        <v>1515</v>
      </c>
      <c r="BM21" s="374">
        <v>1115</v>
      </c>
      <c r="BN21" s="374">
        <v>35</v>
      </c>
      <c r="BO21" s="374">
        <v>1150</v>
      </c>
      <c r="BP21" s="377">
        <v>0.75907590759075905</v>
      </c>
      <c r="BQ21" s="384">
        <v>1.0894460707663811</v>
      </c>
      <c r="BR21" s="374">
        <v>300</v>
      </c>
      <c r="BS21" s="377">
        <v>0.19801980198019803</v>
      </c>
      <c r="BT21" s="384">
        <v>0.8886586275645022</v>
      </c>
      <c r="BU21" s="374">
        <v>35</v>
      </c>
      <c r="BV21" s="374">
        <v>0</v>
      </c>
      <c r="BW21" s="374">
        <v>35</v>
      </c>
      <c r="BX21" s="377">
        <v>2.3102310231023101E-2</v>
      </c>
      <c r="BY21" s="384">
        <v>0.31968436375367532</v>
      </c>
      <c r="BZ21" s="374">
        <v>15</v>
      </c>
      <c r="CA21" s="373" t="s">
        <v>66</v>
      </c>
      <c r="CB21" s="385" t="s">
        <v>66</v>
      </c>
      <c r="CC21" s="373" t="s">
        <v>66</v>
      </c>
      <c r="CD21" s="385"/>
      <c r="CE21" s="385" t="s">
        <v>2088</v>
      </c>
      <c r="CF21" s="386"/>
      <c r="CG21" s="373"/>
    </row>
    <row r="22" spans="1:85" ht="12.75" customHeight="1" x14ac:dyDescent="0.25">
      <c r="A22" s="370" t="s">
        <v>1511</v>
      </c>
      <c r="B22" s="369">
        <v>4620630.01</v>
      </c>
      <c r="C22" s="373"/>
      <c r="D22" s="370"/>
      <c r="E22" s="371">
        <v>1</v>
      </c>
      <c r="F22" s="371">
        <v>1</v>
      </c>
      <c r="G22" s="370"/>
      <c r="H22" s="370"/>
      <c r="I22" s="370"/>
      <c r="J22" s="372"/>
      <c r="K22" s="406"/>
      <c r="L22" s="374"/>
      <c r="M22" s="374"/>
      <c r="N22" s="375"/>
      <c r="O22" s="370">
        <v>244620630.00999999</v>
      </c>
      <c r="P22" s="376">
        <v>1.21</v>
      </c>
      <c r="Q22" s="375">
        <v>121</v>
      </c>
      <c r="R22" s="373">
        <v>1.21</v>
      </c>
      <c r="S22" s="373">
        <v>121</v>
      </c>
      <c r="T22" s="373">
        <v>3710</v>
      </c>
      <c r="U22" s="374">
        <v>13</v>
      </c>
      <c r="V22" s="377">
        <v>3.5163646199621317E-3</v>
      </c>
      <c r="W22" s="373">
        <v>3076</v>
      </c>
      <c r="X22" s="374">
        <v>3697</v>
      </c>
      <c r="Y22" s="374">
        <v>3697</v>
      </c>
      <c r="Z22" s="374">
        <v>3696</v>
      </c>
      <c r="AA22" s="374">
        <v>3641</v>
      </c>
      <c r="AB22" s="374">
        <v>56</v>
      </c>
      <c r="AC22" s="377">
        <v>1.5380390002746498E-2</v>
      </c>
      <c r="AD22" s="378">
        <v>3065.3</v>
      </c>
      <c r="AE22" s="373">
        <v>1323</v>
      </c>
      <c r="AF22" s="374">
        <v>1324</v>
      </c>
      <c r="AG22" s="379">
        <v>-1</v>
      </c>
      <c r="AH22" s="380">
        <v>-7.5528700906344411E-4</v>
      </c>
      <c r="AI22" s="379">
        <v>1324</v>
      </c>
      <c r="AJ22" s="374">
        <v>1314</v>
      </c>
      <c r="AK22" s="374">
        <v>10</v>
      </c>
      <c r="AL22" s="381">
        <v>7.6103500761035003E-3</v>
      </c>
      <c r="AM22" s="373">
        <v>1307</v>
      </c>
      <c r="AN22" s="374">
        <v>1305</v>
      </c>
      <c r="AO22" s="374">
        <v>2</v>
      </c>
      <c r="AP22" s="377">
        <v>1.5325670498084292E-3</v>
      </c>
      <c r="AQ22" s="374">
        <v>10.801652892561984</v>
      </c>
      <c r="AR22" s="374">
        <v>1305</v>
      </c>
      <c r="AS22" s="374">
        <v>1301</v>
      </c>
      <c r="AT22" s="374">
        <v>4</v>
      </c>
      <c r="AU22" s="377">
        <v>3.0745580322828594E-3</v>
      </c>
      <c r="AV22" s="382">
        <v>10.785123966942148</v>
      </c>
      <c r="AW22" s="373">
        <v>1375</v>
      </c>
      <c r="AX22" s="373">
        <v>1100</v>
      </c>
      <c r="AY22" s="373">
        <v>55</v>
      </c>
      <c r="AZ22" s="373">
        <v>1155</v>
      </c>
      <c r="BA22" s="377">
        <v>0.84</v>
      </c>
      <c r="BB22" s="463">
        <v>1.1116568817039858</v>
      </c>
      <c r="BC22" s="373">
        <v>165</v>
      </c>
      <c r="BD22" s="377">
        <v>0.12</v>
      </c>
      <c r="BE22" s="463">
        <v>0.78548898129148526</v>
      </c>
      <c r="BF22" s="373">
        <v>35</v>
      </c>
      <c r="BG22" s="373">
        <v>0</v>
      </c>
      <c r="BH22" s="373">
        <v>35</v>
      </c>
      <c r="BI22" s="377">
        <v>2.5454545454545455E-2</v>
      </c>
      <c r="BJ22" s="463">
        <v>0.33877353664081833</v>
      </c>
      <c r="BK22" s="373">
        <v>15</v>
      </c>
      <c r="BL22" s="383">
        <v>1700</v>
      </c>
      <c r="BM22" s="374">
        <v>1275</v>
      </c>
      <c r="BN22" s="374">
        <v>50</v>
      </c>
      <c r="BO22" s="374">
        <v>1325</v>
      </c>
      <c r="BP22" s="377">
        <v>0.77941176470588236</v>
      </c>
      <c r="BQ22" s="384">
        <v>1.1186326374959918</v>
      </c>
      <c r="BR22" s="374">
        <v>325</v>
      </c>
      <c r="BS22" s="377">
        <v>0.19117647058823528</v>
      </c>
      <c r="BT22" s="384">
        <v>0.85794763087661119</v>
      </c>
      <c r="BU22" s="374">
        <v>25</v>
      </c>
      <c r="BV22" s="374">
        <v>10</v>
      </c>
      <c r="BW22" s="374">
        <v>35</v>
      </c>
      <c r="BX22" s="377">
        <v>2.0588235294117647E-2</v>
      </c>
      <c r="BY22" s="384">
        <v>0.28489518299224598</v>
      </c>
      <c r="BZ22" s="374">
        <v>20</v>
      </c>
      <c r="CA22" s="373" t="s">
        <v>66</v>
      </c>
      <c r="CB22" s="385" t="s">
        <v>66</v>
      </c>
      <c r="CC22" s="373" t="s">
        <v>66</v>
      </c>
      <c r="CD22" s="385"/>
      <c r="CE22" s="385" t="s">
        <v>2088</v>
      </c>
      <c r="CF22" s="386"/>
      <c r="CG22" s="373"/>
    </row>
    <row r="23" spans="1:85" ht="12.75" customHeight="1" x14ac:dyDescent="0.25">
      <c r="A23" s="370" t="s">
        <v>1512</v>
      </c>
      <c r="B23" s="369">
        <v>4620630.0199999996</v>
      </c>
      <c r="C23" s="373"/>
      <c r="D23" s="370"/>
      <c r="E23" s="371">
        <v>1</v>
      </c>
      <c r="F23" s="371">
        <v>1</v>
      </c>
      <c r="G23" s="370"/>
      <c r="H23" s="370"/>
      <c r="I23" s="370"/>
      <c r="J23" s="372"/>
      <c r="K23" s="406"/>
      <c r="L23" s="374"/>
      <c r="M23" s="374"/>
      <c r="N23" s="375"/>
      <c r="O23" s="370">
        <v>244620630.02000001</v>
      </c>
      <c r="P23" s="376">
        <v>2.21</v>
      </c>
      <c r="Q23" s="375">
        <v>221</v>
      </c>
      <c r="R23" s="373">
        <v>2.19</v>
      </c>
      <c r="S23" s="373">
        <v>219</v>
      </c>
      <c r="T23" s="373">
        <v>5177</v>
      </c>
      <c r="U23" s="374">
        <v>-9</v>
      </c>
      <c r="V23" s="377">
        <v>-1.7354415734670266E-3</v>
      </c>
      <c r="W23" s="373">
        <v>2358.9</v>
      </c>
      <c r="X23" s="374">
        <v>5186</v>
      </c>
      <c r="Y23" s="374">
        <v>5186</v>
      </c>
      <c r="Z23" s="374">
        <v>5194</v>
      </c>
      <c r="AA23" s="374">
        <v>5027</v>
      </c>
      <c r="AB23" s="374">
        <v>159</v>
      </c>
      <c r="AC23" s="377">
        <v>3.1629202307539288E-2</v>
      </c>
      <c r="AD23" s="378">
        <v>2346.1999999999998</v>
      </c>
      <c r="AE23" s="373">
        <v>1982</v>
      </c>
      <c r="AF23" s="374">
        <v>1931</v>
      </c>
      <c r="AG23" s="379">
        <v>51</v>
      </c>
      <c r="AH23" s="380">
        <v>2.6411185914034178E-2</v>
      </c>
      <c r="AI23" s="379">
        <v>1931</v>
      </c>
      <c r="AJ23" s="374">
        <v>1924</v>
      </c>
      <c r="AK23" s="374">
        <v>7</v>
      </c>
      <c r="AL23" s="381">
        <v>3.6382536382536385E-3</v>
      </c>
      <c r="AM23" s="373">
        <v>1949</v>
      </c>
      <c r="AN23" s="374">
        <v>1918</v>
      </c>
      <c r="AO23" s="374">
        <v>31</v>
      </c>
      <c r="AP23" s="377">
        <v>1.6162669447340981E-2</v>
      </c>
      <c r="AQ23" s="374">
        <v>8.8995433789954337</v>
      </c>
      <c r="AR23" s="374">
        <v>1918</v>
      </c>
      <c r="AS23" s="374">
        <v>1894</v>
      </c>
      <c r="AT23" s="374">
        <v>24</v>
      </c>
      <c r="AU23" s="377">
        <v>1.2671594508975714E-2</v>
      </c>
      <c r="AV23" s="382">
        <v>8.6787330316742075</v>
      </c>
      <c r="AW23" s="373">
        <v>1695</v>
      </c>
      <c r="AX23" s="373">
        <v>1385</v>
      </c>
      <c r="AY23" s="373">
        <v>90</v>
      </c>
      <c r="AZ23" s="373">
        <v>1475</v>
      </c>
      <c r="BA23" s="377">
        <v>0.87020648967551617</v>
      </c>
      <c r="BB23" s="463">
        <v>1.1516321818467334</v>
      </c>
      <c r="BC23" s="373">
        <v>175</v>
      </c>
      <c r="BD23" s="377">
        <v>0.10324483775811209</v>
      </c>
      <c r="BE23" s="463">
        <v>0.67581402028520121</v>
      </c>
      <c r="BF23" s="373">
        <v>20</v>
      </c>
      <c r="BG23" s="373">
        <v>20</v>
      </c>
      <c r="BH23" s="373">
        <v>40</v>
      </c>
      <c r="BI23" s="377">
        <v>2.359882005899705E-2</v>
      </c>
      <c r="BJ23" s="463">
        <v>0.31407576089751382</v>
      </c>
      <c r="BK23" s="373">
        <v>10</v>
      </c>
      <c r="BL23" s="383">
        <v>2265</v>
      </c>
      <c r="BM23" s="374">
        <v>1800</v>
      </c>
      <c r="BN23" s="374">
        <v>55</v>
      </c>
      <c r="BO23" s="374">
        <v>1855</v>
      </c>
      <c r="BP23" s="377">
        <v>0.81898454746136862</v>
      </c>
      <c r="BQ23" s="384">
        <v>1.175428555073051</v>
      </c>
      <c r="BR23" s="374">
        <v>360</v>
      </c>
      <c r="BS23" s="377">
        <v>0.15894039735099338</v>
      </c>
      <c r="BT23" s="384">
        <v>0.71328096464117663</v>
      </c>
      <c r="BU23" s="374">
        <v>20</v>
      </c>
      <c r="BV23" s="374">
        <v>10</v>
      </c>
      <c r="BW23" s="374">
        <v>30</v>
      </c>
      <c r="BX23" s="377">
        <v>1.3245033112582781E-2</v>
      </c>
      <c r="BY23" s="384">
        <v>0.18328166928545625</v>
      </c>
      <c r="BZ23" s="374">
        <v>15</v>
      </c>
      <c r="CA23" s="373" t="s">
        <v>66</v>
      </c>
      <c r="CB23" s="385" t="s">
        <v>66</v>
      </c>
      <c r="CC23" s="373" t="s">
        <v>66</v>
      </c>
      <c r="CD23" s="385"/>
      <c r="CE23" s="385" t="s">
        <v>2088</v>
      </c>
      <c r="CF23" s="386"/>
      <c r="CG23" s="373"/>
    </row>
    <row r="24" spans="1:85" ht="12.75" customHeight="1" x14ac:dyDescent="0.25">
      <c r="A24" s="370" t="s">
        <v>1513</v>
      </c>
      <c r="B24" s="369">
        <v>4620631</v>
      </c>
      <c r="C24" s="373"/>
      <c r="D24" s="370"/>
      <c r="E24" s="371">
        <v>1</v>
      </c>
      <c r="F24" s="371">
        <v>1</v>
      </c>
      <c r="G24" s="370"/>
      <c r="H24" s="370"/>
      <c r="I24" s="370"/>
      <c r="J24" s="372"/>
      <c r="K24" s="406"/>
      <c r="L24" s="374"/>
      <c r="M24" s="374"/>
      <c r="N24" s="375"/>
      <c r="O24" s="370">
        <v>244620631</v>
      </c>
      <c r="P24" s="376">
        <v>25.02</v>
      </c>
      <c r="Q24" s="375">
        <v>2502</v>
      </c>
      <c r="R24" s="373">
        <v>24.93</v>
      </c>
      <c r="S24" s="373">
        <v>2493</v>
      </c>
      <c r="T24" s="373">
        <v>7777</v>
      </c>
      <c r="U24" s="374">
        <v>5</v>
      </c>
      <c r="V24" s="377">
        <v>6.4333504889346369E-4</v>
      </c>
      <c r="W24" s="373">
        <v>311.89999999999998</v>
      </c>
      <c r="X24" s="374">
        <v>7772</v>
      </c>
      <c r="Y24" s="374">
        <v>7772</v>
      </c>
      <c r="Z24" s="374">
        <v>6825</v>
      </c>
      <c r="AA24" s="374">
        <v>4441</v>
      </c>
      <c r="AB24" s="374">
        <v>3331</v>
      </c>
      <c r="AC24" s="377">
        <v>0.75005629362756132</v>
      </c>
      <c r="AD24" s="378">
        <v>310.7</v>
      </c>
      <c r="AE24" s="373">
        <v>2638</v>
      </c>
      <c r="AF24" s="374">
        <v>2600</v>
      </c>
      <c r="AG24" s="379">
        <v>38</v>
      </c>
      <c r="AH24" s="380">
        <v>1.4615384615384615E-2</v>
      </c>
      <c r="AI24" s="379">
        <v>2600</v>
      </c>
      <c r="AJ24" s="374">
        <v>1365</v>
      </c>
      <c r="AK24" s="374">
        <v>1235</v>
      </c>
      <c r="AL24" s="381">
        <v>0.90476190476190477</v>
      </c>
      <c r="AM24" s="373">
        <v>2603</v>
      </c>
      <c r="AN24" s="374">
        <v>2535</v>
      </c>
      <c r="AO24" s="374">
        <v>68</v>
      </c>
      <c r="AP24" s="377">
        <v>2.6824457593688362E-2</v>
      </c>
      <c r="AQ24" s="374">
        <v>1.0441235459286</v>
      </c>
      <c r="AR24" s="374">
        <v>2535</v>
      </c>
      <c r="AS24" s="374">
        <v>1336</v>
      </c>
      <c r="AT24" s="374">
        <v>1199</v>
      </c>
      <c r="AU24" s="377">
        <v>0.89745508982035926</v>
      </c>
      <c r="AV24" s="382">
        <v>1.0131894484412469</v>
      </c>
      <c r="AW24" s="373">
        <v>3305</v>
      </c>
      <c r="AX24" s="373">
        <v>2800</v>
      </c>
      <c r="AY24" s="373">
        <v>205</v>
      </c>
      <c r="AZ24" s="373">
        <v>3005</v>
      </c>
      <c r="BA24" s="377">
        <v>0.90922844175491679</v>
      </c>
      <c r="BB24" s="463">
        <v>1.2032738741879105</v>
      </c>
      <c r="BC24" s="373">
        <v>185</v>
      </c>
      <c r="BD24" s="377">
        <v>5.5975794251134643E-2</v>
      </c>
      <c r="BE24" s="463">
        <v>0.36640308002754607</v>
      </c>
      <c r="BF24" s="373">
        <v>60</v>
      </c>
      <c r="BG24" s="373">
        <v>0</v>
      </c>
      <c r="BH24" s="373">
        <v>60</v>
      </c>
      <c r="BI24" s="377">
        <v>1.8154311649016642E-2</v>
      </c>
      <c r="BJ24" s="463">
        <v>0.24161501424566684</v>
      </c>
      <c r="BK24" s="373">
        <v>55</v>
      </c>
      <c r="BL24" s="383">
        <v>4060</v>
      </c>
      <c r="BM24" s="374">
        <v>3310</v>
      </c>
      <c r="BN24" s="374">
        <v>175</v>
      </c>
      <c r="BO24" s="374">
        <v>3485</v>
      </c>
      <c r="BP24" s="377">
        <v>0.85837438423645318</v>
      </c>
      <c r="BQ24" s="384">
        <v>1.2319619036797107</v>
      </c>
      <c r="BR24" s="374">
        <v>495</v>
      </c>
      <c r="BS24" s="377">
        <v>0.12192118226600986</v>
      </c>
      <c r="BT24" s="384">
        <v>0.54714886804294693</v>
      </c>
      <c r="BU24" s="374">
        <v>40</v>
      </c>
      <c r="BV24" s="374">
        <v>0</v>
      </c>
      <c r="BW24" s="374">
        <v>40</v>
      </c>
      <c r="BX24" s="377">
        <v>9.852216748768473E-3</v>
      </c>
      <c r="BY24" s="384">
        <v>0.13633267025666942</v>
      </c>
      <c r="BZ24" s="374">
        <v>40</v>
      </c>
      <c r="CA24" s="373" t="s">
        <v>66</v>
      </c>
      <c r="CB24" s="385" t="s">
        <v>66</v>
      </c>
      <c r="CC24" s="373" t="s">
        <v>66</v>
      </c>
      <c r="CD24" s="385"/>
      <c r="CE24" s="385" t="s">
        <v>2088</v>
      </c>
      <c r="CF24" s="386"/>
      <c r="CG24" s="373"/>
    </row>
    <row r="25" spans="1:85" ht="12.75" customHeight="1" x14ac:dyDescent="0.25">
      <c r="A25" s="370" t="s">
        <v>1514</v>
      </c>
      <c r="B25" s="369">
        <v>4620632.01</v>
      </c>
      <c r="C25" s="373"/>
      <c r="D25" s="370"/>
      <c r="E25" s="371">
        <v>1</v>
      </c>
      <c r="F25" s="371">
        <v>1</v>
      </c>
      <c r="G25" s="370"/>
      <c r="H25" s="370"/>
      <c r="I25" s="370"/>
      <c r="J25" s="372"/>
      <c r="K25" s="406"/>
      <c r="L25" s="374"/>
      <c r="M25" s="374"/>
      <c r="N25" s="375"/>
      <c r="O25" s="370">
        <v>244620632.00999999</v>
      </c>
      <c r="P25" s="376">
        <v>1.52</v>
      </c>
      <c r="Q25" s="375">
        <v>152</v>
      </c>
      <c r="R25" s="373">
        <v>1.52</v>
      </c>
      <c r="S25" s="373">
        <v>152</v>
      </c>
      <c r="T25" s="373">
        <v>5094</v>
      </c>
      <c r="U25" s="374">
        <v>130</v>
      </c>
      <c r="V25" s="377">
        <v>2.6188557614826753E-2</v>
      </c>
      <c r="W25" s="373">
        <v>3355.3</v>
      </c>
      <c r="X25" s="374">
        <v>4964</v>
      </c>
      <c r="Y25" s="374">
        <v>4964</v>
      </c>
      <c r="Z25" s="374">
        <v>5027</v>
      </c>
      <c r="AA25" s="374">
        <v>4970</v>
      </c>
      <c r="AB25" s="374">
        <v>-6</v>
      </c>
      <c r="AC25" s="377">
        <v>-1.2072434607645875E-3</v>
      </c>
      <c r="AD25" s="378">
        <v>3268.4</v>
      </c>
      <c r="AE25" s="373">
        <v>2071</v>
      </c>
      <c r="AF25" s="374">
        <v>2032</v>
      </c>
      <c r="AG25" s="379">
        <v>39</v>
      </c>
      <c r="AH25" s="380">
        <v>1.9192913385826772E-2</v>
      </c>
      <c r="AI25" s="379">
        <v>2032</v>
      </c>
      <c r="AJ25" s="374">
        <v>2019</v>
      </c>
      <c r="AK25" s="374">
        <v>13</v>
      </c>
      <c r="AL25" s="381">
        <v>6.4388311045071814E-3</v>
      </c>
      <c r="AM25" s="373">
        <v>2016</v>
      </c>
      <c r="AN25" s="374">
        <v>1992</v>
      </c>
      <c r="AO25" s="374">
        <v>24</v>
      </c>
      <c r="AP25" s="377">
        <v>1.2048192771084338E-2</v>
      </c>
      <c r="AQ25" s="374">
        <v>13.263157894736842</v>
      </c>
      <c r="AR25" s="374">
        <v>1992</v>
      </c>
      <c r="AS25" s="374">
        <v>1991</v>
      </c>
      <c r="AT25" s="374">
        <v>1</v>
      </c>
      <c r="AU25" s="377">
        <v>5.0226017076845811E-4</v>
      </c>
      <c r="AV25" s="382">
        <v>13.105263157894736</v>
      </c>
      <c r="AW25" s="373">
        <v>2015</v>
      </c>
      <c r="AX25" s="373">
        <v>1530</v>
      </c>
      <c r="AY25" s="373">
        <v>110</v>
      </c>
      <c r="AZ25" s="373">
        <v>1640</v>
      </c>
      <c r="BA25" s="377">
        <v>0.81389578163771714</v>
      </c>
      <c r="BB25" s="463">
        <v>1.0771105317231104</v>
      </c>
      <c r="BC25" s="373">
        <v>210</v>
      </c>
      <c r="BD25" s="377">
        <v>0.10421836228287841</v>
      </c>
      <c r="BE25" s="463">
        <v>0.68218646017870932</v>
      </c>
      <c r="BF25" s="373">
        <v>95</v>
      </c>
      <c r="BG25" s="373">
        <v>20</v>
      </c>
      <c r="BH25" s="373">
        <v>115</v>
      </c>
      <c r="BI25" s="377">
        <v>5.7071960297766747E-2</v>
      </c>
      <c r="BJ25" s="463">
        <v>0.75956845772888182</v>
      </c>
      <c r="BK25" s="373">
        <v>55</v>
      </c>
      <c r="BL25" s="383">
        <v>2150</v>
      </c>
      <c r="BM25" s="374">
        <v>1505</v>
      </c>
      <c r="BN25" s="374">
        <v>75</v>
      </c>
      <c r="BO25" s="374">
        <v>1580</v>
      </c>
      <c r="BP25" s="377">
        <v>0.73488372093023258</v>
      </c>
      <c r="BQ25" s="384">
        <v>1.0547247965999946</v>
      </c>
      <c r="BR25" s="374">
        <v>415</v>
      </c>
      <c r="BS25" s="377">
        <v>0.19302325581395349</v>
      </c>
      <c r="BT25" s="384">
        <v>0.86623549707828162</v>
      </c>
      <c r="BU25" s="374">
        <v>125</v>
      </c>
      <c r="BV25" s="374">
        <v>20</v>
      </c>
      <c r="BW25" s="374">
        <v>145</v>
      </c>
      <c r="BX25" s="377">
        <v>6.7441860465116285E-2</v>
      </c>
      <c r="BY25" s="384">
        <v>0.93324468581513143</v>
      </c>
      <c r="BZ25" s="374">
        <v>10</v>
      </c>
      <c r="CA25" s="373" t="s">
        <v>66</v>
      </c>
      <c r="CB25" s="385" t="s">
        <v>66</v>
      </c>
      <c r="CC25" s="373" t="s">
        <v>66</v>
      </c>
      <c r="CD25" s="385"/>
      <c r="CE25" s="385" t="s">
        <v>2088</v>
      </c>
      <c r="CF25" s="386"/>
      <c r="CG25" s="373"/>
    </row>
    <row r="26" spans="1:85" ht="12.75" customHeight="1" x14ac:dyDescent="0.25">
      <c r="A26" s="370" t="s">
        <v>1515</v>
      </c>
      <c r="B26" s="369">
        <v>4620632.0199999996</v>
      </c>
      <c r="C26" s="373"/>
      <c r="D26" s="370"/>
      <c r="E26" s="371">
        <v>1</v>
      </c>
      <c r="F26" s="371">
        <v>1</v>
      </c>
      <c r="G26" s="370"/>
      <c r="H26" s="370"/>
      <c r="I26" s="370"/>
      <c r="J26" s="372"/>
      <c r="K26" s="406"/>
      <c r="L26" s="374"/>
      <c r="M26" s="374"/>
      <c r="N26" s="375"/>
      <c r="O26" s="370">
        <v>244620632.02000001</v>
      </c>
      <c r="P26" s="376">
        <v>1.99</v>
      </c>
      <c r="Q26" s="375">
        <v>199</v>
      </c>
      <c r="R26" s="373">
        <v>1.99</v>
      </c>
      <c r="S26" s="373">
        <v>199</v>
      </c>
      <c r="T26" s="373">
        <v>4836</v>
      </c>
      <c r="U26" s="374">
        <v>29</v>
      </c>
      <c r="V26" s="377">
        <v>6.0328687330975664E-3</v>
      </c>
      <c r="W26" s="373">
        <v>2430.9</v>
      </c>
      <c r="X26" s="374">
        <v>4807</v>
      </c>
      <c r="Y26" s="374">
        <v>4807</v>
      </c>
      <c r="Z26" s="374">
        <v>4831</v>
      </c>
      <c r="AA26" s="374">
        <v>4655</v>
      </c>
      <c r="AB26" s="374">
        <v>152</v>
      </c>
      <c r="AC26" s="377">
        <v>3.2653061224489799E-2</v>
      </c>
      <c r="AD26" s="378">
        <v>2410.4</v>
      </c>
      <c r="AE26" s="373">
        <v>1926</v>
      </c>
      <c r="AF26" s="374">
        <v>1939</v>
      </c>
      <c r="AG26" s="379">
        <v>-13</v>
      </c>
      <c r="AH26" s="380">
        <v>-6.7044868488911813E-3</v>
      </c>
      <c r="AI26" s="379">
        <v>1939</v>
      </c>
      <c r="AJ26" s="374">
        <v>1852</v>
      </c>
      <c r="AK26" s="374">
        <v>87</v>
      </c>
      <c r="AL26" s="381">
        <v>4.6976241900647947E-2</v>
      </c>
      <c r="AM26" s="373">
        <v>1871</v>
      </c>
      <c r="AN26" s="374">
        <v>1890</v>
      </c>
      <c r="AO26" s="374">
        <v>-19</v>
      </c>
      <c r="AP26" s="377">
        <v>-1.0052910052910053E-2</v>
      </c>
      <c r="AQ26" s="374">
        <v>9.4020100502512562</v>
      </c>
      <c r="AR26" s="374">
        <v>1890</v>
      </c>
      <c r="AS26" s="374">
        <v>1814</v>
      </c>
      <c r="AT26" s="374">
        <v>76</v>
      </c>
      <c r="AU26" s="377">
        <v>4.1896361631753032E-2</v>
      </c>
      <c r="AV26" s="382">
        <v>9.4974874371859297</v>
      </c>
      <c r="AW26" s="373">
        <v>1950</v>
      </c>
      <c r="AX26" s="373">
        <v>1525</v>
      </c>
      <c r="AY26" s="373">
        <v>90</v>
      </c>
      <c r="AZ26" s="373">
        <v>1615</v>
      </c>
      <c r="BA26" s="377">
        <v>0.82820512820512826</v>
      </c>
      <c r="BB26" s="463">
        <v>1.0960475359901938</v>
      </c>
      <c r="BC26" s="373">
        <v>235</v>
      </c>
      <c r="BD26" s="377">
        <v>0.12051282051282051</v>
      </c>
      <c r="BE26" s="463">
        <v>0.78884577180982496</v>
      </c>
      <c r="BF26" s="373">
        <v>75</v>
      </c>
      <c r="BG26" s="373">
        <v>15</v>
      </c>
      <c r="BH26" s="373">
        <v>90</v>
      </c>
      <c r="BI26" s="377">
        <v>4.6153846153846156E-2</v>
      </c>
      <c r="BJ26" s="463">
        <v>0.61425970929379148</v>
      </c>
      <c r="BK26" s="373">
        <v>10</v>
      </c>
      <c r="BL26" s="383">
        <v>2360</v>
      </c>
      <c r="BM26" s="374">
        <v>1735</v>
      </c>
      <c r="BN26" s="374">
        <v>60</v>
      </c>
      <c r="BO26" s="374">
        <v>1795</v>
      </c>
      <c r="BP26" s="377">
        <v>0.76059322033898302</v>
      </c>
      <c r="BQ26" s="384">
        <v>1.091623758656546</v>
      </c>
      <c r="BR26" s="374">
        <v>470</v>
      </c>
      <c r="BS26" s="377">
        <v>0.19915254237288135</v>
      </c>
      <c r="BT26" s="384">
        <v>0.89374205615438385</v>
      </c>
      <c r="BU26" s="374">
        <v>65</v>
      </c>
      <c r="BV26" s="374">
        <v>20</v>
      </c>
      <c r="BW26" s="374">
        <v>85</v>
      </c>
      <c r="BX26" s="377">
        <v>3.6016949152542374E-2</v>
      </c>
      <c r="BY26" s="384">
        <v>0.4983941155251761</v>
      </c>
      <c r="BZ26" s="374">
        <v>20</v>
      </c>
      <c r="CA26" s="373" t="s">
        <v>66</v>
      </c>
      <c r="CB26" s="385" t="s">
        <v>66</v>
      </c>
      <c r="CC26" s="373" t="s">
        <v>66</v>
      </c>
      <c r="CD26" s="385"/>
      <c r="CE26" s="385" t="s">
        <v>2088</v>
      </c>
      <c r="CF26" s="386"/>
      <c r="CG26" s="373"/>
    </row>
    <row r="27" spans="1:85" ht="12.75" customHeight="1" x14ac:dyDescent="0.25">
      <c r="A27" s="370" t="s">
        <v>1516</v>
      </c>
      <c r="B27" s="369">
        <v>4620632.03</v>
      </c>
      <c r="C27" s="373"/>
      <c r="D27" s="370"/>
      <c r="E27" s="371">
        <v>1</v>
      </c>
      <c r="F27" s="371">
        <v>1</v>
      </c>
      <c r="G27" s="370"/>
      <c r="H27" s="370"/>
      <c r="I27" s="370"/>
      <c r="J27" s="372"/>
      <c r="K27" s="406"/>
      <c r="L27" s="374"/>
      <c r="M27" s="374"/>
      <c r="N27" s="375"/>
      <c r="O27" s="370">
        <v>244620632.03</v>
      </c>
      <c r="P27" s="376">
        <v>4.21</v>
      </c>
      <c r="Q27" s="375">
        <v>421</v>
      </c>
      <c r="R27" s="373">
        <v>4.1100000000000003</v>
      </c>
      <c r="S27" s="373">
        <v>411.00000000000006</v>
      </c>
      <c r="T27" s="373">
        <v>5789</v>
      </c>
      <c r="U27" s="374">
        <v>-181</v>
      </c>
      <c r="V27" s="377">
        <v>-3.0318257956448911E-2</v>
      </c>
      <c r="W27" s="373">
        <v>1408.8</v>
      </c>
      <c r="X27" s="374">
        <v>5970</v>
      </c>
      <c r="Y27" s="374">
        <v>5970</v>
      </c>
      <c r="Z27" s="374">
        <v>5606</v>
      </c>
      <c r="AA27" s="374">
        <v>5171</v>
      </c>
      <c r="AB27" s="374">
        <v>799</v>
      </c>
      <c r="AC27" s="377">
        <v>0.15451556758847418</v>
      </c>
      <c r="AD27" s="378">
        <v>1419.4</v>
      </c>
      <c r="AE27" s="373">
        <v>1849</v>
      </c>
      <c r="AF27" s="374">
        <v>1854</v>
      </c>
      <c r="AG27" s="379">
        <v>-5</v>
      </c>
      <c r="AH27" s="380">
        <v>-2.6968716289104641E-3</v>
      </c>
      <c r="AI27" s="379">
        <v>1854</v>
      </c>
      <c r="AJ27" s="374">
        <v>2131</v>
      </c>
      <c r="AK27" s="374">
        <v>-277</v>
      </c>
      <c r="AL27" s="381">
        <v>-0.12998592210229939</v>
      </c>
      <c r="AM27" s="373">
        <v>1812</v>
      </c>
      <c r="AN27" s="374">
        <v>1831</v>
      </c>
      <c r="AO27" s="374">
        <v>-19</v>
      </c>
      <c r="AP27" s="377">
        <v>-1.0376843255051884E-2</v>
      </c>
      <c r="AQ27" s="374">
        <v>4.4087591240875907</v>
      </c>
      <c r="AR27" s="374">
        <v>1831</v>
      </c>
      <c r="AS27" s="374">
        <v>2110</v>
      </c>
      <c r="AT27" s="374">
        <v>-279</v>
      </c>
      <c r="AU27" s="377">
        <v>-0.13222748815165877</v>
      </c>
      <c r="AV27" s="382">
        <v>4.3491686460807601</v>
      </c>
      <c r="AW27" s="373">
        <v>1840</v>
      </c>
      <c r="AX27" s="373">
        <v>1500</v>
      </c>
      <c r="AY27" s="373">
        <v>85</v>
      </c>
      <c r="AZ27" s="373">
        <v>1585</v>
      </c>
      <c r="BA27" s="377">
        <v>0.86141304347826086</v>
      </c>
      <c r="BB27" s="463">
        <v>1.1399949259192661</v>
      </c>
      <c r="BC27" s="373">
        <v>155</v>
      </c>
      <c r="BD27" s="377">
        <v>8.4239130434782608E-2</v>
      </c>
      <c r="BE27" s="463">
        <v>0.55140757291748288</v>
      </c>
      <c r="BF27" s="373">
        <v>65</v>
      </c>
      <c r="BG27" s="373">
        <v>10</v>
      </c>
      <c r="BH27" s="373">
        <v>75</v>
      </c>
      <c r="BI27" s="377">
        <v>4.0760869565217392E-2</v>
      </c>
      <c r="BJ27" s="463">
        <v>0.54248479761000601</v>
      </c>
      <c r="BK27" s="373">
        <v>20</v>
      </c>
      <c r="BL27" s="383">
        <v>2295</v>
      </c>
      <c r="BM27" s="374">
        <v>1825</v>
      </c>
      <c r="BN27" s="374">
        <v>75</v>
      </c>
      <c r="BO27" s="374">
        <v>1900</v>
      </c>
      <c r="BP27" s="377">
        <v>0.82788671023965144</v>
      </c>
      <c r="BQ27" s="384">
        <v>1.1882051774939957</v>
      </c>
      <c r="BR27" s="374">
        <v>300</v>
      </c>
      <c r="BS27" s="377">
        <v>0.13071895424836602</v>
      </c>
      <c r="BT27" s="384">
        <v>0.58663085871905052</v>
      </c>
      <c r="BU27" s="374">
        <v>60</v>
      </c>
      <c r="BV27" s="374">
        <v>10</v>
      </c>
      <c r="BW27" s="374">
        <v>70</v>
      </c>
      <c r="BX27" s="377">
        <v>3.0501089324618737E-2</v>
      </c>
      <c r="BY27" s="384">
        <v>0.42206693776629034</v>
      </c>
      <c r="BZ27" s="374">
        <v>25</v>
      </c>
      <c r="CA27" s="373" t="s">
        <v>66</v>
      </c>
      <c r="CB27" s="385" t="s">
        <v>66</v>
      </c>
      <c r="CC27" s="373" t="s">
        <v>66</v>
      </c>
      <c r="CD27" s="385"/>
      <c r="CE27" s="385" t="s">
        <v>2088</v>
      </c>
      <c r="CF27" s="386"/>
      <c r="CG27" s="373"/>
    </row>
    <row r="28" spans="1:85" ht="12.75" customHeight="1" x14ac:dyDescent="0.25">
      <c r="A28" s="370" t="s">
        <v>1517</v>
      </c>
      <c r="B28" s="369">
        <v>4620632.04</v>
      </c>
      <c r="C28" s="373"/>
      <c r="D28" s="370"/>
      <c r="E28" s="371">
        <v>1</v>
      </c>
      <c r="F28" s="371">
        <v>1</v>
      </c>
      <c r="G28" s="370"/>
      <c r="H28" s="370"/>
      <c r="I28" s="370"/>
      <c r="J28" s="372"/>
      <c r="K28" s="406"/>
      <c r="L28" s="374"/>
      <c r="M28" s="374"/>
      <c r="N28" s="375"/>
      <c r="O28" s="370">
        <v>244620632.03999999</v>
      </c>
      <c r="P28" s="376">
        <v>1.9</v>
      </c>
      <c r="Q28" s="375">
        <v>190</v>
      </c>
      <c r="R28" s="373">
        <v>1.9</v>
      </c>
      <c r="S28" s="373">
        <v>190</v>
      </c>
      <c r="T28" s="373">
        <v>6996</v>
      </c>
      <c r="U28" s="374">
        <v>-179</v>
      </c>
      <c r="V28" s="377">
        <v>-2.4947735191637632E-2</v>
      </c>
      <c r="W28" s="373">
        <v>3685.6</v>
      </c>
      <c r="X28" s="374">
        <v>7175</v>
      </c>
      <c r="Y28" s="374">
        <v>7175</v>
      </c>
      <c r="Z28" s="374">
        <v>7273</v>
      </c>
      <c r="AA28" s="374">
        <v>7355</v>
      </c>
      <c r="AB28" s="374">
        <v>-180</v>
      </c>
      <c r="AC28" s="377">
        <v>-2.4473147518694765E-2</v>
      </c>
      <c r="AD28" s="378">
        <v>3780.1</v>
      </c>
      <c r="AE28" s="373">
        <v>3077</v>
      </c>
      <c r="AF28" s="374">
        <v>3075</v>
      </c>
      <c r="AG28" s="379">
        <v>2</v>
      </c>
      <c r="AH28" s="380">
        <v>6.5040650406504065E-4</v>
      </c>
      <c r="AI28" s="379">
        <v>3075</v>
      </c>
      <c r="AJ28" s="374">
        <v>3012</v>
      </c>
      <c r="AK28" s="374">
        <v>63</v>
      </c>
      <c r="AL28" s="381">
        <v>2.091633466135458E-2</v>
      </c>
      <c r="AM28" s="373">
        <v>3007</v>
      </c>
      <c r="AN28" s="374">
        <v>3012</v>
      </c>
      <c r="AO28" s="374">
        <v>-5</v>
      </c>
      <c r="AP28" s="377">
        <v>-1.6600265604249668E-3</v>
      </c>
      <c r="AQ28" s="374">
        <v>15.826315789473684</v>
      </c>
      <c r="AR28" s="374">
        <v>3012</v>
      </c>
      <c r="AS28" s="374">
        <v>2959</v>
      </c>
      <c r="AT28" s="374">
        <v>53</v>
      </c>
      <c r="AU28" s="377">
        <v>1.7911456573166611E-2</v>
      </c>
      <c r="AV28" s="382">
        <v>15.852631578947369</v>
      </c>
      <c r="AW28" s="373">
        <v>2925</v>
      </c>
      <c r="AX28" s="373">
        <v>2290</v>
      </c>
      <c r="AY28" s="373">
        <v>205</v>
      </c>
      <c r="AZ28" s="373">
        <v>2495</v>
      </c>
      <c r="BA28" s="377">
        <v>0.85299145299145296</v>
      </c>
      <c r="BB28" s="463">
        <v>1.1288497842293221</v>
      </c>
      <c r="BC28" s="373">
        <v>295</v>
      </c>
      <c r="BD28" s="377">
        <v>0.10085470085470086</v>
      </c>
      <c r="BE28" s="463">
        <v>0.66016880194013716</v>
      </c>
      <c r="BF28" s="373">
        <v>75</v>
      </c>
      <c r="BG28" s="373">
        <v>10</v>
      </c>
      <c r="BH28" s="373">
        <v>85</v>
      </c>
      <c r="BI28" s="377">
        <v>2.9059829059829061E-2</v>
      </c>
      <c r="BJ28" s="463">
        <v>0.38675611325905385</v>
      </c>
      <c r="BK28" s="373">
        <v>50</v>
      </c>
      <c r="BL28" s="383">
        <v>3665</v>
      </c>
      <c r="BM28" s="374">
        <v>2915</v>
      </c>
      <c r="BN28" s="374">
        <v>105</v>
      </c>
      <c r="BO28" s="374">
        <v>3020</v>
      </c>
      <c r="BP28" s="377">
        <v>0.82401091405184179</v>
      </c>
      <c r="BQ28" s="384">
        <v>1.182642531010718</v>
      </c>
      <c r="BR28" s="374">
        <v>510</v>
      </c>
      <c r="BS28" s="377">
        <v>0.13915416098226466</v>
      </c>
      <c r="BT28" s="384">
        <v>0.62448575587786503</v>
      </c>
      <c r="BU28" s="374">
        <v>75</v>
      </c>
      <c r="BV28" s="374">
        <v>35</v>
      </c>
      <c r="BW28" s="374">
        <v>110</v>
      </c>
      <c r="BX28" s="377">
        <v>3.0013642564802184E-2</v>
      </c>
      <c r="BY28" s="384">
        <v>0.41532176355135453</v>
      </c>
      <c r="BZ28" s="374">
        <v>20</v>
      </c>
      <c r="CA28" s="373" t="s">
        <v>66</v>
      </c>
      <c r="CB28" s="385" t="s">
        <v>66</v>
      </c>
      <c r="CC28" s="373" t="s">
        <v>66</v>
      </c>
      <c r="CD28" s="385"/>
      <c r="CE28" s="385" t="s">
        <v>2088</v>
      </c>
      <c r="CF28" s="386"/>
      <c r="CG28" s="373"/>
    </row>
    <row r="29" spans="1:85" ht="12.75" customHeight="1" x14ac:dyDescent="0.25">
      <c r="A29" s="370" t="s">
        <v>1518</v>
      </c>
      <c r="B29" s="369">
        <v>4620633</v>
      </c>
      <c r="C29" s="373"/>
      <c r="D29" s="370"/>
      <c r="E29" s="371">
        <v>1</v>
      </c>
      <c r="F29" s="371">
        <v>1</v>
      </c>
      <c r="G29" s="370"/>
      <c r="H29" s="370"/>
      <c r="I29" s="370"/>
      <c r="J29" s="372"/>
      <c r="K29" s="406"/>
      <c r="L29" s="374"/>
      <c r="M29" s="374"/>
      <c r="N29" s="375"/>
      <c r="O29" s="370">
        <v>244620633</v>
      </c>
      <c r="P29" s="376">
        <v>1.63</v>
      </c>
      <c r="Q29" s="375">
        <v>163</v>
      </c>
      <c r="R29" s="373">
        <v>1.63</v>
      </c>
      <c r="S29" s="373">
        <v>163</v>
      </c>
      <c r="T29" s="373">
        <v>5272</v>
      </c>
      <c r="U29" s="374">
        <v>36</v>
      </c>
      <c r="V29" s="377">
        <v>6.8754774637127579E-3</v>
      </c>
      <c r="W29" s="373">
        <v>3228.2</v>
      </c>
      <c r="X29" s="374">
        <v>5236</v>
      </c>
      <c r="Y29" s="374">
        <v>5236</v>
      </c>
      <c r="Z29" s="374">
        <v>5143</v>
      </c>
      <c r="AA29" s="374">
        <v>5169</v>
      </c>
      <c r="AB29" s="374">
        <v>67</v>
      </c>
      <c r="AC29" s="377">
        <v>1.2961888179531825E-2</v>
      </c>
      <c r="AD29" s="378">
        <v>3205</v>
      </c>
      <c r="AE29" s="373">
        <v>2080</v>
      </c>
      <c r="AF29" s="374">
        <v>2070</v>
      </c>
      <c r="AG29" s="379">
        <v>10</v>
      </c>
      <c r="AH29" s="380">
        <v>4.830917874396135E-3</v>
      </c>
      <c r="AI29" s="379">
        <v>2070</v>
      </c>
      <c r="AJ29" s="374">
        <v>2422</v>
      </c>
      <c r="AK29" s="374">
        <v>-352</v>
      </c>
      <c r="AL29" s="381">
        <v>-0.1453344343517754</v>
      </c>
      <c r="AM29" s="373">
        <v>2033</v>
      </c>
      <c r="AN29" s="374">
        <v>2043</v>
      </c>
      <c r="AO29" s="374">
        <v>-10</v>
      </c>
      <c r="AP29" s="377">
        <v>-4.8947626040137049E-3</v>
      </c>
      <c r="AQ29" s="374">
        <v>12.47239263803681</v>
      </c>
      <c r="AR29" s="374">
        <v>2043</v>
      </c>
      <c r="AS29" s="374">
        <v>2353</v>
      </c>
      <c r="AT29" s="374">
        <v>-310</v>
      </c>
      <c r="AU29" s="377">
        <v>-0.1317467063323417</v>
      </c>
      <c r="AV29" s="382">
        <v>12.533742331288343</v>
      </c>
      <c r="AW29" s="373">
        <v>1845</v>
      </c>
      <c r="AX29" s="373">
        <v>1410</v>
      </c>
      <c r="AY29" s="373">
        <v>100</v>
      </c>
      <c r="AZ29" s="373">
        <v>1510</v>
      </c>
      <c r="BA29" s="377">
        <v>0.81842818428184283</v>
      </c>
      <c r="BB29" s="463">
        <v>1.0831087181397721</v>
      </c>
      <c r="BC29" s="373">
        <v>245</v>
      </c>
      <c r="BD29" s="377">
        <v>0.13279132791327913</v>
      </c>
      <c r="BE29" s="463">
        <v>0.86921770739120996</v>
      </c>
      <c r="BF29" s="373">
        <v>35</v>
      </c>
      <c r="BG29" s="373">
        <v>10</v>
      </c>
      <c r="BH29" s="373">
        <v>45</v>
      </c>
      <c r="BI29" s="377">
        <v>2.4390243902439025E-2</v>
      </c>
      <c r="BJ29" s="463">
        <v>0.32460878946419874</v>
      </c>
      <c r="BK29" s="373">
        <v>45</v>
      </c>
      <c r="BL29" s="383">
        <v>2045</v>
      </c>
      <c r="BM29" s="374">
        <v>1515</v>
      </c>
      <c r="BN29" s="374">
        <v>60</v>
      </c>
      <c r="BO29" s="374">
        <v>1575</v>
      </c>
      <c r="BP29" s="377">
        <v>0.77017114914425433</v>
      </c>
      <c r="BQ29" s="384">
        <v>1.1053702585765626</v>
      </c>
      <c r="BR29" s="374">
        <v>400</v>
      </c>
      <c r="BS29" s="377">
        <v>0.19559902200488999</v>
      </c>
      <c r="BT29" s="384">
        <v>0.87779483016151316</v>
      </c>
      <c r="BU29" s="374">
        <v>30</v>
      </c>
      <c r="BV29" s="374">
        <v>25</v>
      </c>
      <c r="BW29" s="374">
        <v>55</v>
      </c>
      <c r="BX29" s="377">
        <v>2.6894865525672371E-2</v>
      </c>
      <c r="BY29" s="384">
        <v>0.37216485658085924</v>
      </c>
      <c r="BZ29" s="374">
        <v>0</v>
      </c>
      <c r="CA29" s="373" t="s">
        <v>66</v>
      </c>
      <c r="CB29" s="385" t="s">
        <v>66</v>
      </c>
      <c r="CC29" s="373" t="s">
        <v>66</v>
      </c>
      <c r="CD29" s="385"/>
      <c r="CE29" s="385" t="s">
        <v>2088</v>
      </c>
      <c r="CF29" s="386"/>
      <c r="CG29" s="373"/>
    </row>
    <row r="30" spans="1:85" ht="12.75" customHeight="1" x14ac:dyDescent="0.25">
      <c r="A30" s="370" t="s">
        <v>1519</v>
      </c>
      <c r="B30" s="369">
        <v>4620634</v>
      </c>
      <c r="C30" s="373"/>
      <c r="D30" s="370"/>
      <c r="E30" s="371">
        <v>1</v>
      </c>
      <c r="F30" s="371">
        <v>1</v>
      </c>
      <c r="G30" s="370"/>
      <c r="H30" s="370"/>
      <c r="I30" s="370"/>
      <c r="J30" s="372"/>
      <c r="K30" s="406"/>
      <c r="L30" s="374"/>
      <c r="M30" s="374"/>
      <c r="N30" s="375"/>
      <c r="O30" s="370">
        <v>244620634</v>
      </c>
      <c r="P30" s="376">
        <v>0.82</v>
      </c>
      <c r="Q30" s="375">
        <v>82</v>
      </c>
      <c r="R30" s="373">
        <v>0.82</v>
      </c>
      <c r="S30" s="373">
        <v>82</v>
      </c>
      <c r="T30" s="373">
        <v>3212</v>
      </c>
      <c r="U30" s="374">
        <v>233</v>
      </c>
      <c r="V30" s="377">
        <v>7.8214165827458881E-2</v>
      </c>
      <c r="W30" s="373">
        <v>3924.7</v>
      </c>
      <c r="X30" s="374">
        <v>2979</v>
      </c>
      <c r="Y30" s="374">
        <v>2979</v>
      </c>
      <c r="Z30" s="374">
        <v>2909</v>
      </c>
      <c r="AA30" s="374">
        <v>2929</v>
      </c>
      <c r="AB30" s="374">
        <v>50</v>
      </c>
      <c r="AC30" s="377">
        <v>1.7070672584499829E-2</v>
      </c>
      <c r="AD30" s="378">
        <v>3642.3</v>
      </c>
      <c r="AE30" s="373">
        <v>1381</v>
      </c>
      <c r="AF30" s="374">
        <v>1296</v>
      </c>
      <c r="AG30" s="379">
        <v>85</v>
      </c>
      <c r="AH30" s="380">
        <v>6.558641975308642E-2</v>
      </c>
      <c r="AI30" s="379">
        <v>1296</v>
      </c>
      <c r="AJ30" s="374">
        <v>1263</v>
      </c>
      <c r="AK30" s="374">
        <v>33</v>
      </c>
      <c r="AL30" s="381">
        <v>2.6128266033254157E-2</v>
      </c>
      <c r="AM30" s="373">
        <v>1342</v>
      </c>
      <c r="AN30" s="374">
        <v>1256</v>
      </c>
      <c r="AO30" s="374">
        <v>86</v>
      </c>
      <c r="AP30" s="377">
        <v>6.8471337579617833E-2</v>
      </c>
      <c r="AQ30" s="374">
        <v>16.365853658536587</v>
      </c>
      <c r="AR30" s="374">
        <v>1256</v>
      </c>
      <c r="AS30" s="374">
        <v>1235</v>
      </c>
      <c r="AT30" s="374">
        <v>21</v>
      </c>
      <c r="AU30" s="377">
        <v>1.7004048582995951E-2</v>
      </c>
      <c r="AV30" s="382">
        <v>15.317073170731707</v>
      </c>
      <c r="AW30" s="373">
        <v>1090</v>
      </c>
      <c r="AX30" s="373">
        <v>775</v>
      </c>
      <c r="AY30" s="373">
        <v>50</v>
      </c>
      <c r="AZ30" s="373">
        <v>825</v>
      </c>
      <c r="BA30" s="377">
        <v>0.75688073394495414</v>
      </c>
      <c r="BB30" s="463">
        <v>1.0016567577607998</v>
      </c>
      <c r="BC30" s="373">
        <v>225</v>
      </c>
      <c r="BD30" s="377">
        <v>0.20642201834862386</v>
      </c>
      <c r="BE30" s="463">
        <v>1.3511851742399403</v>
      </c>
      <c r="BF30" s="373">
        <v>15</v>
      </c>
      <c r="BG30" s="373">
        <v>15</v>
      </c>
      <c r="BH30" s="373">
        <v>30</v>
      </c>
      <c r="BI30" s="377">
        <v>2.7522935779816515E-2</v>
      </c>
      <c r="BJ30" s="463">
        <v>0.366301661505472</v>
      </c>
      <c r="BK30" s="373">
        <v>15</v>
      </c>
      <c r="BL30" s="383">
        <v>1300</v>
      </c>
      <c r="BM30" s="374">
        <v>885</v>
      </c>
      <c r="BN30" s="374">
        <v>35</v>
      </c>
      <c r="BO30" s="374">
        <v>920</v>
      </c>
      <c r="BP30" s="377">
        <v>0.70769230769230773</v>
      </c>
      <c r="BQ30" s="384">
        <v>1.0156989521298876</v>
      </c>
      <c r="BR30" s="374">
        <v>320</v>
      </c>
      <c r="BS30" s="377">
        <v>0.24615384615384617</v>
      </c>
      <c r="BT30" s="384">
        <v>1.1046710324186428</v>
      </c>
      <c r="BU30" s="374">
        <v>25</v>
      </c>
      <c r="BV30" s="374">
        <v>25</v>
      </c>
      <c r="BW30" s="374">
        <v>50</v>
      </c>
      <c r="BX30" s="377">
        <v>3.8461538461538464E-2</v>
      </c>
      <c r="BY30" s="384">
        <v>0.5322217704250749</v>
      </c>
      <c r="BZ30" s="374">
        <v>10</v>
      </c>
      <c r="CA30" s="373" t="s">
        <v>66</v>
      </c>
      <c r="CB30" s="385" t="s">
        <v>66</v>
      </c>
      <c r="CC30" s="373" t="s">
        <v>66</v>
      </c>
      <c r="CD30" s="385"/>
      <c r="CE30" s="385" t="s">
        <v>2088</v>
      </c>
      <c r="CF30" s="386"/>
      <c r="CG30" s="373"/>
    </row>
    <row r="31" spans="1:85" ht="12.75" customHeight="1" x14ac:dyDescent="0.25">
      <c r="A31" s="370" t="s">
        <v>1520</v>
      </c>
      <c r="B31" s="369">
        <v>4620635</v>
      </c>
      <c r="C31" s="373"/>
      <c r="D31" s="370"/>
      <c r="E31" s="371">
        <v>1</v>
      </c>
      <c r="F31" s="371">
        <v>1</v>
      </c>
      <c r="G31" s="370"/>
      <c r="H31" s="370"/>
      <c r="I31" s="370"/>
      <c r="J31" s="372"/>
      <c r="K31" s="406"/>
      <c r="L31" s="374"/>
      <c r="M31" s="374"/>
      <c r="N31" s="375"/>
      <c r="O31" s="370">
        <v>244620635</v>
      </c>
      <c r="P31" s="376">
        <v>1.04</v>
      </c>
      <c r="Q31" s="375">
        <v>104</v>
      </c>
      <c r="R31" s="373">
        <v>1.03</v>
      </c>
      <c r="S31" s="373">
        <v>103</v>
      </c>
      <c r="T31" s="373">
        <v>5666</v>
      </c>
      <c r="U31" s="374">
        <v>149</v>
      </c>
      <c r="V31" s="377">
        <v>2.7007431575131413E-2</v>
      </c>
      <c r="W31" s="373">
        <v>5479.2</v>
      </c>
      <c r="X31" s="374">
        <v>5517</v>
      </c>
      <c r="Y31" s="374">
        <v>5517</v>
      </c>
      <c r="Z31" s="374">
        <v>5210</v>
      </c>
      <c r="AA31" s="374">
        <v>5433</v>
      </c>
      <c r="AB31" s="374">
        <v>84</v>
      </c>
      <c r="AC31" s="377">
        <v>1.5461071231363888E-2</v>
      </c>
      <c r="AD31" s="378">
        <v>5328.9</v>
      </c>
      <c r="AE31" s="373">
        <v>2521</v>
      </c>
      <c r="AF31" s="374">
        <v>2279</v>
      </c>
      <c r="AG31" s="379">
        <v>242</v>
      </c>
      <c r="AH31" s="380">
        <v>0.10618692408951294</v>
      </c>
      <c r="AI31" s="379">
        <v>2279</v>
      </c>
      <c r="AJ31" s="374">
        <v>2713</v>
      </c>
      <c r="AK31" s="374">
        <v>-434</v>
      </c>
      <c r="AL31" s="381">
        <v>-0.15997051234795429</v>
      </c>
      <c r="AM31" s="373">
        <v>2410</v>
      </c>
      <c r="AN31" s="374">
        <v>2130</v>
      </c>
      <c r="AO31" s="374">
        <v>280</v>
      </c>
      <c r="AP31" s="377">
        <v>0.13145539906103287</v>
      </c>
      <c r="AQ31" s="374">
        <v>23.398058252427184</v>
      </c>
      <c r="AR31" s="374">
        <v>2130</v>
      </c>
      <c r="AS31" s="374">
        <v>2619</v>
      </c>
      <c r="AT31" s="374">
        <v>-489</v>
      </c>
      <c r="AU31" s="377">
        <v>-0.18671248568155785</v>
      </c>
      <c r="AV31" s="382">
        <v>20.48076923076923</v>
      </c>
      <c r="AW31" s="373">
        <v>1785</v>
      </c>
      <c r="AX31" s="373">
        <v>1180</v>
      </c>
      <c r="AY31" s="373">
        <v>105</v>
      </c>
      <c r="AZ31" s="373">
        <v>1285</v>
      </c>
      <c r="BA31" s="377">
        <v>0.71988795518207283</v>
      </c>
      <c r="BB31" s="463">
        <v>0.95270047551662118</v>
      </c>
      <c r="BC31" s="373">
        <v>365</v>
      </c>
      <c r="BD31" s="377">
        <v>0.20448179271708683</v>
      </c>
      <c r="BE31" s="463">
        <v>1.3384849587833432</v>
      </c>
      <c r="BF31" s="373">
        <v>85</v>
      </c>
      <c r="BG31" s="373">
        <v>25</v>
      </c>
      <c r="BH31" s="373">
        <v>110</v>
      </c>
      <c r="BI31" s="377">
        <v>6.1624649859943981E-2</v>
      </c>
      <c r="BJ31" s="463">
        <v>0.82016002267985233</v>
      </c>
      <c r="BK31" s="373">
        <v>20</v>
      </c>
      <c r="BL31" s="383">
        <v>2140</v>
      </c>
      <c r="BM31" s="374">
        <v>1355</v>
      </c>
      <c r="BN31" s="374">
        <v>90</v>
      </c>
      <c r="BO31" s="374">
        <v>1445</v>
      </c>
      <c r="BP31" s="377">
        <v>0.67523364485981308</v>
      </c>
      <c r="BQ31" s="384">
        <v>0.96911340998374329</v>
      </c>
      <c r="BR31" s="374">
        <v>570</v>
      </c>
      <c r="BS31" s="377">
        <v>0.26635514018691586</v>
      </c>
      <c r="BT31" s="384">
        <v>1.1953289062824388</v>
      </c>
      <c r="BU31" s="374">
        <v>70</v>
      </c>
      <c r="BV31" s="374">
        <v>50</v>
      </c>
      <c r="BW31" s="374">
        <v>120</v>
      </c>
      <c r="BX31" s="377">
        <v>5.6074766355140186E-2</v>
      </c>
      <c r="BY31" s="384">
        <v>0.77594949706833349</v>
      </c>
      <c r="BZ31" s="374">
        <v>0</v>
      </c>
      <c r="CA31" s="373" t="s">
        <v>66</v>
      </c>
      <c r="CB31" s="385" t="s">
        <v>66</v>
      </c>
      <c r="CC31" s="373" t="s">
        <v>66</v>
      </c>
      <c r="CD31" s="385"/>
      <c r="CE31" s="385" t="s">
        <v>2088</v>
      </c>
      <c r="CF31" s="386"/>
      <c r="CG31" s="373"/>
    </row>
    <row r="32" spans="1:85" ht="12.75" customHeight="1" x14ac:dyDescent="0.25">
      <c r="A32" s="370" t="s">
        <v>1521</v>
      </c>
      <c r="B32" s="369">
        <v>4620636</v>
      </c>
      <c r="C32" s="373"/>
      <c r="D32" s="370"/>
      <c r="E32" s="371">
        <v>1</v>
      </c>
      <c r="F32" s="371">
        <v>1</v>
      </c>
      <c r="G32" s="370"/>
      <c r="H32" s="370"/>
      <c r="I32" s="370"/>
      <c r="J32" s="372"/>
      <c r="K32" s="406"/>
      <c r="L32" s="374"/>
      <c r="M32" s="374"/>
      <c r="N32" s="375"/>
      <c r="O32" s="370">
        <v>244620636</v>
      </c>
      <c r="P32" s="376">
        <v>2.23</v>
      </c>
      <c r="Q32" s="375">
        <v>223</v>
      </c>
      <c r="R32" s="373">
        <v>2.23</v>
      </c>
      <c r="S32" s="373">
        <v>223</v>
      </c>
      <c r="T32" s="373">
        <v>7443</v>
      </c>
      <c r="U32" s="374">
        <v>181</v>
      </c>
      <c r="V32" s="377">
        <v>2.4924263288350318E-2</v>
      </c>
      <c r="W32" s="373">
        <v>3341.3</v>
      </c>
      <c r="X32" s="374">
        <v>7262</v>
      </c>
      <c r="Y32" s="374">
        <v>7262</v>
      </c>
      <c r="Z32" s="374">
        <v>6907</v>
      </c>
      <c r="AA32" s="374">
        <v>6518</v>
      </c>
      <c r="AB32" s="374">
        <v>744</v>
      </c>
      <c r="AC32" s="377">
        <v>0.11414544338754219</v>
      </c>
      <c r="AD32" s="378">
        <v>3253.3</v>
      </c>
      <c r="AE32" s="373">
        <v>3164</v>
      </c>
      <c r="AF32" s="374">
        <v>3191</v>
      </c>
      <c r="AG32" s="379">
        <v>-27</v>
      </c>
      <c r="AH32" s="380">
        <v>-8.4612973989345031E-3</v>
      </c>
      <c r="AI32" s="379">
        <v>3191</v>
      </c>
      <c r="AJ32" s="374">
        <v>2894</v>
      </c>
      <c r="AK32" s="374">
        <v>297</v>
      </c>
      <c r="AL32" s="381">
        <v>0.10262612301313062</v>
      </c>
      <c r="AM32" s="373">
        <v>3074</v>
      </c>
      <c r="AN32" s="374">
        <v>3045</v>
      </c>
      <c r="AO32" s="374">
        <v>29</v>
      </c>
      <c r="AP32" s="377">
        <v>9.5238095238095247E-3</v>
      </c>
      <c r="AQ32" s="374">
        <v>13.784753363228699</v>
      </c>
      <c r="AR32" s="374">
        <v>3045</v>
      </c>
      <c r="AS32" s="374">
        <v>2782</v>
      </c>
      <c r="AT32" s="374">
        <v>263</v>
      </c>
      <c r="AU32" s="377">
        <v>9.4536304816678643E-2</v>
      </c>
      <c r="AV32" s="382">
        <v>13.654708520179373</v>
      </c>
      <c r="AW32" s="373">
        <v>2825</v>
      </c>
      <c r="AX32" s="373">
        <v>1955</v>
      </c>
      <c r="AY32" s="373">
        <v>125</v>
      </c>
      <c r="AZ32" s="373">
        <v>2080</v>
      </c>
      <c r="BA32" s="377">
        <v>0.73628318584070795</v>
      </c>
      <c r="BB32" s="463">
        <v>0.97439794097947341</v>
      </c>
      <c r="BC32" s="373">
        <v>575</v>
      </c>
      <c r="BD32" s="377">
        <v>0.20353982300884957</v>
      </c>
      <c r="BE32" s="463">
        <v>1.3323190685622539</v>
      </c>
      <c r="BF32" s="373">
        <v>100</v>
      </c>
      <c r="BG32" s="373">
        <v>25</v>
      </c>
      <c r="BH32" s="373">
        <v>125</v>
      </c>
      <c r="BI32" s="377">
        <v>4.4247787610619468E-2</v>
      </c>
      <c r="BJ32" s="463">
        <v>0.58889205168283842</v>
      </c>
      <c r="BK32" s="373">
        <v>45</v>
      </c>
      <c r="BL32" s="383">
        <v>3290</v>
      </c>
      <c r="BM32" s="374">
        <v>2240</v>
      </c>
      <c r="BN32" s="374">
        <v>105</v>
      </c>
      <c r="BO32" s="374">
        <v>2345</v>
      </c>
      <c r="BP32" s="377">
        <v>0.71276595744680848</v>
      </c>
      <c r="BQ32" s="384">
        <v>1.0229807901308188</v>
      </c>
      <c r="BR32" s="374">
        <v>750</v>
      </c>
      <c r="BS32" s="377">
        <v>0.22796352583586627</v>
      </c>
      <c r="BT32" s="384">
        <v>1.0230378577205326</v>
      </c>
      <c r="BU32" s="374">
        <v>165</v>
      </c>
      <c r="BV32" s="374">
        <v>35</v>
      </c>
      <c r="BW32" s="374">
        <v>200</v>
      </c>
      <c r="BX32" s="377">
        <v>6.0790273556231005E-2</v>
      </c>
      <c r="BY32" s="384">
        <v>0.84120158243476884</v>
      </c>
      <c r="BZ32" s="374">
        <v>0</v>
      </c>
      <c r="CA32" s="373" t="s">
        <v>66</v>
      </c>
      <c r="CB32" s="385" t="s">
        <v>66</v>
      </c>
      <c r="CC32" s="373" t="s">
        <v>66</v>
      </c>
      <c r="CD32" s="385"/>
      <c r="CE32" s="385" t="s">
        <v>2088</v>
      </c>
      <c r="CF32" s="386"/>
      <c r="CG32" s="373"/>
    </row>
    <row r="33" spans="1:85" ht="12.75" customHeight="1" x14ac:dyDescent="0.25">
      <c r="A33" s="370" t="s">
        <v>1522</v>
      </c>
      <c r="B33" s="369">
        <v>4620637.01</v>
      </c>
      <c r="C33" s="373"/>
      <c r="D33" s="370"/>
      <c r="E33" s="371">
        <v>1</v>
      </c>
      <c r="F33" s="371">
        <v>1</v>
      </c>
      <c r="G33" s="370"/>
      <c r="H33" s="370"/>
      <c r="I33" s="370"/>
      <c r="J33" s="372"/>
      <c r="K33" s="406"/>
      <c r="L33" s="374"/>
      <c r="M33" s="374"/>
      <c r="N33" s="375"/>
      <c r="O33" s="370">
        <v>244620637.00999999</v>
      </c>
      <c r="P33" s="376">
        <v>1.59</v>
      </c>
      <c r="Q33" s="375">
        <v>159</v>
      </c>
      <c r="R33" s="373">
        <v>1.59</v>
      </c>
      <c r="S33" s="373">
        <v>159</v>
      </c>
      <c r="T33" s="373">
        <v>4978</v>
      </c>
      <c r="U33" s="374">
        <v>-10</v>
      </c>
      <c r="V33" s="377">
        <v>-2.0048115477145148E-3</v>
      </c>
      <c r="W33" s="373">
        <v>3135.6</v>
      </c>
      <c r="X33" s="374">
        <v>4988</v>
      </c>
      <c r="Y33" s="374">
        <v>4988</v>
      </c>
      <c r="Z33" s="374">
        <v>4963</v>
      </c>
      <c r="AA33" s="374">
        <v>5056</v>
      </c>
      <c r="AB33" s="374">
        <v>-68</v>
      </c>
      <c r="AC33" s="377">
        <v>-1.3449367088607595E-2</v>
      </c>
      <c r="AD33" s="378">
        <v>3139.9</v>
      </c>
      <c r="AE33" s="373">
        <v>1923</v>
      </c>
      <c r="AF33" s="374">
        <v>1921</v>
      </c>
      <c r="AG33" s="379">
        <v>2</v>
      </c>
      <c r="AH33" s="380">
        <v>1.0411244143675169E-3</v>
      </c>
      <c r="AI33" s="379">
        <v>1921</v>
      </c>
      <c r="AJ33" s="374">
        <v>1905</v>
      </c>
      <c r="AK33" s="374">
        <v>16</v>
      </c>
      <c r="AL33" s="381">
        <v>8.3989501312335957E-3</v>
      </c>
      <c r="AM33" s="373">
        <v>1897</v>
      </c>
      <c r="AN33" s="374">
        <v>1889</v>
      </c>
      <c r="AO33" s="374">
        <v>8</v>
      </c>
      <c r="AP33" s="377">
        <v>4.2350449973530971E-3</v>
      </c>
      <c r="AQ33" s="374">
        <v>11.930817610062894</v>
      </c>
      <c r="AR33" s="374">
        <v>1889</v>
      </c>
      <c r="AS33" s="374">
        <v>1856</v>
      </c>
      <c r="AT33" s="374">
        <v>33</v>
      </c>
      <c r="AU33" s="377">
        <v>1.7780172413793104E-2</v>
      </c>
      <c r="AV33" s="382">
        <v>11.880503144654089</v>
      </c>
      <c r="AW33" s="373">
        <v>1850</v>
      </c>
      <c r="AX33" s="373">
        <v>1400</v>
      </c>
      <c r="AY33" s="373">
        <v>110</v>
      </c>
      <c r="AZ33" s="373">
        <v>1510</v>
      </c>
      <c r="BA33" s="377">
        <v>0.81621621621621621</v>
      </c>
      <c r="BB33" s="463">
        <v>1.0801813972799348</v>
      </c>
      <c r="BC33" s="373">
        <v>250</v>
      </c>
      <c r="BD33" s="377">
        <v>0.13513513513513514</v>
      </c>
      <c r="BE33" s="463">
        <v>0.88455966361653748</v>
      </c>
      <c r="BF33" s="373">
        <v>60</v>
      </c>
      <c r="BG33" s="373">
        <v>20</v>
      </c>
      <c r="BH33" s="373">
        <v>80</v>
      </c>
      <c r="BI33" s="377">
        <v>4.3243243243243246E-2</v>
      </c>
      <c r="BJ33" s="463">
        <v>0.57552261050949827</v>
      </c>
      <c r="BK33" s="373">
        <v>20</v>
      </c>
      <c r="BL33" s="383">
        <v>2205</v>
      </c>
      <c r="BM33" s="374">
        <v>1570</v>
      </c>
      <c r="BN33" s="374">
        <v>95</v>
      </c>
      <c r="BO33" s="374">
        <v>1665</v>
      </c>
      <c r="BP33" s="377">
        <v>0.75510204081632648</v>
      </c>
      <c r="BQ33" s="384">
        <v>1.083742670750834</v>
      </c>
      <c r="BR33" s="374">
        <v>460</v>
      </c>
      <c r="BS33" s="377">
        <v>0.20861678004535147</v>
      </c>
      <c r="BT33" s="384">
        <v>0.93621496228223966</v>
      </c>
      <c r="BU33" s="374">
        <v>55</v>
      </c>
      <c r="BV33" s="374">
        <v>10</v>
      </c>
      <c r="BW33" s="374">
        <v>65</v>
      </c>
      <c r="BX33" s="377">
        <v>2.9478458049886622E-2</v>
      </c>
      <c r="BY33" s="384">
        <v>0.40791600545051093</v>
      </c>
      <c r="BZ33" s="374">
        <v>15</v>
      </c>
      <c r="CA33" s="373" t="s">
        <v>66</v>
      </c>
      <c r="CB33" s="385" t="s">
        <v>66</v>
      </c>
      <c r="CC33" s="373" t="s">
        <v>66</v>
      </c>
      <c r="CD33" s="385"/>
      <c r="CE33" s="385" t="s">
        <v>2088</v>
      </c>
      <c r="CF33" s="386"/>
      <c r="CG33" s="373"/>
    </row>
    <row r="34" spans="1:85" ht="12.75" customHeight="1" x14ac:dyDescent="0.25">
      <c r="A34" s="370" t="s">
        <v>1523</v>
      </c>
      <c r="B34" s="369">
        <v>4620637.0199999996</v>
      </c>
      <c r="C34" s="373"/>
      <c r="D34" s="370"/>
      <c r="E34" s="371">
        <v>1</v>
      </c>
      <c r="F34" s="371">
        <v>1</v>
      </c>
      <c r="G34" s="370"/>
      <c r="H34" s="370"/>
      <c r="I34" s="370"/>
      <c r="J34" s="372"/>
      <c r="K34" s="406"/>
      <c r="L34" s="374"/>
      <c r="M34" s="374"/>
      <c r="N34" s="375"/>
      <c r="O34" s="370">
        <v>244620637.02000001</v>
      </c>
      <c r="P34" s="376">
        <v>1.42</v>
      </c>
      <c r="Q34" s="375">
        <v>142</v>
      </c>
      <c r="R34" s="373">
        <v>1.41</v>
      </c>
      <c r="S34" s="373">
        <v>141</v>
      </c>
      <c r="T34" s="373">
        <v>4344</v>
      </c>
      <c r="U34" s="374">
        <v>130</v>
      </c>
      <c r="V34" s="377">
        <v>3.0849549121974372E-2</v>
      </c>
      <c r="W34" s="373">
        <v>3077.8</v>
      </c>
      <c r="X34" s="374">
        <v>4214</v>
      </c>
      <c r="Y34" s="374">
        <v>4214</v>
      </c>
      <c r="Z34" s="374">
        <v>4131</v>
      </c>
      <c r="AA34" s="374">
        <v>3919</v>
      </c>
      <c r="AB34" s="374">
        <v>295</v>
      </c>
      <c r="AC34" s="377">
        <v>7.5274304669558562E-2</v>
      </c>
      <c r="AD34" s="378">
        <v>2976.6</v>
      </c>
      <c r="AE34" s="373">
        <v>2297</v>
      </c>
      <c r="AF34" s="374">
        <v>2173</v>
      </c>
      <c r="AG34" s="379">
        <v>124</v>
      </c>
      <c r="AH34" s="380">
        <v>5.7063966866083754E-2</v>
      </c>
      <c r="AI34" s="379">
        <v>2173</v>
      </c>
      <c r="AJ34" s="374">
        <v>2023</v>
      </c>
      <c r="AK34" s="374">
        <v>150</v>
      </c>
      <c r="AL34" s="381">
        <v>7.4147305981216022E-2</v>
      </c>
      <c r="AM34" s="373">
        <v>2186</v>
      </c>
      <c r="AN34" s="374">
        <v>2120</v>
      </c>
      <c r="AO34" s="374">
        <v>66</v>
      </c>
      <c r="AP34" s="377">
        <v>3.1132075471698113E-2</v>
      </c>
      <c r="AQ34" s="374">
        <v>15.50354609929078</v>
      </c>
      <c r="AR34" s="374">
        <v>2120</v>
      </c>
      <c r="AS34" s="374">
        <v>1975</v>
      </c>
      <c r="AT34" s="374">
        <v>145</v>
      </c>
      <c r="AU34" s="377">
        <v>7.3417721518987344E-2</v>
      </c>
      <c r="AV34" s="382">
        <v>14.929577464788732</v>
      </c>
      <c r="AW34" s="373">
        <v>1890</v>
      </c>
      <c r="AX34" s="373">
        <v>1445</v>
      </c>
      <c r="AY34" s="373">
        <v>70</v>
      </c>
      <c r="AZ34" s="373">
        <v>1515</v>
      </c>
      <c r="BA34" s="377">
        <v>0.80158730158730163</v>
      </c>
      <c r="BB34" s="463">
        <v>1.060821476304824</v>
      </c>
      <c r="BC34" s="373">
        <v>285</v>
      </c>
      <c r="BD34" s="377">
        <v>0.15079365079365079</v>
      </c>
      <c r="BE34" s="463">
        <v>0.98705625955940601</v>
      </c>
      <c r="BF34" s="373">
        <v>65</v>
      </c>
      <c r="BG34" s="373">
        <v>15</v>
      </c>
      <c r="BH34" s="373">
        <v>80</v>
      </c>
      <c r="BI34" s="377">
        <v>4.2328042328042326E-2</v>
      </c>
      <c r="BJ34" s="463">
        <v>0.56334223780030246</v>
      </c>
      <c r="BK34" s="373">
        <v>15</v>
      </c>
      <c r="BL34" s="383">
        <v>2170</v>
      </c>
      <c r="BM34" s="374">
        <v>1565</v>
      </c>
      <c r="BN34" s="374">
        <v>55</v>
      </c>
      <c r="BO34" s="374">
        <v>1620</v>
      </c>
      <c r="BP34" s="377">
        <v>0.74654377880184331</v>
      </c>
      <c r="BQ34" s="384">
        <v>1.0714596239158201</v>
      </c>
      <c r="BR34" s="374">
        <v>465</v>
      </c>
      <c r="BS34" s="377">
        <v>0.21428571428571427</v>
      </c>
      <c r="BT34" s="384">
        <v>0.96165558625730052</v>
      </c>
      <c r="BU34" s="374">
        <v>50</v>
      </c>
      <c r="BV34" s="374">
        <v>10</v>
      </c>
      <c r="BW34" s="374">
        <v>60</v>
      </c>
      <c r="BX34" s="377">
        <v>2.7649769585253458E-2</v>
      </c>
      <c r="BY34" s="384">
        <v>0.38261104233323362</v>
      </c>
      <c r="BZ34" s="374">
        <v>25</v>
      </c>
      <c r="CA34" s="373" t="s">
        <v>66</v>
      </c>
      <c r="CB34" s="385" t="s">
        <v>66</v>
      </c>
      <c r="CC34" s="373" t="s">
        <v>66</v>
      </c>
      <c r="CD34" s="385"/>
      <c r="CE34" s="385" t="s">
        <v>2088</v>
      </c>
      <c r="CF34" s="386"/>
      <c r="CG34" s="373"/>
    </row>
    <row r="35" spans="1:85" ht="12.75" customHeight="1" x14ac:dyDescent="0.25">
      <c r="A35" s="370" t="s">
        <v>1524</v>
      </c>
      <c r="B35" s="369">
        <v>4620638.01</v>
      </c>
      <c r="C35" s="373"/>
      <c r="D35" s="370"/>
      <c r="E35" s="371">
        <v>1</v>
      </c>
      <c r="F35" s="371">
        <v>1</v>
      </c>
      <c r="G35" s="370"/>
      <c r="H35" s="370"/>
      <c r="I35" s="370"/>
      <c r="J35" s="372"/>
      <c r="K35" s="406"/>
      <c r="L35" s="374"/>
      <c r="M35" s="374"/>
      <c r="N35" s="375"/>
      <c r="O35" s="370">
        <v>244620638.00999999</v>
      </c>
      <c r="P35" s="376">
        <v>0.92</v>
      </c>
      <c r="Q35" s="375">
        <v>92</v>
      </c>
      <c r="R35" s="373">
        <v>0.92</v>
      </c>
      <c r="S35" s="373">
        <v>92</v>
      </c>
      <c r="T35" s="373">
        <v>5428</v>
      </c>
      <c r="U35" s="374">
        <v>-83</v>
      </c>
      <c r="V35" s="377">
        <v>-1.5060787515877336E-2</v>
      </c>
      <c r="W35" s="373">
        <v>5911.6</v>
      </c>
      <c r="X35" s="374">
        <v>5511</v>
      </c>
      <c r="Y35" s="374">
        <v>5511</v>
      </c>
      <c r="Z35" s="374">
        <v>5379</v>
      </c>
      <c r="AA35" s="374">
        <v>5299</v>
      </c>
      <c r="AB35" s="374">
        <v>212</v>
      </c>
      <c r="AC35" s="377">
        <v>4.0007548594074356E-2</v>
      </c>
      <c r="AD35" s="378">
        <v>6010.5</v>
      </c>
      <c r="AE35" s="373">
        <v>2579</v>
      </c>
      <c r="AF35" s="374">
        <v>2592</v>
      </c>
      <c r="AG35" s="379">
        <v>-13</v>
      </c>
      <c r="AH35" s="380">
        <v>-5.0154320987654318E-3</v>
      </c>
      <c r="AI35" s="379">
        <v>2592</v>
      </c>
      <c r="AJ35" s="374">
        <v>2576</v>
      </c>
      <c r="AK35" s="374">
        <v>16</v>
      </c>
      <c r="AL35" s="381">
        <v>6.2111801242236021E-3</v>
      </c>
      <c r="AM35" s="373">
        <v>2524</v>
      </c>
      <c r="AN35" s="374">
        <v>2541</v>
      </c>
      <c r="AO35" s="374">
        <v>-17</v>
      </c>
      <c r="AP35" s="377">
        <v>-6.6902794175521451E-3</v>
      </c>
      <c r="AQ35" s="374">
        <v>27.434782608695652</v>
      </c>
      <c r="AR35" s="374">
        <v>2541</v>
      </c>
      <c r="AS35" s="374">
        <v>2522</v>
      </c>
      <c r="AT35" s="374">
        <v>19</v>
      </c>
      <c r="AU35" s="377">
        <v>7.5337034099920699E-3</v>
      </c>
      <c r="AV35" s="382">
        <v>27.619565217391305</v>
      </c>
      <c r="AW35" s="373">
        <v>2080</v>
      </c>
      <c r="AX35" s="373">
        <v>1415</v>
      </c>
      <c r="AY35" s="373">
        <v>85</v>
      </c>
      <c r="AZ35" s="373">
        <v>1500</v>
      </c>
      <c r="BA35" s="377">
        <v>0.72115384615384615</v>
      </c>
      <c r="BB35" s="463">
        <v>0.9543757569574054</v>
      </c>
      <c r="BC35" s="373">
        <v>475</v>
      </c>
      <c r="BD35" s="377">
        <v>0.22836538461538461</v>
      </c>
      <c r="BE35" s="463">
        <v>1.494820777698139</v>
      </c>
      <c r="BF35" s="373">
        <v>55</v>
      </c>
      <c r="BG35" s="373">
        <v>20</v>
      </c>
      <c r="BH35" s="373">
        <v>75</v>
      </c>
      <c r="BI35" s="377">
        <v>3.6057692307692304E-2</v>
      </c>
      <c r="BJ35" s="463">
        <v>0.47989039788577453</v>
      </c>
      <c r="BK35" s="373">
        <v>30</v>
      </c>
      <c r="BL35" s="383">
        <v>2635</v>
      </c>
      <c r="BM35" s="374">
        <v>1740</v>
      </c>
      <c r="BN35" s="374">
        <v>55</v>
      </c>
      <c r="BO35" s="374">
        <v>1795</v>
      </c>
      <c r="BP35" s="377">
        <v>0.68121442125237197</v>
      </c>
      <c r="BQ35" s="384">
        <v>0.97769718042863329</v>
      </c>
      <c r="BR35" s="374">
        <v>735</v>
      </c>
      <c r="BS35" s="377">
        <v>0.27893738140417457</v>
      </c>
      <c r="BT35" s="384">
        <v>1.2517945582021028</v>
      </c>
      <c r="BU35" s="374">
        <v>60</v>
      </c>
      <c r="BV35" s="374">
        <v>15</v>
      </c>
      <c r="BW35" s="374">
        <v>75</v>
      </c>
      <c r="BX35" s="377">
        <v>2.8462998102466792E-2</v>
      </c>
      <c r="BY35" s="384">
        <v>0.39386430828421098</v>
      </c>
      <c r="BZ35" s="374">
        <v>30</v>
      </c>
      <c r="CA35" s="373" t="s">
        <v>66</v>
      </c>
      <c r="CB35" s="385" t="s">
        <v>66</v>
      </c>
      <c r="CC35" s="373" t="s">
        <v>66</v>
      </c>
      <c r="CD35" s="385"/>
      <c r="CE35" s="385" t="s">
        <v>2088</v>
      </c>
      <c r="CF35" s="386"/>
      <c r="CG35" s="373"/>
    </row>
    <row r="36" spans="1:85" ht="12.75" customHeight="1" x14ac:dyDescent="0.25">
      <c r="A36" s="370" t="s">
        <v>1525</v>
      </c>
      <c r="B36" s="369">
        <v>4620638.0199999996</v>
      </c>
      <c r="C36" s="373"/>
      <c r="D36" s="370"/>
      <c r="E36" s="371">
        <v>1</v>
      </c>
      <c r="F36" s="371">
        <v>1</v>
      </c>
      <c r="G36" s="370"/>
      <c r="H36" s="370"/>
      <c r="I36" s="370"/>
      <c r="J36" s="372"/>
      <c r="K36" s="406"/>
      <c r="L36" s="374"/>
      <c r="M36" s="374"/>
      <c r="N36" s="375"/>
      <c r="O36" s="370">
        <v>244620638.02000001</v>
      </c>
      <c r="P36" s="376">
        <v>0.45</v>
      </c>
      <c r="Q36" s="375">
        <v>45</v>
      </c>
      <c r="R36" s="373">
        <v>0.45</v>
      </c>
      <c r="S36" s="373">
        <v>45</v>
      </c>
      <c r="T36" s="373">
        <v>2204</v>
      </c>
      <c r="U36" s="374">
        <v>100</v>
      </c>
      <c r="V36" s="377">
        <v>4.7528517110266157E-2</v>
      </c>
      <c r="W36" s="373">
        <v>4908.7</v>
      </c>
      <c r="X36" s="374">
        <v>2104</v>
      </c>
      <c r="Y36" s="374">
        <v>2104</v>
      </c>
      <c r="Z36" s="374">
        <v>2021</v>
      </c>
      <c r="AA36" s="374">
        <v>2046</v>
      </c>
      <c r="AB36" s="374">
        <v>58</v>
      </c>
      <c r="AC36" s="377">
        <v>2.8347996089931573E-2</v>
      </c>
      <c r="AD36" s="378">
        <v>4687</v>
      </c>
      <c r="AE36" s="373">
        <v>864</v>
      </c>
      <c r="AF36" s="374">
        <v>878</v>
      </c>
      <c r="AG36" s="379">
        <v>-14</v>
      </c>
      <c r="AH36" s="380">
        <v>-1.5945330296127564E-2</v>
      </c>
      <c r="AI36" s="379">
        <v>878</v>
      </c>
      <c r="AJ36" s="374">
        <v>871</v>
      </c>
      <c r="AK36" s="374">
        <v>7</v>
      </c>
      <c r="AL36" s="381">
        <v>8.0367393800229621E-3</v>
      </c>
      <c r="AM36" s="373">
        <v>838</v>
      </c>
      <c r="AN36" s="374">
        <v>848</v>
      </c>
      <c r="AO36" s="374">
        <v>-10</v>
      </c>
      <c r="AP36" s="377">
        <v>-1.179245283018868E-2</v>
      </c>
      <c r="AQ36" s="374">
        <v>18.622222222222224</v>
      </c>
      <c r="AR36" s="374">
        <v>848</v>
      </c>
      <c r="AS36" s="374">
        <v>848</v>
      </c>
      <c r="AT36" s="374">
        <v>0</v>
      </c>
      <c r="AU36" s="377">
        <v>0</v>
      </c>
      <c r="AV36" s="382">
        <v>18.844444444444445</v>
      </c>
      <c r="AW36" s="373">
        <v>760</v>
      </c>
      <c r="AX36" s="373">
        <v>530</v>
      </c>
      <c r="AY36" s="373">
        <v>30</v>
      </c>
      <c r="AZ36" s="373">
        <v>560</v>
      </c>
      <c r="BA36" s="377">
        <v>0.73684210526315785</v>
      </c>
      <c r="BB36" s="463">
        <v>0.97513761552981204</v>
      </c>
      <c r="BC36" s="373">
        <v>165</v>
      </c>
      <c r="BD36" s="377">
        <v>0.21710526315789475</v>
      </c>
      <c r="BE36" s="463">
        <v>1.4211149332576214</v>
      </c>
      <c r="BF36" s="373">
        <v>30</v>
      </c>
      <c r="BG36" s="373">
        <v>0</v>
      </c>
      <c r="BH36" s="373">
        <v>30</v>
      </c>
      <c r="BI36" s="377">
        <v>3.9473684210526314E-2</v>
      </c>
      <c r="BJ36" s="463">
        <v>0.52535369873811111</v>
      </c>
      <c r="BK36" s="373">
        <v>0</v>
      </c>
      <c r="BL36" s="383">
        <v>1005</v>
      </c>
      <c r="BM36" s="374">
        <v>585</v>
      </c>
      <c r="BN36" s="374">
        <v>45</v>
      </c>
      <c r="BO36" s="374">
        <v>630</v>
      </c>
      <c r="BP36" s="377">
        <v>0.62686567164179108</v>
      </c>
      <c r="BQ36" s="384">
        <v>0.89969439951803809</v>
      </c>
      <c r="BR36" s="374">
        <v>330</v>
      </c>
      <c r="BS36" s="377">
        <v>0.32835820895522388</v>
      </c>
      <c r="BT36" s="384">
        <v>1.4735816943644209</v>
      </c>
      <c r="BU36" s="374">
        <v>35</v>
      </c>
      <c r="BV36" s="374">
        <v>15</v>
      </c>
      <c r="BW36" s="374">
        <v>50</v>
      </c>
      <c r="BX36" s="377">
        <v>4.975124378109453E-2</v>
      </c>
      <c r="BY36" s="384">
        <v>0.68844607119661438</v>
      </c>
      <c r="BZ36" s="374">
        <v>10</v>
      </c>
      <c r="CA36" s="373" t="s">
        <v>66</v>
      </c>
      <c r="CB36" s="385" t="s">
        <v>66</v>
      </c>
      <c r="CC36" s="373" t="s">
        <v>66</v>
      </c>
      <c r="CD36" s="385"/>
      <c r="CE36" s="385" t="s">
        <v>2088</v>
      </c>
      <c r="CF36" s="386"/>
      <c r="CG36" s="373"/>
    </row>
    <row r="37" spans="1:85" ht="12.75" customHeight="1" x14ac:dyDescent="0.25">
      <c r="A37" s="370" t="s">
        <v>1526</v>
      </c>
      <c r="B37" s="369">
        <v>4620638.03</v>
      </c>
      <c r="C37" s="373"/>
      <c r="D37" s="370"/>
      <c r="E37" s="371">
        <v>1</v>
      </c>
      <c r="F37" s="371">
        <v>1</v>
      </c>
      <c r="G37" s="370"/>
      <c r="H37" s="370"/>
      <c r="I37" s="370"/>
      <c r="J37" s="372"/>
      <c r="K37" s="406"/>
      <c r="L37" s="374"/>
      <c r="M37" s="374"/>
      <c r="N37" s="375"/>
      <c r="O37" s="370">
        <v>244620638.03</v>
      </c>
      <c r="P37" s="376">
        <v>0.68</v>
      </c>
      <c r="Q37" s="375">
        <v>68</v>
      </c>
      <c r="R37" s="373">
        <v>0.68</v>
      </c>
      <c r="S37" s="373">
        <v>68</v>
      </c>
      <c r="T37" s="373">
        <v>4605</v>
      </c>
      <c r="U37" s="374">
        <v>293</v>
      </c>
      <c r="V37" s="377">
        <v>6.7949907235621526E-2</v>
      </c>
      <c r="W37" s="373">
        <v>6791</v>
      </c>
      <c r="X37" s="374">
        <v>4312</v>
      </c>
      <c r="Y37" s="374">
        <v>4312</v>
      </c>
      <c r="Z37" s="374">
        <v>4117</v>
      </c>
      <c r="AA37" s="374">
        <v>3924</v>
      </c>
      <c r="AB37" s="374">
        <v>388</v>
      </c>
      <c r="AC37" s="377">
        <v>9.8878695208970441E-2</v>
      </c>
      <c r="AD37" s="378">
        <v>6359.9</v>
      </c>
      <c r="AE37" s="373">
        <v>2039</v>
      </c>
      <c r="AF37" s="374">
        <v>1903</v>
      </c>
      <c r="AG37" s="379">
        <v>136</v>
      </c>
      <c r="AH37" s="380">
        <v>7.1466106148187075E-2</v>
      </c>
      <c r="AI37" s="379">
        <v>1903</v>
      </c>
      <c r="AJ37" s="374">
        <v>1794</v>
      </c>
      <c r="AK37" s="374">
        <v>109</v>
      </c>
      <c r="AL37" s="381">
        <v>6.0758082497212929E-2</v>
      </c>
      <c r="AM37" s="373">
        <v>1956</v>
      </c>
      <c r="AN37" s="374">
        <v>1820</v>
      </c>
      <c r="AO37" s="374">
        <v>136</v>
      </c>
      <c r="AP37" s="377">
        <v>7.4725274725274723E-2</v>
      </c>
      <c r="AQ37" s="374">
        <v>28.764705882352942</v>
      </c>
      <c r="AR37" s="374">
        <v>1820</v>
      </c>
      <c r="AS37" s="374">
        <v>1729</v>
      </c>
      <c r="AT37" s="374">
        <v>91</v>
      </c>
      <c r="AU37" s="377">
        <v>5.2631578947368418E-2</v>
      </c>
      <c r="AV37" s="382">
        <v>26.764705882352942</v>
      </c>
      <c r="AW37" s="373">
        <v>1830</v>
      </c>
      <c r="AX37" s="373">
        <v>1165</v>
      </c>
      <c r="AY37" s="373">
        <v>100</v>
      </c>
      <c r="AZ37" s="373">
        <v>1265</v>
      </c>
      <c r="BA37" s="377">
        <v>0.69125683060109289</v>
      </c>
      <c r="BB37" s="463">
        <v>0.91481001519356109</v>
      </c>
      <c r="BC37" s="373">
        <v>445</v>
      </c>
      <c r="BD37" s="377">
        <v>0.24316939890710382</v>
      </c>
      <c r="BE37" s="463">
        <v>1.5917240285733649</v>
      </c>
      <c r="BF37" s="373">
        <v>90</v>
      </c>
      <c r="BG37" s="373">
        <v>0</v>
      </c>
      <c r="BH37" s="373">
        <v>90</v>
      </c>
      <c r="BI37" s="377">
        <v>4.9180327868852458E-2</v>
      </c>
      <c r="BJ37" s="463">
        <v>0.65453903449338435</v>
      </c>
      <c r="BK37" s="373">
        <v>35</v>
      </c>
      <c r="BL37" s="383">
        <v>1910</v>
      </c>
      <c r="BM37" s="374">
        <v>1145</v>
      </c>
      <c r="BN37" s="374">
        <v>50</v>
      </c>
      <c r="BO37" s="374">
        <v>1195</v>
      </c>
      <c r="BP37" s="377">
        <v>0.62565445026178013</v>
      </c>
      <c r="BQ37" s="384">
        <v>0.89795602215671544</v>
      </c>
      <c r="BR37" s="374">
        <v>610</v>
      </c>
      <c r="BS37" s="377">
        <v>0.3193717277486911</v>
      </c>
      <c r="BT37" s="384">
        <v>1.4332528283834811</v>
      </c>
      <c r="BU37" s="374">
        <v>80</v>
      </c>
      <c r="BV37" s="374">
        <v>15</v>
      </c>
      <c r="BW37" s="374">
        <v>95</v>
      </c>
      <c r="BX37" s="377">
        <v>4.9738219895287955E-2</v>
      </c>
      <c r="BY37" s="384">
        <v>0.68826584971200777</v>
      </c>
      <c r="BZ37" s="374">
        <v>15</v>
      </c>
      <c r="CA37" s="373" t="s">
        <v>66</v>
      </c>
      <c r="CB37" s="385" t="s">
        <v>66</v>
      </c>
      <c r="CC37" s="373" t="s">
        <v>66</v>
      </c>
      <c r="CD37" s="385" t="s">
        <v>2101</v>
      </c>
      <c r="CE37" s="385" t="s">
        <v>2088</v>
      </c>
      <c r="CF37" s="426" t="s">
        <v>2102</v>
      </c>
      <c r="CG37" s="373"/>
    </row>
    <row r="38" spans="1:85" ht="12.75" customHeight="1" x14ac:dyDescent="0.25">
      <c r="A38" s="370" t="s">
        <v>1528</v>
      </c>
      <c r="B38" s="369">
        <v>4620639</v>
      </c>
      <c r="C38" s="373"/>
      <c r="D38" s="370"/>
      <c r="E38" s="371">
        <v>1</v>
      </c>
      <c r="F38" s="371">
        <v>1</v>
      </c>
      <c r="G38" s="370"/>
      <c r="H38" s="370"/>
      <c r="I38" s="370"/>
      <c r="J38" s="372"/>
      <c r="K38" s="406"/>
      <c r="L38" s="374"/>
      <c r="M38" s="374"/>
      <c r="N38" s="375"/>
      <c r="O38" s="370">
        <v>244620639</v>
      </c>
      <c r="P38" s="376">
        <v>1.34</v>
      </c>
      <c r="Q38" s="375">
        <v>134</v>
      </c>
      <c r="R38" s="373">
        <v>1.34</v>
      </c>
      <c r="S38" s="373">
        <v>134</v>
      </c>
      <c r="T38" s="373">
        <v>4195</v>
      </c>
      <c r="U38" s="374">
        <v>60</v>
      </c>
      <c r="V38" s="377">
        <v>1.4510278113663845E-2</v>
      </c>
      <c r="W38" s="373">
        <v>3137.4</v>
      </c>
      <c r="X38" s="374">
        <v>4135</v>
      </c>
      <c r="Y38" s="374">
        <v>4135</v>
      </c>
      <c r="Z38" s="374">
        <v>3960</v>
      </c>
      <c r="AA38" s="374">
        <v>3706</v>
      </c>
      <c r="AB38" s="374">
        <v>429</v>
      </c>
      <c r="AC38" s="377">
        <v>0.11575822989746357</v>
      </c>
      <c r="AD38" s="378">
        <v>3088.1</v>
      </c>
      <c r="AE38" s="373">
        <v>2082</v>
      </c>
      <c r="AF38" s="374">
        <v>1776</v>
      </c>
      <c r="AG38" s="379">
        <v>306</v>
      </c>
      <c r="AH38" s="380">
        <v>0.17229729729729729</v>
      </c>
      <c r="AI38" s="379">
        <v>1776</v>
      </c>
      <c r="AJ38" s="374">
        <v>1809</v>
      </c>
      <c r="AK38" s="374">
        <v>-33</v>
      </c>
      <c r="AL38" s="381">
        <v>-1.824212271973466E-2</v>
      </c>
      <c r="AM38" s="373">
        <v>1990</v>
      </c>
      <c r="AN38" s="374">
        <v>1699</v>
      </c>
      <c r="AO38" s="374">
        <v>291</v>
      </c>
      <c r="AP38" s="377">
        <v>0.17127722189523248</v>
      </c>
      <c r="AQ38" s="374">
        <v>14.850746268656716</v>
      </c>
      <c r="AR38" s="374">
        <v>1699</v>
      </c>
      <c r="AS38" s="374">
        <v>1710</v>
      </c>
      <c r="AT38" s="374">
        <v>-11</v>
      </c>
      <c r="AU38" s="377">
        <v>-6.4327485380116962E-3</v>
      </c>
      <c r="AV38" s="382">
        <v>12.67910447761194</v>
      </c>
      <c r="AW38" s="373">
        <v>1300</v>
      </c>
      <c r="AX38" s="373">
        <v>840</v>
      </c>
      <c r="AY38" s="373">
        <v>70</v>
      </c>
      <c r="AZ38" s="373">
        <v>910</v>
      </c>
      <c r="BA38" s="377">
        <v>0.7</v>
      </c>
      <c r="BB38" s="463">
        <v>0.9263807347533215</v>
      </c>
      <c r="BC38" s="373">
        <v>310</v>
      </c>
      <c r="BD38" s="377">
        <v>0.23846153846153847</v>
      </c>
      <c r="BE38" s="463">
        <v>1.5609075910279515</v>
      </c>
      <c r="BF38" s="373">
        <v>45</v>
      </c>
      <c r="BG38" s="373">
        <v>20</v>
      </c>
      <c r="BH38" s="373">
        <v>65</v>
      </c>
      <c r="BI38" s="377">
        <v>0.05</v>
      </c>
      <c r="BJ38" s="463">
        <v>0.66544801840160739</v>
      </c>
      <c r="BK38" s="373">
        <v>10</v>
      </c>
      <c r="BL38" s="383">
        <v>1565</v>
      </c>
      <c r="BM38" s="374">
        <v>995</v>
      </c>
      <c r="BN38" s="374">
        <v>60</v>
      </c>
      <c r="BO38" s="374">
        <v>1055</v>
      </c>
      <c r="BP38" s="377">
        <v>0.67412140575079871</v>
      </c>
      <c r="BQ38" s="384">
        <v>0.96751709462851843</v>
      </c>
      <c r="BR38" s="374">
        <v>430</v>
      </c>
      <c r="BS38" s="377">
        <v>0.27476038338658149</v>
      </c>
      <c r="BT38" s="384">
        <v>1.2330493353075505</v>
      </c>
      <c r="BU38" s="374">
        <v>35</v>
      </c>
      <c r="BV38" s="374">
        <v>25</v>
      </c>
      <c r="BW38" s="374">
        <v>60</v>
      </c>
      <c r="BX38" s="377">
        <v>3.8338658146964855E-2</v>
      </c>
      <c r="BY38" s="384">
        <v>0.5305213813821833</v>
      </c>
      <c r="BZ38" s="374">
        <v>25</v>
      </c>
      <c r="CA38" s="373" t="s">
        <v>66</v>
      </c>
      <c r="CB38" s="385" t="s">
        <v>66</v>
      </c>
      <c r="CC38" s="373" t="s">
        <v>66</v>
      </c>
      <c r="CD38" s="385" t="s">
        <v>2101</v>
      </c>
      <c r="CE38" s="385" t="s">
        <v>2088</v>
      </c>
      <c r="CF38" s="426" t="s">
        <v>2102</v>
      </c>
      <c r="CG38" s="373"/>
    </row>
    <row r="39" spans="1:85" ht="12.75" customHeight="1" x14ac:dyDescent="0.25">
      <c r="A39" s="370" t="s">
        <v>1529</v>
      </c>
      <c r="B39" s="369">
        <v>4620640</v>
      </c>
      <c r="C39" s="373"/>
      <c r="D39" s="370"/>
      <c r="E39" s="371">
        <v>1</v>
      </c>
      <c r="F39" s="371">
        <v>1</v>
      </c>
      <c r="G39" s="370"/>
      <c r="H39" s="370"/>
      <c r="I39" s="370"/>
      <c r="J39" s="372"/>
      <c r="K39" s="406"/>
      <c r="L39" s="374"/>
      <c r="M39" s="374"/>
      <c r="N39" s="375"/>
      <c r="O39" s="370">
        <v>244620640</v>
      </c>
      <c r="P39" s="376">
        <v>0.8</v>
      </c>
      <c r="Q39" s="375">
        <v>80</v>
      </c>
      <c r="R39" s="373">
        <v>0.8</v>
      </c>
      <c r="S39" s="373">
        <v>80</v>
      </c>
      <c r="T39" s="373">
        <v>4497</v>
      </c>
      <c r="U39" s="374">
        <v>539</v>
      </c>
      <c r="V39" s="377">
        <v>0.13617988883274382</v>
      </c>
      <c r="W39" s="373">
        <v>5645.2</v>
      </c>
      <c r="X39" s="374">
        <v>3958</v>
      </c>
      <c r="Y39" s="374">
        <v>3958</v>
      </c>
      <c r="Z39" s="374">
        <v>3719</v>
      </c>
      <c r="AA39" s="374">
        <v>3607</v>
      </c>
      <c r="AB39" s="374">
        <v>351</v>
      </c>
      <c r="AC39" s="377">
        <v>9.7310784585528137E-2</v>
      </c>
      <c r="AD39" s="378">
        <v>4968.6000000000004</v>
      </c>
      <c r="AE39" s="373">
        <v>2130</v>
      </c>
      <c r="AF39" s="374">
        <v>1812</v>
      </c>
      <c r="AG39" s="379">
        <v>318</v>
      </c>
      <c r="AH39" s="380">
        <v>0.17549668874172186</v>
      </c>
      <c r="AI39" s="379">
        <v>1812</v>
      </c>
      <c r="AJ39" s="374">
        <v>1698</v>
      </c>
      <c r="AK39" s="374">
        <v>114</v>
      </c>
      <c r="AL39" s="381">
        <v>6.7137809187279157E-2</v>
      </c>
      <c r="AM39" s="373">
        <v>1806</v>
      </c>
      <c r="AN39" s="374">
        <v>1713</v>
      </c>
      <c r="AO39" s="374">
        <v>93</v>
      </c>
      <c r="AP39" s="377">
        <v>5.4290718038528897E-2</v>
      </c>
      <c r="AQ39" s="374">
        <v>22.574999999999999</v>
      </c>
      <c r="AR39" s="374">
        <v>1713</v>
      </c>
      <c r="AS39" s="374">
        <v>1624</v>
      </c>
      <c r="AT39" s="374">
        <v>89</v>
      </c>
      <c r="AU39" s="377">
        <v>5.4802955665024633E-2</v>
      </c>
      <c r="AV39" s="382">
        <v>21.412500000000001</v>
      </c>
      <c r="AW39" s="373">
        <v>1560</v>
      </c>
      <c r="AX39" s="373">
        <v>1155</v>
      </c>
      <c r="AY39" s="373">
        <v>105</v>
      </c>
      <c r="AZ39" s="373">
        <v>1260</v>
      </c>
      <c r="BA39" s="377">
        <v>0.80769230769230771</v>
      </c>
      <c r="BB39" s="463">
        <v>1.0689008477922941</v>
      </c>
      <c r="BC39" s="373">
        <v>190</v>
      </c>
      <c r="BD39" s="377">
        <v>0.12179487179487179</v>
      </c>
      <c r="BE39" s="463">
        <v>0.79723774810567416</v>
      </c>
      <c r="BF39" s="373">
        <v>60</v>
      </c>
      <c r="BG39" s="373">
        <v>30</v>
      </c>
      <c r="BH39" s="373">
        <v>90</v>
      </c>
      <c r="BI39" s="377">
        <v>5.7692307692307696E-2</v>
      </c>
      <c r="BJ39" s="463">
        <v>0.76782463661723932</v>
      </c>
      <c r="BK39" s="373">
        <v>20</v>
      </c>
      <c r="BL39" s="383">
        <v>1745</v>
      </c>
      <c r="BM39" s="374">
        <v>1210</v>
      </c>
      <c r="BN39" s="374">
        <v>30</v>
      </c>
      <c r="BO39" s="374">
        <v>1240</v>
      </c>
      <c r="BP39" s="377">
        <v>0.71060171919770776</v>
      </c>
      <c r="BQ39" s="384">
        <v>1.0198746174370119</v>
      </c>
      <c r="BR39" s="374">
        <v>410</v>
      </c>
      <c r="BS39" s="377">
        <v>0.23495702005730659</v>
      </c>
      <c r="BT39" s="384">
        <v>1.054422744052895</v>
      </c>
      <c r="BU39" s="374">
        <v>60</v>
      </c>
      <c r="BV39" s="374">
        <v>20</v>
      </c>
      <c r="BW39" s="374">
        <v>80</v>
      </c>
      <c r="BX39" s="377">
        <v>4.5845272206303724E-2</v>
      </c>
      <c r="BY39" s="384">
        <v>0.63439615042071962</v>
      </c>
      <c r="BZ39" s="374">
        <v>15</v>
      </c>
      <c r="CA39" s="373" t="s">
        <v>66</v>
      </c>
      <c r="CB39" s="385" t="s">
        <v>66</v>
      </c>
      <c r="CC39" s="373" t="s">
        <v>66</v>
      </c>
      <c r="CD39" s="385"/>
      <c r="CE39" s="385" t="s">
        <v>2088</v>
      </c>
      <c r="CF39" s="386"/>
      <c r="CG39" s="373"/>
    </row>
    <row r="40" spans="1:85" ht="12.75" customHeight="1" x14ac:dyDescent="0.25">
      <c r="A40" s="370" t="s">
        <v>1530</v>
      </c>
      <c r="B40" s="369">
        <v>4620641.01</v>
      </c>
      <c r="C40" s="373"/>
      <c r="D40" s="370"/>
      <c r="E40" s="371">
        <v>1</v>
      </c>
      <c r="F40" s="371">
        <v>1</v>
      </c>
      <c r="G40" s="370"/>
      <c r="H40" s="370"/>
      <c r="I40" s="370"/>
      <c r="J40" s="372"/>
      <c r="K40" s="406"/>
      <c r="L40" s="374"/>
      <c r="M40" s="374"/>
      <c r="N40" s="375"/>
      <c r="O40" s="370">
        <v>244620641.00999999</v>
      </c>
      <c r="P40" s="376">
        <v>1.36</v>
      </c>
      <c r="Q40" s="375">
        <v>136</v>
      </c>
      <c r="R40" s="373">
        <v>1.35</v>
      </c>
      <c r="S40" s="373">
        <v>135</v>
      </c>
      <c r="T40" s="373">
        <v>9049</v>
      </c>
      <c r="U40" s="374">
        <v>560</v>
      </c>
      <c r="V40" s="377">
        <v>6.5967722935563675E-2</v>
      </c>
      <c r="W40" s="373">
        <v>6680.2</v>
      </c>
      <c r="X40" s="374">
        <v>8489</v>
      </c>
      <c r="Y40" s="374">
        <v>8489</v>
      </c>
      <c r="Z40" s="374">
        <v>7563</v>
      </c>
      <c r="AA40" s="374">
        <v>6712</v>
      </c>
      <c r="AB40" s="374">
        <v>1777</v>
      </c>
      <c r="AC40" s="377">
        <v>0.26474970202622167</v>
      </c>
      <c r="AD40" s="378">
        <v>6244.2</v>
      </c>
      <c r="AE40" s="373">
        <v>4250</v>
      </c>
      <c r="AF40" s="374">
        <v>3824</v>
      </c>
      <c r="AG40" s="379">
        <v>426</v>
      </c>
      <c r="AH40" s="380">
        <v>0.11140167364016737</v>
      </c>
      <c r="AI40" s="379">
        <v>3824</v>
      </c>
      <c r="AJ40" s="374">
        <v>3393</v>
      </c>
      <c r="AK40" s="374">
        <v>431</v>
      </c>
      <c r="AL40" s="381">
        <v>0.12702623047450634</v>
      </c>
      <c r="AM40" s="373">
        <v>4097</v>
      </c>
      <c r="AN40" s="374">
        <v>3659</v>
      </c>
      <c r="AO40" s="374">
        <v>438</v>
      </c>
      <c r="AP40" s="377">
        <v>0.11970483738726428</v>
      </c>
      <c r="AQ40" s="374">
        <v>30.348148148148148</v>
      </c>
      <c r="AR40" s="374">
        <v>3659</v>
      </c>
      <c r="AS40" s="374">
        <v>3306</v>
      </c>
      <c r="AT40" s="374">
        <v>353</v>
      </c>
      <c r="AU40" s="377">
        <v>0.10677555958862674</v>
      </c>
      <c r="AV40" s="382">
        <v>26.904411764705884</v>
      </c>
      <c r="AW40" s="373">
        <v>3170</v>
      </c>
      <c r="AX40" s="373">
        <v>2045</v>
      </c>
      <c r="AY40" s="373">
        <v>180</v>
      </c>
      <c r="AZ40" s="373">
        <v>2225</v>
      </c>
      <c r="BA40" s="377">
        <v>0.70189274447949523</v>
      </c>
      <c r="BB40" s="463">
        <v>0.92888559478420019</v>
      </c>
      <c r="BC40" s="373">
        <v>710</v>
      </c>
      <c r="BD40" s="377">
        <v>0.22397476340694006</v>
      </c>
      <c r="BE40" s="463">
        <v>1.4660809061959899</v>
      </c>
      <c r="BF40" s="373">
        <v>190</v>
      </c>
      <c r="BG40" s="373">
        <v>30</v>
      </c>
      <c r="BH40" s="373">
        <v>220</v>
      </c>
      <c r="BI40" s="377">
        <v>6.9400630914826497E-2</v>
      </c>
      <c r="BJ40" s="463">
        <v>0.92365024636185244</v>
      </c>
      <c r="BK40" s="373">
        <v>20</v>
      </c>
      <c r="BL40" s="383">
        <v>3880</v>
      </c>
      <c r="BM40" s="374">
        <v>2370</v>
      </c>
      <c r="BN40" s="374">
        <v>115</v>
      </c>
      <c r="BO40" s="374">
        <v>2485</v>
      </c>
      <c r="BP40" s="377">
        <v>0.64046391752577314</v>
      </c>
      <c r="BQ40" s="384">
        <v>0.91921096617424969</v>
      </c>
      <c r="BR40" s="374">
        <v>1065</v>
      </c>
      <c r="BS40" s="377">
        <v>0.27448453608247425</v>
      </c>
      <c r="BT40" s="384">
        <v>1.2318114081697897</v>
      </c>
      <c r="BU40" s="374">
        <v>245</v>
      </c>
      <c r="BV40" s="374">
        <v>55</v>
      </c>
      <c r="BW40" s="374">
        <v>300</v>
      </c>
      <c r="BX40" s="377">
        <v>7.7319587628865982E-2</v>
      </c>
      <c r="BY40" s="384">
        <v>1.069930363225666</v>
      </c>
      <c r="BZ40" s="374">
        <v>30</v>
      </c>
      <c r="CA40" s="373" t="s">
        <v>66</v>
      </c>
      <c r="CB40" s="385" t="s">
        <v>66</v>
      </c>
      <c r="CC40" s="373" t="s">
        <v>66</v>
      </c>
      <c r="CD40" s="385"/>
      <c r="CE40" s="385" t="s">
        <v>2088</v>
      </c>
      <c r="CF40" s="386"/>
      <c r="CG40" s="373"/>
    </row>
    <row r="41" spans="1:85" ht="12.75" customHeight="1" x14ac:dyDescent="0.25">
      <c r="A41" s="370" t="s">
        <v>1531</v>
      </c>
      <c r="B41" s="369">
        <v>4620641.0199999996</v>
      </c>
      <c r="C41" s="373"/>
      <c r="D41" s="370"/>
      <c r="E41" s="371">
        <v>1</v>
      </c>
      <c r="F41" s="371">
        <v>1</v>
      </c>
      <c r="G41" s="370"/>
      <c r="H41" s="370"/>
      <c r="I41" s="370"/>
      <c r="J41" s="372"/>
      <c r="K41" s="406"/>
      <c r="L41" s="374"/>
      <c r="M41" s="374"/>
      <c r="N41" s="375"/>
      <c r="O41" s="370">
        <v>244620641.02000001</v>
      </c>
      <c r="P41" s="376">
        <v>1.28</v>
      </c>
      <c r="Q41" s="375">
        <v>128</v>
      </c>
      <c r="R41" s="373">
        <v>1.28</v>
      </c>
      <c r="S41" s="373">
        <v>128</v>
      </c>
      <c r="T41" s="373">
        <v>4179</v>
      </c>
      <c r="U41" s="374">
        <v>748</v>
      </c>
      <c r="V41" s="377">
        <v>0.21801224132905858</v>
      </c>
      <c r="W41" s="373">
        <v>3260.5</v>
      </c>
      <c r="X41" s="374">
        <v>3431</v>
      </c>
      <c r="Y41" s="374">
        <v>3431</v>
      </c>
      <c r="Z41" s="374">
        <v>2937</v>
      </c>
      <c r="AA41" s="374">
        <v>2458</v>
      </c>
      <c r="AB41" s="374">
        <v>973</v>
      </c>
      <c r="AC41" s="377">
        <v>0.39585028478437756</v>
      </c>
      <c r="AD41" s="378">
        <v>2677.5</v>
      </c>
      <c r="AE41" s="373">
        <v>2252</v>
      </c>
      <c r="AF41" s="374">
        <v>1608</v>
      </c>
      <c r="AG41" s="379">
        <v>644</v>
      </c>
      <c r="AH41" s="380">
        <v>0.40049751243781095</v>
      </c>
      <c r="AI41" s="379">
        <v>1608</v>
      </c>
      <c r="AJ41" s="374">
        <v>930</v>
      </c>
      <c r="AK41" s="374">
        <v>678</v>
      </c>
      <c r="AL41" s="381">
        <v>0.7290322580645161</v>
      </c>
      <c r="AM41" s="373">
        <v>2006</v>
      </c>
      <c r="AN41" s="374">
        <v>1547</v>
      </c>
      <c r="AO41" s="374">
        <v>459</v>
      </c>
      <c r="AP41" s="377">
        <v>0.2967032967032967</v>
      </c>
      <c r="AQ41" s="374">
        <v>15.671875</v>
      </c>
      <c r="AR41" s="374">
        <v>1547</v>
      </c>
      <c r="AS41" s="374">
        <v>914</v>
      </c>
      <c r="AT41" s="374">
        <v>633</v>
      </c>
      <c r="AU41" s="377">
        <v>0.69256017505470457</v>
      </c>
      <c r="AV41" s="382">
        <v>12.0859375</v>
      </c>
      <c r="AW41" s="373">
        <v>1580</v>
      </c>
      <c r="AX41" s="373">
        <v>1065</v>
      </c>
      <c r="AY41" s="373">
        <v>75</v>
      </c>
      <c r="AZ41" s="373">
        <v>1140</v>
      </c>
      <c r="BA41" s="377">
        <v>0.72151898734177211</v>
      </c>
      <c r="BB41" s="463">
        <v>0.95485898518877621</v>
      </c>
      <c r="BC41" s="373">
        <v>355</v>
      </c>
      <c r="BD41" s="377">
        <v>0.22468354430379747</v>
      </c>
      <c r="BE41" s="463">
        <v>1.4707204027345848</v>
      </c>
      <c r="BF41" s="373">
        <v>60</v>
      </c>
      <c r="BG41" s="373">
        <v>10</v>
      </c>
      <c r="BH41" s="373">
        <v>70</v>
      </c>
      <c r="BI41" s="377">
        <v>4.4303797468354431E-2</v>
      </c>
      <c r="BJ41" s="463">
        <v>0.58963748465965216</v>
      </c>
      <c r="BK41" s="373">
        <v>20</v>
      </c>
      <c r="BL41" s="383">
        <v>1835</v>
      </c>
      <c r="BM41" s="374">
        <v>1105</v>
      </c>
      <c r="BN41" s="374">
        <v>60</v>
      </c>
      <c r="BO41" s="374">
        <v>1165</v>
      </c>
      <c r="BP41" s="377">
        <v>0.63487738419618533</v>
      </c>
      <c r="BQ41" s="384">
        <v>0.91119302393123736</v>
      </c>
      <c r="BR41" s="374">
        <v>605</v>
      </c>
      <c r="BS41" s="377">
        <v>0.32970027247956402</v>
      </c>
      <c r="BT41" s="384">
        <v>1.4796045078291253</v>
      </c>
      <c r="BU41" s="374">
        <v>60</v>
      </c>
      <c r="BV41" s="374">
        <v>0</v>
      </c>
      <c r="BW41" s="374">
        <v>60</v>
      </c>
      <c r="BX41" s="377">
        <v>3.2697547683923703E-2</v>
      </c>
      <c r="BY41" s="384">
        <v>0.45246101463930072</v>
      </c>
      <c r="BZ41" s="374">
        <v>0</v>
      </c>
      <c r="CA41" s="373" t="s">
        <v>66</v>
      </c>
      <c r="CB41" s="385" t="s">
        <v>66</v>
      </c>
      <c r="CC41" s="373" t="s">
        <v>66</v>
      </c>
      <c r="CD41" s="385"/>
      <c r="CE41" s="385" t="s">
        <v>2088</v>
      </c>
      <c r="CF41" s="386"/>
      <c r="CG41" s="373"/>
    </row>
    <row r="42" spans="1:85" ht="12.75" customHeight="1" x14ac:dyDescent="0.25">
      <c r="A42" s="370" t="s">
        <v>1532</v>
      </c>
      <c r="B42" s="369">
        <v>4620642</v>
      </c>
      <c r="C42" s="373"/>
      <c r="D42" s="370"/>
      <c r="E42" s="371">
        <v>1</v>
      </c>
      <c r="F42" s="371">
        <v>1</v>
      </c>
      <c r="G42" s="370"/>
      <c r="H42" s="370"/>
      <c r="I42" s="370"/>
      <c r="J42" s="372"/>
      <c r="K42" s="406"/>
      <c r="L42" s="374"/>
      <c r="M42" s="374"/>
      <c r="N42" s="375"/>
      <c r="O42" s="370">
        <v>244620642</v>
      </c>
      <c r="P42" s="376">
        <v>9.6300000000000008</v>
      </c>
      <c r="Q42" s="375">
        <v>963.00000000000011</v>
      </c>
      <c r="R42" s="373">
        <v>9.64</v>
      </c>
      <c r="S42" s="373">
        <v>964</v>
      </c>
      <c r="T42" s="373">
        <v>7814</v>
      </c>
      <c r="U42" s="374">
        <v>445</v>
      </c>
      <c r="V42" s="377">
        <v>6.0388112362600083E-2</v>
      </c>
      <c r="W42" s="373">
        <v>810.7</v>
      </c>
      <c r="X42" s="374">
        <v>7369</v>
      </c>
      <c r="Y42" s="374">
        <v>7369</v>
      </c>
      <c r="Z42" s="374">
        <v>7327</v>
      </c>
      <c r="AA42" s="374">
        <v>7014</v>
      </c>
      <c r="AB42" s="374">
        <v>355</v>
      </c>
      <c r="AC42" s="377">
        <v>5.0613059595095523E-2</v>
      </c>
      <c r="AD42" s="378">
        <v>765.1</v>
      </c>
      <c r="AE42" s="373">
        <v>3362</v>
      </c>
      <c r="AF42" s="374">
        <v>3142</v>
      </c>
      <c r="AG42" s="379">
        <v>220</v>
      </c>
      <c r="AH42" s="380">
        <v>7.0019096117122856E-2</v>
      </c>
      <c r="AI42" s="379">
        <v>3142</v>
      </c>
      <c r="AJ42" s="374">
        <v>3036</v>
      </c>
      <c r="AK42" s="374">
        <v>106</v>
      </c>
      <c r="AL42" s="381">
        <v>3.491436100131752E-2</v>
      </c>
      <c r="AM42" s="373">
        <v>3274</v>
      </c>
      <c r="AN42" s="374">
        <v>3041</v>
      </c>
      <c r="AO42" s="374">
        <v>233</v>
      </c>
      <c r="AP42" s="377">
        <v>7.6619533048339364E-2</v>
      </c>
      <c r="AQ42" s="374">
        <v>3.396265560165975</v>
      </c>
      <c r="AR42" s="374">
        <v>3041</v>
      </c>
      <c r="AS42" s="374">
        <v>2962</v>
      </c>
      <c r="AT42" s="374">
        <v>79</v>
      </c>
      <c r="AU42" s="377">
        <v>2.6671168129642132E-2</v>
      </c>
      <c r="AV42" s="382">
        <v>3.1578400830737277</v>
      </c>
      <c r="AW42" s="373">
        <v>2690</v>
      </c>
      <c r="AX42" s="373">
        <v>1905</v>
      </c>
      <c r="AY42" s="373">
        <v>130</v>
      </c>
      <c r="AZ42" s="373">
        <v>2035</v>
      </c>
      <c r="BA42" s="377">
        <v>0.75650557620817849</v>
      </c>
      <c r="BB42" s="463">
        <v>1.0011602736181675</v>
      </c>
      <c r="BC42" s="373">
        <v>455</v>
      </c>
      <c r="BD42" s="377">
        <v>0.16914498141263939</v>
      </c>
      <c r="BE42" s="463">
        <v>1.1071793261698444</v>
      </c>
      <c r="BF42" s="373">
        <v>140</v>
      </c>
      <c r="BG42" s="373">
        <v>10</v>
      </c>
      <c r="BH42" s="373">
        <v>150</v>
      </c>
      <c r="BI42" s="377">
        <v>5.5762081784386616E-2</v>
      </c>
      <c r="BJ42" s="463">
        <v>0.74213533650736885</v>
      </c>
      <c r="BK42" s="373">
        <v>45</v>
      </c>
      <c r="BL42" s="383">
        <v>3215</v>
      </c>
      <c r="BM42" s="374">
        <v>2240</v>
      </c>
      <c r="BN42" s="374">
        <v>110</v>
      </c>
      <c r="BO42" s="374">
        <v>2350</v>
      </c>
      <c r="BP42" s="377">
        <v>0.73094867807153963</v>
      </c>
      <c r="BQ42" s="384">
        <v>1.0490771177080285</v>
      </c>
      <c r="BR42" s="374">
        <v>715</v>
      </c>
      <c r="BS42" s="377">
        <v>0.22239502332814931</v>
      </c>
      <c r="BT42" s="384">
        <v>0.99804794385024154</v>
      </c>
      <c r="BU42" s="374">
        <v>125</v>
      </c>
      <c r="BV42" s="374">
        <v>15</v>
      </c>
      <c r="BW42" s="374">
        <v>140</v>
      </c>
      <c r="BX42" s="377">
        <v>4.3545878693623641E-2</v>
      </c>
      <c r="BY42" s="384">
        <v>0.60257768097893394</v>
      </c>
      <c r="BZ42" s="374">
        <v>0</v>
      </c>
      <c r="CA42" s="373" t="s">
        <v>66</v>
      </c>
      <c r="CB42" s="385" t="s">
        <v>66</v>
      </c>
      <c r="CC42" s="373" t="s">
        <v>66</v>
      </c>
      <c r="CD42" s="385"/>
      <c r="CE42" s="385" t="s">
        <v>2088</v>
      </c>
      <c r="CF42" s="386"/>
      <c r="CG42" s="373"/>
    </row>
    <row r="43" spans="1:85" ht="12.75" customHeight="1" x14ac:dyDescent="0.25">
      <c r="A43" s="370" t="s">
        <v>1533</v>
      </c>
      <c r="B43" s="369">
        <v>4620643.01</v>
      </c>
      <c r="C43" s="373"/>
      <c r="D43" s="370"/>
      <c r="E43" s="371">
        <v>1</v>
      </c>
      <c r="F43" s="371">
        <v>1</v>
      </c>
      <c r="G43" s="370"/>
      <c r="H43" s="370"/>
      <c r="I43" s="370"/>
      <c r="J43" s="372">
        <v>4620643</v>
      </c>
      <c r="K43" s="373">
        <v>0.20196887399999999</v>
      </c>
      <c r="L43" s="374">
        <v>9323</v>
      </c>
      <c r="M43" s="374">
        <v>4713</v>
      </c>
      <c r="N43" s="375">
        <v>4475</v>
      </c>
      <c r="O43" s="370"/>
      <c r="P43" s="376">
        <v>3.17</v>
      </c>
      <c r="Q43" s="375">
        <v>317</v>
      </c>
      <c r="R43" s="373">
        <v>3.17</v>
      </c>
      <c r="S43" s="373">
        <v>317</v>
      </c>
      <c r="T43" s="373">
        <v>7446</v>
      </c>
      <c r="U43" s="374">
        <v>1906</v>
      </c>
      <c r="V43" s="377">
        <v>0.34404332129963899</v>
      </c>
      <c r="W43" s="373">
        <v>2346.1999999999998</v>
      </c>
      <c r="X43" s="374">
        <v>5540</v>
      </c>
      <c r="Y43" s="374">
        <v>5540</v>
      </c>
      <c r="Z43" s="374">
        <v>3667</v>
      </c>
      <c r="AA43" s="374">
        <v>1882.9558123019999</v>
      </c>
      <c r="AB43" s="374">
        <v>3657.0441876980003</v>
      </c>
      <c r="AC43" s="377">
        <v>1.9421826915986393</v>
      </c>
      <c r="AD43" s="378">
        <v>1744.9</v>
      </c>
      <c r="AE43" s="373">
        <v>3143</v>
      </c>
      <c r="AF43" s="374">
        <v>1923</v>
      </c>
      <c r="AG43" s="379">
        <v>1220</v>
      </c>
      <c r="AH43" s="380">
        <v>0.63442537701508062</v>
      </c>
      <c r="AI43" s="379">
        <v>1923</v>
      </c>
      <c r="AJ43" s="374">
        <v>951.87930316199993</v>
      </c>
      <c r="AK43" s="374">
        <v>971.12069683800007</v>
      </c>
      <c r="AL43" s="381">
        <v>1.020214110772325</v>
      </c>
      <c r="AM43" s="373">
        <v>2974</v>
      </c>
      <c r="AN43" s="374">
        <v>1872</v>
      </c>
      <c r="AO43" s="374">
        <v>1102</v>
      </c>
      <c r="AP43" s="377">
        <v>0.58867521367521369</v>
      </c>
      <c r="AQ43" s="374">
        <v>9.381703470031546</v>
      </c>
      <c r="AR43" s="374">
        <v>1872</v>
      </c>
      <c r="AS43" s="374">
        <v>903.81071114999997</v>
      </c>
      <c r="AT43" s="374">
        <v>968.18928885000003</v>
      </c>
      <c r="AU43" s="377">
        <v>1.0712301557237416</v>
      </c>
      <c r="AV43" s="382">
        <v>5.9053627760252363</v>
      </c>
      <c r="AW43" s="373">
        <v>2645</v>
      </c>
      <c r="AX43" s="373">
        <v>2225</v>
      </c>
      <c r="AY43" s="373">
        <v>125</v>
      </c>
      <c r="AZ43" s="373">
        <v>2350</v>
      </c>
      <c r="BA43" s="377">
        <v>0.88846880907372405</v>
      </c>
      <c r="BB43" s="463">
        <v>1.1758005545073216</v>
      </c>
      <c r="BC43" s="373">
        <v>175</v>
      </c>
      <c r="BD43" s="377">
        <v>6.6162570888468802E-2</v>
      </c>
      <c r="BE43" s="463">
        <v>0.43308308672340867</v>
      </c>
      <c r="BF43" s="373">
        <v>60</v>
      </c>
      <c r="BG43" s="373">
        <v>0</v>
      </c>
      <c r="BH43" s="373">
        <v>60</v>
      </c>
      <c r="BI43" s="377">
        <v>2.2684310018903593E-2</v>
      </c>
      <c r="BJ43" s="463">
        <v>0.30190458301774248</v>
      </c>
      <c r="BK43" s="373">
        <v>65</v>
      </c>
      <c r="BL43" s="383">
        <v>2745</v>
      </c>
      <c r="BM43" s="374">
        <v>2225</v>
      </c>
      <c r="BN43" s="374">
        <v>80</v>
      </c>
      <c r="BO43" s="374">
        <v>2305</v>
      </c>
      <c r="BP43" s="377">
        <v>0.83970856102003644</v>
      </c>
      <c r="BQ43" s="384">
        <v>1.2051722143253378</v>
      </c>
      <c r="BR43" s="374">
        <v>385</v>
      </c>
      <c r="BS43" s="377">
        <v>0.14025500910746813</v>
      </c>
      <c r="BT43" s="384">
        <v>0.62942606070757134</v>
      </c>
      <c r="BU43" s="374">
        <v>35</v>
      </c>
      <c r="BV43" s="374">
        <v>10</v>
      </c>
      <c r="BW43" s="374">
        <v>45</v>
      </c>
      <c r="BX43" s="377">
        <v>1.6393442622950821E-2</v>
      </c>
      <c r="BY43" s="384">
        <v>0.226848623459868</v>
      </c>
      <c r="BZ43" s="374">
        <v>15</v>
      </c>
      <c r="CA43" s="373" t="s">
        <v>66</v>
      </c>
      <c r="CB43" s="385" t="s">
        <v>66</v>
      </c>
      <c r="CC43" s="373" t="s">
        <v>66</v>
      </c>
      <c r="CD43" s="385" t="s">
        <v>2090</v>
      </c>
      <c r="CE43" s="385" t="s">
        <v>2088</v>
      </c>
      <c r="CF43" s="386"/>
      <c r="CG43" s="373"/>
    </row>
    <row r="44" spans="1:85" ht="12.75" customHeight="1" x14ac:dyDescent="0.25">
      <c r="A44" s="370" t="s">
        <v>1534</v>
      </c>
      <c r="B44" s="369">
        <v>4620643.0199999996</v>
      </c>
      <c r="C44" s="373" t="s">
        <v>2089</v>
      </c>
      <c r="D44" s="370"/>
      <c r="E44" s="371">
        <v>1</v>
      </c>
      <c r="F44" s="371">
        <v>1</v>
      </c>
      <c r="G44" s="370"/>
      <c r="H44" s="370"/>
      <c r="I44" s="370"/>
      <c r="J44" s="372">
        <v>4620643</v>
      </c>
      <c r="K44" s="373">
        <v>0.25841941299999999</v>
      </c>
      <c r="L44" s="374">
        <v>9323</v>
      </c>
      <c r="M44" s="374">
        <v>4713</v>
      </c>
      <c r="N44" s="375">
        <v>4475</v>
      </c>
      <c r="O44" s="370"/>
      <c r="P44" s="376">
        <v>3.62</v>
      </c>
      <c r="Q44" s="375">
        <v>362</v>
      </c>
      <c r="R44" s="373">
        <v>3.58</v>
      </c>
      <c r="S44" s="373">
        <v>358</v>
      </c>
      <c r="T44" s="373">
        <v>10182</v>
      </c>
      <c r="U44" s="374">
        <v>3404</v>
      </c>
      <c r="V44" s="377">
        <v>0.50221304219533791</v>
      </c>
      <c r="W44" s="373">
        <v>2844.8</v>
      </c>
      <c r="X44" s="374">
        <v>6778</v>
      </c>
      <c r="Y44" s="374">
        <v>6778</v>
      </c>
      <c r="Z44" s="374">
        <v>4195</v>
      </c>
      <c r="AA44" s="374">
        <v>2409.2441873989997</v>
      </c>
      <c r="AB44" s="374">
        <v>4368.7558126010008</v>
      </c>
      <c r="AC44" s="377">
        <v>1.8133304359312261</v>
      </c>
      <c r="AD44" s="378">
        <v>1874.1</v>
      </c>
      <c r="AE44" s="373">
        <v>5864</v>
      </c>
      <c r="AF44" s="374">
        <v>3772</v>
      </c>
      <c r="AG44" s="379">
        <v>2092</v>
      </c>
      <c r="AH44" s="380">
        <v>0.5546129374337222</v>
      </c>
      <c r="AI44" s="379">
        <v>3772</v>
      </c>
      <c r="AJ44" s="374">
        <v>1217.9306934689998</v>
      </c>
      <c r="AK44" s="374">
        <v>2554.0693065310002</v>
      </c>
      <c r="AL44" s="381">
        <v>2.0970563597968881</v>
      </c>
      <c r="AM44" s="373">
        <v>5352</v>
      </c>
      <c r="AN44" s="374">
        <v>3570</v>
      </c>
      <c r="AO44" s="374">
        <v>1782</v>
      </c>
      <c r="AP44" s="377">
        <v>0.49915966386554622</v>
      </c>
      <c r="AQ44" s="374">
        <v>14.949720670391061</v>
      </c>
      <c r="AR44" s="374">
        <v>3570</v>
      </c>
      <c r="AS44" s="374">
        <v>1156.4268731749999</v>
      </c>
      <c r="AT44" s="374">
        <v>2413.5731268250001</v>
      </c>
      <c r="AU44" s="377">
        <v>2.0870953302896469</v>
      </c>
      <c r="AV44" s="382">
        <v>9.8618784530386741</v>
      </c>
      <c r="AW44" s="373">
        <v>3150</v>
      </c>
      <c r="AX44" s="373">
        <v>2535</v>
      </c>
      <c r="AY44" s="373">
        <v>185</v>
      </c>
      <c r="AZ44" s="373">
        <v>2720</v>
      </c>
      <c r="BA44" s="377">
        <v>0.86349206349206353</v>
      </c>
      <c r="BB44" s="463">
        <v>1.1427463031877709</v>
      </c>
      <c r="BC44" s="373">
        <v>250</v>
      </c>
      <c r="BD44" s="377">
        <v>7.9365079365079361E-2</v>
      </c>
      <c r="BE44" s="463">
        <v>0.51950329450495059</v>
      </c>
      <c r="BF44" s="373">
        <v>120</v>
      </c>
      <c r="BG44" s="373">
        <v>15</v>
      </c>
      <c r="BH44" s="373">
        <v>135</v>
      </c>
      <c r="BI44" s="377">
        <v>4.2857142857142858E-2</v>
      </c>
      <c r="BJ44" s="463">
        <v>0.57038401577280629</v>
      </c>
      <c r="BK44" s="373">
        <v>50</v>
      </c>
      <c r="BL44" s="383">
        <v>2590</v>
      </c>
      <c r="BM44" s="374">
        <v>1990</v>
      </c>
      <c r="BN44" s="374">
        <v>80</v>
      </c>
      <c r="BO44" s="374">
        <v>2070</v>
      </c>
      <c r="BP44" s="377">
        <v>0.79922779922779918</v>
      </c>
      <c r="BQ44" s="384">
        <v>1.1470731409188883</v>
      </c>
      <c r="BR44" s="374">
        <v>415</v>
      </c>
      <c r="BS44" s="377">
        <v>0.16023166023166024</v>
      </c>
      <c r="BT44" s="384">
        <v>0.71907579873293648</v>
      </c>
      <c r="BU44" s="374">
        <v>80</v>
      </c>
      <c r="BV44" s="374">
        <v>0</v>
      </c>
      <c r="BW44" s="374">
        <v>80</v>
      </c>
      <c r="BX44" s="377">
        <v>3.0888030888030889E-2</v>
      </c>
      <c r="BY44" s="384">
        <v>0.42742134458847714</v>
      </c>
      <c r="BZ44" s="374">
        <v>15</v>
      </c>
      <c r="CA44" s="373" t="s">
        <v>66</v>
      </c>
      <c r="CB44" s="385" t="s">
        <v>66</v>
      </c>
      <c r="CC44" s="373" t="s">
        <v>66</v>
      </c>
      <c r="CD44" s="385" t="s">
        <v>2090</v>
      </c>
      <c r="CE44" s="385" t="s">
        <v>2088</v>
      </c>
      <c r="CF44" s="386"/>
      <c r="CG44" s="373"/>
    </row>
    <row r="45" spans="1:85" ht="12.75" customHeight="1" x14ac:dyDescent="0.25">
      <c r="A45" s="370" t="s">
        <v>1535</v>
      </c>
      <c r="B45" s="369">
        <v>4620643.03</v>
      </c>
      <c r="C45" s="373"/>
      <c r="D45" s="370"/>
      <c r="E45" s="371">
        <v>1</v>
      </c>
      <c r="F45" s="371">
        <v>1</v>
      </c>
      <c r="G45" s="370"/>
      <c r="H45" s="370"/>
      <c r="I45" s="370"/>
      <c r="J45" s="372">
        <v>4620643</v>
      </c>
      <c r="K45" s="373">
        <v>0.53961171299999999</v>
      </c>
      <c r="L45" s="374">
        <v>9323</v>
      </c>
      <c r="M45" s="374">
        <v>4713</v>
      </c>
      <c r="N45" s="375">
        <v>4475</v>
      </c>
      <c r="O45" s="370"/>
      <c r="P45" s="376">
        <v>1.55</v>
      </c>
      <c r="Q45" s="375">
        <v>155</v>
      </c>
      <c r="R45" s="373">
        <v>1.55</v>
      </c>
      <c r="S45" s="373">
        <v>155</v>
      </c>
      <c r="T45" s="373">
        <v>5735</v>
      </c>
      <c r="U45" s="374">
        <v>172</v>
      </c>
      <c r="V45" s="377">
        <v>3.0918569117382708E-2</v>
      </c>
      <c r="W45" s="373">
        <v>3700.2</v>
      </c>
      <c r="X45" s="374">
        <v>5563</v>
      </c>
      <c r="Y45" s="374">
        <v>5563</v>
      </c>
      <c r="Z45" s="374">
        <v>5255</v>
      </c>
      <c r="AA45" s="374">
        <v>5030.8000002990002</v>
      </c>
      <c r="AB45" s="374">
        <v>532.1999997009998</v>
      </c>
      <c r="AC45" s="377">
        <v>0.10578834373645724</v>
      </c>
      <c r="AD45" s="378">
        <v>3589.5</v>
      </c>
      <c r="AE45" s="373">
        <v>2545</v>
      </c>
      <c r="AF45" s="374">
        <v>2538</v>
      </c>
      <c r="AG45" s="379">
        <v>7</v>
      </c>
      <c r="AH45" s="380">
        <v>2.7580772261623326E-3</v>
      </c>
      <c r="AI45" s="379">
        <v>2538</v>
      </c>
      <c r="AJ45" s="374">
        <v>2543.1900033689999</v>
      </c>
      <c r="AK45" s="374">
        <v>-5.1900033689998963</v>
      </c>
      <c r="AL45" s="381">
        <v>-2.0407454268554946E-3</v>
      </c>
      <c r="AM45" s="373">
        <v>2453</v>
      </c>
      <c r="AN45" s="374">
        <v>2436</v>
      </c>
      <c r="AO45" s="374">
        <v>17</v>
      </c>
      <c r="AP45" s="377">
        <v>6.9786535303776685E-3</v>
      </c>
      <c r="AQ45" s="374">
        <v>15.825806451612904</v>
      </c>
      <c r="AR45" s="374">
        <v>2436</v>
      </c>
      <c r="AS45" s="374">
        <v>2414.7624156749998</v>
      </c>
      <c r="AT45" s="374">
        <v>21.237584325000171</v>
      </c>
      <c r="AU45" s="377">
        <v>8.7948960059756505E-3</v>
      </c>
      <c r="AV45" s="382">
        <v>15.716129032258065</v>
      </c>
      <c r="AW45" s="373">
        <v>2225</v>
      </c>
      <c r="AX45" s="373">
        <v>1710</v>
      </c>
      <c r="AY45" s="373">
        <v>140</v>
      </c>
      <c r="AZ45" s="373">
        <v>1850</v>
      </c>
      <c r="BA45" s="377">
        <v>0.8314606741573034</v>
      </c>
      <c r="BB45" s="463">
        <v>1.1003559289204783</v>
      </c>
      <c r="BC45" s="373">
        <v>235</v>
      </c>
      <c r="BD45" s="377">
        <v>0.10561797752808989</v>
      </c>
      <c r="BE45" s="463">
        <v>0.69134797978838591</v>
      </c>
      <c r="BF45" s="373">
        <v>95</v>
      </c>
      <c r="BG45" s="373">
        <v>10</v>
      </c>
      <c r="BH45" s="373">
        <v>105</v>
      </c>
      <c r="BI45" s="377">
        <v>4.7191011235955059E-2</v>
      </c>
      <c r="BJ45" s="463">
        <v>0.62806329826668561</v>
      </c>
      <c r="BK45" s="373">
        <v>40</v>
      </c>
      <c r="BL45" s="383">
        <v>2445</v>
      </c>
      <c r="BM45" s="374">
        <v>1800</v>
      </c>
      <c r="BN45" s="374">
        <v>65</v>
      </c>
      <c r="BO45" s="374">
        <v>1865</v>
      </c>
      <c r="BP45" s="377">
        <v>0.76278118609406953</v>
      </c>
      <c r="BQ45" s="384">
        <v>1.0947639857023705</v>
      </c>
      <c r="BR45" s="374">
        <v>455</v>
      </c>
      <c r="BS45" s="377">
        <v>0.18609406952965235</v>
      </c>
      <c r="BT45" s="384">
        <v>0.83513920715187517</v>
      </c>
      <c r="BU45" s="374">
        <v>100</v>
      </c>
      <c r="BV45" s="374">
        <v>15</v>
      </c>
      <c r="BW45" s="374">
        <v>115</v>
      </c>
      <c r="BX45" s="377">
        <v>4.7034764826175871E-2</v>
      </c>
      <c r="BY45" s="384">
        <v>0.6508560709901734</v>
      </c>
      <c r="BZ45" s="374">
        <v>15</v>
      </c>
      <c r="CA45" s="373" t="s">
        <v>66</v>
      </c>
      <c r="CB45" s="385" t="s">
        <v>66</v>
      </c>
      <c r="CC45" s="373" t="s">
        <v>66</v>
      </c>
      <c r="CD45" s="385" t="s">
        <v>2090</v>
      </c>
      <c r="CE45" s="385" t="s">
        <v>2088</v>
      </c>
      <c r="CF45" s="386"/>
      <c r="CG45" s="373"/>
    </row>
    <row r="46" spans="1:85" ht="12.75" customHeight="1" x14ac:dyDescent="0.25">
      <c r="A46" s="370" t="s">
        <v>1536</v>
      </c>
      <c r="B46" s="369">
        <v>4620644</v>
      </c>
      <c r="C46" s="373"/>
      <c r="D46" s="370"/>
      <c r="E46" s="371">
        <v>1</v>
      </c>
      <c r="F46" s="371">
        <v>1</v>
      </c>
      <c r="G46" s="370"/>
      <c r="H46" s="370"/>
      <c r="I46" s="370"/>
      <c r="J46" s="372"/>
      <c r="K46" s="406"/>
      <c r="L46" s="374"/>
      <c r="M46" s="374"/>
      <c r="N46" s="375"/>
      <c r="O46" s="370">
        <v>244620644</v>
      </c>
      <c r="P46" s="376">
        <v>1.49</v>
      </c>
      <c r="Q46" s="375">
        <v>149</v>
      </c>
      <c r="R46" s="373">
        <v>1.49</v>
      </c>
      <c r="S46" s="373">
        <v>149</v>
      </c>
      <c r="T46" s="373">
        <v>1244</v>
      </c>
      <c r="U46" s="374">
        <v>30</v>
      </c>
      <c r="V46" s="377">
        <v>2.4711696869851731E-2</v>
      </c>
      <c r="W46" s="373">
        <v>837</v>
      </c>
      <c r="X46" s="374">
        <v>1214</v>
      </c>
      <c r="Y46" s="374">
        <v>1214</v>
      </c>
      <c r="Z46" s="374">
        <v>1237</v>
      </c>
      <c r="AA46" s="374">
        <v>1221</v>
      </c>
      <c r="AB46" s="374">
        <v>-7</v>
      </c>
      <c r="AC46" s="377">
        <v>-5.7330057330057327E-3</v>
      </c>
      <c r="AD46" s="378">
        <v>817.2</v>
      </c>
      <c r="AE46" s="373">
        <v>556</v>
      </c>
      <c r="AF46" s="374">
        <v>524</v>
      </c>
      <c r="AG46" s="379">
        <v>32</v>
      </c>
      <c r="AH46" s="380">
        <v>6.1068702290076333E-2</v>
      </c>
      <c r="AI46" s="379">
        <v>524</v>
      </c>
      <c r="AJ46" s="374">
        <v>523</v>
      </c>
      <c r="AK46" s="374">
        <v>1</v>
      </c>
      <c r="AL46" s="381">
        <v>1.9120458891013384E-3</v>
      </c>
      <c r="AM46" s="373">
        <v>522</v>
      </c>
      <c r="AN46" s="374">
        <v>499</v>
      </c>
      <c r="AO46" s="374">
        <v>23</v>
      </c>
      <c r="AP46" s="377">
        <v>4.6092184368737472E-2</v>
      </c>
      <c r="AQ46" s="374">
        <v>3.5033557046979866</v>
      </c>
      <c r="AR46" s="374">
        <v>499</v>
      </c>
      <c r="AS46" s="374">
        <v>505</v>
      </c>
      <c r="AT46" s="374">
        <v>-6</v>
      </c>
      <c r="AU46" s="377">
        <v>-1.1881188118811881E-2</v>
      </c>
      <c r="AV46" s="382">
        <v>3.348993288590604</v>
      </c>
      <c r="AW46" s="373">
        <v>515</v>
      </c>
      <c r="AX46" s="373">
        <v>395</v>
      </c>
      <c r="AY46" s="373">
        <v>30</v>
      </c>
      <c r="AZ46" s="373">
        <v>425</v>
      </c>
      <c r="BA46" s="377">
        <v>0.82524271844660191</v>
      </c>
      <c r="BB46" s="463">
        <v>1.0921270798062737</v>
      </c>
      <c r="BC46" s="373">
        <v>65</v>
      </c>
      <c r="BD46" s="377">
        <v>0.12621359223300971</v>
      </c>
      <c r="BE46" s="463">
        <v>0.8261615499020476</v>
      </c>
      <c r="BF46" s="373">
        <v>15</v>
      </c>
      <c r="BG46" s="373">
        <v>0</v>
      </c>
      <c r="BH46" s="373">
        <v>15</v>
      </c>
      <c r="BI46" s="377">
        <v>2.9126213592233011E-2</v>
      </c>
      <c r="BJ46" s="463">
        <v>0.38763962236986838</v>
      </c>
      <c r="BK46" s="373">
        <v>0</v>
      </c>
      <c r="BL46" s="383">
        <v>640</v>
      </c>
      <c r="BM46" s="374">
        <v>440</v>
      </c>
      <c r="BN46" s="374">
        <v>55</v>
      </c>
      <c r="BO46" s="374">
        <v>495</v>
      </c>
      <c r="BP46" s="377">
        <v>0.7734375</v>
      </c>
      <c r="BQ46" s="384">
        <v>1.1100582127982044</v>
      </c>
      <c r="BR46" s="374">
        <v>120</v>
      </c>
      <c r="BS46" s="377">
        <v>0.1875</v>
      </c>
      <c r="BT46" s="384">
        <v>0.84144863797513803</v>
      </c>
      <c r="BU46" s="374">
        <v>20</v>
      </c>
      <c r="BV46" s="374">
        <v>10</v>
      </c>
      <c r="BW46" s="374">
        <v>30</v>
      </c>
      <c r="BX46" s="377">
        <v>4.6875E-2</v>
      </c>
      <c r="BY46" s="384">
        <v>0.64864528270555999</v>
      </c>
      <c r="BZ46" s="374">
        <v>0</v>
      </c>
      <c r="CA46" s="373" t="s">
        <v>66</v>
      </c>
      <c r="CB46" s="385" t="s">
        <v>66</v>
      </c>
      <c r="CC46" s="373" t="s">
        <v>66</v>
      </c>
      <c r="CD46" s="385"/>
      <c r="CE46" s="385" t="s">
        <v>2088</v>
      </c>
      <c r="CF46" s="386"/>
      <c r="CG46" s="373"/>
    </row>
    <row r="47" spans="1:85" ht="12.75" customHeight="1" x14ac:dyDescent="0.25">
      <c r="A47" s="370" t="s">
        <v>1537</v>
      </c>
      <c r="B47" s="369">
        <v>4620645</v>
      </c>
      <c r="C47" s="373"/>
      <c r="D47" s="370"/>
      <c r="E47" s="371">
        <v>1</v>
      </c>
      <c r="F47" s="371">
        <v>1</v>
      </c>
      <c r="G47" s="370"/>
      <c r="H47" s="370"/>
      <c r="I47" s="370"/>
      <c r="J47" s="372"/>
      <c r="K47" s="406"/>
      <c r="L47" s="374"/>
      <c r="M47" s="374"/>
      <c r="N47" s="375"/>
      <c r="O47" s="370">
        <v>244620645</v>
      </c>
      <c r="P47" s="376">
        <v>1.53</v>
      </c>
      <c r="Q47" s="375">
        <v>153</v>
      </c>
      <c r="R47" s="373">
        <v>1.53</v>
      </c>
      <c r="S47" s="373">
        <v>153</v>
      </c>
      <c r="T47" s="373">
        <v>5719</v>
      </c>
      <c r="U47" s="374">
        <v>-696</v>
      </c>
      <c r="V47" s="377">
        <v>-0.10849571317225254</v>
      </c>
      <c r="W47" s="373">
        <v>3744</v>
      </c>
      <c r="X47" s="374">
        <v>6415</v>
      </c>
      <c r="Y47" s="374">
        <v>6415</v>
      </c>
      <c r="Z47" s="374">
        <v>6596</v>
      </c>
      <c r="AA47" s="374">
        <v>5320</v>
      </c>
      <c r="AB47" s="374">
        <v>1095</v>
      </c>
      <c r="AC47" s="377">
        <v>0.20582706766917294</v>
      </c>
      <c r="AD47" s="378">
        <v>4199.8999999999996</v>
      </c>
      <c r="AE47" s="373">
        <v>2814</v>
      </c>
      <c r="AF47" s="374">
        <v>2666</v>
      </c>
      <c r="AG47" s="379">
        <v>148</v>
      </c>
      <c r="AH47" s="380">
        <v>5.5513878469617403E-2</v>
      </c>
      <c r="AI47" s="379">
        <v>2666</v>
      </c>
      <c r="AJ47" s="374">
        <v>3051</v>
      </c>
      <c r="AK47" s="374">
        <v>-385</v>
      </c>
      <c r="AL47" s="381">
        <v>-0.12618813503769255</v>
      </c>
      <c r="AM47" s="373">
        <v>2259</v>
      </c>
      <c r="AN47" s="374">
        <v>2331</v>
      </c>
      <c r="AO47" s="374">
        <v>-72</v>
      </c>
      <c r="AP47" s="377">
        <v>-3.0888030888030889E-2</v>
      </c>
      <c r="AQ47" s="374">
        <v>14.764705882352942</v>
      </c>
      <c r="AR47" s="374">
        <v>2331</v>
      </c>
      <c r="AS47" s="374">
        <v>2743</v>
      </c>
      <c r="AT47" s="374">
        <v>-412</v>
      </c>
      <c r="AU47" s="377">
        <v>-0.15020051039008386</v>
      </c>
      <c r="AV47" s="382">
        <v>15.235294117647058</v>
      </c>
      <c r="AW47" s="373">
        <v>1530</v>
      </c>
      <c r="AX47" s="373">
        <v>1085</v>
      </c>
      <c r="AY47" s="373">
        <v>70</v>
      </c>
      <c r="AZ47" s="373">
        <v>1155</v>
      </c>
      <c r="BA47" s="377">
        <v>0.75490196078431371</v>
      </c>
      <c r="BB47" s="463">
        <v>0.99903804728299372</v>
      </c>
      <c r="BC47" s="373">
        <v>260</v>
      </c>
      <c r="BD47" s="377">
        <v>0.16993464052287582</v>
      </c>
      <c r="BE47" s="463">
        <v>1.1123482305870707</v>
      </c>
      <c r="BF47" s="373">
        <v>80</v>
      </c>
      <c r="BG47" s="373">
        <v>0</v>
      </c>
      <c r="BH47" s="373">
        <v>80</v>
      </c>
      <c r="BI47" s="377">
        <v>5.2287581699346407E-2</v>
      </c>
      <c r="BJ47" s="463">
        <v>0.69589335257684437</v>
      </c>
      <c r="BK47" s="373">
        <v>25</v>
      </c>
      <c r="BL47" s="383">
        <v>1640</v>
      </c>
      <c r="BM47" s="374">
        <v>1145</v>
      </c>
      <c r="BN47" s="374">
        <v>60</v>
      </c>
      <c r="BO47" s="374">
        <v>1205</v>
      </c>
      <c r="BP47" s="377">
        <v>0.7347560975609756</v>
      </c>
      <c r="BQ47" s="384">
        <v>1.0545416281226596</v>
      </c>
      <c r="BR47" s="374">
        <v>315</v>
      </c>
      <c r="BS47" s="377">
        <v>0.19207317073170732</v>
      </c>
      <c r="BT47" s="384">
        <v>0.86197177548672677</v>
      </c>
      <c r="BU47" s="374">
        <v>85</v>
      </c>
      <c r="BV47" s="374">
        <v>10</v>
      </c>
      <c r="BW47" s="374">
        <v>95</v>
      </c>
      <c r="BX47" s="377">
        <v>5.7926829268292686E-2</v>
      </c>
      <c r="BY47" s="384">
        <v>0.80157791033532622</v>
      </c>
      <c r="BZ47" s="374">
        <v>35</v>
      </c>
      <c r="CA47" s="373" t="s">
        <v>66</v>
      </c>
      <c r="CB47" s="385" t="s">
        <v>66</v>
      </c>
      <c r="CC47" s="373" t="s">
        <v>66</v>
      </c>
      <c r="CD47" s="385"/>
      <c r="CE47" s="385" t="s">
        <v>2088</v>
      </c>
      <c r="CF47" s="386"/>
      <c r="CG47" s="373"/>
    </row>
    <row r="48" spans="1:85" ht="12.75" customHeight="1" x14ac:dyDescent="0.25">
      <c r="A48" s="370" t="s">
        <v>1538</v>
      </c>
      <c r="B48" s="369">
        <v>4620646.01</v>
      </c>
      <c r="C48" s="373"/>
      <c r="D48" s="370"/>
      <c r="E48" s="371">
        <v>1</v>
      </c>
      <c r="F48" s="371">
        <v>1</v>
      </c>
      <c r="G48" s="370"/>
      <c r="H48" s="370"/>
      <c r="I48" s="370"/>
      <c r="J48" s="372"/>
      <c r="K48" s="406"/>
      <c r="L48" s="374"/>
      <c r="M48" s="374"/>
      <c r="N48" s="375"/>
      <c r="O48" s="370">
        <v>244620646.00999999</v>
      </c>
      <c r="P48" s="376">
        <v>0.52</v>
      </c>
      <c r="Q48" s="375">
        <v>52</v>
      </c>
      <c r="R48" s="373">
        <v>0.52</v>
      </c>
      <c r="S48" s="373">
        <v>52</v>
      </c>
      <c r="T48" s="373">
        <v>3906</v>
      </c>
      <c r="U48" s="374">
        <v>288</v>
      </c>
      <c r="V48" s="377">
        <v>7.9601990049751242E-2</v>
      </c>
      <c r="W48" s="373">
        <v>7523.1</v>
      </c>
      <c r="X48" s="374">
        <v>3618</v>
      </c>
      <c r="Y48" s="374">
        <v>3618</v>
      </c>
      <c r="Z48" s="374">
        <v>3523</v>
      </c>
      <c r="AA48" s="374">
        <v>3454</v>
      </c>
      <c r="AB48" s="374">
        <v>164</v>
      </c>
      <c r="AC48" s="377">
        <v>4.7481181239143022E-2</v>
      </c>
      <c r="AD48" s="378">
        <v>6964.4</v>
      </c>
      <c r="AE48" s="373">
        <v>1655</v>
      </c>
      <c r="AF48" s="374">
        <v>1589</v>
      </c>
      <c r="AG48" s="379">
        <v>66</v>
      </c>
      <c r="AH48" s="380">
        <v>4.1535556954059159E-2</v>
      </c>
      <c r="AI48" s="379">
        <v>1589</v>
      </c>
      <c r="AJ48" s="374">
        <v>1483</v>
      </c>
      <c r="AK48" s="374">
        <v>106</v>
      </c>
      <c r="AL48" s="381">
        <v>7.1476736345246122E-2</v>
      </c>
      <c r="AM48" s="373">
        <v>1569</v>
      </c>
      <c r="AN48" s="374">
        <v>1443</v>
      </c>
      <c r="AO48" s="374">
        <v>126</v>
      </c>
      <c r="AP48" s="377">
        <v>8.7318087318087323E-2</v>
      </c>
      <c r="AQ48" s="374">
        <v>30.173076923076923</v>
      </c>
      <c r="AR48" s="374">
        <v>1443</v>
      </c>
      <c r="AS48" s="374">
        <v>1441</v>
      </c>
      <c r="AT48" s="374">
        <v>2</v>
      </c>
      <c r="AU48" s="377">
        <v>1.3879250520471894E-3</v>
      </c>
      <c r="AV48" s="382">
        <v>27.75</v>
      </c>
      <c r="AW48" s="373">
        <v>1135</v>
      </c>
      <c r="AX48" s="373">
        <v>790</v>
      </c>
      <c r="AY48" s="373">
        <v>90</v>
      </c>
      <c r="AZ48" s="373">
        <v>880</v>
      </c>
      <c r="BA48" s="377">
        <v>0.77533039647577096</v>
      </c>
      <c r="BB48" s="463">
        <v>1.0260730605197268</v>
      </c>
      <c r="BC48" s="373">
        <v>190</v>
      </c>
      <c r="BD48" s="377">
        <v>0.16740088105726872</v>
      </c>
      <c r="BE48" s="463">
        <v>1.0957628960747592</v>
      </c>
      <c r="BF48" s="373">
        <v>45</v>
      </c>
      <c r="BG48" s="373">
        <v>10</v>
      </c>
      <c r="BH48" s="373">
        <v>55</v>
      </c>
      <c r="BI48" s="377">
        <v>4.8458149779735685E-2</v>
      </c>
      <c r="BJ48" s="463">
        <v>0.64492759492666796</v>
      </c>
      <c r="BK48" s="373">
        <v>10</v>
      </c>
      <c r="BL48" s="383">
        <v>1290</v>
      </c>
      <c r="BM48" s="374">
        <v>850</v>
      </c>
      <c r="BN48" s="374">
        <v>100</v>
      </c>
      <c r="BO48" s="374">
        <v>950</v>
      </c>
      <c r="BP48" s="377">
        <v>0.73643410852713176</v>
      </c>
      <c r="BQ48" s="384">
        <v>1.0569499543987286</v>
      </c>
      <c r="BR48" s="374">
        <v>280</v>
      </c>
      <c r="BS48" s="377">
        <v>0.21705426356589147</v>
      </c>
      <c r="BT48" s="384">
        <v>0.97408007703581867</v>
      </c>
      <c r="BU48" s="374">
        <v>60</v>
      </c>
      <c r="BV48" s="374">
        <v>10</v>
      </c>
      <c r="BW48" s="374">
        <v>70</v>
      </c>
      <c r="BX48" s="377">
        <v>5.4263565891472867E-2</v>
      </c>
      <c r="BY48" s="384">
        <v>0.75088652881677231</v>
      </c>
      <c r="BZ48" s="374">
        <v>0</v>
      </c>
      <c r="CA48" s="373" t="s">
        <v>66</v>
      </c>
      <c r="CB48" s="385" t="s">
        <v>66</v>
      </c>
      <c r="CC48" s="373" t="s">
        <v>66</v>
      </c>
      <c r="CD48" s="385"/>
      <c r="CE48" s="385" t="s">
        <v>2088</v>
      </c>
      <c r="CF48" s="386"/>
      <c r="CG48" s="373"/>
    </row>
    <row r="49" spans="1:85" ht="12.75" customHeight="1" x14ac:dyDescent="0.25">
      <c r="A49" s="370" t="s">
        <v>1539</v>
      </c>
      <c r="B49" s="369">
        <v>4620646.0199999996</v>
      </c>
      <c r="C49" s="373"/>
      <c r="D49" s="370"/>
      <c r="E49" s="371">
        <v>1</v>
      </c>
      <c r="F49" s="371">
        <v>1</v>
      </c>
      <c r="G49" s="370"/>
      <c r="H49" s="370"/>
      <c r="I49" s="370"/>
      <c r="J49" s="372"/>
      <c r="K49" s="406"/>
      <c r="L49" s="374"/>
      <c r="M49" s="374"/>
      <c r="N49" s="375"/>
      <c r="O49" s="370">
        <v>244620646.02000001</v>
      </c>
      <c r="P49" s="376">
        <v>0.63</v>
      </c>
      <c r="Q49" s="375">
        <v>63</v>
      </c>
      <c r="R49" s="373">
        <v>0.63</v>
      </c>
      <c r="S49" s="373">
        <v>63</v>
      </c>
      <c r="T49" s="373">
        <v>4009</v>
      </c>
      <c r="U49" s="374">
        <v>192</v>
      </c>
      <c r="V49" s="377">
        <v>5.0301283730678541E-2</v>
      </c>
      <c r="W49" s="373">
        <v>6371.6</v>
      </c>
      <c r="X49" s="374">
        <v>3817</v>
      </c>
      <c r="Y49" s="374">
        <v>3817</v>
      </c>
      <c r="Z49" s="374">
        <v>3653</v>
      </c>
      <c r="AA49" s="374">
        <v>3658</v>
      </c>
      <c r="AB49" s="374">
        <v>159</v>
      </c>
      <c r="AC49" s="377">
        <v>4.346637506834336E-2</v>
      </c>
      <c r="AD49" s="378">
        <v>6066.4</v>
      </c>
      <c r="AE49" s="373">
        <v>1679</v>
      </c>
      <c r="AF49" s="374">
        <v>1668</v>
      </c>
      <c r="AG49" s="379">
        <v>11</v>
      </c>
      <c r="AH49" s="380">
        <v>6.594724220623501E-3</v>
      </c>
      <c r="AI49" s="379">
        <v>1668</v>
      </c>
      <c r="AJ49" s="374">
        <v>1619</v>
      </c>
      <c r="AK49" s="374">
        <v>49</v>
      </c>
      <c r="AL49" s="381">
        <v>3.0265596046942556E-2</v>
      </c>
      <c r="AM49" s="373">
        <v>1587</v>
      </c>
      <c r="AN49" s="374">
        <v>1570</v>
      </c>
      <c r="AO49" s="374">
        <v>17</v>
      </c>
      <c r="AP49" s="377">
        <v>1.0828025477707006E-2</v>
      </c>
      <c r="AQ49" s="374">
        <v>25.19047619047619</v>
      </c>
      <c r="AR49" s="374">
        <v>1570</v>
      </c>
      <c r="AS49" s="374">
        <v>1521</v>
      </c>
      <c r="AT49" s="374">
        <v>49</v>
      </c>
      <c r="AU49" s="377">
        <v>3.2215647600262985E-2</v>
      </c>
      <c r="AV49" s="382">
        <v>24.920634920634921</v>
      </c>
      <c r="AW49" s="373">
        <v>1295</v>
      </c>
      <c r="AX49" s="373">
        <v>1000</v>
      </c>
      <c r="AY49" s="373">
        <v>75</v>
      </c>
      <c r="AZ49" s="373">
        <v>1075</v>
      </c>
      <c r="BA49" s="377">
        <v>0.83011583011583012</v>
      </c>
      <c r="BB49" s="463">
        <v>1.0985761609043803</v>
      </c>
      <c r="BC49" s="373">
        <v>170</v>
      </c>
      <c r="BD49" s="377">
        <v>0.13127413127413126</v>
      </c>
      <c r="BE49" s="463">
        <v>0.85928653037035063</v>
      </c>
      <c r="BF49" s="373">
        <v>45</v>
      </c>
      <c r="BG49" s="373">
        <v>0</v>
      </c>
      <c r="BH49" s="373">
        <v>45</v>
      </c>
      <c r="BI49" s="377">
        <v>3.4749034749034749E-2</v>
      </c>
      <c r="BJ49" s="463">
        <v>0.4624735263022754</v>
      </c>
      <c r="BK49" s="373">
        <v>10</v>
      </c>
      <c r="BL49" s="383">
        <v>1420</v>
      </c>
      <c r="BM49" s="374">
        <v>945</v>
      </c>
      <c r="BN49" s="374">
        <v>40</v>
      </c>
      <c r="BO49" s="374">
        <v>985</v>
      </c>
      <c r="BP49" s="377">
        <v>0.69366197183098588</v>
      </c>
      <c r="BQ49" s="384">
        <v>0.99556223836674906</v>
      </c>
      <c r="BR49" s="374">
        <v>360</v>
      </c>
      <c r="BS49" s="377">
        <v>0.25352112676056338</v>
      </c>
      <c r="BT49" s="384">
        <v>1.1377333696565246</v>
      </c>
      <c r="BU49" s="374">
        <v>30</v>
      </c>
      <c r="BV49" s="374">
        <v>20</v>
      </c>
      <c r="BW49" s="374">
        <v>50</v>
      </c>
      <c r="BX49" s="377">
        <v>3.5211267605633804E-2</v>
      </c>
      <c r="BY49" s="384">
        <v>0.48724528278351931</v>
      </c>
      <c r="BZ49" s="374">
        <v>15</v>
      </c>
      <c r="CA49" s="373" t="s">
        <v>66</v>
      </c>
      <c r="CB49" s="385" t="s">
        <v>66</v>
      </c>
      <c r="CC49" s="373" t="s">
        <v>66</v>
      </c>
      <c r="CD49" s="385"/>
      <c r="CE49" s="385" t="s">
        <v>2088</v>
      </c>
      <c r="CF49" s="386"/>
      <c r="CG49" s="373"/>
    </row>
    <row r="50" spans="1:85" ht="12.75" customHeight="1" x14ac:dyDescent="0.25">
      <c r="A50" s="370" t="s">
        <v>1540</v>
      </c>
      <c r="B50" s="369">
        <v>4620646.03</v>
      </c>
      <c r="C50" s="373"/>
      <c r="D50" s="370"/>
      <c r="E50" s="371">
        <v>1</v>
      </c>
      <c r="F50" s="371">
        <v>1</v>
      </c>
      <c r="G50" s="370"/>
      <c r="H50" s="370"/>
      <c r="I50" s="370"/>
      <c r="J50" s="372"/>
      <c r="K50" s="406"/>
      <c r="L50" s="374"/>
      <c r="M50" s="374"/>
      <c r="N50" s="375"/>
      <c r="O50" s="370">
        <v>244620646.03</v>
      </c>
      <c r="P50" s="376">
        <v>0.5</v>
      </c>
      <c r="Q50" s="375">
        <v>50</v>
      </c>
      <c r="R50" s="373">
        <v>0.5</v>
      </c>
      <c r="S50" s="373">
        <v>50</v>
      </c>
      <c r="T50" s="373">
        <v>4036</v>
      </c>
      <c r="U50" s="374">
        <v>540</v>
      </c>
      <c r="V50" s="377">
        <v>0.15446224256292906</v>
      </c>
      <c r="W50" s="373">
        <v>8125.6</v>
      </c>
      <c r="X50" s="374">
        <v>3496</v>
      </c>
      <c r="Y50" s="374">
        <v>3496</v>
      </c>
      <c r="Z50" s="374">
        <v>3203</v>
      </c>
      <c r="AA50" s="374">
        <v>3243</v>
      </c>
      <c r="AB50" s="374">
        <v>253</v>
      </c>
      <c r="AC50" s="377">
        <v>7.8014184397163122E-2</v>
      </c>
      <c r="AD50" s="378">
        <v>7030</v>
      </c>
      <c r="AE50" s="373">
        <v>1978</v>
      </c>
      <c r="AF50" s="374">
        <v>1768</v>
      </c>
      <c r="AG50" s="379">
        <v>210</v>
      </c>
      <c r="AH50" s="380">
        <v>0.11877828054298642</v>
      </c>
      <c r="AI50" s="379">
        <v>1768</v>
      </c>
      <c r="AJ50" s="374">
        <v>1751</v>
      </c>
      <c r="AK50" s="374">
        <v>17</v>
      </c>
      <c r="AL50" s="381">
        <v>9.7087378640776691E-3</v>
      </c>
      <c r="AM50" s="373">
        <v>1877</v>
      </c>
      <c r="AN50" s="374">
        <v>1692</v>
      </c>
      <c r="AO50" s="374">
        <v>185</v>
      </c>
      <c r="AP50" s="377">
        <v>0.10933806146572105</v>
      </c>
      <c r="AQ50" s="374">
        <v>37.54</v>
      </c>
      <c r="AR50" s="374">
        <v>1692</v>
      </c>
      <c r="AS50" s="374">
        <v>1658</v>
      </c>
      <c r="AT50" s="374">
        <v>34</v>
      </c>
      <c r="AU50" s="377">
        <v>2.0506634499396863E-2</v>
      </c>
      <c r="AV50" s="382">
        <v>33.840000000000003</v>
      </c>
      <c r="AW50" s="373">
        <v>1175</v>
      </c>
      <c r="AX50" s="373">
        <v>895</v>
      </c>
      <c r="AY50" s="373">
        <v>65</v>
      </c>
      <c r="AZ50" s="373">
        <v>960</v>
      </c>
      <c r="BA50" s="377">
        <v>0.81702127659574464</v>
      </c>
      <c r="BB50" s="463">
        <v>1.0812468150312324</v>
      </c>
      <c r="BC50" s="373">
        <v>145</v>
      </c>
      <c r="BD50" s="377">
        <v>0.12340425531914893</v>
      </c>
      <c r="BE50" s="463">
        <v>0.80777235664727209</v>
      </c>
      <c r="BF50" s="373">
        <v>35</v>
      </c>
      <c r="BG50" s="373">
        <v>0</v>
      </c>
      <c r="BH50" s="373">
        <v>35</v>
      </c>
      <c r="BI50" s="377">
        <v>2.9787234042553193E-2</v>
      </c>
      <c r="BJ50" s="463">
        <v>0.39643711734563847</v>
      </c>
      <c r="BK50" s="373">
        <v>30</v>
      </c>
      <c r="BL50" s="383">
        <v>1305</v>
      </c>
      <c r="BM50" s="374">
        <v>915</v>
      </c>
      <c r="BN50" s="374">
        <v>90</v>
      </c>
      <c r="BO50" s="374">
        <v>1005</v>
      </c>
      <c r="BP50" s="377">
        <v>0.77011494252873558</v>
      </c>
      <c r="BQ50" s="384">
        <v>1.1052895893367467</v>
      </c>
      <c r="BR50" s="374">
        <v>250</v>
      </c>
      <c r="BS50" s="377">
        <v>0.19157088122605365</v>
      </c>
      <c r="BT50" s="384">
        <v>0.85971763777791876</v>
      </c>
      <c r="BU50" s="374">
        <v>35</v>
      </c>
      <c r="BV50" s="374">
        <v>0</v>
      </c>
      <c r="BW50" s="374">
        <v>35</v>
      </c>
      <c r="BX50" s="377">
        <v>2.681992337164751E-2</v>
      </c>
      <c r="BY50" s="384">
        <v>0.37112782458760013</v>
      </c>
      <c r="BZ50" s="374">
        <v>10</v>
      </c>
      <c r="CA50" s="373" t="s">
        <v>66</v>
      </c>
      <c r="CB50" s="385" t="s">
        <v>66</v>
      </c>
      <c r="CC50" s="373" t="s">
        <v>66</v>
      </c>
      <c r="CD50" s="385"/>
      <c r="CE50" s="385" t="s">
        <v>2088</v>
      </c>
      <c r="CF50" s="386"/>
      <c r="CG50" s="373"/>
    </row>
    <row r="51" spans="1:85" ht="12.75" customHeight="1" x14ac:dyDescent="0.25">
      <c r="A51" s="370" t="s">
        <v>1541</v>
      </c>
      <c r="B51" s="369">
        <v>4620647.01</v>
      </c>
      <c r="C51" s="373"/>
      <c r="D51" s="370"/>
      <c r="E51" s="371">
        <v>1</v>
      </c>
      <c r="F51" s="371">
        <v>1</v>
      </c>
      <c r="G51" s="370"/>
      <c r="H51" s="370"/>
      <c r="I51" s="370"/>
      <c r="J51" s="372"/>
      <c r="K51" s="406"/>
      <c r="L51" s="374"/>
      <c r="M51" s="374"/>
      <c r="N51" s="375"/>
      <c r="O51" s="370">
        <v>244620647.00999999</v>
      </c>
      <c r="P51" s="376">
        <v>0.31</v>
      </c>
      <c r="Q51" s="375">
        <v>31</v>
      </c>
      <c r="R51" s="373">
        <v>0.28999999999999998</v>
      </c>
      <c r="S51" s="373">
        <v>28.999999999999996</v>
      </c>
      <c r="T51" s="373">
        <v>3229</v>
      </c>
      <c r="U51" s="374">
        <v>228</v>
      </c>
      <c r="V51" s="377">
        <v>7.5974675108297238E-2</v>
      </c>
      <c r="W51" s="373">
        <v>11157.6</v>
      </c>
      <c r="X51" s="374">
        <v>3001</v>
      </c>
      <c r="Y51" s="374">
        <v>3001</v>
      </c>
      <c r="Z51" s="374">
        <v>2949</v>
      </c>
      <c r="AA51" s="374">
        <v>3006</v>
      </c>
      <c r="AB51" s="374">
        <v>-5</v>
      </c>
      <c r="AC51" s="377">
        <v>-1.66333998669328E-3</v>
      </c>
      <c r="AD51" s="378">
        <v>9718.2999999999993</v>
      </c>
      <c r="AE51" s="373">
        <v>2079</v>
      </c>
      <c r="AF51" s="374">
        <v>1980</v>
      </c>
      <c r="AG51" s="379">
        <v>99</v>
      </c>
      <c r="AH51" s="380">
        <v>0.05</v>
      </c>
      <c r="AI51" s="379">
        <v>1980</v>
      </c>
      <c r="AJ51" s="374">
        <v>1974</v>
      </c>
      <c r="AK51" s="374">
        <v>6</v>
      </c>
      <c r="AL51" s="381">
        <v>3.0395136778115501E-3</v>
      </c>
      <c r="AM51" s="373">
        <v>1989</v>
      </c>
      <c r="AN51" s="374">
        <v>1881</v>
      </c>
      <c r="AO51" s="374">
        <v>108</v>
      </c>
      <c r="AP51" s="377">
        <v>5.7416267942583733E-2</v>
      </c>
      <c r="AQ51" s="374">
        <v>68.58620689655173</v>
      </c>
      <c r="AR51" s="374">
        <v>1881</v>
      </c>
      <c r="AS51" s="374">
        <v>1895</v>
      </c>
      <c r="AT51" s="374">
        <v>-14</v>
      </c>
      <c r="AU51" s="377">
        <v>-7.3878627968337728E-3</v>
      </c>
      <c r="AV51" s="382">
        <v>60.677419354838712</v>
      </c>
      <c r="AW51" s="373">
        <v>765</v>
      </c>
      <c r="AX51" s="373">
        <v>660</v>
      </c>
      <c r="AY51" s="373">
        <v>25</v>
      </c>
      <c r="AZ51" s="373">
        <v>685</v>
      </c>
      <c r="BA51" s="377">
        <v>0.89542483660130723</v>
      </c>
      <c r="BB51" s="463">
        <v>1.1850061686387026</v>
      </c>
      <c r="BC51" s="373">
        <v>35</v>
      </c>
      <c r="BD51" s="377">
        <v>4.5751633986928102E-2</v>
      </c>
      <c r="BE51" s="463">
        <v>0.29947836977344205</v>
      </c>
      <c r="BF51" s="373">
        <v>25</v>
      </c>
      <c r="BG51" s="373">
        <v>0</v>
      </c>
      <c r="BH51" s="373">
        <v>25</v>
      </c>
      <c r="BI51" s="377">
        <v>3.2679738562091505E-2</v>
      </c>
      <c r="BJ51" s="463">
        <v>0.43493334536052775</v>
      </c>
      <c r="BK51" s="373">
        <v>20</v>
      </c>
      <c r="BL51" s="383">
        <v>900</v>
      </c>
      <c r="BM51" s="374">
        <v>770</v>
      </c>
      <c r="BN51" s="374">
        <v>10</v>
      </c>
      <c r="BO51" s="374">
        <v>780</v>
      </c>
      <c r="BP51" s="377">
        <v>0.8666666666666667</v>
      </c>
      <c r="BQ51" s="384">
        <v>1.2438632094923987</v>
      </c>
      <c r="BR51" s="374">
        <v>75</v>
      </c>
      <c r="BS51" s="377">
        <v>8.3333333333333329E-2</v>
      </c>
      <c r="BT51" s="384">
        <v>0.37397717243339462</v>
      </c>
      <c r="BU51" s="374">
        <v>25</v>
      </c>
      <c r="BV51" s="374">
        <v>0</v>
      </c>
      <c r="BW51" s="374">
        <v>25</v>
      </c>
      <c r="BX51" s="377">
        <v>2.7777777777777776E-2</v>
      </c>
      <c r="BY51" s="384">
        <v>0.38438238975144295</v>
      </c>
      <c r="BZ51" s="374">
        <v>25</v>
      </c>
      <c r="CA51" s="373" t="s">
        <v>66</v>
      </c>
      <c r="CB51" s="385" t="s">
        <v>66</v>
      </c>
      <c r="CC51" s="373" t="s">
        <v>66</v>
      </c>
      <c r="CD51" s="385"/>
      <c r="CE51" s="385" t="s">
        <v>2088</v>
      </c>
      <c r="CF51" s="386"/>
      <c r="CG51" s="373"/>
    </row>
    <row r="52" spans="1:85" ht="12.75" customHeight="1" x14ac:dyDescent="0.25">
      <c r="A52" s="370" t="s">
        <v>1542</v>
      </c>
      <c r="B52" s="369">
        <v>4620647.0199999996</v>
      </c>
      <c r="C52" s="373"/>
      <c r="D52" s="370"/>
      <c r="E52" s="371">
        <v>1</v>
      </c>
      <c r="F52" s="371">
        <v>1</v>
      </c>
      <c r="G52" s="370"/>
      <c r="H52" s="370"/>
      <c r="I52" s="370"/>
      <c r="J52" s="372"/>
      <c r="K52" s="406"/>
      <c r="L52" s="374"/>
      <c r="M52" s="374"/>
      <c r="N52" s="375"/>
      <c r="O52" s="370">
        <v>244620647.02000001</v>
      </c>
      <c r="P52" s="376">
        <v>1.62</v>
      </c>
      <c r="Q52" s="375">
        <v>162</v>
      </c>
      <c r="R52" s="373">
        <v>1.62</v>
      </c>
      <c r="S52" s="373">
        <v>162</v>
      </c>
      <c r="T52" s="373">
        <v>8016</v>
      </c>
      <c r="U52" s="374">
        <v>590</v>
      </c>
      <c r="V52" s="377">
        <v>7.9450579046593056E-2</v>
      </c>
      <c r="W52" s="373">
        <v>4963.5</v>
      </c>
      <c r="X52" s="374">
        <v>7426</v>
      </c>
      <c r="Y52" s="374">
        <v>7426</v>
      </c>
      <c r="Z52" s="374">
        <v>6870</v>
      </c>
      <c r="AA52" s="374">
        <v>6273</v>
      </c>
      <c r="AB52" s="374">
        <v>1153</v>
      </c>
      <c r="AC52" s="377">
        <v>0.18380360274190977</v>
      </c>
      <c r="AD52" s="378">
        <v>4596.3999999999996</v>
      </c>
      <c r="AE52" s="373">
        <v>3858</v>
      </c>
      <c r="AF52" s="374">
        <v>3659</v>
      </c>
      <c r="AG52" s="379">
        <v>199</v>
      </c>
      <c r="AH52" s="380">
        <v>5.4386444383711395E-2</v>
      </c>
      <c r="AI52" s="379">
        <v>3659</v>
      </c>
      <c r="AJ52" s="374">
        <v>2870</v>
      </c>
      <c r="AK52" s="374">
        <v>789</v>
      </c>
      <c r="AL52" s="381">
        <v>0.27491289198606272</v>
      </c>
      <c r="AM52" s="373">
        <v>3498</v>
      </c>
      <c r="AN52" s="374">
        <v>3171</v>
      </c>
      <c r="AO52" s="374">
        <v>327</v>
      </c>
      <c r="AP52" s="377">
        <v>0.10312204351939451</v>
      </c>
      <c r="AQ52" s="374">
        <v>21.592592592592592</v>
      </c>
      <c r="AR52" s="374">
        <v>3171</v>
      </c>
      <c r="AS52" s="374">
        <v>2786</v>
      </c>
      <c r="AT52" s="374">
        <v>385</v>
      </c>
      <c r="AU52" s="377">
        <v>0.13819095477386933</v>
      </c>
      <c r="AV52" s="382">
        <v>19.574074074074073</v>
      </c>
      <c r="AW52" s="373">
        <v>2355</v>
      </c>
      <c r="AX52" s="373">
        <v>1850</v>
      </c>
      <c r="AY52" s="373">
        <v>145</v>
      </c>
      <c r="AZ52" s="373">
        <v>1995</v>
      </c>
      <c r="BA52" s="377">
        <v>0.84713375796178347</v>
      </c>
      <c r="BB52" s="463">
        <v>1.121097704478542</v>
      </c>
      <c r="BC52" s="373">
        <v>245</v>
      </c>
      <c r="BD52" s="377">
        <v>0.1040339702760085</v>
      </c>
      <c r="BE52" s="463">
        <v>0.68097947776508805</v>
      </c>
      <c r="BF52" s="373">
        <v>75</v>
      </c>
      <c r="BG52" s="373">
        <v>0</v>
      </c>
      <c r="BH52" s="373">
        <v>75</v>
      </c>
      <c r="BI52" s="377">
        <v>3.1847133757961783E-2</v>
      </c>
      <c r="BJ52" s="463">
        <v>0.42385224102013208</v>
      </c>
      <c r="BK52" s="373">
        <v>30</v>
      </c>
      <c r="BL52" s="383">
        <v>2605</v>
      </c>
      <c r="BM52" s="374">
        <v>1920</v>
      </c>
      <c r="BN52" s="374">
        <v>125</v>
      </c>
      <c r="BO52" s="374">
        <v>2045</v>
      </c>
      <c r="BP52" s="377">
        <v>0.78502879078694821</v>
      </c>
      <c r="BQ52" s="384">
        <v>1.126694343752527</v>
      </c>
      <c r="BR52" s="374">
        <v>460</v>
      </c>
      <c r="BS52" s="377">
        <v>0.1765834932821497</v>
      </c>
      <c r="BT52" s="384">
        <v>0.79245834619283628</v>
      </c>
      <c r="BU52" s="374">
        <v>75</v>
      </c>
      <c r="BV52" s="374">
        <v>20</v>
      </c>
      <c r="BW52" s="374">
        <v>95</v>
      </c>
      <c r="BX52" s="377">
        <v>3.6468330134357005E-2</v>
      </c>
      <c r="BY52" s="384">
        <v>0.5046402199423935</v>
      </c>
      <c r="BZ52" s="374">
        <v>0</v>
      </c>
      <c r="CA52" s="373" t="s">
        <v>66</v>
      </c>
      <c r="CB52" s="385" t="s">
        <v>66</v>
      </c>
      <c r="CC52" s="373" t="s">
        <v>66</v>
      </c>
      <c r="CD52" s="385"/>
      <c r="CE52" s="385" t="s">
        <v>2088</v>
      </c>
      <c r="CF52" s="386"/>
      <c r="CG52" s="373"/>
    </row>
    <row r="53" spans="1:85" ht="12.75" customHeight="1" x14ac:dyDescent="0.25">
      <c r="A53" s="370" t="s">
        <v>1543</v>
      </c>
      <c r="B53" s="369">
        <v>4620648</v>
      </c>
      <c r="C53" s="373"/>
      <c r="D53" s="370"/>
      <c r="E53" s="371">
        <v>1</v>
      </c>
      <c r="F53" s="371">
        <v>1</v>
      </c>
      <c r="G53" s="370"/>
      <c r="H53" s="370"/>
      <c r="I53" s="370"/>
      <c r="J53" s="372"/>
      <c r="K53" s="406"/>
      <c r="L53" s="374"/>
      <c r="M53" s="374"/>
      <c r="N53" s="375"/>
      <c r="O53" s="370">
        <v>244620648</v>
      </c>
      <c r="P53" s="376">
        <v>1.1299999999999999</v>
      </c>
      <c r="Q53" s="375">
        <v>112.99999999999999</v>
      </c>
      <c r="R53" s="373">
        <v>1.1299999999999999</v>
      </c>
      <c r="S53" s="373">
        <v>112.99999999999999</v>
      </c>
      <c r="T53" s="373">
        <v>5330</v>
      </c>
      <c r="U53" s="374">
        <v>101</v>
      </c>
      <c r="V53" s="377">
        <v>1.9315356664754254E-2</v>
      </c>
      <c r="W53" s="373">
        <v>4708.1000000000004</v>
      </c>
      <c r="X53" s="374">
        <v>5229</v>
      </c>
      <c r="Y53" s="374">
        <v>5229</v>
      </c>
      <c r="Z53" s="374">
        <v>5094</v>
      </c>
      <c r="AA53" s="374">
        <v>5054</v>
      </c>
      <c r="AB53" s="374">
        <v>175</v>
      </c>
      <c r="AC53" s="377">
        <v>3.4626038781163437E-2</v>
      </c>
      <c r="AD53" s="378">
        <v>4617.6000000000004</v>
      </c>
      <c r="AE53" s="373">
        <v>1964</v>
      </c>
      <c r="AF53" s="374">
        <v>1949</v>
      </c>
      <c r="AG53" s="379">
        <v>15</v>
      </c>
      <c r="AH53" s="380">
        <v>7.6962544894817854E-3</v>
      </c>
      <c r="AI53" s="379">
        <v>1949</v>
      </c>
      <c r="AJ53" s="374">
        <v>1897</v>
      </c>
      <c r="AK53" s="374">
        <v>52</v>
      </c>
      <c r="AL53" s="381">
        <v>2.7411702688455455E-2</v>
      </c>
      <c r="AM53" s="373">
        <v>1883</v>
      </c>
      <c r="AN53" s="374">
        <v>1871</v>
      </c>
      <c r="AO53" s="374">
        <v>12</v>
      </c>
      <c r="AP53" s="377">
        <v>6.4136825227151259E-3</v>
      </c>
      <c r="AQ53" s="374">
        <v>16.663716814159294</v>
      </c>
      <c r="AR53" s="374">
        <v>1871</v>
      </c>
      <c r="AS53" s="374">
        <v>1867</v>
      </c>
      <c r="AT53" s="374">
        <v>4</v>
      </c>
      <c r="AU53" s="377">
        <v>2.1424745581146223E-3</v>
      </c>
      <c r="AV53" s="382">
        <v>16.557522123893808</v>
      </c>
      <c r="AW53" s="373">
        <v>1900</v>
      </c>
      <c r="AX53" s="373">
        <v>1370</v>
      </c>
      <c r="AY53" s="373">
        <v>160</v>
      </c>
      <c r="AZ53" s="373">
        <v>1530</v>
      </c>
      <c r="BA53" s="377">
        <v>0.80526315789473679</v>
      </c>
      <c r="BB53" s="463">
        <v>1.0656861084004374</v>
      </c>
      <c r="BC53" s="373">
        <v>275</v>
      </c>
      <c r="BD53" s="377">
        <v>0.14473684210526316</v>
      </c>
      <c r="BE53" s="463">
        <v>0.94740995550508089</v>
      </c>
      <c r="BF53" s="373">
        <v>75</v>
      </c>
      <c r="BG53" s="373">
        <v>10</v>
      </c>
      <c r="BH53" s="373">
        <v>85</v>
      </c>
      <c r="BI53" s="377">
        <v>4.4736842105263158E-2</v>
      </c>
      <c r="BJ53" s="463">
        <v>0.59540085856985925</v>
      </c>
      <c r="BK53" s="373">
        <v>10</v>
      </c>
      <c r="BL53" s="383">
        <v>2130</v>
      </c>
      <c r="BM53" s="374">
        <v>1520</v>
      </c>
      <c r="BN53" s="374">
        <v>90</v>
      </c>
      <c r="BO53" s="374">
        <v>1610</v>
      </c>
      <c r="BP53" s="377">
        <v>0.755868544600939</v>
      </c>
      <c r="BQ53" s="384">
        <v>1.0848427775096219</v>
      </c>
      <c r="BR53" s="374">
        <v>435</v>
      </c>
      <c r="BS53" s="377">
        <v>0.20422535211267606</v>
      </c>
      <c r="BT53" s="384">
        <v>0.91650743666775591</v>
      </c>
      <c r="BU53" s="374">
        <v>65</v>
      </c>
      <c r="BV53" s="374">
        <v>0</v>
      </c>
      <c r="BW53" s="374">
        <v>65</v>
      </c>
      <c r="BX53" s="377">
        <v>3.0516431924882629E-2</v>
      </c>
      <c r="BY53" s="384">
        <v>0.42227924507905001</v>
      </c>
      <c r="BZ53" s="374">
        <v>25</v>
      </c>
      <c r="CA53" s="373" t="s">
        <v>66</v>
      </c>
      <c r="CB53" s="385" t="s">
        <v>66</v>
      </c>
      <c r="CC53" s="373" t="s">
        <v>66</v>
      </c>
      <c r="CD53" s="385"/>
      <c r="CE53" s="385" t="s">
        <v>2088</v>
      </c>
      <c r="CF53" s="386"/>
      <c r="CG53" s="373"/>
    </row>
    <row r="54" spans="1:85" ht="12.75" customHeight="1" x14ac:dyDescent="0.25">
      <c r="A54" s="370" t="s">
        <v>1544</v>
      </c>
      <c r="B54" s="369">
        <v>4620649.01</v>
      </c>
      <c r="C54" s="373"/>
      <c r="D54" s="370"/>
      <c r="E54" s="371">
        <v>1</v>
      </c>
      <c r="F54" s="371">
        <v>1</v>
      </c>
      <c r="G54" s="370"/>
      <c r="H54" s="370"/>
      <c r="I54" s="370"/>
      <c r="J54" s="372"/>
      <c r="K54" s="406"/>
      <c r="L54" s="374"/>
      <c r="M54" s="374"/>
      <c r="N54" s="375"/>
      <c r="O54" s="370">
        <v>244620649.00999999</v>
      </c>
      <c r="P54" s="376">
        <v>1.46</v>
      </c>
      <c r="Q54" s="375">
        <v>146</v>
      </c>
      <c r="R54" s="373">
        <v>1.45</v>
      </c>
      <c r="S54" s="373">
        <v>145</v>
      </c>
      <c r="T54" s="373">
        <v>2701</v>
      </c>
      <c r="U54" s="374">
        <v>73</v>
      </c>
      <c r="V54" s="377">
        <v>2.7777777777777776E-2</v>
      </c>
      <c r="W54" s="373">
        <v>1859.2</v>
      </c>
      <c r="X54" s="374">
        <v>2628</v>
      </c>
      <c r="Y54" s="374">
        <v>2628</v>
      </c>
      <c r="Z54" s="374">
        <v>2656</v>
      </c>
      <c r="AA54" s="374">
        <v>2712</v>
      </c>
      <c r="AB54" s="374">
        <v>-84</v>
      </c>
      <c r="AC54" s="377">
        <v>-3.0973451327433628E-2</v>
      </c>
      <c r="AD54" s="378">
        <v>1797</v>
      </c>
      <c r="AE54" s="373">
        <v>1021</v>
      </c>
      <c r="AF54" s="374">
        <v>1000</v>
      </c>
      <c r="AG54" s="379">
        <v>21</v>
      </c>
      <c r="AH54" s="380">
        <v>2.1000000000000001E-2</v>
      </c>
      <c r="AI54" s="379">
        <v>1000</v>
      </c>
      <c r="AJ54" s="374">
        <v>990</v>
      </c>
      <c r="AK54" s="374">
        <v>10</v>
      </c>
      <c r="AL54" s="381">
        <v>1.0101010101010102E-2</v>
      </c>
      <c r="AM54" s="373">
        <v>980</v>
      </c>
      <c r="AN54" s="374">
        <v>960</v>
      </c>
      <c r="AO54" s="374">
        <v>20</v>
      </c>
      <c r="AP54" s="377">
        <v>2.0833333333333332E-2</v>
      </c>
      <c r="AQ54" s="374">
        <v>6.7586206896551726</v>
      </c>
      <c r="AR54" s="374">
        <v>960</v>
      </c>
      <c r="AS54" s="374">
        <v>961</v>
      </c>
      <c r="AT54" s="374">
        <v>-1</v>
      </c>
      <c r="AU54" s="377">
        <v>-1.0405827263267431E-3</v>
      </c>
      <c r="AV54" s="382">
        <v>6.5753424657534243</v>
      </c>
      <c r="AW54" s="373">
        <v>890</v>
      </c>
      <c r="AX54" s="373">
        <v>750</v>
      </c>
      <c r="AY54" s="373">
        <v>40</v>
      </c>
      <c r="AZ54" s="373">
        <v>790</v>
      </c>
      <c r="BA54" s="377">
        <v>0.88764044943820219</v>
      </c>
      <c r="BB54" s="463">
        <v>1.1747043024961861</v>
      </c>
      <c r="BC54" s="373">
        <v>70</v>
      </c>
      <c r="BD54" s="377">
        <v>7.8651685393258425E-2</v>
      </c>
      <c r="BE54" s="463">
        <v>0.51483360197007455</v>
      </c>
      <c r="BF54" s="373">
        <v>15</v>
      </c>
      <c r="BG54" s="373">
        <v>0</v>
      </c>
      <c r="BH54" s="373">
        <v>15</v>
      </c>
      <c r="BI54" s="377">
        <v>1.6853932584269662E-2</v>
      </c>
      <c r="BJ54" s="463">
        <v>0.22430832080953056</v>
      </c>
      <c r="BK54" s="373">
        <v>10</v>
      </c>
      <c r="BL54" s="383">
        <v>1135</v>
      </c>
      <c r="BM54" s="374">
        <v>850</v>
      </c>
      <c r="BN54" s="374">
        <v>65</v>
      </c>
      <c r="BO54" s="374">
        <v>915</v>
      </c>
      <c r="BP54" s="377">
        <v>0.80616740088105732</v>
      </c>
      <c r="BQ54" s="384">
        <v>1.1570330430554505</v>
      </c>
      <c r="BR54" s="374">
        <v>170</v>
      </c>
      <c r="BS54" s="377">
        <v>0.14977973568281938</v>
      </c>
      <c r="BT54" s="384">
        <v>0.67217042446178421</v>
      </c>
      <c r="BU54" s="374">
        <v>25</v>
      </c>
      <c r="BV54" s="374">
        <v>0</v>
      </c>
      <c r="BW54" s="374">
        <v>25</v>
      </c>
      <c r="BX54" s="377">
        <v>2.2026431718061675E-2</v>
      </c>
      <c r="BY54" s="384">
        <v>0.30479660861347901</v>
      </c>
      <c r="BZ54" s="374">
        <v>15</v>
      </c>
      <c r="CA54" s="373" t="s">
        <v>66</v>
      </c>
      <c r="CB54" s="385" t="s">
        <v>66</v>
      </c>
      <c r="CC54" s="373" t="s">
        <v>66</v>
      </c>
      <c r="CD54" s="385"/>
      <c r="CE54" s="385" t="s">
        <v>2088</v>
      </c>
      <c r="CF54" s="386"/>
      <c r="CG54" s="373"/>
    </row>
    <row r="55" spans="1:85" ht="12.75" customHeight="1" x14ac:dyDescent="0.25">
      <c r="A55" s="370" t="s">
        <v>1545</v>
      </c>
      <c r="B55" s="369">
        <v>4620649.0199999996</v>
      </c>
      <c r="C55" s="373"/>
      <c r="D55" s="370"/>
      <c r="E55" s="371">
        <v>1</v>
      </c>
      <c r="F55" s="371">
        <v>1</v>
      </c>
      <c r="G55" s="370"/>
      <c r="H55" s="370"/>
      <c r="I55" s="370"/>
      <c r="J55" s="372"/>
      <c r="K55" s="406"/>
      <c r="L55" s="374"/>
      <c r="M55" s="374"/>
      <c r="N55" s="375"/>
      <c r="O55" s="370">
        <v>244620649.02000001</v>
      </c>
      <c r="P55" s="376">
        <v>1.29</v>
      </c>
      <c r="Q55" s="375">
        <v>129</v>
      </c>
      <c r="R55" s="373">
        <v>1.29</v>
      </c>
      <c r="S55" s="373">
        <v>129</v>
      </c>
      <c r="T55" s="373">
        <v>5434</v>
      </c>
      <c r="U55" s="374">
        <v>-3</v>
      </c>
      <c r="V55" s="377">
        <v>-5.5177487585065296E-4</v>
      </c>
      <c r="W55" s="373">
        <v>4198.3999999999996</v>
      </c>
      <c r="X55" s="374">
        <v>5437</v>
      </c>
      <c r="Y55" s="374">
        <v>5437</v>
      </c>
      <c r="Z55" s="374">
        <v>5414</v>
      </c>
      <c r="AA55" s="374">
        <v>5593</v>
      </c>
      <c r="AB55" s="374">
        <v>-156</v>
      </c>
      <c r="AC55" s="377">
        <v>-2.7892007866976577E-2</v>
      </c>
      <c r="AD55" s="378">
        <v>4199.8</v>
      </c>
      <c r="AE55" s="373">
        <v>2031</v>
      </c>
      <c r="AF55" s="374">
        <v>2013</v>
      </c>
      <c r="AG55" s="379">
        <v>18</v>
      </c>
      <c r="AH55" s="380">
        <v>8.9418777943368107E-3</v>
      </c>
      <c r="AI55" s="379">
        <v>2013</v>
      </c>
      <c r="AJ55" s="374">
        <v>1956</v>
      </c>
      <c r="AK55" s="374">
        <v>57</v>
      </c>
      <c r="AL55" s="381">
        <v>2.9141104294478526E-2</v>
      </c>
      <c r="AM55" s="373">
        <v>1980</v>
      </c>
      <c r="AN55" s="374">
        <v>1969</v>
      </c>
      <c r="AO55" s="374">
        <v>11</v>
      </c>
      <c r="AP55" s="377">
        <v>5.5865921787709499E-3</v>
      </c>
      <c r="AQ55" s="374">
        <v>15.348837209302326</v>
      </c>
      <c r="AR55" s="374">
        <v>1969</v>
      </c>
      <c r="AS55" s="374">
        <v>1921</v>
      </c>
      <c r="AT55" s="374">
        <v>48</v>
      </c>
      <c r="AU55" s="377">
        <v>2.4986985944820406E-2</v>
      </c>
      <c r="AV55" s="382">
        <v>15.263565891472869</v>
      </c>
      <c r="AW55" s="373">
        <v>1850</v>
      </c>
      <c r="AX55" s="373">
        <v>1460</v>
      </c>
      <c r="AY55" s="373">
        <v>115</v>
      </c>
      <c r="AZ55" s="373">
        <v>1575</v>
      </c>
      <c r="BA55" s="377">
        <v>0.85135135135135132</v>
      </c>
      <c r="BB55" s="463">
        <v>1.1266792719972829</v>
      </c>
      <c r="BC55" s="373">
        <v>205</v>
      </c>
      <c r="BD55" s="377">
        <v>0.11081081081081082</v>
      </c>
      <c r="BE55" s="463">
        <v>0.72533892416556078</v>
      </c>
      <c r="BF55" s="373">
        <v>45</v>
      </c>
      <c r="BG55" s="373">
        <v>0</v>
      </c>
      <c r="BH55" s="373">
        <v>45</v>
      </c>
      <c r="BI55" s="377">
        <v>2.4324324324324326E-2</v>
      </c>
      <c r="BJ55" s="463">
        <v>0.32373146841159278</v>
      </c>
      <c r="BK55" s="373">
        <v>20</v>
      </c>
      <c r="BL55" s="383">
        <v>2315</v>
      </c>
      <c r="BM55" s="374">
        <v>1725</v>
      </c>
      <c r="BN55" s="374">
        <v>100</v>
      </c>
      <c r="BO55" s="374">
        <v>1825</v>
      </c>
      <c r="BP55" s="377">
        <v>0.78833693304535635</v>
      </c>
      <c r="BQ55" s="384">
        <v>1.1314422781144513</v>
      </c>
      <c r="BR55" s="374">
        <v>425</v>
      </c>
      <c r="BS55" s="377">
        <v>0.183585313174946</v>
      </c>
      <c r="BT55" s="384">
        <v>0.82388059585758655</v>
      </c>
      <c r="BU55" s="374">
        <v>60</v>
      </c>
      <c r="BV55" s="374">
        <v>0</v>
      </c>
      <c r="BW55" s="374">
        <v>60</v>
      </c>
      <c r="BX55" s="377">
        <v>2.591792656587473E-2</v>
      </c>
      <c r="BY55" s="384">
        <v>0.35864620382856022</v>
      </c>
      <c r="BZ55" s="374">
        <v>0</v>
      </c>
      <c r="CA55" s="385" t="s">
        <v>66</v>
      </c>
      <c r="CB55" s="385" t="s">
        <v>66</v>
      </c>
      <c r="CC55" s="373" t="s">
        <v>66</v>
      </c>
      <c r="CD55" s="385"/>
      <c r="CE55" s="385" t="s">
        <v>2088</v>
      </c>
      <c r="CF55" s="386"/>
      <c r="CG55" s="373"/>
    </row>
    <row r="56" spans="1:85" ht="12.75" customHeight="1" x14ac:dyDescent="0.25">
      <c r="A56" s="370" t="s">
        <v>1546</v>
      </c>
      <c r="B56" s="369">
        <v>4620650.01</v>
      </c>
      <c r="C56" s="373"/>
      <c r="D56" s="370"/>
      <c r="E56" s="371">
        <v>1</v>
      </c>
      <c r="F56" s="371">
        <v>1</v>
      </c>
      <c r="G56" s="370"/>
      <c r="H56" s="370"/>
      <c r="I56" s="370"/>
      <c r="J56" s="372"/>
      <c r="K56" s="406"/>
      <c r="L56" s="374"/>
      <c r="M56" s="374"/>
      <c r="N56" s="375"/>
      <c r="O56" s="370">
        <v>244620650.00999999</v>
      </c>
      <c r="P56" s="376">
        <v>0.77</v>
      </c>
      <c r="Q56" s="375">
        <v>77</v>
      </c>
      <c r="R56" s="373">
        <v>0.77</v>
      </c>
      <c r="S56" s="373">
        <v>77</v>
      </c>
      <c r="T56" s="373">
        <v>4401</v>
      </c>
      <c r="U56" s="374">
        <v>-82</v>
      </c>
      <c r="V56" s="377">
        <v>-1.8291322774927503E-2</v>
      </c>
      <c r="W56" s="373">
        <v>5744.7</v>
      </c>
      <c r="X56" s="374">
        <v>4483</v>
      </c>
      <c r="Y56" s="374">
        <v>4483</v>
      </c>
      <c r="Z56" s="374">
        <v>4412</v>
      </c>
      <c r="AA56" s="374">
        <v>4433</v>
      </c>
      <c r="AB56" s="374">
        <v>50</v>
      </c>
      <c r="AC56" s="377">
        <v>1.1279043537108053E-2</v>
      </c>
      <c r="AD56" s="378">
        <v>5851</v>
      </c>
      <c r="AE56" s="373">
        <v>1684</v>
      </c>
      <c r="AF56" s="374">
        <v>1669</v>
      </c>
      <c r="AG56" s="379">
        <v>15</v>
      </c>
      <c r="AH56" s="380">
        <v>8.9874176153385259E-3</v>
      </c>
      <c r="AI56" s="379">
        <v>1669</v>
      </c>
      <c r="AJ56" s="374">
        <v>1637</v>
      </c>
      <c r="AK56" s="374">
        <v>32</v>
      </c>
      <c r="AL56" s="381">
        <v>1.9547953573610263E-2</v>
      </c>
      <c r="AM56" s="373">
        <v>1582</v>
      </c>
      <c r="AN56" s="374">
        <v>1601</v>
      </c>
      <c r="AO56" s="374">
        <v>-19</v>
      </c>
      <c r="AP56" s="377">
        <v>-1.1867582760774516E-2</v>
      </c>
      <c r="AQ56" s="374">
        <v>20.545454545454547</v>
      </c>
      <c r="AR56" s="374">
        <v>1601</v>
      </c>
      <c r="AS56" s="374">
        <v>1593</v>
      </c>
      <c r="AT56" s="374">
        <v>8</v>
      </c>
      <c r="AU56" s="377">
        <v>5.0219711236660393E-3</v>
      </c>
      <c r="AV56" s="382">
        <v>20.792207792207794</v>
      </c>
      <c r="AW56" s="373">
        <v>1425</v>
      </c>
      <c r="AX56" s="373">
        <v>1105</v>
      </c>
      <c r="AY56" s="373">
        <v>90</v>
      </c>
      <c r="AZ56" s="373">
        <v>1195</v>
      </c>
      <c r="BA56" s="377">
        <v>0.83859649122807023</v>
      </c>
      <c r="BB56" s="463">
        <v>1.1097994767220243</v>
      </c>
      <c r="BC56" s="373">
        <v>165</v>
      </c>
      <c r="BD56" s="377">
        <v>0.11578947368421053</v>
      </c>
      <c r="BE56" s="463">
        <v>0.75792796440406474</v>
      </c>
      <c r="BF56" s="373">
        <v>45</v>
      </c>
      <c r="BG56" s="373">
        <v>0</v>
      </c>
      <c r="BH56" s="373">
        <v>45</v>
      </c>
      <c r="BI56" s="377">
        <v>3.1578947368421054E-2</v>
      </c>
      <c r="BJ56" s="463">
        <v>0.4202829589904889</v>
      </c>
      <c r="BK56" s="373">
        <v>20</v>
      </c>
      <c r="BL56" s="383">
        <v>1760</v>
      </c>
      <c r="BM56" s="374">
        <v>1350</v>
      </c>
      <c r="BN56" s="374">
        <v>65</v>
      </c>
      <c r="BO56" s="374">
        <v>1415</v>
      </c>
      <c r="BP56" s="377">
        <v>0.80397727272727271</v>
      </c>
      <c r="BQ56" s="384">
        <v>1.1538897124771048</v>
      </c>
      <c r="BR56" s="374">
        <v>295</v>
      </c>
      <c r="BS56" s="377">
        <v>0.16761363636363635</v>
      </c>
      <c r="BT56" s="384">
        <v>0.7522040854626233</v>
      </c>
      <c r="BU56" s="374">
        <v>45</v>
      </c>
      <c r="BV56" s="374">
        <v>10</v>
      </c>
      <c r="BW56" s="374">
        <v>55</v>
      </c>
      <c r="BX56" s="377">
        <v>3.125E-2</v>
      </c>
      <c r="BY56" s="384">
        <v>0.43243018847037334</v>
      </c>
      <c r="BZ56" s="374">
        <v>0</v>
      </c>
      <c r="CA56" s="373" t="s">
        <v>66</v>
      </c>
      <c r="CB56" s="385" t="s">
        <v>66</v>
      </c>
      <c r="CC56" s="373" t="s">
        <v>66</v>
      </c>
      <c r="CD56" s="385"/>
      <c r="CE56" s="385" t="s">
        <v>2088</v>
      </c>
      <c r="CF56" s="386"/>
      <c r="CG56" s="373"/>
    </row>
    <row r="57" spans="1:85" ht="12.75" customHeight="1" x14ac:dyDescent="0.25">
      <c r="A57" s="370" t="s">
        <v>1547</v>
      </c>
      <c r="B57" s="369">
        <v>4620650.0199999996</v>
      </c>
      <c r="C57" s="373"/>
      <c r="D57" s="370"/>
      <c r="E57" s="371">
        <v>1</v>
      </c>
      <c r="F57" s="371">
        <v>1</v>
      </c>
      <c r="G57" s="370"/>
      <c r="H57" s="370"/>
      <c r="I57" s="370"/>
      <c r="J57" s="372"/>
      <c r="K57" s="406"/>
      <c r="L57" s="374"/>
      <c r="M57" s="374"/>
      <c r="N57" s="375"/>
      <c r="O57" s="370">
        <v>244620650.02000001</v>
      </c>
      <c r="P57" s="376">
        <v>0.73</v>
      </c>
      <c r="Q57" s="375">
        <v>73</v>
      </c>
      <c r="R57" s="373">
        <v>0.73</v>
      </c>
      <c r="S57" s="373">
        <v>73</v>
      </c>
      <c r="T57" s="373">
        <v>4168</v>
      </c>
      <c r="U57" s="374">
        <v>88</v>
      </c>
      <c r="V57" s="377">
        <v>2.1568627450980392E-2</v>
      </c>
      <c r="W57" s="373">
        <v>5718.2</v>
      </c>
      <c r="X57" s="374">
        <v>4080</v>
      </c>
      <c r="Y57" s="374">
        <v>4080</v>
      </c>
      <c r="Z57" s="374">
        <v>3936</v>
      </c>
      <c r="AA57" s="374">
        <v>4010</v>
      </c>
      <c r="AB57" s="374">
        <v>70</v>
      </c>
      <c r="AC57" s="377">
        <v>1.7456359102244388E-2</v>
      </c>
      <c r="AD57" s="378">
        <v>5595.9</v>
      </c>
      <c r="AE57" s="373">
        <v>1606</v>
      </c>
      <c r="AF57" s="374">
        <v>1571</v>
      </c>
      <c r="AG57" s="379">
        <v>35</v>
      </c>
      <c r="AH57" s="380">
        <v>2.2278803309993635E-2</v>
      </c>
      <c r="AI57" s="379">
        <v>1571</v>
      </c>
      <c r="AJ57" s="374">
        <v>1511</v>
      </c>
      <c r="AK57" s="374">
        <v>60</v>
      </c>
      <c r="AL57" s="381">
        <v>3.9708802117802783E-2</v>
      </c>
      <c r="AM57" s="373">
        <v>1524</v>
      </c>
      <c r="AN57" s="374">
        <v>1453</v>
      </c>
      <c r="AO57" s="374">
        <v>71</v>
      </c>
      <c r="AP57" s="377">
        <v>4.8864418444597386E-2</v>
      </c>
      <c r="AQ57" s="374">
        <v>20.876712328767123</v>
      </c>
      <c r="AR57" s="374">
        <v>1453</v>
      </c>
      <c r="AS57" s="374">
        <v>1460</v>
      </c>
      <c r="AT57" s="374">
        <v>-7</v>
      </c>
      <c r="AU57" s="377">
        <v>-4.7945205479452057E-3</v>
      </c>
      <c r="AV57" s="382">
        <v>19.904109589041095</v>
      </c>
      <c r="AW57" s="373">
        <v>1445</v>
      </c>
      <c r="AX57" s="373">
        <v>1065</v>
      </c>
      <c r="AY57" s="373">
        <v>125</v>
      </c>
      <c r="AZ57" s="373">
        <v>1190</v>
      </c>
      <c r="BA57" s="377">
        <v>0.82352941176470584</v>
      </c>
      <c r="BB57" s="463">
        <v>1.0898596879450841</v>
      </c>
      <c r="BC57" s="373">
        <v>155</v>
      </c>
      <c r="BD57" s="377">
        <v>0.10726643598615918</v>
      </c>
      <c r="BE57" s="463">
        <v>0.70213836274613739</v>
      </c>
      <c r="BF57" s="373">
        <v>65</v>
      </c>
      <c r="BG57" s="373">
        <v>0</v>
      </c>
      <c r="BH57" s="373">
        <v>65</v>
      </c>
      <c r="BI57" s="377">
        <v>4.4982698961937718E-2</v>
      </c>
      <c r="BJ57" s="463">
        <v>0.59867295773154994</v>
      </c>
      <c r="BK57" s="373">
        <v>30</v>
      </c>
      <c r="BL57" s="383">
        <v>1620</v>
      </c>
      <c r="BM57" s="374">
        <v>1190</v>
      </c>
      <c r="BN57" s="374">
        <v>75</v>
      </c>
      <c r="BO57" s="374">
        <v>1265</v>
      </c>
      <c r="BP57" s="377">
        <v>0.78086419753086422</v>
      </c>
      <c r="BQ57" s="384">
        <v>1.1207172079828236</v>
      </c>
      <c r="BR57" s="374">
        <v>295</v>
      </c>
      <c r="BS57" s="377">
        <v>0.18209876543209877</v>
      </c>
      <c r="BT57" s="384">
        <v>0.81720937679889949</v>
      </c>
      <c r="BU57" s="374">
        <v>35</v>
      </c>
      <c r="BV57" s="374">
        <v>0</v>
      </c>
      <c r="BW57" s="374">
        <v>35</v>
      </c>
      <c r="BX57" s="377">
        <v>2.1604938271604937E-2</v>
      </c>
      <c r="BY57" s="384">
        <v>0.29896408091778898</v>
      </c>
      <c r="BZ57" s="374">
        <v>20</v>
      </c>
      <c r="CA57" s="373" t="s">
        <v>66</v>
      </c>
      <c r="CB57" s="385" t="s">
        <v>66</v>
      </c>
      <c r="CC57" s="373" t="s">
        <v>66</v>
      </c>
      <c r="CD57" s="385"/>
      <c r="CE57" s="385" t="s">
        <v>2088</v>
      </c>
      <c r="CF57" s="386"/>
      <c r="CG57" s="373"/>
    </row>
    <row r="58" spans="1:85" ht="12.75" customHeight="1" x14ac:dyDescent="0.25">
      <c r="A58" s="370" t="s">
        <v>1548</v>
      </c>
      <c r="B58" s="369">
        <v>4620650.04</v>
      </c>
      <c r="C58" s="373"/>
      <c r="D58" s="370"/>
      <c r="E58" s="371">
        <v>1</v>
      </c>
      <c r="F58" s="371">
        <v>1</v>
      </c>
      <c r="G58" s="370"/>
      <c r="H58" s="370"/>
      <c r="I58" s="370"/>
      <c r="J58" s="372">
        <v>4620650.03</v>
      </c>
      <c r="K58" s="373">
        <v>0.44600649199999998</v>
      </c>
      <c r="L58" s="374">
        <v>6606</v>
      </c>
      <c r="M58" s="374">
        <v>2367</v>
      </c>
      <c r="N58" s="375">
        <v>2306</v>
      </c>
      <c r="O58" s="370"/>
      <c r="P58" s="376">
        <v>1.78</v>
      </c>
      <c r="Q58" s="375">
        <v>178</v>
      </c>
      <c r="R58" s="373">
        <v>1.78</v>
      </c>
      <c r="S58" s="373">
        <v>178</v>
      </c>
      <c r="T58" s="373">
        <v>6944</v>
      </c>
      <c r="U58" s="374">
        <v>93</v>
      </c>
      <c r="V58" s="377">
        <v>1.3574660633484163E-2</v>
      </c>
      <c r="W58" s="373">
        <v>3900</v>
      </c>
      <c r="X58" s="374">
        <v>6851</v>
      </c>
      <c r="Y58" s="374">
        <v>6851</v>
      </c>
      <c r="Z58" s="374">
        <v>5751</v>
      </c>
      <c r="AA58" s="374">
        <v>2946.3188861519998</v>
      </c>
      <c r="AB58" s="374">
        <v>3904.6811138480002</v>
      </c>
      <c r="AC58" s="377">
        <v>1.3252744406589527</v>
      </c>
      <c r="AD58" s="378">
        <v>3847.4</v>
      </c>
      <c r="AE58" s="373">
        <v>2792</v>
      </c>
      <c r="AF58" s="374">
        <v>2770</v>
      </c>
      <c r="AG58" s="379">
        <v>22</v>
      </c>
      <c r="AH58" s="380">
        <v>7.9422382671480145E-3</v>
      </c>
      <c r="AI58" s="379">
        <v>2770</v>
      </c>
      <c r="AJ58" s="374">
        <v>1055.697366564</v>
      </c>
      <c r="AK58" s="374">
        <v>1714.302633436</v>
      </c>
      <c r="AL58" s="381">
        <v>1.6238580181511451</v>
      </c>
      <c r="AM58" s="373">
        <v>2686</v>
      </c>
      <c r="AN58" s="374">
        <v>2656</v>
      </c>
      <c r="AO58" s="374">
        <v>30</v>
      </c>
      <c r="AP58" s="377">
        <v>1.1295180722891566E-2</v>
      </c>
      <c r="AQ58" s="374">
        <v>15.089887640449438</v>
      </c>
      <c r="AR58" s="374">
        <v>2656</v>
      </c>
      <c r="AS58" s="374">
        <v>1028.4909705519999</v>
      </c>
      <c r="AT58" s="374">
        <v>1627.5090294480001</v>
      </c>
      <c r="AU58" s="377">
        <v>1.5824242273848084</v>
      </c>
      <c r="AV58" s="382">
        <v>14.921348314606741</v>
      </c>
      <c r="AW58" s="373">
        <v>2615</v>
      </c>
      <c r="AX58" s="373">
        <v>2110</v>
      </c>
      <c r="AY58" s="373">
        <v>175</v>
      </c>
      <c r="AZ58" s="373">
        <v>2285</v>
      </c>
      <c r="BA58" s="377">
        <v>0.87380497131931167</v>
      </c>
      <c r="BB58" s="463">
        <v>1.15639441623127</v>
      </c>
      <c r="BC58" s="373">
        <v>245</v>
      </c>
      <c r="BD58" s="377">
        <v>9.3690248565965584E-2</v>
      </c>
      <c r="BE58" s="463">
        <v>0.61327214919188622</v>
      </c>
      <c r="BF58" s="373">
        <v>25</v>
      </c>
      <c r="BG58" s="373">
        <v>20</v>
      </c>
      <c r="BH58" s="373">
        <v>45</v>
      </c>
      <c r="BI58" s="377">
        <v>1.7208413001912046E-2</v>
      </c>
      <c r="BJ58" s="463">
        <v>0.22902608663917653</v>
      </c>
      <c r="BK58" s="373">
        <v>40</v>
      </c>
      <c r="BL58" s="383">
        <v>3470</v>
      </c>
      <c r="BM58" s="374">
        <v>2880</v>
      </c>
      <c r="BN58" s="374">
        <v>140</v>
      </c>
      <c r="BO58" s="374">
        <v>3020</v>
      </c>
      <c r="BP58" s="377">
        <v>0.87031700288184433</v>
      </c>
      <c r="BQ58" s="384">
        <v>1.2491022697850953</v>
      </c>
      <c r="BR58" s="374">
        <v>400</v>
      </c>
      <c r="BS58" s="377">
        <v>0.11527377521613832</v>
      </c>
      <c r="BT58" s="384">
        <v>0.51731712613264969</v>
      </c>
      <c r="BU58" s="374">
        <v>30</v>
      </c>
      <c r="BV58" s="374">
        <v>0</v>
      </c>
      <c r="BW58" s="374">
        <v>30</v>
      </c>
      <c r="BX58" s="377">
        <v>8.6455331412103754E-3</v>
      </c>
      <c r="BY58" s="384">
        <v>0.11963486482177477</v>
      </c>
      <c r="BZ58" s="374">
        <v>20</v>
      </c>
      <c r="CA58" s="373" t="s">
        <v>66</v>
      </c>
      <c r="CB58" s="385" t="s">
        <v>66</v>
      </c>
      <c r="CC58" s="373" t="s">
        <v>66</v>
      </c>
      <c r="CD58" s="385"/>
      <c r="CE58" s="385" t="s">
        <v>2088</v>
      </c>
      <c r="CF58" s="386"/>
      <c r="CG58" s="373"/>
    </row>
    <row r="59" spans="1:85" ht="12.75" customHeight="1" x14ac:dyDescent="0.25">
      <c r="A59" s="370" t="s">
        <v>1549</v>
      </c>
      <c r="B59" s="369">
        <v>4620650.05</v>
      </c>
      <c r="C59" s="373" t="s">
        <v>2190</v>
      </c>
      <c r="D59" s="370"/>
      <c r="E59" s="371">
        <v>1</v>
      </c>
      <c r="F59" s="371">
        <v>1</v>
      </c>
      <c r="G59" s="370"/>
      <c r="H59" s="370"/>
      <c r="I59" s="370"/>
      <c r="J59" s="372">
        <v>4620650.03</v>
      </c>
      <c r="K59" s="373">
        <v>0.55399350800000002</v>
      </c>
      <c r="L59" s="374">
        <v>6606</v>
      </c>
      <c r="M59" s="374">
        <v>2367</v>
      </c>
      <c r="N59" s="375">
        <v>2306</v>
      </c>
      <c r="O59" s="370"/>
      <c r="P59" s="376">
        <v>0.87</v>
      </c>
      <c r="Q59" s="375">
        <v>87</v>
      </c>
      <c r="R59" s="373">
        <v>0.87</v>
      </c>
      <c r="S59" s="373">
        <v>87</v>
      </c>
      <c r="T59" s="373">
        <v>4189</v>
      </c>
      <c r="U59" s="374">
        <v>-87</v>
      </c>
      <c r="V59" s="377">
        <v>-2.0346117867165576E-2</v>
      </c>
      <c r="W59" s="373">
        <v>4819.3999999999996</v>
      </c>
      <c r="X59" s="374">
        <v>4276</v>
      </c>
      <c r="Y59" s="374">
        <v>4276</v>
      </c>
      <c r="Z59" s="374">
        <v>4355</v>
      </c>
      <c r="AA59" s="374">
        <v>3659.6811138480002</v>
      </c>
      <c r="AB59" s="374">
        <v>616.31888615199978</v>
      </c>
      <c r="AC59" s="377">
        <v>0.16840781122155379</v>
      </c>
      <c r="AD59" s="378">
        <v>4920</v>
      </c>
      <c r="AE59" s="373">
        <v>1520</v>
      </c>
      <c r="AF59" s="374">
        <v>1523</v>
      </c>
      <c r="AG59" s="379">
        <v>-3</v>
      </c>
      <c r="AH59" s="380">
        <v>-1.969796454366382E-3</v>
      </c>
      <c r="AI59" s="379">
        <v>1523</v>
      </c>
      <c r="AJ59" s="374">
        <v>1311.302633436</v>
      </c>
      <c r="AK59" s="374">
        <v>211.69736656400005</v>
      </c>
      <c r="AL59" s="381">
        <v>0.16144051050159983</v>
      </c>
      <c r="AM59" s="373">
        <v>1458</v>
      </c>
      <c r="AN59" s="374">
        <v>1466</v>
      </c>
      <c r="AO59" s="374">
        <v>-8</v>
      </c>
      <c r="AP59" s="377">
        <v>-5.4570259208731242E-3</v>
      </c>
      <c r="AQ59" s="374">
        <v>16.758620689655171</v>
      </c>
      <c r="AR59" s="374">
        <v>1466</v>
      </c>
      <c r="AS59" s="374">
        <v>1277.5090294480001</v>
      </c>
      <c r="AT59" s="374">
        <v>188.49097055199991</v>
      </c>
      <c r="AU59" s="377">
        <v>0.14754570512385742</v>
      </c>
      <c r="AV59" s="382">
        <v>16.850574712643677</v>
      </c>
      <c r="AW59" s="373">
        <v>1515</v>
      </c>
      <c r="AX59" s="373">
        <v>1200</v>
      </c>
      <c r="AY59" s="373">
        <v>120</v>
      </c>
      <c r="AZ59" s="373">
        <v>1320</v>
      </c>
      <c r="BA59" s="377">
        <v>0.87128712871287128</v>
      </c>
      <c r="BB59" s="463">
        <v>1.1530623006830594</v>
      </c>
      <c r="BC59" s="373">
        <v>145</v>
      </c>
      <c r="BD59" s="377">
        <v>9.5709570957095716E-2</v>
      </c>
      <c r="BE59" s="463">
        <v>0.62649011159111867</v>
      </c>
      <c r="BF59" s="373">
        <v>20</v>
      </c>
      <c r="BG59" s="373">
        <v>0</v>
      </c>
      <c r="BH59" s="373">
        <v>20</v>
      </c>
      <c r="BI59" s="377">
        <v>1.3201320132013201E-2</v>
      </c>
      <c r="BJ59" s="463">
        <v>0.17569584644266861</v>
      </c>
      <c r="BK59" s="373">
        <v>30</v>
      </c>
      <c r="BL59" s="383">
        <v>1805</v>
      </c>
      <c r="BM59" s="374">
        <v>1350</v>
      </c>
      <c r="BN59" s="374">
        <v>85</v>
      </c>
      <c r="BO59" s="374">
        <v>1435</v>
      </c>
      <c r="BP59" s="377">
        <v>0.79501385041551242</v>
      </c>
      <c r="BQ59" s="384">
        <v>1.1410251687331718</v>
      </c>
      <c r="BR59" s="374">
        <v>315</v>
      </c>
      <c r="BS59" s="377">
        <v>0.17451523545706371</v>
      </c>
      <c r="BT59" s="384">
        <v>0.7831765716333694</v>
      </c>
      <c r="BU59" s="374">
        <v>40</v>
      </c>
      <c r="BV59" s="374">
        <v>10</v>
      </c>
      <c r="BW59" s="374">
        <v>50</v>
      </c>
      <c r="BX59" s="377">
        <v>2.7700831024930747E-2</v>
      </c>
      <c r="BY59" s="384">
        <v>0.38331761858869662</v>
      </c>
      <c r="BZ59" s="374">
        <v>10</v>
      </c>
      <c r="CA59" s="373" t="s">
        <v>66</v>
      </c>
      <c r="CB59" s="385" t="s">
        <v>66</v>
      </c>
      <c r="CC59" s="373" t="s">
        <v>66</v>
      </c>
      <c r="CD59" s="385"/>
      <c r="CE59" s="385" t="s">
        <v>2088</v>
      </c>
      <c r="CF59" s="386"/>
      <c r="CG59" s="373"/>
    </row>
    <row r="60" spans="1:85" ht="13.5" customHeight="1" x14ac:dyDescent="0.25">
      <c r="A60" s="370" t="s">
        <v>1550</v>
      </c>
      <c r="B60" s="369">
        <v>4620651.01</v>
      </c>
      <c r="C60" s="373"/>
      <c r="D60" s="370"/>
      <c r="E60" s="371">
        <v>1</v>
      </c>
      <c r="F60" s="371">
        <v>1</v>
      </c>
      <c r="G60" s="370"/>
      <c r="H60" s="370"/>
      <c r="I60" s="370"/>
      <c r="J60" s="372"/>
      <c r="K60" s="406"/>
      <c r="L60" s="374"/>
      <c r="M60" s="374"/>
      <c r="N60" s="375"/>
      <c r="O60" s="370">
        <v>244620651.00999999</v>
      </c>
      <c r="P60" s="376">
        <v>2.16</v>
      </c>
      <c r="Q60" s="375">
        <v>216</v>
      </c>
      <c r="R60" s="373">
        <v>2.16</v>
      </c>
      <c r="S60" s="373">
        <v>216</v>
      </c>
      <c r="T60" s="373">
        <v>6460</v>
      </c>
      <c r="U60" s="374">
        <v>71</v>
      </c>
      <c r="V60" s="377">
        <v>1.1112850211300674E-2</v>
      </c>
      <c r="W60" s="373">
        <v>2993</v>
      </c>
      <c r="X60" s="374">
        <v>6389</v>
      </c>
      <c r="Y60" s="374">
        <v>6389</v>
      </c>
      <c r="Z60" s="374">
        <v>6227</v>
      </c>
      <c r="AA60" s="374">
        <v>5982</v>
      </c>
      <c r="AB60" s="374">
        <v>407</v>
      </c>
      <c r="AC60" s="377">
        <v>6.8037445670344365E-2</v>
      </c>
      <c r="AD60" s="378">
        <v>2960.3</v>
      </c>
      <c r="AE60" s="373">
        <v>2396</v>
      </c>
      <c r="AF60" s="374">
        <v>2314</v>
      </c>
      <c r="AG60" s="379">
        <v>82</v>
      </c>
      <c r="AH60" s="380">
        <v>3.5436473638720829E-2</v>
      </c>
      <c r="AI60" s="379">
        <v>2314</v>
      </c>
      <c r="AJ60" s="374">
        <v>2126</v>
      </c>
      <c r="AK60" s="374">
        <v>188</v>
      </c>
      <c r="AL60" s="381">
        <v>8.8428974600188143E-2</v>
      </c>
      <c r="AM60" s="373">
        <v>2343</v>
      </c>
      <c r="AN60" s="374">
        <v>2247</v>
      </c>
      <c r="AO60" s="374">
        <v>96</v>
      </c>
      <c r="AP60" s="377">
        <v>4.2723631508678236E-2</v>
      </c>
      <c r="AQ60" s="374">
        <v>10.847222222222221</v>
      </c>
      <c r="AR60" s="374">
        <v>2247</v>
      </c>
      <c r="AS60" s="374">
        <v>2094</v>
      </c>
      <c r="AT60" s="374">
        <v>153</v>
      </c>
      <c r="AU60" s="377">
        <v>7.3065902578796568E-2</v>
      </c>
      <c r="AV60" s="382">
        <v>10.402777777777779</v>
      </c>
      <c r="AW60" s="373">
        <v>2350</v>
      </c>
      <c r="AX60" s="373">
        <v>1835</v>
      </c>
      <c r="AY60" s="373">
        <v>170</v>
      </c>
      <c r="AZ60" s="373">
        <v>2005</v>
      </c>
      <c r="BA60" s="377">
        <v>0.85319148936170208</v>
      </c>
      <c r="BB60" s="463">
        <v>1.1291145125716775</v>
      </c>
      <c r="BC60" s="373">
        <v>245</v>
      </c>
      <c r="BD60" s="377">
        <v>0.10425531914893617</v>
      </c>
      <c r="BE60" s="463">
        <v>0.68242837027097125</v>
      </c>
      <c r="BF60" s="373">
        <v>60</v>
      </c>
      <c r="BG60" s="373">
        <v>0</v>
      </c>
      <c r="BH60" s="373">
        <v>60</v>
      </c>
      <c r="BI60" s="377">
        <v>2.553191489361702E-2</v>
      </c>
      <c r="BJ60" s="463">
        <v>0.33980324343911866</v>
      </c>
      <c r="BK60" s="373">
        <v>35</v>
      </c>
      <c r="BL60" s="383">
        <v>3045</v>
      </c>
      <c r="BM60" s="374">
        <v>2290</v>
      </c>
      <c r="BN60" s="374">
        <v>135</v>
      </c>
      <c r="BO60" s="374">
        <v>2425</v>
      </c>
      <c r="BP60" s="377">
        <v>0.79638752052545159</v>
      </c>
      <c r="BQ60" s="384">
        <v>1.1429966968620942</v>
      </c>
      <c r="BR60" s="374">
        <v>530</v>
      </c>
      <c r="BS60" s="377">
        <v>0.17405582922824303</v>
      </c>
      <c r="BT60" s="384">
        <v>0.78111488232393766</v>
      </c>
      <c r="BU60" s="374">
        <v>55</v>
      </c>
      <c r="BV60" s="374">
        <v>10</v>
      </c>
      <c r="BW60" s="374">
        <v>65</v>
      </c>
      <c r="BX60" s="377">
        <v>2.1346469622331693E-2</v>
      </c>
      <c r="BY60" s="384">
        <v>0.29538745222278379</v>
      </c>
      <c r="BZ60" s="374">
        <v>15</v>
      </c>
      <c r="CA60" s="373" t="s">
        <v>66</v>
      </c>
      <c r="CB60" s="385" t="s">
        <v>66</v>
      </c>
      <c r="CC60" s="373" t="s">
        <v>66</v>
      </c>
      <c r="CD60" s="385"/>
      <c r="CE60" s="385" t="s">
        <v>2088</v>
      </c>
      <c r="CF60" s="386"/>
      <c r="CG60" s="373"/>
    </row>
    <row r="61" spans="1:85" ht="12.75" customHeight="1" x14ac:dyDescent="0.25">
      <c r="A61" s="370" t="s">
        <v>1551</v>
      </c>
      <c r="B61" s="369">
        <v>4620651.0199999996</v>
      </c>
      <c r="C61" s="373"/>
      <c r="D61" s="370"/>
      <c r="E61" s="371">
        <v>1</v>
      </c>
      <c r="F61" s="371">
        <v>1</v>
      </c>
      <c r="G61" s="370"/>
      <c r="H61" s="370"/>
      <c r="I61" s="370"/>
      <c r="J61" s="372"/>
      <c r="K61" s="406"/>
      <c r="L61" s="374"/>
      <c r="M61" s="374"/>
      <c r="N61" s="375"/>
      <c r="O61" s="370">
        <v>244620651.02000001</v>
      </c>
      <c r="P61" s="376">
        <v>5.0599999999999996</v>
      </c>
      <c r="Q61" s="375">
        <v>505.99999999999994</v>
      </c>
      <c r="R61" s="373">
        <v>5.07</v>
      </c>
      <c r="S61" s="373">
        <v>507</v>
      </c>
      <c r="T61" s="373">
        <v>8319</v>
      </c>
      <c r="U61" s="374">
        <v>661</v>
      </c>
      <c r="V61" s="377">
        <v>8.6314964742752673E-2</v>
      </c>
      <c r="W61" s="373">
        <v>1640.7</v>
      </c>
      <c r="X61" s="374">
        <v>7658</v>
      </c>
      <c r="Y61" s="374">
        <v>7658</v>
      </c>
      <c r="Z61" s="374">
        <v>6666</v>
      </c>
      <c r="AA61" s="374">
        <v>5818</v>
      </c>
      <c r="AB61" s="374">
        <v>1840</v>
      </c>
      <c r="AC61" s="377">
        <v>0.31625988312134756</v>
      </c>
      <c r="AD61" s="378">
        <v>1512</v>
      </c>
      <c r="AE61" s="373">
        <v>2618</v>
      </c>
      <c r="AF61" s="374">
        <v>2458</v>
      </c>
      <c r="AG61" s="379">
        <v>160</v>
      </c>
      <c r="AH61" s="380">
        <v>6.5093572009764039E-2</v>
      </c>
      <c r="AI61" s="379">
        <v>2458</v>
      </c>
      <c r="AJ61" s="374">
        <v>1829</v>
      </c>
      <c r="AK61" s="374">
        <v>629</v>
      </c>
      <c r="AL61" s="381">
        <v>0.34390377255330784</v>
      </c>
      <c r="AM61" s="373">
        <v>2594</v>
      </c>
      <c r="AN61" s="374">
        <v>2421</v>
      </c>
      <c r="AO61" s="374">
        <v>173</v>
      </c>
      <c r="AP61" s="377">
        <v>7.1458075175547295E-2</v>
      </c>
      <c r="AQ61" s="374">
        <v>5.1163708086785009</v>
      </c>
      <c r="AR61" s="374">
        <v>2421</v>
      </c>
      <c r="AS61" s="374">
        <v>1778</v>
      </c>
      <c r="AT61" s="374">
        <v>643</v>
      </c>
      <c r="AU61" s="377">
        <v>0.36164229471316084</v>
      </c>
      <c r="AV61" s="382">
        <v>4.7845849802371543</v>
      </c>
      <c r="AW61" s="373">
        <v>3060</v>
      </c>
      <c r="AX61" s="373">
        <v>2470</v>
      </c>
      <c r="AY61" s="373">
        <v>190</v>
      </c>
      <c r="AZ61" s="373">
        <v>2660</v>
      </c>
      <c r="BA61" s="377">
        <v>0.86928104575163401</v>
      </c>
      <c r="BB61" s="463">
        <v>1.1504074483864777</v>
      </c>
      <c r="BC61" s="373">
        <v>245</v>
      </c>
      <c r="BD61" s="377">
        <v>8.0065359477124176E-2</v>
      </c>
      <c r="BE61" s="463">
        <v>0.52408714710352367</v>
      </c>
      <c r="BF61" s="373">
        <v>45</v>
      </c>
      <c r="BG61" s="373">
        <v>20</v>
      </c>
      <c r="BH61" s="373">
        <v>65</v>
      </c>
      <c r="BI61" s="377">
        <v>2.1241830065359478E-2</v>
      </c>
      <c r="BJ61" s="463">
        <v>0.282706674484343</v>
      </c>
      <c r="BK61" s="373">
        <v>90</v>
      </c>
      <c r="BL61" s="383">
        <v>3795</v>
      </c>
      <c r="BM61" s="374">
        <v>2995</v>
      </c>
      <c r="BN61" s="374">
        <v>145</v>
      </c>
      <c r="BO61" s="374">
        <v>3140</v>
      </c>
      <c r="BP61" s="377">
        <v>0.82740447957839258</v>
      </c>
      <c r="BQ61" s="384">
        <v>1.1875130671347314</v>
      </c>
      <c r="BR61" s="374">
        <v>555</v>
      </c>
      <c r="BS61" s="377">
        <v>0.14624505928853754</v>
      </c>
      <c r="BT61" s="384">
        <v>0.6563077650609771</v>
      </c>
      <c r="BU61" s="374">
        <v>55</v>
      </c>
      <c r="BV61" s="374">
        <v>10</v>
      </c>
      <c r="BW61" s="374">
        <v>65</v>
      </c>
      <c r="BX61" s="377">
        <v>1.7127799736495388E-2</v>
      </c>
      <c r="BY61" s="384">
        <v>0.23701048538033637</v>
      </c>
      <c r="BZ61" s="374">
        <v>30</v>
      </c>
      <c r="CA61" s="373" t="s">
        <v>66</v>
      </c>
      <c r="CB61" s="385" t="s">
        <v>66</v>
      </c>
      <c r="CC61" s="373" t="s">
        <v>66</v>
      </c>
      <c r="CD61" s="385"/>
      <c r="CE61" s="385" t="s">
        <v>2088</v>
      </c>
      <c r="CF61" s="386"/>
      <c r="CG61" s="373"/>
    </row>
    <row r="62" spans="1:85" ht="12.75" customHeight="1" x14ac:dyDescent="0.25">
      <c r="A62" s="370" t="s">
        <v>1552</v>
      </c>
      <c r="B62" s="369">
        <v>4620652.01</v>
      </c>
      <c r="C62" s="373"/>
      <c r="D62" s="370"/>
      <c r="E62" s="371">
        <v>1</v>
      </c>
      <c r="F62" s="371">
        <v>1</v>
      </c>
      <c r="G62" s="370"/>
      <c r="H62" s="370"/>
      <c r="I62" s="370"/>
      <c r="J62" s="372"/>
      <c r="K62" s="406"/>
      <c r="L62" s="374"/>
      <c r="M62" s="374"/>
      <c r="N62" s="375"/>
      <c r="O62" s="370">
        <v>244620652.00999999</v>
      </c>
      <c r="P62" s="376">
        <v>3</v>
      </c>
      <c r="Q62" s="375">
        <v>300</v>
      </c>
      <c r="R62" s="373">
        <v>2.98</v>
      </c>
      <c r="S62" s="373">
        <v>298</v>
      </c>
      <c r="T62" s="373">
        <v>9150</v>
      </c>
      <c r="U62" s="374">
        <v>737</v>
      </c>
      <c r="V62" s="377">
        <v>8.7602519909663612E-2</v>
      </c>
      <c r="W62" s="373">
        <v>3066.9</v>
      </c>
      <c r="X62" s="374">
        <v>8413</v>
      </c>
      <c r="Y62" s="374">
        <v>8413</v>
      </c>
      <c r="Z62" s="374">
        <v>7950</v>
      </c>
      <c r="AA62" s="374">
        <v>6790</v>
      </c>
      <c r="AB62" s="374">
        <v>1623</v>
      </c>
      <c r="AC62" s="377">
        <v>0.23902798232695141</v>
      </c>
      <c r="AD62" s="378">
        <v>2801.6</v>
      </c>
      <c r="AE62" s="373">
        <v>3498</v>
      </c>
      <c r="AF62" s="374">
        <v>2909</v>
      </c>
      <c r="AG62" s="379">
        <v>589</v>
      </c>
      <c r="AH62" s="380">
        <v>0.20247507734616707</v>
      </c>
      <c r="AI62" s="379">
        <v>2909</v>
      </c>
      <c r="AJ62" s="374">
        <v>2445</v>
      </c>
      <c r="AK62" s="374">
        <v>464</v>
      </c>
      <c r="AL62" s="381">
        <v>0.18977505112474438</v>
      </c>
      <c r="AM62" s="373">
        <v>3305</v>
      </c>
      <c r="AN62" s="374">
        <v>2853</v>
      </c>
      <c r="AO62" s="374">
        <v>452</v>
      </c>
      <c r="AP62" s="377">
        <v>0.15842972309849282</v>
      </c>
      <c r="AQ62" s="374">
        <v>11.090604026845638</v>
      </c>
      <c r="AR62" s="374">
        <v>2853</v>
      </c>
      <c r="AS62" s="374">
        <v>2394</v>
      </c>
      <c r="AT62" s="374">
        <v>459</v>
      </c>
      <c r="AU62" s="377">
        <v>0.19172932330827067</v>
      </c>
      <c r="AV62" s="382">
        <v>9.51</v>
      </c>
      <c r="AW62" s="373">
        <v>3310</v>
      </c>
      <c r="AX62" s="373">
        <v>2745</v>
      </c>
      <c r="AY62" s="373">
        <v>215</v>
      </c>
      <c r="AZ62" s="373">
        <v>2960</v>
      </c>
      <c r="BA62" s="377">
        <v>0.89425981873111782</v>
      </c>
      <c r="BB62" s="463">
        <v>1.1834643827664357</v>
      </c>
      <c r="BC62" s="373">
        <v>215</v>
      </c>
      <c r="BD62" s="377">
        <v>6.4954682779456194E-2</v>
      </c>
      <c r="BE62" s="463">
        <v>0.42517656338788856</v>
      </c>
      <c r="BF62" s="373">
        <v>60</v>
      </c>
      <c r="BG62" s="373">
        <v>10</v>
      </c>
      <c r="BH62" s="373">
        <v>70</v>
      </c>
      <c r="BI62" s="377">
        <v>2.1148036253776436E-2</v>
      </c>
      <c r="BJ62" s="463">
        <v>0.28145837636321763</v>
      </c>
      <c r="BK62" s="373">
        <v>75</v>
      </c>
      <c r="BL62" s="383">
        <v>3855</v>
      </c>
      <c r="BM62" s="374">
        <v>3100</v>
      </c>
      <c r="BN62" s="374">
        <v>160</v>
      </c>
      <c r="BO62" s="374">
        <v>3260</v>
      </c>
      <c r="BP62" s="377">
        <v>0.84565499351491569</v>
      </c>
      <c r="BQ62" s="384">
        <v>1.2137066934885421</v>
      </c>
      <c r="BR62" s="374">
        <v>495</v>
      </c>
      <c r="BS62" s="377">
        <v>0.12840466926070038</v>
      </c>
      <c r="BT62" s="384">
        <v>0.57624498164834348</v>
      </c>
      <c r="BU62" s="374">
        <v>70</v>
      </c>
      <c r="BV62" s="374">
        <v>10</v>
      </c>
      <c r="BW62" s="374">
        <v>80</v>
      </c>
      <c r="BX62" s="377">
        <v>2.0752269779507133E-2</v>
      </c>
      <c r="BY62" s="384">
        <v>0.28716505382208968</v>
      </c>
      <c r="BZ62" s="374">
        <v>25</v>
      </c>
      <c r="CA62" s="373" t="s">
        <v>66</v>
      </c>
      <c r="CB62" s="385" t="s">
        <v>66</v>
      </c>
      <c r="CC62" s="373" t="s">
        <v>66</v>
      </c>
      <c r="CD62" s="385"/>
      <c r="CE62" s="385" t="s">
        <v>2088</v>
      </c>
      <c r="CF62" s="386"/>
      <c r="CG62" s="373"/>
    </row>
    <row r="63" spans="1:85" ht="12.75" customHeight="1" x14ac:dyDescent="0.25">
      <c r="A63" s="370" t="s">
        <v>1553</v>
      </c>
      <c r="B63" s="369">
        <v>4620652.04</v>
      </c>
      <c r="C63" s="373" t="s">
        <v>2187</v>
      </c>
      <c r="D63" s="370"/>
      <c r="E63" s="371">
        <v>1</v>
      </c>
      <c r="F63" s="371">
        <v>1</v>
      </c>
      <c r="G63" s="370"/>
      <c r="H63" s="370"/>
      <c r="I63" s="370"/>
      <c r="J63" s="372"/>
      <c r="K63" s="406"/>
      <c r="L63" s="374"/>
      <c r="M63" s="374"/>
      <c r="N63" s="375"/>
      <c r="O63" s="370">
        <v>244620652.03999999</v>
      </c>
      <c r="P63" s="376">
        <v>1.27</v>
      </c>
      <c r="Q63" s="375">
        <v>127</v>
      </c>
      <c r="R63" s="373">
        <v>1.27</v>
      </c>
      <c r="S63" s="373">
        <v>127</v>
      </c>
      <c r="T63" s="373">
        <v>4218</v>
      </c>
      <c r="U63" s="374">
        <v>-48</v>
      </c>
      <c r="V63" s="377">
        <v>-1.1251758087201125E-2</v>
      </c>
      <c r="W63" s="373">
        <v>3319.2</v>
      </c>
      <c r="X63" s="374">
        <v>4266</v>
      </c>
      <c r="Y63" s="374">
        <v>4266</v>
      </c>
      <c r="Z63" s="374">
        <v>4203</v>
      </c>
      <c r="AA63" s="374">
        <v>4244</v>
      </c>
      <c r="AB63" s="374">
        <v>22</v>
      </c>
      <c r="AC63" s="377">
        <v>5.1837888784165885E-3</v>
      </c>
      <c r="AD63" s="378">
        <v>3356.9</v>
      </c>
      <c r="AE63" s="373">
        <v>1544</v>
      </c>
      <c r="AF63" s="374">
        <v>1544</v>
      </c>
      <c r="AG63" s="379">
        <v>0</v>
      </c>
      <c r="AH63" s="380">
        <v>0</v>
      </c>
      <c r="AI63" s="379">
        <v>1544</v>
      </c>
      <c r="AJ63" s="374">
        <v>1506</v>
      </c>
      <c r="AK63" s="374">
        <v>38</v>
      </c>
      <c r="AL63" s="381">
        <v>2.5232403718459494E-2</v>
      </c>
      <c r="AM63" s="373">
        <v>1521</v>
      </c>
      <c r="AN63" s="374">
        <v>1531</v>
      </c>
      <c r="AO63" s="374">
        <v>-10</v>
      </c>
      <c r="AP63" s="377">
        <v>-6.5316786414108428E-3</v>
      </c>
      <c r="AQ63" s="374">
        <v>11.976377952755906</v>
      </c>
      <c r="AR63" s="374">
        <v>1531</v>
      </c>
      <c r="AS63" s="374">
        <v>1492</v>
      </c>
      <c r="AT63" s="374">
        <v>39</v>
      </c>
      <c r="AU63" s="377">
        <v>2.613941018766756E-2</v>
      </c>
      <c r="AV63" s="382">
        <v>12.05511811023622</v>
      </c>
      <c r="AW63" s="373">
        <v>1825</v>
      </c>
      <c r="AX63" s="373">
        <v>1455</v>
      </c>
      <c r="AY63" s="373">
        <v>110</v>
      </c>
      <c r="AZ63" s="373">
        <v>1565</v>
      </c>
      <c r="BA63" s="377">
        <v>0.8575342465753425</v>
      </c>
      <c r="BB63" s="463">
        <v>1.134861722026574</v>
      </c>
      <c r="BC63" s="373">
        <v>145</v>
      </c>
      <c r="BD63" s="377">
        <v>7.9452054794520555E-2</v>
      </c>
      <c r="BE63" s="463">
        <v>0.52007261318386011</v>
      </c>
      <c r="BF63" s="373">
        <v>50</v>
      </c>
      <c r="BG63" s="373">
        <v>0</v>
      </c>
      <c r="BH63" s="373">
        <v>50</v>
      </c>
      <c r="BI63" s="377">
        <v>2.7397260273972601E-2</v>
      </c>
      <c r="BJ63" s="463">
        <v>0.36462905117896294</v>
      </c>
      <c r="BK63" s="373">
        <v>60</v>
      </c>
      <c r="BL63" s="383">
        <v>2195</v>
      </c>
      <c r="BM63" s="374">
        <v>1720</v>
      </c>
      <c r="BN63" s="374">
        <v>95</v>
      </c>
      <c r="BO63" s="374">
        <v>1815</v>
      </c>
      <c r="BP63" s="377">
        <v>0.82687927107061499</v>
      </c>
      <c r="BQ63" s="384">
        <v>1.1867592738191888</v>
      </c>
      <c r="BR63" s="374">
        <v>290</v>
      </c>
      <c r="BS63" s="377">
        <v>0.13211845102505695</v>
      </c>
      <c r="BT63" s="384">
        <v>0.59291141688756877</v>
      </c>
      <c r="BU63" s="374">
        <v>55</v>
      </c>
      <c r="BV63" s="374">
        <v>15</v>
      </c>
      <c r="BW63" s="374">
        <v>70</v>
      </c>
      <c r="BX63" s="377">
        <v>3.1890660592255128E-2</v>
      </c>
      <c r="BY63" s="384">
        <v>0.441295499851315</v>
      </c>
      <c r="BZ63" s="374">
        <v>15</v>
      </c>
      <c r="CA63" s="373" t="s">
        <v>66</v>
      </c>
      <c r="CB63" s="385" t="s">
        <v>66</v>
      </c>
      <c r="CC63" s="373" t="s">
        <v>66</v>
      </c>
      <c r="CD63" s="385"/>
      <c r="CE63" s="385" t="s">
        <v>2088</v>
      </c>
      <c r="CF63" s="386"/>
      <c r="CG63" s="373"/>
    </row>
    <row r="64" spans="1:85" ht="12.75" customHeight="1" x14ac:dyDescent="0.25">
      <c r="A64" s="370" t="s">
        <v>1554</v>
      </c>
      <c r="B64" s="369">
        <v>4620652.0599999996</v>
      </c>
      <c r="C64" s="373"/>
      <c r="D64" s="370"/>
      <c r="E64" s="371">
        <v>1</v>
      </c>
      <c r="F64" s="371">
        <v>1</v>
      </c>
      <c r="G64" s="370"/>
      <c r="H64" s="370"/>
      <c r="I64" s="370"/>
      <c r="J64" s="372"/>
      <c r="K64" s="406"/>
      <c r="L64" s="374"/>
      <c r="M64" s="374"/>
      <c r="N64" s="375"/>
      <c r="O64" s="370">
        <v>244620652.06</v>
      </c>
      <c r="P64" s="376">
        <v>2.21</v>
      </c>
      <c r="Q64" s="375">
        <v>221</v>
      </c>
      <c r="R64" s="373">
        <v>2.19</v>
      </c>
      <c r="S64" s="373">
        <v>219</v>
      </c>
      <c r="T64" s="373">
        <v>4020</v>
      </c>
      <c r="U64" s="374">
        <v>-15</v>
      </c>
      <c r="V64" s="377">
        <v>-3.7174721189591076E-3</v>
      </c>
      <c r="W64" s="373">
        <v>1839.1</v>
      </c>
      <c r="X64" s="374">
        <v>4035</v>
      </c>
      <c r="Y64" s="374">
        <v>4035</v>
      </c>
      <c r="Z64" s="374">
        <v>3891</v>
      </c>
      <c r="AA64" s="374">
        <v>3846</v>
      </c>
      <c r="AB64" s="374">
        <v>189</v>
      </c>
      <c r="AC64" s="377">
        <v>4.9141965678627143E-2</v>
      </c>
      <c r="AD64" s="378">
        <v>1828.4</v>
      </c>
      <c r="AE64" s="373">
        <v>1484</v>
      </c>
      <c r="AF64" s="374">
        <v>1498</v>
      </c>
      <c r="AG64" s="379">
        <v>-14</v>
      </c>
      <c r="AH64" s="380">
        <v>-9.3457943925233638E-3</v>
      </c>
      <c r="AI64" s="379">
        <v>1498</v>
      </c>
      <c r="AJ64" s="374">
        <v>1391</v>
      </c>
      <c r="AK64" s="374">
        <v>107</v>
      </c>
      <c r="AL64" s="381">
        <v>7.6923076923076927E-2</v>
      </c>
      <c r="AM64" s="373">
        <v>1462</v>
      </c>
      <c r="AN64" s="374">
        <v>1459</v>
      </c>
      <c r="AO64" s="374">
        <v>3</v>
      </c>
      <c r="AP64" s="377">
        <v>2.0562028786840301E-3</v>
      </c>
      <c r="AQ64" s="374">
        <v>6.6757990867579906</v>
      </c>
      <c r="AR64" s="374">
        <v>1459</v>
      </c>
      <c r="AS64" s="374">
        <v>1369</v>
      </c>
      <c r="AT64" s="374">
        <v>90</v>
      </c>
      <c r="AU64" s="377">
        <v>6.5741417092768442E-2</v>
      </c>
      <c r="AV64" s="382">
        <v>6.6018099547511309</v>
      </c>
      <c r="AW64" s="373">
        <v>1440</v>
      </c>
      <c r="AX64" s="373">
        <v>1145</v>
      </c>
      <c r="AY64" s="373">
        <v>40</v>
      </c>
      <c r="AZ64" s="373">
        <v>1185</v>
      </c>
      <c r="BA64" s="377">
        <v>0.82291666666666663</v>
      </c>
      <c r="BB64" s="463">
        <v>1.0890487804391726</v>
      </c>
      <c r="BC64" s="373">
        <v>180</v>
      </c>
      <c r="BD64" s="377">
        <v>0.125</v>
      </c>
      <c r="BE64" s="463">
        <v>0.81821768884529711</v>
      </c>
      <c r="BF64" s="373">
        <v>55</v>
      </c>
      <c r="BG64" s="373">
        <v>0</v>
      </c>
      <c r="BH64" s="373">
        <v>55</v>
      </c>
      <c r="BI64" s="377">
        <v>3.8194444444444448E-2</v>
      </c>
      <c r="BJ64" s="463">
        <v>0.50832834739011679</v>
      </c>
      <c r="BK64" s="373">
        <v>10</v>
      </c>
      <c r="BL64" s="383">
        <v>2070</v>
      </c>
      <c r="BM64" s="374">
        <v>1430</v>
      </c>
      <c r="BN64" s="374">
        <v>50</v>
      </c>
      <c r="BO64" s="374">
        <v>1480</v>
      </c>
      <c r="BP64" s="377">
        <v>0.71497584541062797</v>
      </c>
      <c r="BQ64" s="384">
        <v>1.0261524805176978</v>
      </c>
      <c r="BR64" s="374">
        <v>530</v>
      </c>
      <c r="BS64" s="377">
        <v>0.2560386473429952</v>
      </c>
      <c r="BT64" s="384">
        <v>1.1490313124040532</v>
      </c>
      <c r="BU64" s="374">
        <v>25</v>
      </c>
      <c r="BV64" s="374">
        <v>15</v>
      </c>
      <c r="BW64" s="374">
        <v>40</v>
      </c>
      <c r="BX64" s="377">
        <v>1.932367149758454E-2</v>
      </c>
      <c r="BY64" s="384">
        <v>0.26739644504448207</v>
      </c>
      <c r="BZ64" s="374">
        <v>10</v>
      </c>
      <c r="CA64" s="373" t="s">
        <v>66</v>
      </c>
      <c r="CB64" s="385" t="s">
        <v>66</v>
      </c>
      <c r="CC64" s="373" t="s">
        <v>66</v>
      </c>
      <c r="CD64" s="385"/>
      <c r="CE64" s="385" t="s">
        <v>2088</v>
      </c>
      <c r="CF64" s="386"/>
      <c r="CG64" s="373"/>
    </row>
    <row r="65" spans="1:85" ht="12.75" customHeight="1" x14ac:dyDescent="0.25">
      <c r="A65" s="370" t="s">
        <v>1555</v>
      </c>
      <c r="B65" s="369">
        <v>4620652.07</v>
      </c>
      <c r="C65" s="373"/>
      <c r="D65" s="370"/>
      <c r="E65" s="371">
        <v>1</v>
      </c>
      <c r="F65" s="371">
        <v>1</v>
      </c>
      <c r="G65" s="370"/>
      <c r="H65" s="370"/>
      <c r="I65" s="370"/>
      <c r="J65" s="372"/>
      <c r="K65" s="406"/>
      <c r="L65" s="374"/>
      <c r="M65" s="374"/>
      <c r="N65" s="375"/>
      <c r="O65" s="370">
        <v>244620652.06999999</v>
      </c>
      <c r="P65" s="376">
        <v>9.61</v>
      </c>
      <c r="Q65" s="375">
        <v>961</v>
      </c>
      <c r="R65" s="373">
        <v>9.57</v>
      </c>
      <c r="S65" s="373">
        <v>957</v>
      </c>
      <c r="T65" s="373">
        <v>9603</v>
      </c>
      <c r="U65" s="374">
        <v>719</v>
      </c>
      <c r="V65" s="377">
        <v>8.093201260693382E-2</v>
      </c>
      <c r="W65" s="373">
        <v>1003.4</v>
      </c>
      <c r="X65" s="374">
        <v>8884</v>
      </c>
      <c r="Y65" s="374">
        <v>8884</v>
      </c>
      <c r="Z65" s="374">
        <v>7973</v>
      </c>
      <c r="AA65" s="374">
        <v>6734</v>
      </c>
      <c r="AB65" s="374">
        <v>2150</v>
      </c>
      <c r="AC65" s="377">
        <v>0.31927531927531927</v>
      </c>
      <c r="AD65" s="378">
        <v>924.6</v>
      </c>
      <c r="AE65" s="373">
        <v>3426</v>
      </c>
      <c r="AF65" s="374">
        <v>3093</v>
      </c>
      <c r="AG65" s="379">
        <v>333</v>
      </c>
      <c r="AH65" s="380">
        <v>0.10766246362754607</v>
      </c>
      <c r="AI65" s="379">
        <v>3093</v>
      </c>
      <c r="AJ65" s="374">
        <v>2393</v>
      </c>
      <c r="AK65" s="374">
        <v>700</v>
      </c>
      <c r="AL65" s="381">
        <v>0.29251984956122024</v>
      </c>
      <c r="AM65" s="373">
        <v>3365</v>
      </c>
      <c r="AN65" s="374">
        <v>3022</v>
      </c>
      <c r="AO65" s="374">
        <v>343</v>
      </c>
      <c r="AP65" s="377">
        <v>0.11350099272005294</v>
      </c>
      <c r="AQ65" s="374">
        <v>3.5161964472309299</v>
      </c>
      <c r="AR65" s="374">
        <v>3022</v>
      </c>
      <c r="AS65" s="374">
        <v>2345</v>
      </c>
      <c r="AT65" s="374">
        <v>677</v>
      </c>
      <c r="AU65" s="377">
        <v>0.2886993603411514</v>
      </c>
      <c r="AV65" s="382">
        <v>3.1446409989594173</v>
      </c>
      <c r="AW65" s="373">
        <v>3660</v>
      </c>
      <c r="AX65" s="373">
        <v>3105</v>
      </c>
      <c r="AY65" s="373">
        <v>185</v>
      </c>
      <c r="AZ65" s="373">
        <v>3290</v>
      </c>
      <c r="BA65" s="377">
        <v>0.89890710382513661</v>
      </c>
      <c r="BB65" s="463">
        <v>1.189614604737872</v>
      </c>
      <c r="BC65" s="373">
        <v>245</v>
      </c>
      <c r="BD65" s="377">
        <v>6.6939890710382519E-2</v>
      </c>
      <c r="BE65" s="463">
        <v>0.43817122134884767</v>
      </c>
      <c r="BF65" s="373">
        <v>40</v>
      </c>
      <c r="BG65" s="373">
        <v>10</v>
      </c>
      <c r="BH65" s="373">
        <v>50</v>
      </c>
      <c r="BI65" s="377">
        <v>1.3661202185792349E-2</v>
      </c>
      <c r="BJ65" s="463">
        <v>0.18181639847038453</v>
      </c>
      <c r="BK65" s="373">
        <v>65</v>
      </c>
      <c r="BL65" s="383">
        <v>4425</v>
      </c>
      <c r="BM65" s="374">
        <v>3430</v>
      </c>
      <c r="BN65" s="374">
        <v>115</v>
      </c>
      <c r="BO65" s="374">
        <v>3545</v>
      </c>
      <c r="BP65" s="377">
        <v>0.80112994350282485</v>
      </c>
      <c r="BQ65" s="384">
        <v>1.1498031493221781</v>
      </c>
      <c r="BR65" s="374">
        <v>785</v>
      </c>
      <c r="BS65" s="377">
        <v>0.17740112994350282</v>
      </c>
      <c r="BT65" s="384">
        <v>0.79612767555312491</v>
      </c>
      <c r="BU65" s="374">
        <v>60</v>
      </c>
      <c r="BV65" s="374">
        <v>15</v>
      </c>
      <c r="BW65" s="374">
        <v>75</v>
      </c>
      <c r="BX65" s="377">
        <v>1.6949152542372881E-2</v>
      </c>
      <c r="BY65" s="384">
        <v>0.2345384073059652</v>
      </c>
      <c r="BZ65" s="374">
        <v>35</v>
      </c>
      <c r="CA65" s="373" t="s">
        <v>66</v>
      </c>
      <c r="CB65" s="385" t="s">
        <v>66</v>
      </c>
      <c r="CC65" s="373" t="s">
        <v>66</v>
      </c>
      <c r="CD65" s="385"/>
      <c r="CE65" s="385" t="s">
        <v>2088</v>
      </c>
      <c r="CF65" s="386"/>
      <c r="CG65" s="373"/>
    </row>
    <row r="66" spans="1:85" ht="12.75" customHeight="1" x14ac:dyDescent="0.25">
      <c r="A66" s="370" t="s">
        <v>1556</v>
      </c>
      <c r="B66" s="369">
        <v>4620652.08</v>
      </c>
      <c r="C66" s="373"/>
      <c r="D66" s="370"/>
      <c r="E66" s="371">
        <v>1</v>
      </c>
      <c r="F66" s="371">
        <v>1</v>
      </c>
      <c r="G66" s="370"/>
      <c r="H66" s="370"/>
      <c r="I66" s="370"/>
      <c r="J66" s="372">
        <v>4620652.05</v>
      </c>
      <c r="K66" s="373">
        <v>0.54744442900000001</v>
      </c>
      <c r="L66" s="374">
        <v>7933</v>
      </c>
      <c r="M66" s="374">
        <v>2593</v>
      </c>
      <c r="N66" s="375">
        <v>2528</v>
      </c>
      <c r="O66" s="370"/>
      <c r="P66" s="376">
        <v>1.49</v>
      </c>
      <c r="Q66" s="375">
        <v>149</v>
      </c>
      <c r="R66" s="373">
        <v>1.49</v>
      </c>
      <c r="S66" s="373">
        <v>149</v>
      </c>
      <c r="T66" s="373">
        <v>5115</v>
      </c>
      <c r="U66" s="374">
        <v>3</v>
      </c>
      <c r="V66" s="377">
        <v>5.8685446009389673E-4</v>
      </c>
      <c r="W66" s="373">
        <v>3444</v>
      </c>
      <c r="X66" s="374">
        <v>5112</v>
      </c>
      <c r="Y66" s="374">
        <v>5112</v>
      </c>
      <c r="Z66" s="374">
        <v>4843</v>
      </c>
      <c r="AA66" s="374">
        <v>4342.8766552570005</v>
      </c>
      <c r="AB66" s="374">
        <v>769.12334474299951</v>
      </c>
      <c r="AC66" s="377">
        <v>0.17709997446323622</v>
      </c>
      <c r="AD66" s="378">
        <v>3442.2</v>
      </c>
      <c r="AE66" s="373">
        <v>1629</v>
      </c>
      <c r="AF66" s="374">
        <v>1614</v>
      </c>
      <c r="AG66" s="379">
        <v>15</v>
      </c>
      <c r="AH66" s="380">
        <v>9.2936802973977699E-3</v>
      </c>
      <c r="AI66" s="379">
        <v>1614</v>
      </c>
      <c r="AJ66" s="374">
        <v>1419.5234043969999</v>
      </c>
      <c r="AK66" s="374">
        <v>194.47659560300008</v>
      </c>
      <c r="AL66" s="381">
        <v>0.13700133086964628</v>
      </c>
      <c r="AM66" s="373">
        <v>1610</v>
      </c>
      <c r="AN66" s="374">
        <v>1597</v>
      </c>
      <c r="AO66" s="374">
        <v>13</v>
      </c>
      <c r="AP66" s="377">
        <v>8.1402629931120844E-3</v>
      </c>
      <c r="AQ66" s="374">
        <v>10.805369127516778</v>
      </c>
      <c r="AR66" s="374">
        <v>1597</v>
      </c>
      <c r="AS66" s="374">
        <v>1383.939516512</v>
      </c>
      <c r="AT66" s="374">
        <v>213.06048348800005</v>
      </c>
      <c r="AU66" s="377">
        <v>0.15395216405481738</v>
      </c>
      <c r="AV66" s="382">
        <v>10.718120805369127</v>
      </c>
      <c r="AW66" s="373">
        <v>1940</v>
      </c>
      <c r="AX66" s="373">
        <v>1555</v>
      </c>
      <c r="AY66" s="373">
        <v>140</v>
      </c>
      <c r="AZ66" s="373">
        <v>1695</v>
      </c>
      <c r="BA66" s="377">
        <v>0.87371134020618557</v>
      </c>
      <c r="BB66" s="463">
        <v>1.1562705047178792</v>
      </c>
      <c r="BC66" s="373">
        <v>145</v>
      </c>
      <c r="BD66" s="377">
        <v>7.4742268041237112E-2</v>
      </c>
      <c r="BE66" s="463">
        <v>0.48924356652605394</v>
      </c>
      <c r="BF66" s="373">
        <v>65</v>
      </c>
      <c r="BG66" s="373">
        <v>0</v>
      </c>
      <c r="BH66" s="373">
        <v>65</v>
      </c>
      <c r="BI66" s="377">
        <v>3.3505154639175257E-2</v>
      </c>
      <c r="BJ66" s="463">
        <v>0.44591877521757195</v>
      </c>
      <c r="BK66" s="373">
        <v>40</v>
      </c>
      <c r="BL66" s="383">
        <v>2590</v>
      </c>
      <c r="BM66" s="374">
        <v>1995</v>
      </c>
      <c r="BN66" s="374">
        <v>100</v>
      </c>
      <c r="BO66" s="374">
        <v>2095</v>
      </c>
      <c r="BP66" s="377">
        <v>0.80888030888030893</v>
      </c>
      <c r="BQ66" s="384">
        <v>1.1609266812681505</v>
      </c>
      <c r="BR66" s="374">
        <v>380</v>
      </c>
      <c r="BS66" s="377">
        <v>0.14671814671814673</v>
      </c>
      <c r="BT66" s="384">
        <v>0.65843085185184547</v>
      </c>
      <c r="BU66" s="374">
        <v>55</v>
      </c>
      <c r="BV66" s="374">
        <v>15</v>
      </c>
      <c r="BW66" s="374">
        <v>70</v>
      </c>
      <c r="BX66" s="377">
        <v>2.7027027027027029E-2</v>
      </c>
      <c r="BY66" s="384">
        <v>0.37399367651491755</v>
      </c>
      <c r="BZ66" s="374">
        <v>45</v>
      </c>
      <c r="CA66" s="373" t="s">
        <v>66</v>
      </c>
      <c r="CB66" s="385" t="s">
        <v>66</v>
      </c>
      <c r="CC66" s="373" t="s">
        <v>66</v>
      </c>
      <c r="CD66" s="385" t="s">
        <v>2090</v>
      </c>
      <c r="CE66" s="385" t="s">
        <v>2088</v>
      </c>
      <c r="CF66" s="386"/>
      <c r="CG66" s="373"/>
    </row>
    <row r="67" spans="1:85" ht="12.75" customHeight="1" x14ac:dyDescent="0.25">
      <c r="A67" s="370" t="s">
        <v>1557</v>
      </c>
      <c r="B67" s="369">
        <v>4620652.09</v>
      </c>
      <c r="C67" s="373"/>
      <c r="D67" s="370"/>
      <c r="E67" s="371">
        <v>1</v>
      </c>
      <c r="F67" s="371">
        <v>1</v>
      </c>
      <c r="G67" s="370"/>
      <c r="H67" s="370"/>
      <c r="I67" s="370"/>
      <c r="J67" s="372">
        <v>4620652.05</v>
      </c>
      <c r="K67" s="373">
        <v>0.45255557099999999</v>
      </c>
      <c r="L67" s="374">
        <v>7933</v>
      </c>
      <c r="M67" s="374">
        <v>2593</v>
      </c>
      <c r="N67" s="375">
        <v>2528</v>
      </c>
      <c r="O67" s="370"/>
      <c r="P67" s="376">
        <v>1.04</v>
      </c>
      <c r="Q67" s="375">
        <v>104</v>
      </c>
      <c r="R67" s="373">
        <v>1.04</v>
      </c>
      <c r="S67" s="373">
        <v>104</v>
      </c>
      <c r="T67" s="373">
        <v>4257</v>
      </c>
      <c r="U67" s="374">
        <v>-8</v>
      </c>
      <c r="V67" s="377">
        <v>-1.8757327080890973E-3</v>
      </c>
      <c r="W67" s="373">
        <v>4101.8999999999996</v>
      </c>
      <c r="X67" s="374">
        <v>4265</v>
      </c>
      <c r="Y67" s="374">
        <v>4265</v>
      </c>
      <c r="Z67" s="374">
        <v>4265</v>
      </c>
      <c r="AA67" s="374">
        <v>3590.123344743</v>
      </c>
      <c r="AB67" s="374">
        <v>674.87665525700004</v>
      </c>
      <c r="AC67" s="377">
        <v>0.18798146761314444</v>
      </c>
      <c r="AD67" s="378">
        <v>4110.3999999999996</v>
      </c>
      <c r="AE67" s="373">
        <v>1317</v>
      </c>
      <c r="AF67" s="374">
        <v>1304</v>
      </c>
      <c r="AG67" s="379">
        <v>13</v>
      </c>
      <c r="AH67" s="380">
        <v>9.9693251533742328E-3</v>
      </c>
      <c r="AI67" s="379">
        <v>1304</v>
      </c>
      <c r="AJ67" s="374">
        <v>1173.4765956030001</v>
      </c>
      <c r="AK67" s="374">
        <v>130.52340439699992</v>
      </c>
      <c r="AL67" s="381">
        <v>0.11122795706882373</v>
      </c>
      <c r="AM67" s="373">
        <v>1297</v>
      </c>
      <c r="AN67" s="374">
        <v>1293</v>
      </c>
      <c r="AO67" s="374">
        <v>4</v>
      </c>
      <c r="AP67" s="377">
        <v>3.0935808197989174E-3</v>
      </c>
      <c r="AQ67" s="374">
        <v>12.471153846153847</v>
      </c>
      <c r="AR67" s="374">
        <v>1293</v>
      </c>
      <c r="AS67" s="374">
        <v>1144.060483488</v>
      </c>
      <c r="AT67" s="374">
        <v>148.93951651199995</v>
      </c>
      <c r="AU67" s="377">
        <v>0.13018500215820292</v>
      </c>
      <c r="AV67" s="382">
        <v>12.432692307692308</v>
      </c>
      <c r="AW67" s="373">
        <v>1640</v>
      </c>
      <c r="AX67" s="373">
        <v>1310</v>
      </c>
      <c r="AY67" s="373">
        <v>130</v>
      </c>
      <c r="AZ67" s="373">
        <v>1440</v>
      </c>
      <c r="BA67" s="377">
        <v>0.87804878048780488</v>
      </c>
      <c r="BB67" s="463">
        <v>1.162010677739358</v>
      </c>
      <c r="BC67" s="373">
        <v>120</v>
      </c>
      <c r="BD67" s="377">
        <v>7.3170731707317069E-2</v>
      </c>
      <c r="BE67" s="463">
        <v>0.47895669590944218</v>
      </c>
      <c r="BF67" s="373">
        <v>50</v>
      </c>
      <c r="BG67" s="373">
        <v>0</v>
      </c>
      <c r="BH67" s="373">
        <v>50</v>
      </c>
      <c r="BI67" s="377">
        <v>3.048780487804878E-2</v>
      </c>
      <c r="BJ67" s="463">
        <v>0.40576098683024842</v>
      </c>
      <c r="BK67" s="373">
        <v>35</v>
      </c>
      <c r="BL67" s="383">
        <v>2255</v>
      </c>
      <c r="BM67" s="374">
        <v>1720</v>
      </c>
      <c r="BN67" s="374">
        <v>145</v>
      </c>
      <c r="BO67" s="374">
        <v>1865</v>
      </c>
      <c r="BP67" s="377">
        <v>0.82705099778270508</v>
      </c>
      <c r="BQ67" s="384">
        <v>1.1870057405952532</v>
      </c>
      <c r="BR67" s="374">
        <v>340</v>
      </c>
      <c r="BS67" s="377">
        <v>0.15077605321507762</v>
      </c>
      <c r="BT67" s="384">
        <v>0.67664162462450128</v>
      </c>
      <c r="BU67" s="374">
        <v>45</v>
      </c>
      <c r="BV67" s="374">
        <v>10</v>
      </c>
      <c r="BW67" s="374">
        <v>55</v>
      </c>
      <c r="BX67" s="377">
        <v>2.4390243902439025E-2</v>
      </c>
      <c r="BY67" s="384">
        <v>0.33750648856224263</v>
      </c>
      <c r="BZ67" s="374">
        <v>10</v>
      </c>
      <c r="CA67" s="373" t="s">
        <v>66</v>
      </c>
      <c r="CB67" s="385" t="s">
        <v>66</v>
      </c>
      <c r="CC67" s="373" t="s">
        <v>66</v>
      </c>
      <c r="CD67" s="385" t="s">
        <v>2090</v>
      </c>
      <c r="CE67" s="385" t="s">
        <v>2088</v>
      </c>
      <c r="CF67" s="386"/>
      <c r="CG67" s="373"/>
    </row>
    <row r="68" spans="1:85" ht="12.75" customHeight="1" x14ac:dyDescent="0.25">
      <c r="A68" s="370" t="s">
        <v>1558</v>
      </c>
      <c r="B68" s="369">
        <v>4620653</v>
      </c>
      <c r="C68" s="373" t="s">
        <v>2234</v>
      </c>
      <c r="D68" s="370"/>
      <c r="E68" s="371">
        <v>1</v>
      </c>
      <c r="F68" s="371">
        <v>1</v>
      </c>
      <c r="G68" s="370"/>
      <c r="H68" s="370"/>
      <c r="I68" s="370"/>
      <c r="J68" s="372"/>
      <c r="K68" s="406"/>
      <c r="L68" s="374"/>
      <c r="M68" s="374"/>
      <c r="N68" s="375"/>
      <c r="O68" s="370">
        <v>244620653</v>
      </c>
      <c r="P68" s="376">
        <v>0.61</v>
      </c>
      <c r="Q68" s="375">
        <v>61</v>
      </c>
      <c r="R68" s="373">
        <v>0.61</v>
      </c>
      <c r="S68" s="373">
        <v>61</v>
      </c>
      <c r="T68" s="373">
        <v>941</v>
      </c>
      <c r="U68" s="374">
        <v>-11</v>
      </c>
      <c r="V68" s="377">
        <v>-1.1554621848739496E-2</v>
      </c>
      <c r="W68" s="373">
        <v>1554.9</v>
      </c>
      <c r="X68" s="374">
        <v>952</v>
      </c>
      <c r="Y68" s="374">
        <v>952</v>
      </c>
      <c r="Z68" s="374">
        <v>1021</v>
      </c>
      <c r="AA68" s="374">
        <v>988</v>
      </c>
      <c r="AB68" s="374">
        <v>-36</v>
      </c>
      <c r="AC68" s="377">
        <v>-3.643724696356275E-2</v>
      </c>
      <c r="AD68" s="378">
        <v>1552.8</v>
      </c>
      <c r="AE68" s="373">
        <v>373</v>
      </c>
      <c r="AF68" s="374">
        <v>372</v>
      </c>
      <c r="AG68" s="379">
        <v>1</v>
      </c>
      <c r="AH68" s="380">
        <v>2.6881720430107529E-3</v>
      </c>
      <c r="AI68" s="379">
        <v>372</v>
      </c>
      <c r="AJ68" s="374">
        <v>374</v>
      </c>
      <c r="AK68" s="374">
        <v>-2</v>
      </c>
      <c r="AL68" s="381">
        <v>-5.3475935828877002E-3</v>
      </c>
      <c r="AM68" s="373">
        <v>365</v>
      </c>
      <c r="AN68" s="374">
        <v>361</v>
      </c>
      <c r="AO68" s="374">
        <v>4</v>
      </c>
      <c r="AP68" s="377">
        <v>1.1080332409972299E-2</v>
      </c>
      <c r="AQ68" s="374">
        <v>5.9836065573770494</v>
      </c>
      <c r="AR68" s="374">
        <v>361</v>
      </c>
      <c r="AS68" s="374">
        <v>369</v>
      </c>
      <c r="AT68" s="374">
        <v>-8</v>
      </c>
      <c r="AU68" s="377">
        <v>-2.1680216802168022E-2</v>
      </c>
      <c r="AV68" s="382">
        <v>5.918032786885246</v>
      </c>
      <c r="AW68" s="373">
        <v>300</v>
      </c>
      <c r="AX68" s="373">
        <v>235</v>
      </c>
      <c r="AY68" s="373">
        <v>10</v>
      </c>
      <c r="AZ68" s="373">
        <v>245</v>
      </c>
      <c r="BA68" s="377">
        <v>0.81666666666666665</v>
      </c>
      <c r="BB68" s="463">
        <v>1.080777523878875</v>
      </c>
      <c r="BC68" s="373">
        <v>45</v>
      </c>
      <c r="BD68" s="377">
        <v>0.15</v>
      </c>
      <c r="BE68" s="463">
        <v>0.98186122661435649</v>
      </c>
      <c r="BF68" s="373">
        <v>0</v>
      </c>
      <c r="BG68" s="373">
        <v>0</v>
      </c>
      <c r="BH68" s="373">
        <v>0</v>
      </c>
      <c r="BI68" s="377">
        <v>0</v>
      </c>
      <c r="BJ68" s="463">
        <v>0</v>
      </c>
      <c r="BK68" s="373">
        <v>0</v>
      </c>
      <c r="BL68" s="383">
        <v>400</v>
      </c>
      <c r="BM68" s="374">
        <v>235</v>
      </c>
      <c r="BN68" s="374">
        <v>0</v>
      </c>
      <c r="BO68" s="374">
        <v>235</v>
      </c>
      <c r="BP68" s="377">
        <v>0.58750000000000002</v>
      </c>
      <c r="BQ68" s="384">
        <v>0.84319573335782794</v>
      </c>
      <c r="BR68" s="374">
        <v>160</v>
      </c>
      <c r="BS68" s="377">
        <v>0.4</v>
      </c>
      <c r="BT68" s="384">
        <v>1.7950904276802946</v>
      </c>
      <c r="BU68" s="374">
        <v>0</v>
      </c>
      <c r="BV68" s="374">
        <v>0</v>
      </c>
      <c r="BW68" s="374">
        <v>0</v>
      </c>
      <c r="BX68" s="377">
        <v>0</v>
      </c>
      <c r="BY68" s="384">
        <v>0</v>
      </c>
      <c r="BZ68" s="374">
        <v>0</v>
      </c>
      <c r="CA68" s="373" t="s">
        <v>66</v>
      </c>
      <c r="CB68" s="385" t="s">
        <v>68</v>
      </c>
      <c r="CC68" s="373" t="s">
        <v>66</v>
      </c>
      <c r="CD68" s="385" t="s">
        <v>2235</v>
      </c>
      <c r="CE68" s="385" t="s">
        <v>2088</v>
      </c>
      <c r="CF68" s="426" t="s">
        <v>2102</v>
      </c>
      <c r="CG68" s="373"/>
    </row>
    <row r="69" spans="1:85" ht="12.75" customHeight="1" x14ac:dyDescent="0.25">
      <c r="A69" s="370" t="s">
        <v>1559</v>
      </c>
      <c r="B69" s="369">
        <v>4620654</v>
      </c>
      <c r="C69" s="373" t="s">
        <v>2233</v>
      </c>
      <c r="D69" s="370"/>
      <c r="E69" s="371">
        <v>1</v>
      </c>
      <c r="F69" s="371">
        <v>1</v>
      </c>
      <c r="G69" s="370"/>
      <c r="H69" s="370"/>
      <c r="I69" s="370"/>
      <c r="J69" s="372"/>
      <c r="K69" s="406"/>
      <c r="L69" s="374"/>
      <c r="M69" s="374"/>
      <c r="N69" s="375"/>
      <c r="O69" s="370">
        <v>244620654</v>
      </c>
      <c r="P69" s="376">
        <v>1.7</v>
      </c>
      <c r="Q69" s="375">
        <v>170</v>
      </c>
      <c r="R69" s="373">
        <v>1.68</v>
      </c>
      <c r="S69" s="373">
        <v>168</v>
      </c>
      <c r="T69" s="373">
        <v>879</v>
      </c>
      <c r="U69" s="374">
        <v>135</v>
      </c>
      <c r="V69" s="377">
        <v>0.18145161290322581</v>
      </c>
      <c r="W69" s="373">
        <v>523.9</v>
      </c>
      <c r="X69" s="374">
        <v>744</v>
      </c>
      <c r="Y69" s="374">
        <v>744</v>
      </c>
      <c r="Z69" s="374">
        <v>766</v>
      </c>
      <c r="AA69" s="374">
        <v>764</v>
      </c>
      <c r="AB69" s="374">
        <v>-20</v>
      </c>
      <c r="AC69" s="377">
        <v>-2.6178010471204188E-2</v>
      </c>
      <c r="AD69" s="378">
        <v>438.2</v>
      </c>
      <c r="AE69" s="373">
        <v>386</v>
      </c>
      <c r="AF69" s="374">
        <v>284</v>
      </c>
      <c r="AG69" s="379">
        <v>102</v>
      </c>
      <c r="AH69" s="380">
        <v>0.35915492957746481</v>
      </c>
      <c r="AI69" s="379">
        <v>284</v>
      </c>
      <c r="AJ69" s="374">
        <v>285</v>
      </c>
      <c r="AK69" s="374">
        <v>-1</v>
      </c>
      <c r="AL69" s="381">
        <v>-3.5087719298245615E-3</v>
      </c>
      <c r="AM69" s="373">
        <v>352</v>
      </c>
      <c r="AN69" s="374">
        <v>266</v>
      </c>
      <c r="AO69" s="374">
        <v>86</v>
      </c>
      <c r="AP69" s="377">
        <v>0.32330827067669171</v>
      </c>
      <c r="AQ69" s="374">
        <v>2.0952380952380953</v>
      </c>
      <c r="AR69" s="374">
        <v>266</v>
      </c>
      <c r="AS69" s="374">
        <v>272</v>
      </c>
      <c r="AT69" s="374">
        <v>-6</v>
      </c>
      <c r="AU69" s="377">
        <v>-2.2058823529411766E-2</v>
      </c>
      <c r="AV69" s="382">
        <v>1.5647058823529412</v>
      </c>
      <c r="AW69" s="373">
        <v>360</v>
      </c>
      <c r="AX69" s="373">
        <v>295</v>
      </c>
      <c r="AY69" s="373">
        <v>40</v>
      </c>
      <c r="AZ69" s="373">
        <v>335</v>
      </c>
      <c r="BA69" s="377">
        <v>0.93055555555555558</v>
      </c>
      <c r="BB69" s="463">
        <v>1.2314981989776299</v>
      </c>
      <c r="BC69" s="373">
        <v>20</v>
      </c>
      <c r="BD69" s="377">
        <v>5.5555555555555552E-2</v>
      </c>
      <c r="BE69" s="463">
        <v>0.36365230615346539</v>
      </c>
      <c r="BF69" s="373">
        <v>0</v>
      </c>
      <c r="BG69" s="373">
        <v>0</v>
      </c>
      <c r="BH69" s="373">
        <v>0</v>
      </c>
      <c r="BI69" s="377">
        <v>0</v>
      </c>
      <c r="BJ69" s="463">
        <v>0</v>
      </c>
      <c r="BK69" s="373">
        <v>0</v>
      </c>
      <c r="BL69" s="383">
        <v>300</v>
      </c>
      <c r="BM69" s="374">
        <v>235</v>
      </c>
      <c r="BN69" s="374">
        <v>10</v>
      </c>
      <c r="BO69" s="374">
        <v>245</v>
      </c>
      <c r="BP69" s="377">
        <v>0.81666666666666665</v>
      </c>
      <c r="BQ69" s="384">
        <v>1.1721018704832218</v>
      </c>
      <c r="BR69" s="374">
        <v>45</v>
      </c>
      <c r="BS69" s="377">
        <v>0.15</v>
      </c>
      <c r="BT69" s="384">
        <v>0.67315891038011033</v>
      </c>
      <c r="BU69" s="374">
        <v>0</v>
      </c>
      <c r="BV69" s="374">
        <v>0</v>
      </c>
      <c r="BW69" s="374">
        <v>0</v>
      </c>
      <c r="BX69" s="377">
        <v>0</v>
      </c>
      <c r="BY69" s="384">
        <v>0</v>
      </c>
      <c r="BZ69" s="374">
        <v>10</v>
      </c>
      <c r="CA69" s="373" t="s">
        <v>66</v>
      </c>
      <c r="CB69" s="385" t="s">
        <v>66</v>
      </c>
      <c r="CC69" s="373" t="s">
        <v>66</v>
      </c>
      <c r="CD69" s="385"/>
      <c r="CE69" s="385" t="s">
        <v>2088</v>
      </c>
      <c r="CF69" s="386"/>
      <c r="CG69" s="373"/>
    </row>
    <row r="70" spans="1:85" ht="12.75" customHeight="1" x14ac:dyDescent="0.25">
      <c r="A70" s="370" t="s">
        <v>1560</v>
      </c>
      <c r="B70" s="369">
        <v>4620655.01</v>
      </c>
      <c r="C70" s="373"/>
      <c r="D70" s="370"/>
      <c r="E70" s="371">
        <v>1</v>
      </c>
      <c r="F70" s="371">
        <v>1</v>
      </c>
      <c r="G70" s="370"/>
      <c r="H70" s="370"/>
      <c r="I70" s="370"/>
      <c r="J70" s="372"/>
      <c r="K70" s="406"/>
      <c r="L70" s="374"/>
      <c r="M70" s="374"/>
      <c r="N70" s="375"/>
      <c r="O70" s="370">
        <v>244620655.00999999</v>
      </c>
      <c r="P70" s="376">
        <v>1.47</v>
      </c>
      <c r="Q70" s="375">
        <v>147</v>
      </c>
      <c r="R70" s="373">
        <v>1.42</v>
      </c>
      <c r="S70" s="373">
        <v>142</v>
      </c>
      <c r="T70" s="373">
        <v>4328</v>
      </c>
      <c r="U70" s="374">
        <v>122</v>
      </c>
      <c r="V70" s="377">
        <v>2.9006181645268664E-2</v>
      </c>
      <c r="W70" s="373">
        <v>3053.3</v>
      </c>
      <c r="X70" s="374">
        <v>4206</v>
      </c>
      <c r="Y70" s="374">
        <v>4206</v>
      </c>
      <c r="Z70" s="374">
        <v>4228</v>
      </c>
      <c r="AA70" s="374">
        <v>4114</v>
      </c>
      <c r="AB70" s="374">
        <v>92</v>
      </c>
      <c r="AC70" s="377">
        <v>2.236266407389402E-2</v>
      </c>
      <c r="AD70" s="378">
        <v>2854.8</v>
      </c>
      <c r="AE70" s="373">
        <v>1796</v>
      </c>
      <c r="AF70" s="374">
        <v>1754</v>
      </c>
      <c r="AG70" s="379">
        <v>42</v>
      </c>
      <c r="AH70" s="380">
        <v>2.394526795895097E-2</v>
      </c>
      <c r="AI70" s="379">
        <v>1754</v>
      </c>
      <c r="AJ70" s="374">
        <v>1683</v>
      </c>
      <c r="AK70" s="374">
        <v>71</v>
      </c>
      <c r="AL70" s="381">
        <v>4.2186571598336303E-2</v>
      </c>
      <c r="AM70" s="373">
        <v>1743</v>
      </c>
      <c r="AN70" s="374">
        <v>1706</v>
      </c>
      <c r="AO70" s="374">
        <v>37</v>
      </c>
      <c r="AP70" s="377">
        <v>2.1688159437280186E-2</v>
      </c>
      <c r="AQ70" s="374">
        <v>12.274647887323944</v>
      </c>
      <c r="AR70" s="374">
        <v>1706</v>
      </c>
      <c r="AS70" s="374">
        <v>1629</v>
      </c>
      <c r="AT70" s="374">
        <v>77</v>
      </c>
      <c r="AU70" s="377">
        <v>4.7268262737875995E-2</v>
      </c>
      <c r="AV70" s="382">
        <v>11.605442176870747</v>
      </c>
      <c r="AW70" s="373">
        <v>1650</v>
      </c>
      <c r="AX70" s="373">
        <v>1335</v>
      </c>
      <c r="AY70" s="373">
        <v>70</v>
      </c>
      <c r="AZ70" s="373">
        <v>1405</v>
      </c>
      <c r="BA70" s="377">
        <v>0.85151515151515156</v>
      </c>
      <c r="BB70" s="463">
        <v>1.1268960453059886</v>
      </c>
      <c r="BC70" s="373">
        <v>140</v>
      </c>
      <c r="BD70" s="377">
        <v>8.4848484848484854E-2</v>
      </c>
      <c r="BE70" s="463">
        <v>0.5553962493980199</v>
      </c>
      <c r="BF70" s="373">
        <v>75</v>
      </c>
      <c r="BG70" s="373">
        <v>0</v>
      </c>
      <c r="BH70" s="373">
        <v>75</v>
      </c>
      <c r="BI70" s="377">
        <v>4.5454545454545456E-2</v>
      </c>
      <c r="BJ70" s="463">
        <v>0.60495274400146126</v>
      </c>
      <c r="BK70" s="373">
        <v>20</v>
      </c>
      <c r="BL70" s="383">
        <v>1990</v>
      </c>
      <c r="BM70" s="374">
        <v>1590</v>
      </c>
      <c r="BN70" s="374">
        <v>65</v>
      </c>
      <c r="BO70" s="374">
        <v>1655</v>
      </c>
      <c r="BP70" s="377">
        <v>0.83165829145728642</v>
      </c>
      <c r="BQ70" s="384">
        <v>1.1936182518611826</v>
      </c>
      <c r="BR70" s="374">
        <v>260</v>
      </c>
      <c r="BS70" s="377">
        <v>0.1306532663316583</v>
      </c>
      <c r="BT70" s="384">
        <v>0.5863360693428098</v>
      </c>
      <c r="BU70" s="374">
        <v>50</v>
      </c>
      <c r="BV70" s="374">
        <v>10</v>
      </c>
      <c r="BW70" s="374">
        <v>60</v>
      </c>
      <c r="BX70" s="377">
        <v>3.015075376884422E-2</v>
      </c>
      <c r="BY70" s="384">
        <v>0.41721907631312405</v>
      </c>
      <c r="BZ70" s="374">
        <v>10</v>
      </c>
      <c r="CA70" s="373" t="s">
        <v>66</v>
      </c>
      <c r="CB70" s="385" t="s">
        <v>66</v>
      </c>
      <c r="CC70" s="373" t="s">
        <v>66</v>
      </c>
      <c r="CD70" s="385"/>
      <c r="CE70" s="385" t="s">
        <v>2088</v>
      </c>
      <c r="CF70" s="386"/>
      <c r="CG70" s="373"/>
    </row>
    <row r="71" spans="1:85" ht="12.75" customHeight="1" x14ac:dyDescent="0.25">
      <c r="A71" s="370" t="s">
        <v>1561</v>
      </c>
      <c r="B71" s="369">
        <v>4620655.0199999996</v>
      </c>
      <c r="C71" s="373"/>
      <c r="D71" s="370"/>
      <c r="E71" s="371">
        <v>1</v>
      </c>
      <c r="F71" s="371">
        <v>1</v>
      </c>
      <c r="G71" s="370"/>
      <c r="H71" s="370"/>
      <c r="I71" s="370"/>
      <c r="J71" s="372"/>
      <c r="K71" s="406"/>
      <c r="L71" s="374"/>
      <c r="M71" s="374"/>
      <c r="N71" s="375"/>
      <c r="O71" s="370">
        <v>244620655.02000001</v>
      </c>
      <c r="P71" s="376">
        <v>2.48</v>
      </c>
      <c r="Q71" s="375">
        <v>248</v>
      </c>
      <c r="R71" s="373">
        <v>2.48</v>
      </c>
      <c r="S71" s="373">
        <v>248</v>
      </c>
      <c r="T71" s="373">
        <v>6706</v>
      </c>
      <c r="U71" s="374">
        <v>50</v>
      </c>
      <c r="V71" s="377">
        <v>7.512019230769231E-3</v>
      </c>
      <c r="W71" s="373">
        <v>2702.8</v>
      </c>
      <c r="X71" s="374">
        <v>6656</v>
      </c>
      <c r="Y71" s="374">
        <v>6656</v>
      </c>
      <c r="Z71" s="374">
        <v>6518</v>
      </c>
      <c r="AA71" s="374">
        <v>6417</v>
      </c>
      <c r="AB71" s="374">
        <v>239</v>
      </c>
      <c r="AC71" s="377">
        <v>3.7244818450989557E-2</v>
      </c>
      <c r="AD71" s="378">
        <v>2680.5</v>
      </c>
      <c r="AE71" s="373">
        <v>2557</v>
      </c>
      <c r="AF71" s="374">
        <v>2536</v>
      </c>
      <c r="AG71" s="379">
        <v>21</v>
      </c>
      <c r="AH71" s="380">
        <v>8.2807570977917987E-3</v>
      </c>
      <c r="AI71" s="379">
        <v>2536</v>
      </c>
      <c r="AJ71" s="374">
        <v>2465</v>
      </c>
      <c r="AK71" s="374">
        <v>71</v>
      </c>
      <c r="AL71" s="381">
        <v>2.8803245436105476E-2</v>
      </c>
      <c r="AM71" s="373">
        <v>2505</v>
      </c>
      <c r="AN71" s="374">
        <v>2489</v>
      </c>
      <c r="AO71" s="374">
        <v>16</v>
      </c>
      <c r="AP71" s="377">
        <v>6.4282844515869825E-3</v>
      </c>
      <c r="AQ71" s="374">
        <v>10.100806451612904</v>
      </c>
      <c r="AR71" s="374">
        <v>2489</v>
      </c>
      <c r="AS71" s="374">
        <v>2415</v>
      </c>
      <c r="AT71" s="374">
        <v>74</v>
      </c>
      <c r="AU71" s="377">
        <v>3.0641821946169771E-2</v>
      </c>
      <c r="AV71" s="382">
        <v>10.036290322580646</v>
      </c>
      <c r="AW71" s="373">
        <v>2760</v>
      </c>
      <c r="AX71" s="373">
        <v>2245</v>
      </c>
      <c r="AY71" s="373">
        <v>140</v>
      </c>
      <c r="AZ71" s="373">
        <v>2385</v>
      </c>
      <c r="BA71" s="377">
        <v>0.86413043478260865</v>
      </c>
      <c r="BB71" s="463">
        <v>1.1435911244237431</v>
      </c>
      <c r="BC71" s="373">
        <v>240</v>
      </c>
      <c r="BD71" s="377">
        <v>8.6956521739130432E-2</v>
      </c>
      <c r="BE71" s="463">
        <v>0.56919491397933708</v>
      </c>
      <c r="BF71" s="373">
        <v>80</v>
      </c>
      <c r="BG71" s="373">
        <v>15</v>
      </c>
      <c r="BH71" s="373">
        <v>95</v>
      </c>
      <c r="BI71" s="377">
        <v>3.4420289855072464E-2</v>
      </c>
      <c r="BJ71" s="463">
        <v>0.4580982735373384</v>
      </c>
      <c r="BK71" s="373">
        <v>40</v>
      </c>
      <c r="BL71" s="383">
        <v>3305</v>
      </c>
      <c r="BM71" s="374">
        <v>2575</v>
      </c>
      <c r="BN71" s="374">
        <v>100</v>
      </c>
      <c r="BO71" s="374">
        <v>2675</v>
      </c>
      <c r="BP71" s="377">
        <v>0.80937972768532529</v>
      </c>
      <c r="BQ71" s="384">
        <v>1.1616434605116372</v>
      </c>
      <c r="BR71" s="374">
        <v>495</v>
      </c>
      <c r="BS71" s="377">
        <v>0.14977307110438728</v>
      </c>
      <c r="BT71" s="384">
        <v>0.67214051565941424</v>
      </c>
      <c r="BU71" s="374">
        <v>80</v>
      </c>
      <c r="BV71" s="374">
        <v>10</v>
      </c>
      <c r="BW71" s="374">
        <v>90</v>
      </c>
      <c r="BX71" s="377">
        <v>2.7231467473524961E-2</v>
      </c>
      <c r="BY71" s="384">
        <v>0.37682267558083971</v>
      </c>
      <c r="BZ71" s="374">
        <v>40</v>
      </c>
      <c r="CA71" s="373" t="s">
        <v>66</v>
      </c>
      <c r="CB71" s="385" t="s">
        <v>66</v>
      </c>
      <c r="CC71" s="373" t="s">
        <v>66</v>
      </c>
      <c r="CD71" s="385"/>
      <c r="CE71" s="385" t="s">
        <v>2088</v>
      </c>
      <c r="CF71" s="386"/>
      <c r="CG71" s="373"/>
    </row>
    <row r="72" spans="1:85" ht="12.75" customHeight="1" x14ac:dyDescent="0.25">
      <c r="A72" s="370" t="s">
        <v>1562</v>
      </c>
      <c r="B72" s="369">
        <v>4620656.01</v>
      </c>
      <c r="C72" s="373"/>
      <c r="D72" s="370"/>
      <c r="E72" s="371">
        <v>1</v>
      </c>
      <c r="F72" s="371">
        <v>1</v>
      </c>
      <c r="G72" s="370"/>
      <c r="H72" s="370"/>
      <c r="I72" s="370"/>
      <c r="J72" s="372"/>
      <c r="K72" s="406"/>
      <c r="L72" s="374"/>
      <c r="M72" s="374"/>
      <c r="N72" s="375"/>
      <c r="O72" s="370">
        <v>244620656.00999999</v>
      </c>
      <c r="P72" s="376">
        <v>6.15</v>
      </c>
      <c r="Q72" s="375">
        <v>615</v>
      </c>
      <c r="R72" s="373">
        <v>6.12</v>
      </c>
      <c r="S72" s="373">
        <v>612</v>
      </c>
      <c r="T72" s="373">
        <v>8223</v>
      </c>
      <c r="U72" s="374">
        <v>1052</v>
      </c>
      <c r="V72" s="377">
        <v>0.14670199414307628</v>
      </c>
      <c r="W72" s="373">
        <v>1344.7</v>
      </c>
      <c r="X72" s="374">
        <v>7171</v>
      </c>
      <c r="Y72" s="374">
        <v>7171</v>
      </c>
      <c r="Z72" s="374">
        <v>6937</v>
      </c>
      <c r="AA72" s="374">
        <v>5882</v>
      </c>
      <c r="AB72" s="374">
        <v>1289</v>
      </c>
      <c r="AC72" s="377">
        <v>0.21914314858891534</v>
      </c>
      <c r="AD72" s="378">
        <v>1165.5</v>
      </c>
      <c r="AE72" s="373">
        <v>3355</v>
      </c>
      <c r="AF72" s="374">
        <v>2518</v>
      </c>
      <c r="AG72" s="379">
        <v>837</v>
      </c>
      <c r="AH72" s="380">
        <v>0.33240667196187451</v>
      </c>
      <c r="AI72" s="379">
        <v>2518</v>
      </c>
      <c r="AJ72" s="374">
        <v>2354</v>
      </c>
      <c r="AK72" s="374">
        <v>164</v>
      </c>
      <c r="AL72" s="381">
        <v>6.9668649107901451E-2</v>
      </c>
      <c r="AM72" s="373">
        <v>3254</v>
      </c>
      <c r="AN72" s="374">
        <v>2472</v>
      </c>
      <c r="AO72" s="374">
        <v>782</v>
      </c>
      <c r="AP72" s="377">
        <v>0.3163430420711974</v>
      </c>
      <c r="AQ72" s="374">
        <v>5.3169934640522873</v>
      </c>
      <c r="AR72" s="374">
        <v>2472</v>
      </c>
      <c r="AS72" s="374">
        <v>2292</v>
      </c>
      <c r="AT72" s="374">
        <v>180</v>
      </c>
      <c r="AU72" s="377">
        <v>7.8534031413612565E-2</v>
      </c>
      <c r="AV72" s="382">
        <v>4.0195121951219512</v>
      </c>
      <c r="AW72" s="373">
        <v>3065</v>
      </c>
      <c r="AX72" s="373">
        <v>2615</v>
      </c>
      <c r="AY72" s="373">
        <v>135</v>
      </c>
      <c r="AZ72" s="373">
        <v>2750</v>
      </c>
      <c r="BA72" s="377">
        <v>0.89722675367047311</v>
      </c>
      <c r="BB72" s="463">
        <v>1.1873908275794147</v>
      </c>
      <c r="BC72" s="373">
        <v>190</v>
      </c>
      <c r="BD72" s="377">
        <v>6.1990212071778142E-2</v>
      </c>
      <c r="BE72" s="463">
        <v>0.40577190441920119</v>
      </c>
      <c r="BF72" s="373">
        <v>40</v>
      </c>
      <c r="BG72" s="373">
        <v>10</v>
      </c>
      <c r="BH72" s="373">
        <v>50</v>
      </c>
      <c r="BI72" s="377">
        <v>1.6313213703099509E-2</v>
      </c>
      <c r="BJ72" s="463">
        <v>0.21711191464979032</v>
      </c>
      <c r="BK72" s="373">
        <v>70</v>
      </c>
      <c r="BL72" s="383">
        <v>3310</v>
      </c>
      <c r="BM72" s="374">
        <v>2630</v>
      </c>
      <c r="BN72" s="374">
        <v>125</v>
      </c>
      <c r="BO72" s="374">
        <v>2755</v>
      </c>
      <c r="BP72" s="377">
        <v>0.83232628398791542</v>
      </c>
      <c r="BQ72" s="384">
        <v>1.1945769726301039</v>
      </c>
      <c r="BR72" s="374">
        <v>440</v>
      </c>
      <c r="BS72" s="377">
        <v>0.13293051359516617</v>
      </c>
      <c r="BT72" s="384">
        <v>0.59655573125327011</v>
      </c>
      <c r="BU72" s="374">
        <v>80</v>
      </c>
      <c r="BV72" s="374">
        <v>0</v>
      </c>
      <c r="BW72" s="374">
        <v>80</v>
      </c>
      <c r="BX72" s="377">
        <v>2.4169184290030211E-2</v>
      </c>
      <c r="BY72" s="384">
        <v>0.33444751736681444</v>
      </c>
      <c r="BZ72" s="374">
        <v>30</v>
      </c>
      <c r="CA72" s="373" t="s">
        <v>66</v>
      </c>
      <c r="CB72" s="385" t="s">
        <v>66</v>
      </c>
      <c r="CC72" s="373" t="s">
        <v>66</v>
      </c>
      <c r="CD72" s="385"/>
      <c r="CE72" s="385" t="s">
        <v>2088</v>
      </c>
      <c r="CF72" s="386"/>
      <c r="CG72" s="373"/>
    </row>
    <row r="73" spans="1:85" ht="12.75" customHeight="1" x14ac:dyDescent="0.25">
      <c r="A73" s="370" t="s">
        <v>1563</v>
      </c>
      <c r="B73" s="369">
        <v>4620656.03</v>
      </c>
      <c r="C73" s="373" t="s">
        <v>2199</v>
      </c>
      <c r="D73" s="370"/>
      <c r="E73" s="371">
        <v>1</v>
      </c>
      <c r="F73" s="371">
        <v>1</v>
      </c>
      <c r="G73" s="370"/>
      <c r="H73" s="370"/>
      <c r="I73" s="370"/>
      <c r="J73" s="372">
        <v>4620656.0199999996</v>
      </c>
      <c r="K73" s="373">
        <v>0.48863237999999998</v>
      </c>
      <c r="L73" s="374">
        <v>8090</v>
      </c>
      <c r="M73" s="374">
        <v>2903</v>
      </c>
      <c r="N73" s="375">
        <v>2848</v>
      </c>
      <c r="O73" s="370"/>
      <c r="P73" s="376">
        <v>3.8</v>
      </c>
      <c r="Q73" s="375">
        <v>380</v>
      </c>
      <c r="R73" s="373">
        <v>3.77</v>
      </c>
      <c r="S73" s="373">
        <v>377</v>
      </c>
      <c r="T73" s="373">
        <v>3826</v>
      </c>
      <c r="U73" s="374">
        <v>-149</v>
      </c>
      <c r="V73" s="377">
        <v>-3.748427672955975E-2</v>
      </c>
      <c r="W73" s="373">
        <v>1015.5</v>
      </c>
      <c r="X73" s="374">
        <v>3975</v>
      </c>
      <c r="Y73" s="374">
        <v>3975</v>
      </c>
      <c r="Z73" s="374">
        <v>3961</v>
      </c>
      <c r="AA73" s="374">
        <v>3953.0359541999997</v>
      </c>
      <c r="AB73" s="374">
        <v>21.964045800000349</v>
      </c>
      <c r="AC73" s="377">
        <v>5.5562474145129164E-3</v>
      </c>
      <c r="AD73" s="378">
        <v>1047.0999999999999</v>
      </c>
      <c r="AE73" s="373">
        <v>1456</v>
      </c>
      <c r="AF73" s="374">
        <v>1465</v>
      </c>
      <c r="AG73" s="379">
        <v>-9</v>
      </c>
      <c r="AH73" s="380">
        <v>-6.1433447098976105E-3</v>
      </c>
      <c r="AI73" s="379">
        <v>1465</v>
      </c>
      <c r="AJ73" s="374">
        <v>1418.4997991399998</v>
      </c>
      <c r="AK73" s="374">
        <v>46.500200860000177</v>
      </c>
      <c r="AL73" s="381">
        <v>3.2781253045077667E-2</v>
      </c>
      <c r="AM73" s="373">
        <v>1430</v>
      </c>
      <c r="AN73" s="374">
        <v>1441</v>
      </c>
      <c r="AO73" s="374">
        <v>-11</v>
      </c>
      <c r="AP73" s="377">
        <v>-7.6335877862595417E-3</v>
      </c>
      <c r="AQ73" s="374">
        <v>3.7931034482758621</v>
      </c>
      <c r="AR73" s="374">
        <v>1441</v>
      </c>
      <c r="AS73" s="374">
        <v>1391.6250182399999</v>
      </c>
      <c r="AT73" s="374">
        <v>49.374981760000082</v>
      </c>
      <c r="AU73" s="377">
        <v>3.5480090622720367E-2</v>
      </c>
      <c r="AV73" s="382">
        <v>3.7921052631578949</v>
      </c>
      <c r="AW73" s="373">
        <v>1550</v>
      </c>
      <c r="AX73" s="373">
        <v>1350</v>
      </c>
      <c r="AY73" s="373">
        <v>80</v>
      </c>
      <c r="AZ73" s="373">
        <v>1430</v>
      </c>
      <c r="BA73" s="377">
        <v>0.92258064516129035</v>
      </c>
      <c r="BB73" s="463">
        <v>1.2209441941910137</v>
      </c>
      <c r="BC73" s="373">
        <v>75</v>
      </c>
      <c r="BD73" s="377">
        <v>4.8387096774193547E-2</v>
      </c>
      <c r="BE73" s="463">
        <v>0.31672942794011499</v>
      </c>
      <c r="BF73" s="373">
        <v>25</v>
      </c>
      <c r="BG73" s="373">
        <v>0</v>
      </c>
      <c r="BH73" s="373">
        <v>25</v>
      </c>
      <c r="BI73" s="377">
        <v>1.6129032258064516E-2</v>
      </c>
      <c r="BJ73" s="463">
        <v>0.21466065109729271</v>
      </c>
      <c r="BK73" s="373">
        <v>25</v>
      </c>
      <c r="BL73" s="383">
        <v>2020</v>
      </c>
      <c r="BM73" s="374">
        <v>1665</v>
      </c>
      <c r="BN73" s="374">
        <v>85</v>
      </c>
      <c r="BO73" s="374">
        <v>1750</v>
      </c>
      <c r="BP73" s="377">
        <v>0.86633663366336633</v>
      </c>
      <c r="BQ73" s="384">
        <v>1.2433895372877175</v>
      </c>
      <c r="BR73" s="374">
        <v>255</v>
      </c>
      <c r="BS73" s="377">
        <v>0.12623762376237624</v>
      </c>
      <c r="BT73" s="384">
        <v>0.56651987507237012</v>
      </c>
      <c r="BU73" s="374">
        <v>0</v>
      </c>
      <c r="BV73" s="374">
        <v>0</v>
      </c>
      <c r="BW73" s="374">
        <v>0</v>
      </c>
      <c r="BX73" s="377">
        <v>0</v>
      </c>
      <c r="BY73" s="384">
        <v>0</v>
      </c>
      <c r="BZ73" s="374">
        <v>15</v>
      </c>
      <c r="CA73" s="373" t="s">
        <v>66</v>
      </c>
      <c r="CB73" s="385" t="s">
        <v>66</v>
      </c>
      <c r="CC73" s="373" t="s">
        <v>66</v>
      </c>
      <c r="CD73" s="385" t="s">
        <v>2200</v>
      </c>
      <c r="CE73" s="385" t="s">
        <v>2088</v>
      </c>
      <c r="CF73" s="386"/>
      <c r="CG73" s="373"/>
    </row>
    <row r="74" spans="1:85" ht="12.75" customHeight="1" x14ac:dyDescent="0.25">
      <c r="A74" s="370" t="s">
        <v>1564</v>
      </c>
      <c r="B74" s="369">
        <v>4620656.04</v>
      </c>
      <c r="C74" s="373"/>
      <c r="D74" s="370"/>
      <c r="E74" s="371">
        <v>1</v>
      </c>
      <c r="F74" s="371">
        <v>1</v>
      </c>
      <c r="G74" s="370"/>
      <c r="H74" s="370"/>
      <c r="I74" s="370"/>
      <c r="J74" s="372">
        <v>4620656.0199999996</v>
      </c>
      <c r="K74" s="373">
        <v>0.51136762000000002</v>
      </c>
      <c r="L74" s="374">
        <v>8090</v>
      </c>
      <c r="M74" s="374">
        <v>2903</v>
      </c>
      <c r="N74" s="375">
        <v>2848</v>
      </c>
      <c r="O74" s="370"/>
      <c r="P74" s="376">
        <v>2.0499999999999998</v>
      </c>
      <c r="Q74" s="375">
        <v>204.99999999999997</v>
      </c>
      <c r="R74" s="373">
        <v>2.04</v>
      </c>
      <c r="S74" s="373">
        <v>204</v>
      </c>
      <c r="T74" s="373">
        <v>7473</v>
      </c>
      <c r="U74" s="374">
        <v>261</v>
      </c>
      <c r="V74" s="377">
        <v>3.6189683860232948E-2</v>
      </c>
      <c r="W74" s="373">
        <v>3655.7</v>
      </c>
      <c r="X74" s="374">
        <v>7212</v>
      </c>
      <c r="Y74" s="374">
        <v>7212</v>
      </c>
      <c r="Z74" s="374">
        <v>6298</v>
      </c>
      <c r="AA74" s="374">
        <v>4136.9640458000003</v>
      </c>
      <c r="AB74" s="374">
        <v>3075.0359541999997</v>
      </c>
      <c r="AC74" s="377">
        <v>0.74330739164191928</v>
      </c>
      <c r="AD74" s="378">
        <v>3519.9</v>
      </c>
      <c r="AE74" s="373">
        <v>2377</v>
      </c>
      <c r="AF74" s="374">
        <v>2316</v>
      </c>
      <c r="AG74" s="379">
        <v>61</v>
      </c>
      <c r="AH74" s="380">
        <v>2.6338514680483593E-2</v>
      </c>
      <c r="AI74" s="379">
        <v>2316</v>
      </c>
      <c r="AJ74" s="374">
        <v>1484.5002008600002</v>
      </c>
      <c r="AK74" s="374">
        <v>831.49979913999982</v>
      </c>
      <c r="AL74" s="381">
        <v>0.56012104185522882</v>
      </c>
      <c r="AM74" s="373">
        <v>2349</v>
      </c>
      <c r="AN74" s="374">
        <v>2295</v>
      </c>
      <c r="AO74" s="374">
        <v>54</v>
      </c>
      <c r="AP74" s="377">
        <v>2.3529411764705882E-2</v>
      </c>
      <c r="AQ74" s="374">
        <v>11.514705882352942</v>
      </c>
      <c r="AR74" s="374">
        <v>2295</v>
      </c>
      <c r="AS74" s="374">
        <v>1456.3749817600001</v>
      </c>
      <c r="AT74" s="374">
        <v>838.62501823999992</v>
      </c>
      <c r="AU74" s="377">
        <v>0.57583042056005274</v>
      </c>
      <c r="AV74" s="382">
        <v>11.195121951219514</v>
      </c>
      <c r="AW74" s="373">
        <v>2825</v>
      </c>
      <c r="AX74" s="373">
        <v>2345</v>
      </c>
      <c r="AY74" s="373">
        <v>170</v>
      </c>
      <c r="AZ74" s="373">
        <v>2515</v>
      </c>
      <c r="BA74" s="377">
        <v>0.89026548672566375</v>
      </c>
      <c r="BB74" s="463">
        <v>1.1781782795977769</v>
      </c>
      <c r="BC74" s="373">
        <v>235</v>
      </c>
      <c r="BD74" s="377">
        <v>8.3185840707964601E-2</v>
      </c>
      <c r="BE74" s="463">
        <v>0.54451301062979063</v>
      </c>
      <c r="BF74" s="373">
        <v>20</v>
      </c>
      <c r="BG74" s="373">
        <v>10</v>
      </c>
      <c r="BH74" s="373">
        <v>30</v>
      </c>
      <c r="BI74" s="377">
        <v>1.0619469026548672E-2</v>
      </c>
      <c r="BJ74" s="463">
        <v>0.1413340924038812</v>
      </c>
      <c r="BK74" s="373">
        <v>50</v>
      </c>
      <c r="BL74" s="383">
        <v>3645</v>
      </c>
      <c r="BM74" s="374">
        <v>2945</v>
      </c>
      <c r="BN74" s="374">
        <v>130</v>
      </c>
      <c r="BO74" s="374">
        <v>3075</v>
      </c>
      <c r="BP74" s="377">
        <v>0.84362139917695478</v>
      </c>
      <c r="BQ74" s="384">
        <v>1.2107880244346712</v>
      </c>
      <c r="BR74" s="374">
        <v>530</v>
      </c>
      <c r="BS74" s="377">
        <v>0.14540466392318244</v>
      </c>
      <c r="BT74" s="384">
        <v>0.65253630087143755</v>
      </c>
      <c r="BU74" s="374">
        <v>15</v>
      </c>
      <c r="BV74" s="374">
        <v>15</v>
      </c>
      <c r="BW74" s="374">
        <v>30</v>
      </c>
      <c r="BX74" s="377">
        <v>8.23045267489712E-3</v>
      </c>
      <c r="BY74" s="384">
        <v>0.11389107844487201</v>
      </c>
      <c r="BZ74" s="374">
        <v>10</v>
      </c>
      <c r="CA74" s="373" t="s">
        <v>66</v>
      </c>
      <c r="CB74" s="385" t="s">
        <v>66</v>
      </c>
      <c r="CC74" s="373" t="s">
        <v>66</v>
      </c>
      <c r="CD74" s="385"/>
      <c r="CE74" s="385" t="s">
        <v>2088</v>
      </c>
      <c r="CF74" s="386"/>
      <c r="CG74" s="373"/>
    </row>
    <row r="75" spans="1:85" ht="12.75" customHeight="1" x14ac:dyDescent="0.25">
      <c r="A75" s="370" t="s">
        <v>1565</v>
      </c>
      <c r="B75" s="369">
        <v>4620657.01</v>
      </c>
      <c r="C75" s="373"/>
      <c r="D75" s="370"/>
      <c r="E75" s="371">
        <v>1</v>
      </c>
      <c r="F75" s="371">
        <v>1</v>
      </c>
      <c r="G75" s="370"/>
      <c r="H75" s="370"/>
      <c r="I75" s="370"/>
      <c r="J75" s="372"/>
      <c r="K75" s="406"/>
      <c r="L75" s="374"/>
      <c r="M75" s="374"/>
      <c r="N75" s="375"/>
      <c r="O75" s="370">
        <v>244620657.00999999</v>
      </c>
      <c r="P75" s="376">
        <v>1.9</v>
      </c>
      <c r="Q75" s="375">
        <v>190</v>
      </c>
      <c r="R75" s="373">
        <v>1.9</v>
      </c>
      <c r="S75" s="373">
        <v>190</v>
      </c>
      <c r="T75" s="373">
        <v>3659</v>
      </c>
      <c r="U75" s="374">
        <v>-36</v>
      </c>
      <c r="V75" s="377">
        <v>-9.7428958051420846E-3</v>
      </c>
      <c r="W75" s="373">
        <v>1929.2</v>
      </c>
      <c r="X75" s="374">
        <v>3695</v>
      </c>
      <c r="Y75" s="374">
        <v>3695</v>
      </c>
      <c r="Z75" s="374">
        <v>3633</v>
      </c>
      <c r="AA75" s="374">
        <v>3579</v>
      </c>
      <c r="AB75" s="374">
        <v>116</v>
      </c>
      <c r="AC75" s="377">
        <v>3.2411288069293095E-2</v>
      </c>
      <c r="AD75" s="378">
        <v>1948.1</v>
      </c>
      <c r="AE75" s="373">
        <v>1511</v>
      </c>
      <c r="AF75" s="374">
        <v>1515</v>
      </c>
      <c r="AG75" s="379">
        <v>-4</v>
      </c>
      <c r="AH75" s="380">
        <v>-2.6402640264026403E-3</v>
      </c>
      <c r="AI75" s="379">
        <v>1515</v>
      </c>
      <c r="AJ75" s="374">
        <v>1495</v>
      </c>
      <c r="AK75" s="374">
        <v>20</v>
      </c>
      <c r="AL75" s="381">
        <v>1.3377926421404682E-2</v>
      </c>
      <c r="AM75" s="373">
        <v>1473</v>
      </c>
      <c r="AN75" s="374">
        <v>1489</v>
      </c>
      <c r="AO75" s="374">
        <v>-16</v>
      </c>
      <c r="AP75" s="377">
        <v>-1.0745466756212223E-2</v>
      </c>
      <c r="AQ75" s="374">
        <v>7.7526315789473683</v>
      </c>
      <c r="AR75" s="374">
        <v>1489</v>
      </c>
      <c r="AS75" s="374">
        <v>1464</v>
      </c>
      <c r="AT75" s="374">
        <v>25</v>
      </c>
      <c r="AU75" s="377">
        <v>1.7076502732240439E-2</v>
      </c>
      <c r="AV75" s="382">
        <v>7.8368421052631581</v>
      </c>
      <c r="AW75" s="373">
        <v>1500</v>
      </c>
      <c r="AX75" s="373">
        <v>1205</v>
      </c>
      <c r="AY75" s="373">
        <v>55</v>
      </c>
      <c r="AZ75" s="373">
        <v>1260</v>
      </c>
      <c r="BA75" s="377">
        <v>0.84</v>
      </c>
      <c r="BB75" s="463">
        <v>1.1116568817039858</v>
      </c>
      <c r="BC75" s="373">
        <v>155</v>
      </c>
      <c r="BD75" s="377">
        <v>0.10333333333333333</v>
      </c>
      <c r="BE75" s="463">
        <v>0.67639328944544563</v>
      </c>
      <c r="BF75" s="373">
        <v>55</v>
      </c>
      <c r="BG75" s="373">
        <v>15</v>
      </c>
      <c r="BH75" s="373">
        <v>70</v>
      </c>
      <c r="BI75" s="377">
        <v>4.6666666666666669E-2</v>
      </c>
      <c r="BJ75" s="463">
        <v>0.62108481717483355</v>
      </c>
      <c r="BK75" s="373">
        <v>15</v>
      </c>
      <c r="BL75" s="383">
        <v>1765</v>
      </c>
      <c r="BM75" s="374">
        <v>1365</v>
      </c>
      <c r="BN75" s="374">
        <v>75</v>
      </c>
      <c r="BO75" s="374">
        <v>1440</v>
      </c>
      <c r="BP75" s="377">
        <v>0.81586402266288949</v>
      </c>
      <c r="BQ75" s="384">
        <v>1.1709498943140471</v>
      </c>
      <c r="BR75" s="374">
        <v>230</v>
      </c>
      <c r="BS75" s="377">
        <v>0.13031161473087818</v>
      </c>
      <c r="BT75" s="384">
        <v>0.58480283054740467</v>
      </c>
      <c r="BU75" s="374">
        <v>75</v>
      </c>
      <c r="BV75" s="374">
        <v>10</v>
      </c>
      <c r="BW75" s="374">
        <v>85</v>
      </c>
      <c r="BX75" s="377">
        <v>4.8158640226628892E-2</v>
      </c>
      <c r="BY75" s="384">
        <v>0.66640799582969712</v>
      </c>
      <c r="BZ75" s="374">
        <v>10</v>
      </c>
      <c r="CA75" s="373" t="s">
        <v>66</v>
      </c>
      <c r="CB75" s="385" t="s">
        <v>66</v>
      </c>
      <c r="CC75" s="373" t="s">
        <v>66</v>
      </c>
      <c r="CD75" s="385" t="s">
        <v>2192</v>
      </c>
      <c r="CE75" s="385" t="s">
        <v>2088</v>
      </c>
      <c r="CF75" s="386"/>
      <c r="CG75" s="373"/>
    </row>
    <row r="76" spans="1:85" ht="12.75" customHeight="1" x14ac:dyDescent="0.25">
      <c r="A76" s="370" t="s">
        <v>1566</v>
      </c>
      <c r="B76" s="369">
        <v>4620657.0199999996</v>
      </c>
      <c r="C76" s="373"/>
      <c r="D76" s="370"/>
      <c r="E76" s="371">
        <v>1</v>
      </c>
      <c r="F76" s="371">
        <v>1</v>
      </c>
      <c r="G76" s="370"/>
      <c r="H76" s="370"/>
      <c r="I76" s="370"/>
      <c r="J76" s="372"/>
      <c r="K76" s="406"/>
      <c r="L76" s="374"/>
      <c r="M76" s="374"/>
      <c r="N76" s="375"/>
      <c r="O76" s="370">
        <v>244620657.02000001</v>
      </c>
      <c r="P76" s="376">
        <v>1.54</v>
      </c>
      <c r="Q76" s="375">
        <v>154</v>
      </c>
      <c r="R76" s="373">
        <v>1.54</v>
      </c>
      <c r="S76" s="373">
        <v>154</v>
      </c>
      <c r="T76" s="373">
        <v>5768</v>
      </c>
      <c r="U76" s="374">
        <v>-37</v>
      </c>
      <c r="V76" s="377">
        <v>-6.3738156761412573E-3</v>
      </c>
      <c r="W76" s="373">
        <v>3744.5</v>
      </c>
      <c r="X76" s="374">
        <v>5805</v>
      </c>
      <c r="Y76" s="374">
        <v>5805</v>
      </c>
      <c r="Z76" s="374">
        <v>5697</v>
      </c>
      <c r="AA76" s="374">
        <v>5758</v>
      </c>
      <c r="AB76" s="374">
        <v>47</v>
      </c>
      <c r="AC76" s="377">
        <v>8.1625564432094479E-3</v>
      </c>
      <c r="AD76" s="378">
        <v>3769</v>
      </c>
      <c r="AE76" s="373">
        <v>2162</v>
      </c>
      <c r="AF76" s="374">
        <v>2156</v>
      </c>
      <c r="AG76" s="379">
        <v>6</v>
      </c>
      <c r="AH76" s="380">
        <v>2.7829313543599257E-3</v>
      </c>
      <c r="AI76" s="379">
        <v>2156</v>
      </c>
      <c r="AJ76" s="374">
        <v>2146</v>
      </c>
      <c r="AK76" s="374">
        <v>10</v>
      </c>
      <c r="AL76" s="381">
        <v>4.6598322460391422E-3</v>
      </c>
      <c r="AM76" s="373">
        <v>2135</v>
      </c>
      <c r="AN76" s="374">
        <v>2143</v>
      </c>
      <c r="AO76" s="374">
        <v>-8</v>
      </c>
      <c r="AP76" s="377">
        <v>-3.733084461035931E-3</v>
      </c>
      <c r="AQ76" s="374">
        <v>13.863636363636363</v>
      </c>
      <c r="AR76" s="374">
        <v>2143</v>
      </c>
      <c r="AS76" s="374">
        <v>2127</v>
      </c>
      <c r="AT76" s="374">
        <v>16</v>
      </c>
      <c r="AU76" s="377">
        <v>7.5223319228960974E-3</v>
      </c>
      <c r="AV76" s="382">
        <v>13.915584415584416</v>
      </c>
      <c r="AW76" s="373">
        <v>2315</v>
      </c>
      <c r="AX76" s="373">
        <v>1985</v>
      </c>
      <c r="AY76" s="373">
        <v>115</v>
      </c>
      <c r="AZ76" s="373">
        <v>2100</v>
      </c>
      <c r="BA76" s="377">
        <v>0.90712742980561556</v>
      </c>
      <c r="BB76" s="463">
        <v>1.2004933927688832</v>
      </c>
      <c r="BC76" s="373">
        <v>135</v>
      </c>
      <c r="BD76" s="377">
        <v>5.8315334773218146E-2</v>
      </c>
      <c r="BE76" s="463">
        <v>0.38171710753905874</v>
      </c>
      <c r="BF76" s="373">
        <v>65</v>
      </c>
      <c r="BG76" s="373">
        <v>0</v>
      </c>
      <c r="BH76" s="373">
        <v>65</v>
      </c>
      <c r="BI76" s="377">
        <v>2.8077753779697623E-2</v>
      </c>
      <c r="BJ76" s="463">
        <v>0.37368571227736053</v>
      </c>
      <c r="BK76" s="373">
        <v>20</v>
      </c>
      <c r="BL76" s="383">
        <v>2850</v>
      </c>
      <c r="BM76" s="374">
        <v>2360</v>
      </c>
      <c r="BN76" s="374">
        <v>100</v>
      </c>
      <c r="BO76" s="374">
        <v>2460</v>
      </c>
      <c r="BP76" s="377">
        <v>0.86315789473684212</v>
      </c>
      <c r="BQ76" s="384">
        <v>1.2388273260531582</v>
      </c>
      <c r="BR76" s="374">
        <v>300</v>
      </c>
      <c r="BS76" s="377">
        <v>0.10526315789473684</v>
      </c>
      <c r="BT76" s="384">
        <v>0.47239221781060375</v>
      </c>
      <c r="BU76" s="374">
        <v>65</v>
      </c>
      <c r="BV76" s="374">
        <v>15</v>
      </c>
      <c r="BW76" s="374">
        <v>80</v>
      </c>
      <c r="BX76" s="377">
        <v>2.8070175438596492E-2</v>
      </c>
      <c r="BY76" s="384">
        <v>0.38842852016987922</v>
      </c>
      <c r="BZ76" s="374">
        <v>10</v>
      </c>
      <c r="CA76" s="373" t="s">
        <v>66</v>
      </c>
      <c r="CB76" s="385" t="s">
        <v>66</v>
      </c>
      <c r="CC76" s="373" t="s">
        <v>66</v>
      </c>
      <c r="CD76" s="385"/>
      <c r="CE76" s="385" t="s">
        <v>2088</v>
      </c>
      <c r="CF76" s="386"/>
      <c r="CG76" s="373"/>
    </row>
    <row r="77" spans="1:85" ht="12.75" customHeight="1" x14ac:dyDescent="0.25">
      <c r="A77" s="370" t="s">
        <v>1567</v>
      </c>
      <c r="B77" s="369">
        <v>4620657.03</v>
      </c>
      <c r="C77" s="373"/>
      <c r="D77" s="370"/>
      <c r="E77" s="371">
        <v>1</v>
      </c>
      <c r="F77" s="371">
        <v>1</v>
      </c>
      <c r="G77" s="370"/>
      <c r="H77" s="370"/>
      <c r="I77" s="370"/>
      <c r="J77" s="372"/>
      <c r="K77" s="406"/>
      <c r="L77" s="374"/>
      <c r="M77" s="374"/>
      <c r="N77" s="375"/>
      <c r="O77" s="370">
        <v>244620657.03</v>
      </c>
      <c r="P77" s="376">
        <v>1.78</v>
      </c>
      <c r="Q77" s="375">
        <v>178</v>
      </c>
      <c r="R77" s="373">
        <v>1.78</v>
      </c>
      <c r="S77" s="373">
        <v>178</v>
      </c>
      <c r="T77" s="373">
        <v>4354</v>
      </c>
      <c r="U77" s="374">
        <v>-157</v>
      </c>
      <c r="V77" s="377">
        <v>-3.4803812901795614E-2</v>
      </c>
      <c r="W77" s="373">
        <v>2443</v>
      </c>
      <c r="X77" s="374">
        <v>4511</v>
      </c>
      <c r="Y77" s="374">
        <v>4511</v>
      </c>
      <c r="Z77" s="374">
        <v>4542</v>
      </c>
      <c r="AA77" s="374">
        <v>4030</v>
      </c>
      <c r="AB77" s="374">
        <v>481</v>
      </c>
      <c r="AC77" s="377">
        <v>0.11935483870967742</v>
      </c>
      <c r="AD77" s="378">
        <v>2529.1999999999998</v>
      </c>
      <c r="AE77" s="373">
        <v>1432</v>
      </c>
      <c r="AF77" s="374">
        <v>1438</v>
      </c>
      <c r="AG77" s="379">
        <v>-6</v>
      </c>
      <c r="AH77" s="380">
        <v>-4.172461752433936E-3</v>
      </c>
      <c r="AI77" s="379">
        <v>1438</v>
      </c>
      <c r="AJ77" s="374">
        <v>1305</v>
      </c>
      <c r="AK77" s="374">
        <v>133</v>
      </c>
      <c r="AL77" s="381">
        <v>0.10191570881226053</v>
      </c>
      <c r="AM77" s="373">
        <v>1416</v>
      </c>
      <c r="AN77" s="374">
        <v>1432</v>
      </c>
      <c r="AO77" s="374">
        <v>-16</v>
      </c>
      <c r="AP77" s="377">
        <v>-1.11731843575419E-2</v>
      </c>
      <c r="AQ77" s="374">
        <v>7.9550561797752808</v>
      </c>
      <c r="AR77" s="374">
        <v>1432</v>
      </c>
      <c r="AS77" s="374">
        <v>1289</v>
      </c>
      <c r="AT77" s="374">
        <v>143</v>
      </c>
      <c r="AU77" s="377">
        <v>0.11093871217998448</v>
      </c>
      <c r="AV77" s="382">
        <v>8.0449438202247183</v>
      </c>
      <c r="AW77" s="373">
        <v>1765</v>
      </c>
      <c r="AX77" s="373">
        <v>1410</v>
      </c>
      <c r="AY77" s="373">
        <v>140</v>
      </c>
      <c r="AZ77" s="373">
        <v>1550</v>
      </c>
      <c r="BA77" s="377">
        <v>0.87818696883852687</v>
      </c>
      <c r="BB77" s="463">
        <v>1.1621935563477526</v>
      </c>
      <c r="BC77" s="373">
        <v>130</v>
      </c>
      <c r="BD77" s="377">
        <v>7.3654390934844188E-2</v>
      </c>
      <c r="BE77" s="463">
        <v>0.48212260419212971</v>
      </c>
      <c r="BF77" s="373">
        <v>60</v>
      </c>
      <c r="BG77" s="373">
        <v>10</v>
      </c>
      <c r="BH77" s="373">
        <v>70</v>
      </c>
      <c r="BI77" s="377">
        <v>3.9660056657223795E-2</v>
      </c>
      <c r="BJ77" s="463">
        <v>0.52783412224490101</v>
      </c>
      <c r="BK77" s="373">
        <v>15</v>
      </c>
      <c r="BL77" s="383">
        <v>2330</v>
      </c>
      <c r="BM77" s="374">
        <v>1915</v>
      </c>
      <c r="BN77" s="374">
        <v>95</v>
      </c>
      <c r="BO77" s="374">
        <v>2010</v>
      </c>
      <c r="BP77" s="377">
        <v>0.86266094420600858</v>
      </c>
      <c r="BQ77" s="384">
        <v>1.2381140893428795</v>
      </c>
      <c r="BR77" s="374">
        <v>265</v>
      </c>
      <c r="BS77" s="377">
        <v>0.11373390557939914</v>
      </c>
      <c r="BT77" s="384">
        <v>0.51040661302068457</v>
      </c>
      <c r="BU77" s="374">
        <v>15</v>
      </c>
      <c r="BV77" s="374">
        <v>10</v>
      </c>
      <c r="BW77" s="374">
        <v>25</v>
      </c>
      <c r="BX77" s="377">
        <v>1.0729613733905579E-2</v>
      </c>
      <c r="BY77" s="384">
        <v>0.14847388445334708</v>
      </c>
      <c r="BZ77" s="374">
        <v>20</v>
      </c>
      <c r="CA77" s="373" t="s">
        <v>66</v>
      </c>
      <c r="CB77" s="385" t="s">
        <v>66</v>
      </c>
      <c r="CC77" s="373" t="s">
        <v>66</v>
      </c>
      <c r="CD77" s="385"/>
      <c r="CE77" s="385" t="s">
        <v>2088</v>
      </c>
      <c r="CF77" s="386"/>
      <c r="CG77" s="373"/>
    </row>
    <row r="78" spans="1:85" ht="12.75" customHeight="1" x14ac:dyDescent="0.25">
      <c r="A78" s="370" t="s">
        <v>1568</v>
      </c>
      <c r="B78" s="369">
        <v>4620658.01</v>
      </c>
      <c r="C78" s="373"/>
      <c r="D78" s="370"/>
      <c r="E78" s="371">
        <v>1</v>
      </c>
      <c r="F78" s="371">
        <v>1</v>
      </c>
      <c r="G78" s="370"/>
      <c r="H78" s="370"/>
      <c r="I78" s="370"/>
      <c r="J78" s="372"/>
      <c r="K78" s="406"/>
      <c r="L78" s="374"/>
      <c r="M78" s="374"/>
      <c r="N78" s="375"/>
      <c r="O78" s="370">
        <v>244620658.00999999</v>
      </c>
      <c r="P78" s="376">
        <v>1.24</v>
      </c>
      <c r="Q78" s="375">
        <v>124</v>
      </c>
      <c r="R78" s="373">
        <v>1.24</v>
      </c>
      <c r="S78" s="373">
        <v>124</v>
      </c>
      <c r="T78" s="373">
        <v>4427</v>
      </c>
      <c r="U78" s="374">
        <v>121</v>
      </c>
      <c r="V78" s="377">
        <v>2.810032512772875E-2</v>
      </c>
      <c r="W78" s="373">
        <v>3562.1</v>
      </c>
      <c r="X78" s="374">
        <v>4306</v>
      </c>
      <c r="Y78" s="374">
        <v>4306</v>
      </c>
      <c r="Z78" s="374">
        <v>4331</v>
      </c>
      <c r="AA78" s="374">
        <v>4473</v>
      </c>
      <c r="AB78" s="374">
        <v>-167</v>
      </c>
      <c r="AC78" s="377">
        <v>-3.7335121842164094E-2</v>
      </c>
      <c r="AD78" s="378">
        <v>3465</v>
      </c>
      <c r="AE78" s="373">
        <v>1729</v>
      </c>
      <c r="AF78" s="374">
        <v>1721</v>
      </c>
      <c r="AG78" s="379">
        <v>8</v>
      </c>
      <c r="AH78" s="380">
        <v>4.6484601975595582E-3</v>
      </c>
      <c r="AI78" s="379">
        <v>1721</v>
      </c>
      <c r="AJ78" s="374">
        <v>1713</v>
      </c>
      <c r="AK78" s="374">
        <v>8</v>
      </c>
      <c r="AL78" s="381">
        <v>4.6701692936368944E-3</v>
      </c>
      <c r="AM78" s="373">
        <v>1712</v>
      </c>
      <c r="AN78" s="374">
        <v>1714</v>
      </c>
      <c r="AO78" s="374">
        <v>-2</v>
      </c>
      <c r="AP78" s="377">
        <v>-1.1668611435239206E-3</v>
      </c>
      <c r="AQ78" s="374">
        <v>13.806451612903226</v>
      </c>
      <c r="AR78" s="374">
        <v>1714</v>
      </c>
      <c r="AS78" s="374">
        <v>1692</v>
      </c>
      <c r="AT78" s="374">
        <v>22</v>
      </c>
      <c r="AU78" s="377">
        <v>1.3002364066193853E-2</v>
      </c>
      <c r="AV78" s="382">
        <v>13.82258064516129</v>
      </c>
      <c r="AW78" s="373">
        <v>1530</v>
      </c>
      <c r="AX78" s="373">
        <v>1265</v>
      </c>
      <c r="AY78" s="373">
        <v>70</v>
      </c>
      <c r="AZ78" s="373">
        <v>1335</v>
      </c>
      <c r="BA78" s="377">
        <v>0.87254901960784315</v>
      </c>
      <c r="BB78" s="463">
        <v>1.1547322884180058</v>
      </c>
      <c r="BC78" s="373">
        <v>140</v>
      </c>
      <c r="BD78" s="377">
        <v>9.1503267973856203E-2</v>
      </c>
      <c r="BE78" s="463">
        <v>0.59895673954688411</v>
      </c>
      <c r="BF78" s="373">
        <v>25</v>
      </c>
      <c r="BG78" s="373">
        <v>0</v>
      </c>
      <c r="BH78" s="373">
        <v>25</v>
      </c>
      <c r="BI78" s="377">
        <v>1.6339869281045753E-2</v>
      </c>
      <c r="BJ78" s="463">
        <v>0.21746667268026387</v>
      </c>
      <c r="BK78" s="373">
        <v>25</v>
      </c>
      <c r="BL78" s="383">
        <v>2030</v>
      </c>
      <c r="BM78" s="374">
        <v>1630</v>
      </c>
      <c r="BN78" s="374">
        <v>70</v>
      </c>
      <c r="BO78" s="374">
        <v>1700</v>
      </c>
      <c r="BP78" s="377">
        <v>0.83743842364532017</v>
      </c>
      <c r="BQ78" s="384">
        <v>1.2019140523704495</v>
      </c>
      <c r="BR78" s="374">
        <v>255</v>
      </c>
      <c r="BS78" s="377">
        <v>0.12561576354679804</v>
      </c>
      <c r="BT78" s="384">
        <v>0.56372913677152103</v>
      </c>
      <c r="BU78" s="374">
        <v>55</v>
      </c>
      <c r="BV78" s="374">
        <v>10</v>
      </c>
      <c r="BW78" s="374">
        <v>65</v>
      </c>
      <c r="BX78" s="377">
        <v>3.2019704433497539E-2</v>
      </c>
      <c r="BY78" s="384">
        <v>0.44308117833417571</v>
      </c>
      <c r="BZ78" s="374">
        <v>10</v>
      </c>
      <c r="CA78" s="373" t="s">
        <v>66</v>
      </c>
      <c r="CB78" s="385" t="s">
        <v>66</v>
      </c>
      <c r="CC78" s="373" t="s">
        <v>66</v>
      </c>
      <c r="CD78" s="385"/>
      <c r="CE78" s="385" t="s">
        <v>2088</v>
      </c>
      <c r="CF78" s="386"/>
      <c r="CG78" s="373"/>
    </row>
    <row r="79" spans="1:85" ht="12.75" customHeight="1" x14ac:dyDescent="0.25">
      <c r="A79" s="370" t="s">
        <v>1569</v>
      </c>
      <c r="B79" s="369">
        <v>4620658.0199999996</v>
      </c>
      <c r="C79" s="373"/>
      <c r="D79" s="370"/>
      <c r="E79" s="371">
        <v>1</v>
      </c>
      <c r="F79" s="371">
        <v>1</v>
      </c>
      <c r="G79" s="370"/>
      <c r="H79" s="370"/>
      <c r="I79" s="370"/>
      <c r="J79" s="372"/>
      <c r="K79" s="406"/>
      <c r="L79" s="374"/>
      <c r="M79" s="374"/>
      <c r="N79" s="375"/>
      <c r="O79" s="370">
        <v>244620658.02000001</v>
      </c>
      <c r="P79" s="376">
        <v>0.91</v>
      </c>
      <c r="Q79" s="375">
        <v>91</v>
      </c>
      <c r="R79" s="373">
        <v>0.91</v>
      </c>
      <c r="S79" s="373">
        <v>91</v>
      </c>
      <c r="T79" s="373">
        <v>3198</v>
      </c>
      <c r="U79" s="374">
        <v>25</v>
      </c>
      <c r="V79" s="377">
        <v>7.8789788843365901E-3</v>
      </c>
      <c r="W79" s="373">
        <v>3531</v>
      </c>
      <c r="X79" s="374">
        <v>3173</v>
      </c>
      <c r="Y79" s="374">
        <v>3173</v>
      </c>
      <c r="Z79" s="374">
        <v>3162</v>
      </c>
      <c r="AA79" s="374">
        <v>3236</v>
      </c>
      <c r="AB79" s="374">
        <v>-63</v>
      </c>
      <c r="AC79" s="377">
        <v>-1.9468479604449938E-2</v>
      </c>
      <c r="AD79" s="378">
        <v>3502.6</v>
      </c>
      <c r="AE79" s="373">
        <v>1217</v>
      </c>
      <c r="AF79" s="374">
        <v>1218</v>
      </c>
      <c r="AG79" s="379">
        <v>-1</v>
      </c>
      <c r="AH79" s="380">
        <v>-8.2101806239737272E-4</v>
      </c>
      <c r="AI79" s="379">
        <v>1218</v>
      </c>
      <c r="AJ79" s="374">
        <v>1159</v>
      </c>
      <c r="AK79" s="374">
        <v>59</v>
      </c>
      <c r="AL79" s="381">
        <v>5.0905953408110438E-2</v>
      </c>
      <c r="AM79" s="373">
        <v>1203</v>
      </c>
      <c r="AN79" s="374">
        <v>1206</v>
      </c>
      <c r="AO79" s="374">
        <v>-3</v>
      </c>
      <c r="AP79" s="377">
        <v>-2.4875621890547263E-3</v>
      </c>
      <c r="AQ79" s="374">
        <v>13.219780219780219</v>
      </c>
      <c r="AR79" s="374">
        <v>1206</v>
      </c>
      <c r="AS79" s="374">
        <v>1151</v>
      </c>
      <c r="AT79" s="374">
        <v>55</v>
      </c>
      <c r="AU79" s="377">
        <v>4.778453518679409E-2</v>
      </c>
      <c r="AV79" s="382">
        <v>13.252747252747254</v>
      </c>
      <c r="AW79" s="373">
        <v>1265</v>
      </c>
      <c r="AX79" s="373">
        <v>1125</v>
      </c>
      <c r="AY79" s="373">
        <v>60</v>
      </c>
      <c r="AZ79" s="373">
        <v>1185</v>
      </c>
      <c r="BA79" s="377">
        <v>0.93675889328063244</v>
      </c>
      <c r="BB79" s="463">
        <v>1.2397077026343151</v>
      </c>
      <c r="BC79" s="373">
        <v>55</v>
      </c>
      <c r="BD79" s="377">
        <v>4.3478260869565216E-2</v>
      </c>
      <c r="BE79" s="463">
        <v>0.28459745698966854</v>
      </c>
      <c r="BF79" s="373">
        <v>10</v>
      </c>
      <c r="BG79" s="373">
        <v>0</v>
      </c>
      <c r="BH79" s="373">
        <v>10</v>
      </c>
      <c r="BI79" s="377">
        <v>7.9051383399209481E-3</v>
      </c>
      <c r="BJ79" s="463">
        <v>0.10520917286981935</v>
      </c>
      <c r="BK79" s="373">
        <v>0</v>
      </c>
      <c r="BL79" s="383">
        <v>1515</v>
      </c>
      <c r="BM79" s="374">
        <v>1165</v>
      </c>
      <c r="BN79" s="374">
        <v>75</v>
      </c>
      <c r="BO79" s="374">
        <v>1240</v>
      </c>
      <c r="BP79" s="377">
        <v>0.81848184818481851</v>
      </c>
      <c r="BQ79" s="384">
        <v>1.1747070676089675</v>
      </c>
      <c r="BR79" s="374">
        <v>240</v>
      </c>
      <c r="BS79" s="377">
        <v>0.15841584158415842</v>
      </c>
      <c r="BT79" s="384">
        <v>0.71092690205160169</v>
      </c>
      <c r="BU79" s="374">
        <v>15</v>
      </c>
      <c r="BV79" s="374">
        <v>10</v>
      </c>
      <c r="BW79" s="374">
        <v>25</v>
      </c>
      <c r="BX79" s="377">
        <v>1.65016501650165E-2</v>
      </c>
      <c r="BY79" s="384">
        <v>0.22834597410976809</v>
      </c>
      <c r="BZ79" s="374">
        <v>0</v>
      </c>
      <c r="CA79" s="373" t="s">
        <v>66</v>
      </c>
      <c r="CB79" s="385" t="s">
        <v>66</v>
      </c>
      <c r="CC79" s="373" t="s">
        <v>66</v>
      </c>
      <c r="CD79" s="385"/>
      <c r="CE79" s="385" t="s">
        <v>2088</v>
      </c>
      <c r="CF79" s="386"/>
      <c r="CG79" s="373"/>
    </row>
    <row r="80" spans="1:85" ht="12.75" customHeight="1" x14ac:dyDescent="0.25">
      <c r="A80" s="370" t="s">
        <v>1570</v>
      </c>
      <c r="B80" s="369">
        <v>4620658.03</v>
      </c>
      <c r="C80" s="373"/>
      <c r="D80" s="370"/>
      <c r="E80" s="371">
        <v>1</v>
      </c>
      <c r="F80" s="371">
        <v>1</v>
      </c>
      <c r="G80" s="370"/>
      <c r="H80" s="370"/>
      <c r="I80" s="370"/>
      <c r="J80" s="372"/>
      <c r="K80" s="406"/>
      <c r="L80" s="374"/>
      <c r="M80" s="374"/>
      <c r="N80" s="375"/>
      <c r="O80" s="370">
        <v>244620658.03</v>
      </c>
      <c r="P80" s="376">
        <v>5.75</v>
      </c>
      <c r="Q80" s="375">
        <v>575</v>
      </c>
      <c r="R80" s="373">
        <v>5.65</v>
      </c>
      <c r="S80" s="373">
        <v>565</v>
      </c>
      <c r="T80" s="373">
        <v>8160</v>
      </c>
      <c r="U80" s="374">
        <v>43</v>
      </c>
      <c r="V80" s="377">
        <v>5.2975237156584944E-3</v>
      </c>
      <c r="W80" s="373">
        <v>1445.2</v>
      </c>
      <c r="X80" s="374">
        <v>8117</v>
      </c>
      <c r="Y80" s="374">
        <v>8117</v>
      </c>
      <c r="Z80" s="374">
        <v>7928</v>
      </c>
      <c r="AA80" s="374">
        <v>7078</v>
      </c>
      <c r="AB80" s="374">
        <v>1039</v>
      </c>
      <c r="AC80" s="377">
        <v>0.1467928793444476</v>
      </c>
      <c r="AD80" s="378">
        <v>1411.6</v>
      </c>
      <c r="AE80" s="373">
        <v>3079</v>
      </c>
      <c r="AF80" s="374">
        <v>3034</v>
      </c>
      <c r="AG80" s="379">
        <v>45</v>
      </c>
      <c r="AH80" s="380">
        <v>1.4831905075807514E-2</v>
      </c>
      <c r="AI80" s="379">
        <v>3034</v>
      </c>
      <c r="AJ80" s="374">
        <v>2687</v>
      </c>
      <c r="AK80" s="374">
        <v>347</v>
      </c>
      <c r="AL80" s="381">
        <v>0.12914030517305544</v>
      </c>
      <c r="AM80" s="373">
        <v>3037</v>
      </c>
      <c r="AN80" s="374">
        <v>2980</v>
      </c>
      <c r="AO80" s="374">
        <v>57</v>
      </c>
      <c r="AP80" s="377">
        <v>1.9127516778523489E-2</v>
      </c>
      <c r="AQ80" s="374">
        <v>5.3752212389380531</v>
      </c>
      <c r="AR80" s="374">
        <v>2980</v>
      </c>
      <c r="AS80" s="374">
        <v>2633</v>
      </c>
      <c r="AT80" s="374">
        <v>347</v>
      </c>
      <c r="AU80" s="377">
        <v>0.13178883402962399</v>
      </c>
      <c r="AV80" s="382">
        <v>5.1826086956521742</v>
      </c>
      <c r="AW80" s="373">
        <v>3325</v>
      </c>
      <c r="AX80" s="373">
        <v>2855</v>
      </c>
      <c r="AY80" s="373">
        <v>150</v>
      </c>
      <c r="AZ80" s="373">
        <v>3005</v>
      </c>
      <c r="BA80" s="377">
        <v>0.90375939849624065</v>
      </c>
      <c r="BB80" s="463">
        <v>1.1960361365988104</v>
      </c>
      <c r="BC80" s="373">
        <v>225</v>
      </c>
      <c r="BD80" s="377">
        <v>6.7669172932330823E-2</v>
      </c>
      <c r="BE80" s="463">
        <v>0.44294491426211574</v>
      </c>
      <c r="BF80" s="373">
        <v>45</v>
      </c>
      <c r="BG80" s="373">
        <v>10</v>
      </c>
      <c r="BH80" s="373">
        <v>55</v>
      </c>
      <c r="BI80" s="377">
        <v>1.6541353383458645E-2</v>
      </c>
      <c r="BJ80" s="463">
        <v>0.22014821661406558</v>
      </c>
      <c r="BK80" s="373">
        <v>40</v>
      </c>
      <c r="BL80" s="383">
        <v>4100</v>
      </c>
      <c r="BM80" s="374">
        <v>3365</v>
      </c>
      <c r="BN80" s="374">
        <v>100</v>
      </c>
      <c r="BO80" s="374">
        <v>3465</v>
      </c>
      <c r="BP80" s="377">
        <v>0.84512195121951217</v>
      </c>
      <c r="BQ80" s="384">
        <v>1.2129416569112086</v>
      </c>
      <c r="BR80" s="374">
        <v>515</v>
      </c>
      <c r="BS80" s="377">
        <v>0.12560975609756098</v>
      </c>
      <c r="BT80" s="384">
        <v>0.56370217698497049</v>
      </c>
      <c r="BU80" s="374">
        <v>45</v>
      </c>
      <c r="BV80" s="374">
        <v>25</v>
      </c>
      <c r="BW80" s="374">
        <v>70</v>
      </c>
      <c r="BX80" s="377">
        <v>1.7073170731707318E-2</v>
      </c>
      <c r="BY80" s="384">
        <v>0.23625454199356985</v>
      </c>
      <c r="BZ80" s="374">
        <v>50</v>
      </c>
      <c r="CA80" s="373" t="s">
        <v>66</v>
      </c>
      <c r="CB80" s="385" t="s">
        <v>66</v>
      </c>
      <c r="CC80" s="373" t="s">
        <v>66</v>
      </c>
      <c r="CD80" s="385"/>
      <c r="CE80" s="385" t="s">
        <v>2088</v>
      </c>
      <c r="CF80" s="386"/>
      <c r="CG80" s="373"/>
    </row>
    <row r="81" spans="1:85" ht="12.75" customHeight="1" x14ac:dyDescent="0.25">
      <c r="A81" s="370" t="s">
        <v>1571</v>
      </c>
      <c r="B81" s="369">
        <v>4620659.04</v>
      </c>
      <c r="C81" s="373"/>
      <c r="D81" s="370"/>
      <c r="E81" s="371">
        <v>1</v>
      </c>
      <c r="F81" s="371">
        <v>1</v>
      </c>
      <c r="G81" s="370"/>
      <c r="H81" s="370"/>
      <c r="I81" s="370"/>
      <c r="J81" s="372"/>
      <c r="K81" s="406"/>
      <c r="L81" s="374"/>
      <c r="M81" s="374"/>
      <c r="N81" s="375"/>
      <c r="O81" s="370">
        <v>244620659.03999999</v>
      </c>
      <c r="P81" s="376">
        <v>6.04</v>
      </c>
      <c r="Q81" s="375">
        <v>604</v>
      </c>
      <c r="R81" s="373">
        <v>6.03</v>
      </c>
      <c r="S81" s="373">
        <v>603</v>
      </c>
      <c r="T81" s="373">
        <v>4910</v>
      </c>
      <c r="U81" s="374">
        <v>289</v>
      </c>
      <c r="V81" s="377">
        <v>6.2540575632979878E-2</v>
      </c>
      <c r="W81" s="373">
        <v>813.6</v>
      </c>
      <c r="X81" s="374">
        <v>4621</v>
      </c>
      <c r="Y81" s="374">
        <v>4621</v>
      </c>
      <c r="Z81" s="374">
        <v>4018</v>
      </c>
      <c r="AA81" s="374">
        <v>3363</v>
      </c>
      <c r="AB81" s="374">
        <v>1258</v>
      </c>
      <c r="AC81" s="377">
        <v>0.37407077014570322</v>
      </c>
      <c r="AD81" s="378">
        <v>765.6</v>
      </c>
      <c r="AE81" s="373">
        <v>1661</v>
      </c>
      <c r="AF81" s="374">
        <v>1506</v>
      </c>
      <c r="AG81" s="379">
        <v>155</v>
      </c>
      <c r="AH81" s="380">
        <v>0.10292164674634795</v>
      </c>
      <c r="AI81" s="379">
        <v>1506</v>
      </c>
      <c r="AJ81" s="374">
        <v>1079</v>
      </c>
      <c r="AK81" s="374">
        <v>427</v>
      </c>
      <c r="AL81" s="381">
        <v>0.39573679332715478</v>
      </c>
      <c r="AM81" s="373">
        <v>1645</v>
      </c>
      <c r="AN81" s="374">
        <v>1489</v>
      </c>
      <c r="AO81" s="374">
        <v>156</v>
      </c>
      <c r="AP81" s="377">
        <v>0.10476830087306917</v>
      </c>
      <c r="AQ81" s="374">
        <v>2.7280265339966832</v>
      </c>
      <c r="AR81" s="374">
        <v>1489</v>
      </c>
      <c r="AS81" s="374">
        <v>1070</v>
      </c>
      <c r="AT81" s="374">
        <v>419</v>
      </c>
      <c r="AU81" s="377">
        <v>0.39158878504672895</v>
      </c>
      <c r="AV81" s="382">
        <v>2.4652317880794703</v>
      </c>
      <c r="AW81" s="373">
        <v>1925</v>
      </c>
      <c r="AX81" s="373">
        <v>1575</v>
      </c>
      <c r="AY81" s="373">
        <v>100</v>
      </c>
      <c r="AZ81" s="373">
        <v>1675</v>
      </c>
      <c r="BA81" s="377">
        <v>0.87012987012987009</v>
      </c>
      <c r="BB81" s="463">
        <v>1.1515307834596018</v>
      </c>
      <c r="BC81" s="373">
        <v>160</v>
      </c>
      <c r="BD81" s="377">
        <v>8.3116883116883117E-2</v>
      </c>
      <c r="BE81" s="463">
        <v>0.54406163206336644</v>
      </c>
      <c r="BF81" s="373">
        <v>15</v>
      </c>
      <c r="BG81" s="373">
        <v>20</v>
      </c>
      <c r="BH81" s="373">
        <v>35</v>
      </c>
      <c r="BI81" s="377">
        <v>1.8181818181818181E-2</v>
      </c>
      <c r="BJ81" s="463">
        <v>0.24198109760058448</v>
      </c>
      <c r="BK81" s="373">
        <v>50</v>
      </c>
      <c r="BL81" s="383">
        <v>2460</v>
      </c>
      <c r="BM81" s="374">
        <v>1955</v>
      </c>
      <c r="BN81" s="374">
        <v>60</v>
      </c>
      <c r="BO81" s="374">
        <v>2015</v>
      </c>
      <c r="BP81" s="377">
        <v>0.81910569105691056</v>
      </c>
      <c r="BQ81" s="384">
        <v>1.1756024236056206</v>
      </c>
      <c r="BR81" s="374">
        <v>400</v>
      </c>
      <c r="BS81" s="377">
        <v>0.16260162601626016</v>
      </c>
      <c r="BT81" s="384">
        <v>0.72971155596759929</v>
      </c>
      <c r="BU81" s="374">
        <v>20</v>
      </c>
      <c r="BV81" s="374">
        <v>10</v>
      </c>
      <c r="BW81" s="374">
        <v>30</v>
      </c>
      <c r="BX81" s="377">
        <v>1.2195121951219513E-2</v>
      </c>
      <c r="BY81" s="384">
        <v>0.16875324428112132</v>
      </c>
      <c r="BZ81" s="374">
        <v>20</v>
      </c>
      <c r="CA81" s="373" t="s">
        <v>66</v>
      </c>
      <c r="CB81" s="385" t="s">
        <v>66</v>
      </c>
      <c r="CC81" s="373" t="s">
        <v>66</v>
      </c>
      <c r="CD81" s="385"/>
      <c r="CE81" s="385" t="s">
        <v>2088</v>
      </c>
      <c r="CF81" s="386"/>
      <c r="CG81" s="373"/>
    </row>
    <row r="82" spans="1:85" ht="12.75" customHeight="1" x14ac:dyDescent="0.25">
      <c r="A82" s="370" t="s">
        <v>1572</v>
      </c>
      <c r="B82" s="369">
        <v>4620659.05</v>
      </c>
      <c r="C82" s="373"/>
      <c r="D82" s="370"/>
      <c r="E82" s="371">
        <v>1</v>
      </c>
      <c r="F82" s="371">
        <v>1</v>
      </c>
      <c r="G82" s="370"/>
      <c r="H82" s="370"/>
      <c r="I82" s="370"/>
      <c r="J82" s="372"/>
      <c r="K82" s="406"/>
      <c r="L82" s="374"/>
      <c r="M82" s="374"/>
      <c r="N82" s="375"/>
      <c r="O82" s="370">
        <v>244620659.05000001</v>
      </c>
      <c r="P82" s="376">
        <v>2.37</v>
      </c>
      <c r="Q82" s="375">
        <v>237</v>
      </c>
      <c r="R82" s="373">
        <v>2.37</v>
      </c>
      <c r="S82" s="373">
        <v>237</v>
      </c>
      <c r="T82" s="373">
        <v>7349</v>
      </c>
      <c r="U82" s="374">
        <v>-109</v>
      </c>
      <c r="V82" s="377">
        <v>-1.4615178331992492E-2</v>
      </c>
      <c r="W82" s="373">
        <v>3101.1</v>
      </c>
      <c r="X82" s="374">
        <v>7458</v>
      </c>
      <c r="Y82" s="374">
        <v>7458</v>
      </c>
      <c r="Z82" s="374">
        <v>7273</v>
      </c>
      <c r="AA82" s="374">
        <v>7101</v>
      </c>
      <c r="AB82" s="374">
        <v>357</v>
      </c>
      <c r="AC82" s="377">
        <v>5.0274609209970428E-2</v>
      </c>
      <c r="AD82" s="378">
        <v>3147</v>
      </c>
      <c r="AE82" s="373">
        <v>2762</v>
      </c>
      <c r="AF82" s="374">
        <v>2763</v>
      </c>
      <c r="AG82" s="379">
        <v>-1</v>
      </c>
      <c r="AH82" s="380">
        <v>-3.6192544335866811E-4</v>
      </c>
      <c r="AI82" s="379">
        <v>2763</v>
      </c>
      <c r="AJ82" s="374">
        <v>2518</v>
      </c>
      <c r="AK82" s="374">
        <v>245</v>
      </c>
      <c r="AL82" s="381">
        <v>9.7299444003177124E-2</v>
      </c>
      <c r="AM82" s="373">
        <v>2733</v>
      </c>
      <c r="AN82" s="374">
        <v>2741</v>
      </c>
      <c r="AO82" s="374">
        <v>-8</v>
      </c>
      <c r="AP82" s="377">
        <v>-2.9186428310835461E-3</v>
      </c>
      <c r="AQ82" s="374">
        <v>11.531645569620252</v>
      </c>
      <c r="AR82" s="374">
        <v>2741</v>
      </c>
      <c r="AS82" s="374">
        <v>2489</v>
      </c>
      <c r="AT82" s="374">
        <v>252</v>
      </c>
      <c r="AU82" s="377">
        <v>0.10124548011249498</v>
      </c>
      <c r="AV82" s="382">
        <v>11.565400843881857</v>
      </c>
      <c r="AW82" s="373">
        <v>2860</v>
      </c>
      <c r="AX82" s="373">
        <v>2450</v>
      </c>
      <c r="AY82" s="373">
        <v>110</v>
      </c>
      <c r="AZ82" s="373">
        <v>2560</v>
      </c>
      <c r="BA82" s="377">
        <v>0.8951048951048951</v>
      </c>
      <c r="BB82" s="463">
        <v>1.1845827577265251</v>
      </c>
      <c r="BC82" s="373">
        <v>195</v>
      </c>
      <c r="BD82" s="377">
        <v>6.8181818181818177E-2</v>
      </c>
      <c r="BE82" s="463">
        <v>0.44630055755198023</v>
      </c>
      <c r="BF82" s="373">
        <v>70</v>
      </c>
      <c r="BG82" s="373">
        <v>25</v>
      </c>
      <c r="BH82" s="373">
        <v>95</v>
      </c>
      <c r="BI82" s="377">
        <v>3.3216783216783216E-2</v>
      </c>
      <c r="BJ82" s="463">
        <v>0.4420808513856832</v>
      </c>
      <c r="BK82" s="373">
        <v>20</v>
      </c>
      <c r="BL82" s="383">
        <v>3930</v>
      </c>
      <c r="BM82" s="374">
        <v>3090</v>
      </c>
      <c r="BN82" s="374">
        <v>150</v>
      </c>
      <c r="BO82" s="374">
        <v>3240</v>
      </c>
      <c r="BP82" s="377">
        <v>0.82442748091603058</v>
      </c>
      <c r="BQ82" s="384">
        <v>1.1832403989299389</v>
      </c>
      <c r="BR82" s="374">
        <v>570</v>
      </c>
      <c r="BS82" s="377">
        <v>0.14503816793893129</v>
      </c>
      <c r="BT82" s="384">
        <v>0.65089156728865638</v>
      </c>
      <c r="BU82" s="374">
        <v>80</v>
      </c>
      <c r="BV82" s="374">
        <v>30</v>
      </c>
      <c r="BW82" s="374">
        <v>110</v>
      </c>
      <c r="BX82" s="377">
        <v>2.7989821882951654E-2</v>
      </c>
      <c r="BY82" s="384">
        <v>0.38731660646710286</v>
      </c>
      <c r="BZ82" s="374">
        <v>10</v>
      </c>
      <c r="CA82" s="373" t="s">
        <v>66</v>
      </c>
      <c r="CB82" s="385" t="s">
        <v>66</v>
      </c>
      <c r="CC82" s="373" t="s">
        <v>66</v>
      </c>
      <c r="CD82" s="385"/>
      <c r="CE82" s="385" t="s">
        <v>2088</v>
      </c>
      <c r="CF82" s="386"/>
      <c r="CG82" s="373"/>
    </row>
    <row r="83" spans="1:85" ht="12.75" customHeight="1" x14ac:dyDescent="0.25">
      <c r="A83" s="370" t="s">
        <v>1573</v>
      </c>
      <c r="B83" s="369">
        <v>4620659.0599999996</v>
      </c>
      <c r="C83" s="373"/>
      <c r="D83" s="370"/>
      <c r="E83" s="371">
        <v>1</v>
      </c>
      <c r="F83" s="371">
        <v>1</v>
      </c>
      <c r="G83" s="370"/>
      <c r="H83" s="370"/>
      <c r="I83" s="370"/>
      <c r="J83" s="372"/>
      <c r="K83" s="406"/>
      <c r="L83" s="374"/>
      <c r="M83" s="374"/>
      <c r="N83" s="375"/>
      <c r="O83" s="370">
        <v>244620659.06</v>
      </c>
      <c r="P83" s="376">
        <v>1.8</v>
      </c>
      <c r="Q83" s="375">
        <v>180</v>
      </c>
      <c r="R83" s="373">
        <v>1.76</v>
      </c>
      <c r="S83" s="373">
        <v>176</v>
      </c>
      <c r="T83" s="373">
        <v>4134</v>
      </c>
      <c r="U83" s="374">
        <v>-296</v>
      </c>
      <c r="V83" s="377">
        <v>-6.6817155756207669E-2</v>
      </c>
      <c r="W83" s="373">
        <v>2355.3000000000002</v>
      </c>
      <c r="X83" s="374">
        <v>4430</v>
      </c>
      <c r="Y83" s="374">
        <v>4430</v>
      </c>
      <c r="Z83" s="374">
        <v>4140</v>
      </c>
      <c r="AA83" s="374">
        <v>3968</v>
      </c>
      <c r="AB83" s="374">
        <v>462</v>
      </c>
      <c r="AC83" s="377">
        <v>0.11643145161290322</v>
      </c>
      <c r="AD83" s="378">
        <v>2460.6</v>
      </c>
      <c r="AE83" s="373">
        <v>1865</v>
      </c>
      <c r="AF83" s="374">
        <v>1500</v>
      </c>
      <c r="AG83" s="379">
        <v>365</v>
      </c>
      <c r="AH83" s="380">
        <v>0.24333333333333335</v>
      </c>
      <c r="AI83" s="379">
        <v>1500</v>
      </c>
      <c r="AJ83" s="374">
        <v>1797</v>
      </c>
      <c r="AK83" s="374">
        <v>-297</v>
      </c>
      <c r="AL83" s="381">
        <v>-0.1652754590984975</v>
      </c>
      <c r="AM83" s="373">
        <v>1820</v>
      </c>
      <c r="AN83" s="374">
        <v>1459</v>
      </c>
      <c r="AO83" s="374">
        <v>361</v>
      </c>
      <c r="AP83" s="377">
        <v>0.24742974640164497</v>
      </c>
      <c r="AQ83" s="374">
        <v>10.340909090909092</v>
      </c>
      <c r="AR83" s="374">
        <v>1459</v>
      </c>
      <c r="AS83" s="374">
        <v>1762</v>
      </c>
      <c r="AT83" s="374">
        <v>-303</v>
      </c>
      <c r="AU83" s="377">
        <v>-0.17196367763904655</v>
      </c>
      <c r="AV83" s="382">
        <v>8.1055555555555561</v>
      </c>
      <c r="AW83" s="373">
        <v>1600</v>
      </c>
      <c r="AX83" s="373">
        <v>1265</v>
      </c>
      <c r="AY83" s="373">
        <v>95</v>
      </c>
      <c r="AZ83" s="373">
        <v>1360</v>
      </c>
      <c r="BA83" s="377">
        <v>0.85</v>
      </c>
      <c r="BB83" s="463">
        <v>1.1248908922004619</v>
      </c>
      <c r="BC83" s="373">
        <v>135</v>
      </c>
      <c r="BD83" s="377">
        <v>8.4375000000000006E-2</v>
      </c>
      <c r="BE83" s="463">
        <v>0.55229693997057561</v>
      </c>
      <c r="BF83" s="373">
        <v>80</v>
      </c>
      <c r="BG83" s="373">
        <v>10</v>
      </c>
      <c r="BH83" s="373">
        <v>90</v>
      </c>
      <c r="BI83" s="377">
        <v>5.6250000000000001E-2</v>
      </c>
      <c r="BJ83" s="463">
        <v>0.74862902070180837</v>
      </c>
      <c r="BK83" s="373">
        <v>20</v>
      </c>
      <c r="BL83" s="383">
        <v>1705</v>
      </c>
      <c r="BM83" s="374">
        <v>1310</v>
      </c>
      <c r="BN83" s="374">
        <v>20</v>
      </c>
      <c r="BO83" s="374">
        <v>1330</v>
      </c>
      <c r="BP83" s="377">
        <v>0.78005865102639294</v>
      </c>
      <c r="BQ83" s="384">
        <v>1.1195610660669231</v>
      </c>
      <c r="BR83" s="374">
        <v>275</v>
      </c>
      <c r="BS83" s="377">
        <v>0.16129032258064516</v>
      </c>
      <c r="BT83" s="384">
        <v>0.72382678535495737</v>
      </c>
      <c r="BU83" s="374">
        <v>75</v>
      </c>
      <c r="BV83" s="374">
        <v>10</v>
      </c>
      <c r="BW83" s="374">
        <v>85</v>
      </c>
      <c r="BX83" s="377">
        <v>4.9853372434017593E-2</v>
      </c>
      <c r="BY83" s="384">
        <v>0.68985930360083014</v>
      </c>
      <c r="BZ83" s="374">
        <v>20</v>
      </c>
      <c r="CA83" s="373" t="s">
        <v>66</v>
      </c>
      <c r="CB83" s="385" t="s">
        <v>66</v>
      </c>
      <c r="CC83" s="373" t="s">
        <v>66</v>
      </c>
      <c r="CD83" s="385"/>
      <c r="CE83" s="385" t="s">
        <v>2088</v>
      </c>
      <c r="CF83" s="386"/>
      <c r="CG83" s="373"/>
    </row>
    <row r="84" spans="1:85" ht="12.75" customHeight="1" x14ac:dyDescent="0.25">
      <c r="A84" s="370" t="s">
        <v>1574</v>
      </c>
      <c r="B84" s="369">
        <v>4620659.08</v>
      </c>
      <c r="C84" s="373"/>
      <c r="D84" s="370"/>
      <c r="E84" s="371">
        <v>1</v>
      </c>
      <c r="F84" s="371">
        <v>1</v>
      </c>
      <c r="G84" s="370"/>
      <c r="H84" s="370"/>
      <c r="I84" s="370"/>
      <c r="J84" s="372">
        <v>4620659.07</v>
      </c>
      <c r="K84" s="373">
        <v>0.75510556200000001</v>
      </c>
      <c r="L84" s="374">
        <v>8370</v>
      </c>
      <c r="M84" s="374">
        <v>3036</v>
      </c>
      <c r="N84" s="375">
        <v>2984</v>
      </c>
      <c r="O84" s="370"/>
      <c r="P84" s="376">
        <v>1.38</v>
      </c>
      <c r="Q84" s="375">
        <v>138</v>
      </c>
      <c r="R84" s="373">
        <v>1.38</v>
      </c>
      <c r="S84" s="373">
        <v>138</v>
      </c>
      <c r="T84" s="373">
        <v>6542</v>
      </c>
      <c r="U84" s="374">
        <v>-39</v>
      </c>
      <c r="V84" s="377">
        <v>-5.9261510408752469E-3</v>
      </c>
      <c r="W84" s="373">
        <v>4742.6000000000004</v>
      </c>
      <c r="X84" s="374">
        <v>6581</v>
      </c>
      <c r="Y84" s="374">
        <v>6581</v>
      </c>
      <c r="Z84" s="374">
        <v>6511</v>
      </c>
      <c r="AA84" s="374">
        <v>6320.2335539400001</v>
      </c>
      <c r="AB84" s="374">
        <v>260.76644605999991</v>
      </c>
      <c r="AC84" s="377">
        <v>4.1258988901990735E-2</v>
      </c>
      <c r="AD84" s="378">
        <v>4770.8999999999996</v>
      </c>
      <c r="AE84" s="373">
        <v>2369</v>
      </c>
      <c r="AF84" s="374">
        <v>2358</v>
      </c>
      <c r="AG84" s="379">
        <v>11</v>
      </c>
      <c r="AH84" s="380">
        <v>4.6649703138252757E-3</v>
      </c>
      <c r="AI84" s="379">
        <v>2358</v>
      </c>
      <c r="AJ84" s="374">
        <v>2292.5004862320002</v>
      </c>
      <c r="AK84" s="374">
        <v>65.499513767999815</v>
      </c>
      <c r="AL84" s="381">
        <v>2.8571210414727603E-2</v>
      </c>
      <c r="AM84" s="373">
        <v>2335</v>
      </c>
      <c r="AN84" s="374">
        <v>2347</v>
      </c>
      <c r="AO84" s="374">
        <v>-12</v>
      </c>
      <c r="AP84" s="377">
        <v>-5.1129100979974435E-3</v>
      </c>
      <c r="AQ84" s="374">
        <v>16.920289855072465</v>
      </c>
      <c r="AR84" s="374">
        <v>2347</v>
      </c>
      <c r="AS84" s="374">
        <v>2253.2349970079999</v>
      </c>
      <c r="AT84" s="374">
        <v>93.765002992000063</v>
      </c>
      <c r="AU84" s="377">
        <v>4.1613503747504221E-2</v>
      </c>
      <c r="AV84" s="382">
        <v>17.007246376811594</v>
      </c>
      <c r="AW84" s="373">
        <v>2725</v>
      </c>
      <c r="AX84" s="373">
        <v>2265</v>
      </c>
      <c r="AY84" s="373">
        <v>110</v>
      </c>
      <c r="AZ84" s="373">
        <v>2375</v>
      </c>
      <c r="BA84" s="377">
        <v>0.87155963302752293</v>
      </c>
      <c r="BB84" s="463">
        <v>1.1534229331791028</v>
      </c>
      <c r="BC84" s="373">
        <v>255</v>
      </c>
      <c r="BD84" s="377">
        <v>9.3577981651376152E-2</v>
      </c>
      <c r="BE84" s="463">
        <v>0.61253727898877297</v>
      </c>
      <c r="BF84" s="373">
        <v>55</v>
      </c>
      <c r="BG84" s="373">
        <v>10</v>
      </c>
      <c r="BH84" s="373">
        <v>65</v>
      </c>
      <c r="BI84" s="377">
        <v>2.3853211009174313E-2</v>
      </c>
      <c r="BJ84" s="463">
        <v>0.31746143997140902</v>
      </c>
      <c r="BK84" s="373">
        <v>25</v>
      </c>
      <c r="BL84" s="383">
        <v>3450</v>
      </c>
      <c r="BM84" s="374">
        <v>2655</v>
      </c>
      <c r="BN84" s="374">
        <v>130</v>
      </c>
      <c r="BO84" s="374">
        <v>2785</v>
      </c>
      <c r="BP84" s="377">
        <v>0.80724637681159417</v>
      </c>
      <c r="BQ84" s="384">
        <v>1.1585816182061304</v>
      </c>
      <c r="BR84" s="374">
        <v>515</v>
      </c>
      <c r="BS84" s="377">
        <v>0.14927536231884059</v>
      </c>
      <c r="BT84" s="384">
        <v>0.66990693496764608</v>
      </c>
      <c r="BU84" s="374">
        <v>105</v>
      </c>
      <c r="BV84" s="374">
        <v>30</v>
      </c>
      <c r="BW84" s="374">
        <v>135</v>
      </c>
      <c r="BX84" s="377">
        <v>3.9130434782608699E-2</v>
      </c>
      <c r="BY84" s="384">
        <v>0.54147780121507627</v>
      </c>
      <c r="BZ84" s="374">
        <v>15</v>
      </c>
      <c r="CA84" s="373" t="s">
        <v>66</v>
      </c>
      <c r="CB84" s="385" t="s">
        <v>66</v>
      </c>
      <c r="CC84" s="373" t="s">
        <v>66</v>
      </c>
      <c r="CD84" s="385" t="s">
        <v>2090</v>
      </c>
      <c r="CE84" s="385" t="s">
        <v>2088</v>
      </c>
      <c r="CF84" s="386"/>
      <c r="CG84" s="373"/>
    </row>
    <row r="85" spans="1:85" ht="12.75" customHeight="1" x14ac:dyDescent="0.25">
      <c r="A85" s="370" t="s">
        <v>1575</v>
      </c>
      <c r="B85" s="369">
        <v>4620659.09</v>
      </c>
      <c r="C85" s="373"/>
      <c r="D85" s="370"/>
      <c r="E85" s="371">
        <v>1</v>
      </c>
      <c r="F85" s="371">
        <v>1</v>
      </c>
      <c r="G85" s="370"/>
      <c r="H85" s="370"/>
      <c r="I85" s="370"/>
      <c r="J85" s="372">
        <v>4620659.07</v>
      </c>
      <c r="K85" s="373">
        <v>0.24489443799999999</v>
      </c>
      <c r="L85" s="374">
        <v>8370</v>
      </c>
      <c r="M85" s="374">
        <v>3036</v>
      </c>
      <c r="N85" s="375">
        <v>2984</v>
      </c>
      <c r="O85" s="370"/>
      <c r="P85" s="376">
        <v>0.87</v>
      </c>
      <c r="Q85" s="375">
        <v>87</v>
      </c>
      <c r="R85" s="373">
        <v>0.87</v>
      </c>
      <c r="S85" s="373">
        <v>87</v>
      </c>
      <c r="T85" s="373">
        <v>3587</v>
      </c>
      <c r="U85" s="374">
        <v>69</v>
      </c>
      <c r="V85" s="377">
        <v>1.961341671404207E-2</v>
      </c>
      <c r="W85" s="373">
        <v>4109.3</v>
      </c>
      <c r="X85" s="374">
        <v>3518</v>
      </c>
      <c r="Y85" s="374">
        <v>3518</v>
      </c>
      <c r="Z85" s="374">
        <v>3108</v>
      </c>
      <c r="AA85" s="374">
        <v>2049.7664460599999</v>
      </c>
      <c r="AB85" s="374">
        <v>1468.2335539400001</v>
      </c>
      <c r="AC85" s="377">
        <v>0.71629309610477576</v>
      </c>
      <c r="AD85" s="378">
        <v>4031.6</v>
      </c>
      <c r="AE85" s="373">
        <v>987</v>
      </c>
      <c r="AF85" s="374">
        <v>984</v>
      </c>
      <c r="AG85" s="379">
        <v>3</v>
      </c>
      <c r="AH85" s="380">
        <v>3.0487804878048782E-3</v>
      </c>
      <c r="AI85" s="379">
        <v>984</v>
      </c>
      <c r="AJ85" s="374">
        <v>743.49951376799993</v>
      </c>
      <c r="AK85" s="374">
        <v>240.50048623200007</v>
      </c>
      <c r="AL85" s="381">
        <v>0.32347093949417882</v>
      </c>
      <c r="AM85" s="373">
        <v>981</v>
      </c>
      <c r="AN85" s="374">
        <v>977</v>
      </c>
      <c r="AO85" s="374">
        <v>4</v>
      </c>
      <c r="AP85" s="377">
        <v>4.0941658137154556E-3</v>
      </c>
      <c r="AQ85" s="374">
        <v>11.275862068965518</v>
      </c>
      <c r="AR85" s="374">
        <v>977</v>
      </c>
      <c r="AS85" s="374">
        <v>730.76500299199995</v>
      </c>
      <c r="AT85" s="374">
        <v>246.23499700800005</v>
      </c>
      <c r="AU85" s="377">
        <v>0.33695510321352334</v>
      </c>
      <c r="AV85" s="382">
        <v>11.229885057471265</v>
      </c>
      <c r="AW85" s="373">
        <v>1405</v>
      </c>
      <c r="AX85" s="373">
        <v>1125</v>
      </c>
      <c r="AY85" s="373">
        <v>90</v>
      </c>
      <c r="AZ85" s="373">
        <v>1215</v>
      </c>
      <c r="BA85" s="377">
        <v>0.86476868327402134</v>
      </c>
      <c r="BB85" s="463">
        <v>1.1444357831472147</v>
      </c>
      <c r="BC85" s="373">
        <v>130</v>
      </c>
      <c r="BD85" s="377">
        <v>9.2526690391459068E-2</v>
      </c>
      <c r="BE85" s="463">
        <v>0.60565579814883197</v>
      </c>
      <c r="BF85" s="373">
        <v>25</v>
      </c>
      <c r="BG85" s="373">
        <v>0</v>
      </c>
      <c r="BH85" s="373">
        <v>25</v>
      </c>
      <c r="BI85" s="377">
        <v>1.7793594306049824E-2</v>
      </c>
      <c r="BJ85" s="463">
        <v>0.2368142414240596</v>
      </c>
      <c r="BK85" s="373">
        <v>35</v>
      </c>
      <c r="BL85" s="383">
        <v>1640</v>
      </c>
      <c r="BM85" s="374">
        <v>1350</v>
      </c>
      <c r="BN85" s="374">
        <v>50</v>
      </c>
      <c r="BO85" s="374">
        <v>1400</v>
      </c>
      <c r="BP85" s="377">
        <v>0.85365853658536583</v>
      </c>
      <c r="BQ85" s="384">
        <v>1.2251935928396045</v>
      </c>
      <c r="BR85" s="374">
        <v>195</v>
      </c>
      <c r="BS85" s="377">
        <v>0.11890243902439024</v>
      </c>
      <c r="BT85" s="384">
        <v>0.53360157530130703</v>
      </c>
      <c r="BU85" s="374">
        <v>20</v>
      </c>
      <c r="BV85" s="374">
        <v>0</v>
      </c>
      <c r="BW85" s="374">
        <v>20</v>
      </c>
      <c r="BX85" s="377">
        <v>1.2195121951219513E-2</v>
      </c>
      <c r="BY85" s="384">
        <v>0.16875324428112132</v>
      </c>
      <c r="BZ85" s="374">
        <v>15</v>
      </c>
      <c r="CA85" s="373" t="s">
        <v>66</v>
      </c>
      <c r="CB85" s="385" t="s">
        <v>66</v>
      </c>
      <c r="CC85" s="373" t="s">
        <v>66</v>
      </c>
      <c r="CD85" s="385" t="s">
        <v>2090</v>
      </c>
      <c r="CE85" s="385" t="s">
        <v>2088</v>
      </c>
      <c r="CF85" s="386"/>
      <c r="CG85" s="373"/>
    </row>
    <row r="86" spans="1:85" ht="12.75" customHeight="1" x14ac:dyDescent="0.25">
      <c r="A86" s="370" t="s">
        <v>1576</v>
      </c>
      <c r="B86" s="369">
        <v>4620659.0999999996</v>
      </c>
      <c r="C86" s="373"/>
      <c r="D86" s="370"/>
      <c r="E86" s="371">
        <v>1</v>
      </c>
      <c r="F86" s="371">
        <v>1</v>
      </c>
      <c r="G86" s="370"/>
      <c r="H86" s="370"/>
      <c r="I86" s="370"/>
      <c r="J86" s="372">
        <v>4620659.0199999996</v>
      </c>
      <c r="K86" s="373">
        <v>0.25577821699999997</v>
      </c>
      <c r="L86" s="374">
        <v>7563</v>
      </c>
      <c r="M86" s="374">
        <v>2914</v>
      </c>
      <c r="N86" s="375">
        <v>2873</v>
      </c>
      <c r="O86" s="370"/>
      <c r="P86" s="376">
        <v>1.0900000000000001</v>
      </c>
      <c r="Q86" s="375">
        <v>109.00000000000001</v>
      </c>
      <c r="R86" s="373">
        <v>1.0900000000000001</v>
      </c>
      <c r="S86" s="373">
        <v>109.00000000000001</v>
      </c>
      <c r="T86" s="373">
        <v>3594</v>
      </c>
      <c r="U86" s="374">
        <v>48</v>
      </c>
      <c r="V86" s="377">
        <v>1.3536379018612521E-2</v>
      </c>
      <c r="W86" s="373">
        <v>3296.9</v>
      </c>
      <c r="X86" s="374">
        <v>3546</v>
      </c>
      <c r="Y86" s="374">
        <v>3546</v>
      </c>
      <c r="Z86" s="374">
        <v>3335</v>
      </c>
      <c r="AA86" s="374">
        <v>1934.4506551709999</v>
      </c>
      <c r="AB86" s="374">
        <v>1611.5493448290001</v>
      </c>
      <c r="AC86" s="377">
        <v>0.83307854895194722</v>
      </c>
      <c r="AD86" s="378">
        <v>3256.5</v>
      </c>
      <c r="AE86" s="373">
        <v>1025</v>
      </c>
      <c r="AF86" s="374">
        <v>1013</v>
      </c>
      <c r="AG86" s="379">
        <v>12</v>
      </c>
      <c r="AH86" s="380">
        <v>1.1846001974333662E-2</v>
      </c>
      <c r="AI86" s="379">
        <v>1013</v>
      </c>
      <c r="AJ86" s="374">
        <v>745.33772433799993</v>
      </c>
      <c r="AK86" s="374">
        <v>267.66227566200007</v>
      </c>
      <c r="AL86" s="381">
        <v>0.35911542770726451</v>
      </c>
      <c r="AM86" s="373">
        <v>1019</v>
      </c>
      <c r="AN86" s="374">
        <v>1012</v>
      </c>
      <c r="AO86" s="374">
        <v>7</v>
      </c>
      <c r="AP86" s="377">
        <v>6.91699604743083E-3</v>
      </c>
      <c r="AQ86" s="374">
        <v>9.3486238532110075</v>
      </c>
      <c r="AR86" s="374">
        <v>1012</v>
      </c>
      <c r="AS86" s="374">
        <v>734.85081744099989</v>
      </c>
      <c r="AT86" s="374">
        <v>277.14918255900011</v>
      </c>
      <c r="AU86" s="377">
        <v>0.37715026775656002</v>
      </c>
      <c r="AV86" s="382">
        <v>9.2844036697247692</v>
      </c>
      <c r="AW86" s="373">
        <v>1305</v>
      </c>
      <c r="AX86" s="373">
        <v>1025</v>
      </c>
      <c r="AY86" s="373">
        <v>50</v>
      </c>
      <c r="AZ86" s="373">
        <v>1075</v>
      </c>
      <c r="BA86" s="377">
        <v>0.82375478927203061</v>
      </c>
      <c r="BB86" s="463">
        <v>1.0901579527748446</v>
      </c>
      <c r="BC86" s="373">
        <v>175</v>
      </c>
      <c r="BD86" s="377">
        <v>0.13409961685823754</v>
      </c>
      <c r="BE86" s="463">
        <v>0.87778142864629571</v>
      </c>
      <c r="BF86" s="373">
        <v>10</v>
      </c>
      <c r="BG86" s="373">
        <v>0</v>
      </c>
      <c r="BH86" s="373">
        <v>10</v>
      </c>
      <c r="BI86" s="377">
        <v>7.6628352490421452E-3</v>
      </c>
      <c r="BJ86" s="463">
        <v>0.10198437063626166</v>
      </c>
      <c r="BK86" s="373">
        <v>35</v>
      </c>
      <c r="BL86" s="383">
        <v>1780</v>
      </c>
      <c r="BM86" s="374">
        <v>1270</v>
      </c>
      <c r="BN86" s="374">
        <v>30</v>
      </c>
      <c r="BO86" s="374">
        <v>1300</v>
      </c>
      <c r="BP86" s="377">
        <v>0.7303370786516854</v>
      </c>
      <c r="BQ86" s="384">
        <v>1.0481993338419089</v>
      </c>
      <c r="BR86" s="374">
        <v>450</v>
      </c>
      <c r="BS86" s="377">
        <v>0.25280898876404495</v>
      </c>
      <c r="BT86" s="384">
        <v>1.1345374894046805</v>
      </c>
      <c r="BU86" s="374">
        <v>20</v>
      </c>
      <c r="BV86" s="374">
        <v>0</v>
      </c>
      <c r="BW86" s="374">
        <v>20</v>
      </c>
      <c r="BX86" s="377">
        <v>1.1235955056179775E-2</v>
      </c>
      <c r="BY86" s="384">
        <v>0.15548051720283088</v>
      </c>
      <c r="BZ86" s="374">
        <v>10</v>
      </c>
      <c r="CA86" s="373" t="s">
        <v>66</v>
      </c>
      <c r="CB86" s="385" t="s">
        <v>66</v>
      </c>
      <c r="CC86" s="373" t="s">
        <v>66</v>
      </c>
      <c r="CD86" s="385" t="s">
        <v>2090</v>
      </c>
      <c r="CE86" s="385" t="s">
        <v>2088</v>
      </c>
      <c r="CF86" s="386"/>
      <c r="CG86" s="373"/>
    </row>
    <row r="87" spans="1:85" ht="12.75" customHeight="1" x14ac:dyDescent="0.25">
      <c r="A87" s="370" t="s">
        <v>1577</v>
      </c>
      <c r="B87" s="369">
        <v>4620659.1100000003</v>
      </c>
      <c r="C87" s="373"/>
      <c r="D87" s="370"/>
      <c r="E87" s="371">
        <v>1</v>
      </c>
      <c r="F87" s="371">
        <v>1</v>
      </c>
      <c r="G87" s="370"/>
      <c r="H87" s="370"/>
      <c r="I87" s="370"/>
      <c r="J87" s="372">
        <v>4620659.0199999996</v>
      </c>
      <c r="K87" s="373">
        <v>0.74422178299999997</v>
      </c>
      <c r="L87" s="374">
        <v>7563</v>
      </c>
      <c r="M87" s="374">
        <v>2914</v>
      </c>
      <c r="N87" s="375">
        <v>2873</v>
      </c>
      <c r="O87" s="370"/>
      <c r="P87" s="376">
        <v>2.4300000000000002</v>
      </c>
      <c r="Q87" s="375">
        <v>243.00000000000003</v>
      </c>
      <c r="R87" s="373">
        <v>2.4300000000000002</v>
      </c>
      <c r="S87" s="373">
        <v>243.00000000000003</v>
      </c>
      <c r="T87" s="373">
        <v>7292</v>
      </c>
      <c r="U87" s="374">
        <v>720</v>
      </c>
      <c r="V87" s="377">
        <v>0.10955569080949483</v>
      </c>
      <c r="W87" s="373">
        <v>2996.1</v>
      </c>
      <c r="X87" s="374">
        <v>6572</v>
      </c>
      <c r="Y87" s="374">
        <v>6572</v>
      </c>
      <c r="Z87" s="374">
        <v>5993</v>
      </c>
      <c r="AA87" s="374">
        <v>5628.5493448289999</v>
      </c>
      <c r="AB87" s="374">
        <v>943.45065517100011</v>
      </c>
      <c r="AC87" s="377">
        <v>0.16761879435911084</v>
      </c>
      <c r="AD87" s="378">
        <v>2700.2</v>
      </c>
      <c r="AE87" s="373">
        <v>2909</v>
      </c>
      <c r="AF87" s="374">
        <v>2621</v>
      </c>
      <c r="AG87" s="379">
        <v>288</v>
      </c>
      <c r="AH87" s="380">
        <v>0.10988172453262114</v>
      </c>
      <c r="AI87" s="379">
        <v>2621</v>
      </c>
      <c r="AJ87" s="374">
        <v>2168.662275662</v>
      </c>
      <c r="AK87" s="374">
        <v>452.33772433800004</v>
      </c>
      <c r="AL87" s="381">
        <v>0.20857914550107653</v>
      </c>
      <c r="AM87" s="373">
        <v>2827</v>
      </c>
      <c r="AN87" s="374">
        <v>2549</v>
      </c>
      <c r="AO87" s="374">
        <v>278</v>
      </c>
      <c r="AP87" s="377">
        <v>0.1090623774029031</v>
      </c>
      <c r="AQ87" s="374">
        <v>11.633744855967077</v>
      </c>
      <c r="AR87" s="374">
        <v>2549</v>
      </c>
      <c r="AS87" s="374">
        <v>2138.1491825590001</v>
      </c>
      <c r="AT87" s="374">
        <v>410.85081744099989</v>
      </c>
      <c r="AU87" s="377">
        <v>0.19215254987459832</v>
      </c>
      <c r="AV87" s="382">
        <v>10.489711934156377</v>
      </c>
      <c r="AW87" s="373">
        <v>2825</v>
      </c>
      <c r="AX87" s="373">
        <v>2255</v>
      </c>
      <c r="AY87" s="373">
        <v>125</v>
      </c>
      <c r="AZ87" s="373">
        <v>2380</v>
      </c>
      <c r="BA87" s="377">
        <v>0.84247787610619473</v>
      </c>
      <c r="BB87" s="463">
        <v>1.1149361055438207</v>
      </c>
      <c r="BC87" s="373">
        <v>320</v>
      </c>
      <c r="BD87" s="377">
        <v>0.11327433628318584</v>
      </c>
      <c r="BE87" s="463">
        <v>0.74146452511290639</v>
      </c>
      <c r="BF87" s="373">
        <v>85</v>
      </c>
      <c r="BG87" s="373">
        <v>0</v>
      </c>
      <c r="BH87" s="373">
        <v>85</v>
      </c>
      <c r="BI87" s="377">
        <v>3.0088495575221239E-2</v>
      </c>
      <c r="BJ87" s="463">
        <v>0.40044659514433012</v>
      </c>
      <c r="BK87" s="373">
        <v>30</v>
      </c>
      <c r="BL87" s="383">
        <v>3095</v>
      </c>
      <c r="BM87" s="374">
        <v>2370</v>
      </c>
      <c r="BN87" s="374">
        <v>125</v>
      </c>
      <c r="BO87" s="374">
        <v>2495</v>
      </c>
      <c r="BP87" s="377">
        <v>0.8061389337641357</v>
      </c>
      <c r="BQ87" s="384">
        <v>1.1569921862868899</v>
      </c>
      <c r="BR87" s="374">
        <v>460</v>
      </c>
      <c r="BS87" s="377">
        <v>0.14862681744749595</v>
      </c>
      <c r="BT87" s="384">
        <v>0.66699644324146634</v>
      </c>
      <c r="BU87" s="374">
        <v>80</v>
      </c>
      <c r="BV87" s="374">
        <v>25</v>
      </c>
      <c r="BW87" s="374">
        <v>105</v>
      </c>
      <c r="BX87" s="377">
        <v>3.3925686591276254E-2</v>
      </c>
      <c r="BY87" s="384">
        <v>0.46945571349287707</v>
      </c>
      <c r="BZ87" s="374">
        <v>30</v>
      </c>
      <c r="CA87" s="373" t="s">
        <v>66</v>
      </c>
      <c r="CB87" s="385" t="s">
        <v>66</v>
      </c>
      <c r="CC87" s="373" t="s">
        <v>66</v>
      </c>
      <c r="CD87" s="385" t="s">
        <v>2090</v>
      </c>
      <c r="CE87" s="385" t="s">
        <v>2088</v>
      </c>
      <c r="CF87" s="386"/>
      <c r="CG87" s="373"/>
    </row>
    <row r="88" spans="1:85" ht="12.75" customHeight="1" x14ac:dyDescent="0.25">
      <c r="A88" s="370" t="s">
        <v>1578</v>
      </c>
      <c r="B88" s="369">
        <v>4620660.01</v>
      </c>
      <c r="C88" s="373"/>
      <c r="D88" s="370"/>
      <c r="E88" s="371">
        <v>1</v>
      </c>
      <c r="F88" s="371">
        <v>1</v>
      </c>
      <c r="G88" s="370"/>
      <c r="H88" s="370"/>
      <c r="I88" s="370"/>
      <c r="J88" s="372"/>
      <c r="K88" s="406"/>
      <c r="L88" s="374"/>
      <c r="M88" s="374"/>
      <c r="N88" s="375"/>
      <c r="O88" s="370">
        <v>244620660.00999999</v>
      </c>
      <c r="P88" s="376">
        <v>2</v>
      </c>
      <c r="Q88" s="375">
        <v>200</v>
      </c>
      <c r="R88" s="373">
        <v>2</v>
      </c>
      <c r="S88" s="373">
        <v>200</v>
      </c>
      <c r="T88" s="373">
        <v>5373</v>
      </c>
      <c r="U88" s="374">
        <v>-125</v>
      </c>
      <c r="V88" s="377">
        <v>-2.2735540196435068E-2</v>
      </c>
      <c r="W88" s="373">
        <v>2680.1</v>
      </c>
      <c r="X88" s="374">
        <v>5498</v>
      </c>
      <c r="Y88" s="374">
        <v>5498</v>
      </c>
      <c r="Z88" s="374">
        <v>5572</v>
      </c>
      <c r="AA88" s="374">
        <v>5063</v>
      </c>
      <c r="AB88" s="374">
        <v>435</v>
      </c>
      <c r="AC88" s="377">
        <v>8.5917440252814531E-2</v>
      </c>
      <c r="AD88" s="378">
        <v>2744.3</v>
      </c>
      <c r="AE88" s="373">
        <v>1817</v>
      </c>
      <c r="AF88" s="374">
        <v>1818</v>
      </c>
      <c r="AG88" s="379">
        <v>-1</v>
      </c>
      <c r="AH88" s="380">
        <v>-5.5005500550055003E-4</v>
      </c>
      <c r="AI88" s="379">
        <v>1818</v>
      </c>
      <c r="AJ88" s="374">
        <v>1583</v>
      </c>
      <c r="AK88" s="374">
        <v>235</v>
      </c>
      <c r="AL88" s="381">
        <v>0.14845230574857865</v>
      </c>
      <c r="AM88" s="373">
        <v>1804</v>
      </c>
      <c r="AN88" s="374">
        <v>1812</v>
      </c>
      <c r="AO88" s="374">
        <v>-8</v>
      </c>
      <c r="AP88" s="377">
        <v>-4.4150110375275938E-3</v>
      </c>
      <c r="AQ88" s="374">
        <v>9.02</v>
      </c>
      <c r="AR88" s="374">
        <v>1812</v>
      </c>
      <c r="AS88" s="374">
        <v>1564</v>
      </c>
      <c r="AT88" s="374">
        <v>248</v>
      </c>
      <c r="AU88" s="377">
        <v>0.15856777493606139</v>
      </c>
      <c r="AV88" s="382">
        <v>9.06</v>
      </c>
      <c r="AW88" s="373">
        <v>2180</v>
      </c>
      <c r="AX88" s="373">
        <v>1765</v>
      </c>
      <c r="AY88" s="373">
        <v>120</v>
      </c>
      <c r="AZ88" s="373">
        <v>1885</v>
      </c>
      <c r="BA88" s="377">
        <v>0.86467889908256879</v>
      </c>
      <c r="BB88" s="463">
        <v>1.1443169626540046</v>
      </c>
      <c r="BC88" s="373">
        <v>225</v>
      </c>
      <c r="BD88" s="377">
        <v>0.10321100917431193</v>
      </c>
      <c r="BE88" s="463">
        <v>0.67559258711997017</v>
      </c>
      <c r="BF88" s="373">
        <v>30</v>
      </c>
      <c r="BG88" s="373">
        <v>15</v>
      </c>
      <c r="BH88" s="373">
        <v>45</v>
      </c>
      <c r="BI88" s="377">
        <v>2.0642201834862386E-2</v>
      </c>
      <c r="BJ88" s="463">
        <v>0.27472624612910396</v>
      </c>
      <c r="BK88" s="373">
        <v>30</v>
      </c>
      <c r="BL88" s="383">
        <v>2930</v>
      </c>
      <c r="BM88" s="374">
        <v>2260</v>
      </c>
      <c r="BN88" s="374">
        <v>105</v>
      </c>
      <c r="BO88" s="374">
        <v>2365</v>
      </c>
      <c r="BP88" s="377">
        <v>0.80716723549488056</v>
      </c>
      <c r="BQ88" s="384">
        <v>1.158468032468964</v>
      </c>
      <c r="BR88" s="374">
        <v>510</v>
      </c>
      <c r="BS88" s="377">
        <v>0.17406143344709898</v>
      </c>
      <c r="BT88" s="384">
        <v>0.78114003252299502</v>
      </c>
      <c r="BU88" s="374">
        <v>40</v>
      </c>
      <c r="BV88" s="374">
        <v>15</v>
      </c>
      <c r="BW88" s="374">
        <v>55</v>
      </c>
      <c r="BX88" s="377">
        <v>1.877133105802048E-2</v>
      </c>
      <c r="BY88" s="384">
        <v>0.25975328727230623</v>
      </c>
      <c r="BZ88" s="374">
        <v>0</v>
      </c>
      <c r="CA88" s="373" t="s">
        <v>66</v>
      </c>
      <c r="CB88" s="385" t="s">
        <v>66</v>
      </c>
      <c r="CC88" s="373" t="s">
        <v>66</v>
      </c>
      <c r="CD88" s="385"/>
      <c r="CE88" s="385" t="s">
        <v>2088</v>
      </c>
      <c r="CF88" s="386"/>
      <c r="CG88" s="373"/>
    </row>
    <row r="89" spans="1:85" ht="12.75" customHeight="1" x14ac:dyDescent="0.25">
      <c r="A89" s="370" t="s">
        <v>1579</v>
      </c>
      <c r="B89" s="369">
        <v>4620660.0199999996</v>
      </c>
      <c r="C89" s="373"/>
      <c r="D89" s="370"/>
      <c r="E89" s="371">
        <v>1</v>
      </c>
      <c r="F89" s="371">
        <v>1</v>
      </c>
      <c r="G89" s="370"/>
      <c r="H89" s="370"/>
      <c r="I89" s="370"/>
      <c r="J89" s="372"/>
      <c r="K89" s="406"/>
      <c r="L89" s="374"/>
      <c r="M89" s="374"/>
      <c r="N89" s="375"/>
      <c r="O89" s="370">
        <v>244620660.02000001</v>
      </c>
      <c r="P89" s="376">
        <v>1.41</v>
      </c>
      <c r="Q89" s="375">
        <v>141</v>
      </c>
      <c r="R89" s="373">
        <v>1.41</v>
      </c>
      <c r="S89" s="373">
        <v>141</v>
      </c>
      <c r="T89" s="373">
        <v>5586</v>
      </c>
      <c r="U89" s="374">
        <v>83</v>
      </c>
      <c r="V89" s="377">
        <v>1.5082682173359986E-2</v>
      </c>
      <c r="W89" s="373">
        <v>3957.5</v>
      </c>
      <c r="X89" s="374">
        <v>5503</v>
      </c>
      <c r="Y89" s="374">
        <v>5503</v>
      </c>
      <c r="Z89" s="374">
        <v>5429</v>
      </c>
      <c r="AA89" s="374">
        <v>5350</v>
      </c>
      <c r="AB89" s="374">
        <v>153</v>
      </c>
      <c r="AC89" s="377">
        <v>2.8598130841121495E-2</v>
      </c>
      <c r="AD89" s="378">
        <v>3898.4</v>
      </c>
      <c r="AE89" s="373">
        <v>2215</v>
      </c>
      <c r="AF89" s="374">
        <v>2187</v>
      </c>
      <c r="AG89" s="379">
        <v>28</v>
      </c>
      <c r="AH89" s="380">
        <v>1.2802926383173296E-2</v>
      </c>
      <c r="AI89" s="379">
        <v>2187</v>
      </c>
      <c r="AJ89" s="374">
        <v>2092</v>
      </c>
      <c r="AK89" s="374">
        <v>95</v>
      </c>
      <c r="AL89" s="381">
        <v>4.5411089866156787E-2</v>
      </c>
      <c r="AM89" s="373">
        <v>2180</v>
      </c>
      <c r="AN89" s="374">
        <v>2133</v>
      </c>
      <c r="AO89" s="374">
        <v>47</v>
      </c>
      <c r="AP89" s="377">
        <v>2.2034692920768869E-2</v>
      </c>
      <c r="AQ89" s="374">
        <v>15.460992907801419</v>
      </c>
      <c r="AR89" s="374">
        <v>2133</v>
      </c>
      <c r="AS89" s="374">
        <v>2050</v>
      </c>
      <c r="AT89" s="374">
        <v>83</v>
      </c>
      <c r="AU89" s="377">
        <v>4.0487804878048782E-2</v>
      </c>
      <c r="AV89" s="382">
        <v>15.127659574468085</v>
      </c>
      <c r="AW89" s="373">
        <v>2345</v>
      </c>
      <c r="AX89" s="373">
        <v>1855</v>
      </c>
      <c r="AY89" s="373">
        <v>100</v>
      </c>
      <c r="AZ89" s="373">
        <v>1955</v>
      </c>
      <c r="BA89" s="377">
        <v>0.83368869936034118</v>
      </c>
      <c r="BB89" s="463">
        <v>1.1033044998128199</v>
      </c>
      <c r="BC89" s="373">
        <v>250</v>
      </c>
      <c r="BD89" s="377">
        <v>0.10660980810234541</v>
      </c>
      <c r="BE89" s="463">
        <v>0.69784024634993358</v>
      </c>
      <c r="BF89" s="373">
        <v>90</v>
      </c>
      <c r="BG89" s="373">
        <v>0</v>
      </c>
      <c r="BH89" s="373">
        <v>90</v>
      </c>
      <c r="BI89" s="377">
        <v>3.8379530916844352E-2</v>
      </c>
      <c r="BJ89" s="463">
        <v>0.510791655915946</v>
      </c>
      <c r="BK89" s="373">
        <v>45</v>
      </c>
      <c r="BL89" s="383">
        <v>2610</v>
      </c>
      <c r="BM89" s="374">
        <v>1915</v>
      </c>
      <c r="BN89" s="374">
        <v>70</v>
      </c>
      <c r="BO89" s="374">
        <v>1985</v>
      </c>
      <c r="BP89" s="377">
        <v>0.76053639846743293</v>
      </c>
      <c r="BQ89" s="384">
        <v>1.091542206384797</v>
      </c>
      <c r="BR89" s="374">
        <v>550</v>
      </c>
      <c r="BS89" s="377">
        <v>0.21072796934865901</v>
      </c>
      <c r="BT89" s="384">
        <v>0.94568940155571068</v>
      </c>
      <c r="BU89" s="374">
        <v>45</v>
      </c>
      <c r="BV89" s="374">
        <v>10</v>
      </c>
      <c r="BW89" s="374">
        <v>55</v>
      </c>
      <c r="BX89" s="377">
        <v>2.1072796934865901E-2</v>
      </c>
      <c r="BY89" s="384">
        <v>0.29160043360454296</v>
      </c>
      <c r="BZ89" s="374">
        <v>15</v>
      </c>
      <c r="CA89" s="373" t="s">
        <v>66</v>
      </c>
      <c r="CB89" s="385" t="s">
        <v>66</v>
      </c>
      <c r="CC89" s="373" t="s">
        <v>66</v>
      </c>
      <c r="CD89" s="385"/>
      <c r="CE89" s="385" t="s">
        <v>2088</v>
      </c>
      <c r="CF89" s="386"/>
      <c r="CG89" s="373"/>
    </row>
    <row r="90" spans="1:85" ht="12.75" customHeight="1" x14ac:dyDescent="0.25">
      <c r="A90" s="370" t="s">
        <v>1580</v>
      </c>
      <c r="B90" s="369">
        <v>4620660.03</v>
      </c>
      <c r="C90" s="373"/>
      <c r="D90" s="370"/>
      <c r="E90" s="371">
        <v>1</v>
      </c>
      <c r="F90" s="371">
        <v>1</v>
      </c>
      <c r="G90" s="370"/>
      <c r="H90" s="370"/>
      <c r="I90" s="370"/>
      <c r="J90" s="372"/>
      <c r="K90" s="406"/>
      <c r="L90" s="374"/>
      <c r="M90" s="374"/>
      <c r="N90" s="375"/>
      <c r="O90" s="370">
        <v>244620660.03</v>
      </c>
      <c r="P90" s="376">
        <v>2.0699999999999998</v>
      </c>
      <c r="Q90" s="375">
        <v>206.99999999999997</v>
      </c>
      <c r="R90" s="373">
        <v>2.0699999999999998</v>
      </c>
      <c r="S90" s="373">
        <v>206.99999999999997</v>
      </c>
      <c r="T90" s="373">
        <v>7456</v>
      </c>
      <c r="U90" s="374">
        <v>289</v>
      </c>
      <c r="V90" s="377">
        <v>4.0323705874145389E-2</v>
      </c>
      <c r="W90" s="373">
        <v>3595.5</v>
      </c>
      <c r="X90" s="374">
        <v>7167</v>
      </c>
      <c r="Y90" s="374">
        <v>7167</v>
      </c>
      <c r="Z90" s="374">
        <v>7061</v>
      </c>
      <c r="AA90" s="374">
        <v>7241</v>
      </c>
      <c r="AB90" s="374">
        <v>-74</v>
      </c>
      <c r="AC90" s="377">
        <v>-1.0219582930534456E-2</v>
      </c>
      <c r="AD90" s="378">
        <v>3455.8</v>
      </c>
      <c r="AE90" s="373">
        <v>2802</v>
      </c>
      <c r="AF90" s="374">
        <v>2623</v>
      </c>
      <c r="AG90" s="379">
        <v>179</v>
      </c>
      <c r="AH90" s="380">
        <v>6.8242470453678997E-2</v>
      </c>
      <c r="AI90" s="379">
        <v>2623</v>
      </c>
      <c r="AJ90" s="374">
        <v>2562</v>
      </c>
      <c r="AK90" s="374">
        <v>61</v>
      </c>
      <c r="AL90" s="381">
        <v>2.3809523809523808E-2</v>
      </c>
      <c r="AM90" s="373">
        <v>2768</v>
      </c>
      <c r="AN90" s="374">
        <v>2603</v>
      </c>
      <c r="AO90" s="374">
        <v>165</v>
      </c>
      <c r="AP90" s="377">
        <v>6.338839800230503E-2</v>
      </c>
      <c r="AQ90" s="374">
        <v>13.371980676328505</v>
      </c>
      <c r="AR90" s="374">
        <v>2603</v>
      </c>
      <c r="AS90" s="374">
        <v>2536</v>
      </c>
      <c r="AT90" s="374">
        <v>67</v>
      </c>
      <c r="AU90" s="377">
        <v>2.641955835962145E-2</v>
      </c>
      <c r="AV90" s="382">
        <v>12.574879227053142</v>
      </c>
      <c r="AW90" s="373">
        <v>2795</v>
      </c>
      <c r="AX90" s="373">
        <v>2275</v>
      </c>
      <c r="AY90" s="373">
        <v>155</v>
      </c>
      <c r="AZ90" s="373">
        <v>2430</v>
      </c>
      <c r="BA90" s="377">
        <v>0.86940966010733456</v>
      </c>
      <c r="BB90" s="463">
        <v>1.1505776567598116</v>
      </c>
      <c r="BC90" s="373">
        <v>310</v>
      </c>
      <c r="BD90" s="377">
        <v>0.11091234347048301</v>
      </c>
      <c r="BE90" s="463">
        <v>0.72600353071067514</v>
      </c>
      <c r="BF90" s="373">
        <v>25</v>
      </c>
      <c r="BG90" s="373">
        <v>10</v>
      </c>
      <c r="BH90" s="373">
        <v>35</v>
      </c>
      <c r="BI90" s="377">
        <v>1.2522361359570662E-2</v>
      </c>
      <c r="BJ90" s="463">
        <v>0.16665961104870311</v>
      </c>
      <c r="BK90" s="373">
        <v>25</v>
      </c>
      <c r="BL90" s="383">
        <v>3690</v>
      </c>
      <c r="BM90" s="374">
        <v>2990</v>
      </c>
      <c r="BN90" s="374">
        <v>95</v>
      </c>
      <c r="BO90" s="374">
        <v>3085</v>
      </c>
      <c r="BP90" s="377">
        <v>0.83604336043360439</v>
      </c>
      <c r="BQ90" s="384">
        <v>1.1999118202889463</v>
      </c>
      <c r="BR90" s="374">
        <v>540</v>
      </c>
      <c r="BS90" s="377">
        <v>0.14634146341463414</v>
      </c>
      <c r="BT90" s="384">
        <v>0.65674040037083936</v>
      </c>
      <c r="BU90" s="374">
        <v>35</v>
      </c>
      <c r="BV90" s="374">
        <v>10</v>
      </c>
      <c r="BW90" s="374">
        <v>45</v>
      </c>
      <c r="BX90" s="377">
        <v>1.2195121951219513E-2</v>
      </c>
      <c r="BY90" s="384">
        <v>0.16875324428112132</v>
      </c>
      <c r="BZ90" s="374">
        <v>15</v>
      </c>
      <c r="CA90" s="373" t="s">
        <v>66</v>
      </c>
      <c r="CB90" s="385" t="s">
        <v>66</v>
      </c>
      <c r="CC90" s="373" t="s">
        <v>66</v>
      </c>
      <c r="CD90" s="385"/>
      <c r="CE90" s="385" t="s">
        <v>2088</v>
      </c>
      <c r="CF90" s="386"/>
      <c r="CG90" s="373"/>
    </row>
    <row r="91" spans="1:85" ht="12.75" customHeight="1" x14ac:dyDescent="0.25">
      <c r="A91" s="370" t="s">
        <v>1581</v>
      </c>
      <c r="B91" s="369">
        <v>4620661.01</v>
      </c>
      <c r="C91" s="373"/>
      <c r="D91" s="370"/>
      <c r="E91" s="371">
        <v>1</v>
      </c>
      <c r="F91" s="371">
        <v>1</v>
      </c>
      <c r="G91" s="370"/>
      <c r="H91" s="370"/>
      <c r="I91" s="370"/>
      <c r="J91" s="372"/>
      <c r="K91" s="406"/>
      <c r="L91" s="374"/>
      <c r="M91" s="374"/>
      <c r="N91" s="375"/>
      <c r="O91" s="370">
        <v>244620661.00999999</v>
      </c>
      <c r="P91" s="376">
        <v>5.67</v>
      </c>
      <c r="Q91" s="375">
        <v>567</v>
      </c>
      <c r="R91" s="373">
        <v>5.6</v>
      </c>
      <c r="S91" s="373">
        <v>560</v>
      </c>
      <c r="T91" s="373">
        <v>9732</v>
      </c>
      <c r="U91" s="374">
        <v>116</v>
      </c>
      <c r="V91" s="377">
        <v>1.2063227953410981E-2</v>
      </c>
      <c r="W91" s="373">
        <v>1737.7</v>
      </c>
      <c r="X91" s="374">
        <v>9616</v>
      </c>
      <c r="Y91" s="374">
        <v>9616</v>
      </c>
      <c r="Z91" s="374">
        <v>8493</v>
      </c>
      <c r="AA91" s="374">
        <v>7378</v>
      </c>
      <c r="AB91" s="374">
        <v>2238</v>
      </c>
      <c r="AC91" s="377">
        <v>0.30333423692057471</v>
      </c>
      <c r="AD91" s="378">
        <v>1694.6</v>
      </c>
      <c r="AE91" s="373">
        <v>3632</v>
      </c>
      <c r="AF91" s="374">
        <v>3594</v>
      </c>
      <c r="AG91" s="379">
        <v>38</v>
      </c>
      <c r="AH91" s="380">
        <v>1.0573177518085699E-2</v>
      </c>
      <c r="AI91" s="379">
        <v>3594</v>
      </c>
      <c r="AJ91" s="374">
        <v>2785</v>
      </c>
      <c r="AK91" s="374">
        <v>809</v>
      </c>
      <c r="AL91" s="381">
        <v>0.29048473967684024</v>
      </c>
      <c r="AM91" s="373">
        <v>3586</v>
      </c>
      <c r="AN91" s="374">
        <v>3545</v>
      </c>
      <c r="AO91" s="374">
        <v>41</v>
      </c>
      <c r="AP91" s="377">
        <v>1.156558533145275E-2</v>
      </c>
      <c r="AQ91" s="374">
        <v>6.4035714285714285</v>
      </c>
      <c r="AR91" s="374">
        <v>3545</v>
      </c>
      <c r="AS91" s="374">
        <v>2706</v>
      </c>
      <c r="AT91" s="374">
        <v>839</v>
      </c>
      <c r="AU91" s="377">
        <v>0.31005173688100518</v>
      </c>
      <c r="AV91" s="382">
        <v>6.2522045855379185</v>
      </c>
      <c r="AW91" s="373">
        <v>4025</v>
      </c>
      <c r="AX91" s="373">
        <v>3340</v>
      </c>
      <c r="AY91" s="373">
        <v>130</v>
      </c>
      <c r="AZ91" s="373">
        <v>3470</v>
      </c>
      <c r="BA91" s="377">
        <v>0.86211180124223608</v>
      </c>
      <c r="BB91" s="463">
        <v>1.1409196626775602</v>
      </c>
      <c r="BC91" s="373">
        <v>415</v>
      </c>
      <c r="BD91" s="377">
        <v>0.1031055900621118</v>
      </c>
      <c r="BE91" s="463">
        <v>0.67490254086121404</v>
      </c>
      <c r="BF91" s="373">
        <v>70</v>
      </c>
      <c r="BG91" s="373">
        <v>25</v>
      </c>
      <c r="BH91" s="373">
        <v>95</v>
      </c>
      <c r="BI91" s="377">
        <v>2.3602484472049691E-2</v>
      </c>
      <c r="BJ91" s="463">
        <v>0.31412453042560351</v>
      </c>
      <c r="BK91" s="373">
        <v>40</v>
      </c>
      <c r="BL91" s="383">
        <v>5045</v>
      </c>
      <c r="BM91" s="374">
        <v>3935</v>
      </c>
      <c r="BN91" s="374">
        <v>110</v>
      </c>
      <c r="BO91" s="374">
        <v>4045</v>
      </c>
      <c r="BP91" s="377">
        <v>0.80178394449950441</v>
      </c>
      <c r="BQ91" s="384">
        <v>1.1507417890668794</v>
      </c>
      <c r="BR91" s="374">
        <v>910</v>
      </c>
      <c r="BS91" s="377">
        <v>0.18037661050545095</v>
      </c>
      <c r="BT91" s="384">
        <v>0.80948081723937959</v>
      </c>
      <c r="BU91" s="374">
        <v>45</v>
      </c>
      <c r="BV91" s="374">
        <v>15</v>
      </c>
      <c r="BW91" s="374">
        <v>60</v>
      </c>
      <c r="BX91" s="377">
        <v>1.1892963330029732E-2</v>
      </c>
      <c r="BY91" s="384">
        <v>0.16457204397683187</v>
      </c>
      <c r="BZ91" s="374">
        <v>30</v>
      </c>
      <c r="CA91" s="373" t="s">
        <v>66</v>
      </c>
      <c r="CB91" s="385" t="s">
        <v>66</v>
      </c>
      <c r="CC91" s="373" t="s">
        <v>66</v>
      </c>
      <c r="CD91" s="385"/>
      <c r="CE91" s="385" t="s">
        <v>2088</v>
      </c>
      <c r="CF91" s="386"/>
      <c r="CG91" s="373"/>
    </row>
    <row r="92" spans="1:85" ht="12.75" customHeight="1" x14ac:dyDescent="0.25">
      <c r="A92" s="370" t="s">
        <v>1582</v>
      </c>
      <c r="B92" s="369">
        <v>4620661.03</v>
      </c>
      <c r="C92" s="373"/>
      <c r="D92" s="370"/>
      <c r="E92" s="371">
        <v>1</v>
      </c>
      <c r="F92" s="371">
        <v>1</v>
      </c>
      <c r="G92" s="370"/>
      <c r="H92" s="370"/>
      <c r="I92" s="370"/>
      <c r="J92" s="372">
        <v>4620661.0199999996</v>
      </c>
      <c r="K92" s="373">
        <v>0.50492626100000004</v>
      </c>
      <c r="L92" s="374">
        <v>8483</v>
      </c>
      <c r="M92" s="374">
        <v>3115</v>
      </c>
      <c r="N92" s="375">
        <v>3054</v>
      </c>
      <c r="O92" s="370"/>
      <c r="P92" s="376">
        <v>19.32</v>
      </c>
      <c r="Q92" s="375">
        <v>1932</v>
      </c>
      <c r="R92" s="373">
        <v>19.2</v>
      </c>
      <c r="S92" s="373">
        <v>1920</v>
      </c>
      <c r="T92" s="373">
        <v>4457</v>
      </c>
      <c r="U92" s="374">
        <v>-99</v>
      </c>
      <c r="V92" s="377">
        <v>-2.1729587357330993E-2</v>
      </c>
      <c r="W92" s="373">
        <v>232.2</v>
      </c>
      <c r="X92" s="374">
        <v>4556</v>
      </c>
      <c r="Y92" s="374">
        <v>4556</v>
      </c>
      <c r="Z92" s="374">
        <v>4661</v>
      </c>
      <c r="AA92" s="374">
        <v>4283.2894720630002</v>
      </c>
      <c r="AB92" s="374">
        <v>272.71052793699982</v>
      </c>
      <c r="AC92" s="377">
        <v>6.3668479498223532E-2</v>
      </c>
      <c r="AD92" s="378">
        <v>235.8</v>
      </c>
      <c r="AE92" s="373">
        <v>1553</v>
      </c>
      <c r="AF92" s="374">
        <v>1563</v>
      </c>
      <c r="AG92" s="379">
        <v>-10</v>
      </c>
      <c r="AH92" s="380">
        <v>-6.3979526551503517E-3</v>
      </c>
      <c r="AI92" s="379">
        <v>1563</v>
      </c>
      <c r="AJ92" s="374">
        <v>1572.8453030150001</v>
      </c>
      <c r="AK92" s="374">
        <v>-9.8453030150001268</v>
      </c>
      <c r="AL92" s="381">
        <v>-6.2595494904219657E-3</v>
      </c>
      <c r="AM92" s="373">
        <v>1525</v>
      </c>
      <c r="AN92" s="374">
        <v>1526</v>
      </c>
      <c r="AO92" s="374">
        <v>-1</v>
      </c>
      <c r="AP92" s="377">
        <v>-6.5530799475753605E-4</v>
      </c>
      <c r="AQ92" s="374">
        <v>0.79427083333333337</v>
      </c>
      <c r="AR92" s="374">
        <v>1526</v>
      </c>
      <c r="AS92" s="374">
        <v>1542.0448010940001</v>
      </c>
      <c r="AT92" s="374">
        <v>-16.04480109400015</v>
      </c>
      <c r="AU92" s="377">
        <v>-1.0404886474515658E-2</v>
      </c>
      <c r="AV92" s="382">
        <v>0.78985507246376807</v>
      </c>
      <c r="AW92" s="373">
        <v>1810</v>
      </c>
      <c r="AX92" s="373">
        <v>1575</v>
      </c>
      <c r="AY92" s="373">
        <v>50</v>
      </c>
      <c r="AZ92" s="373">
        <v>1625</v>
      </c>
      <c r="BA92" s="377">
        <v>0.89779005524861877</v>
      </c>
      <c r="BB92" s="463">
        <v>1.1881363014792008</v>
      </c>
      <c r="BC92" s="373">
        <v>130</v>
      </c>
      <c r="BD92" s="377">
        <v>7.18232044198895E-2</v>
      </c>
      <c r="BE92" s="463">
        <v>0.47013613060724252</v>
      </c>
      <c r="BF92" s="373">
        <v>30</v>
      </c>
      <c r="BG92" s="373">
        <v>0</v>
      </c>
      <c r="BH92" s="373">
        <v>30</v>
      </c>
      <c r="BI92" s="377">
        <v>1.6574585635359115E-2</v>
      </c>
      <c r="BJ92" s="463">
        <v>0.2205905033375494</v>
      </c>
      <c r="BK92" s="373">
        <v>25</v>
      </c>
      <c r="BL92" s="383">
        <v>2225</v>
      </c>
      <c r="BM92" s="374">
        <v>1795</v>
      </c>
      <c r="BN92" s="374">
        <v>55</v>
      </c>
      <c r="BO92" s="374">
        <v>1850</v>
      </c>
      <c r="BP92" s="377">
        <v>0.8314606741573034</v>
      </c>
      <c r="BQ92" s="384">
        <v>1.1933346262200195</v>
      </c>
      <c r="BR92" s="374">
        <v>310</v>
      </c>
      <c r="BS92" s="377">
        <v>0.1393258426966292</v>
      </c>
      <c r="BT92" s="384">
        <v>0.62525621638302387</v>
      </c>
      <c r="BU92" s="374">
        <v>15</v>
      </c>
      <c r="BV92" s="374">
        <v>20</v>
      </c>
      <c r="BW92" s="374">
        <v>35</v>
      </c>
      <c r="BX92" s="377">
        <v>1.5730337078651686E-2</v>
      </c>
      <c r="BY92" s="384">
        <v>0.21767272408396324</v>
      </c>
      <c r="BZ92" s="374">
        <v>15</v>
      </c>
      <c r="CA92" s="373" t="s">
        <v>66</v>
      </c>
      <c r="CB92" s="385" t="s">
        <v>66</v>
      </c>
      <c r="CC92" s="373" t="s">
        <v>66</v>
      </c>
      <c r="CD92" s="385" t="s">
        <v>2090</v>
      </c>
      <c r="CE92" s="385" t="s">
        <v>2088</v>
      </c>
      <c r="CF92" s="386"/>
      <c r="CG92" s="373"/>
    </row>
    <row r="93" spans="1:85" ht="12.75" customHeight="1" x14ac:dyDescent="0.25">
      <c r="A93" s="370" t="s">
        <v>1583</v>
      </c>
      <c r="B93" s="369">
        <v>4620661.04</v>
      </c>
      <c r="C93" s="373"/>
      <c r="D93" s="370"/>
      <c r="E93" s="371">
        <v>1</v>
      </c>
      <c r="F93" s="371">
        <v>1</v>
      </c>
      <c r="G93" s="370"/>
      <c r="H93" s="370"/>
      <c r="I93" s="370"/>
      <c r="J93" s="372">
        <v>4620661.0199999996</v>
      </c>
      <c r="K93" s="373">
        <v>0.49399083199999999</v>
      </c>
      <c r="L93" s="374">
        <v>8483</v>
      </c>
      <c r="M93" s="374">
        <v>3115</v>
      </c>
      <c r="N93" s="375">
        <v>3054</v>
      </c>
      <c r="O93" s="370"/>
      <c r="P93" s="376">
        <v>0.97</v>
      </c>
      <c r="Q93" s="375">
        <v>97</v>
      </c>
      <c r="R93" s="373">
        <v>0.97</v>
      </c>
      <c r="S93" s="373">
        <v>97</v>
      </c>
      <c r="T93" s="373">
        <v>4604</v>
      </c>
      <c r="U93" s="374">
        <v>-23</v>
      </c>
      <c r="V93" s="377">
        <v>-4.9708234277069377E-3</v>
      </c>
      <c r="W93" s="373">
        <v>4766</v>
      </c>
      <c r="X93" s="374">
        <v>4627</v>
      </c>
      <c r="Y93" s="374">
        <v>4627</v>
      </c>
      <c r="Z93" s="374">
        <v>4584</v>
      </c>
      <c r="AA93" s="374">
        <v>4190.5242278559999</v>
      </c>
      <c r="AB93" s="374">
        <v>436.47577214400008</v>
      </c>
      <c r="AC93" s="377">
        <v>0.10415779707049072</v>
      </c>
      <c r="AD93" s="378">
        <v>4791.8</v>
      </c>
      <c r="AE93" s="373">
        <v>1811</v>
      </c>
      <c r="AF93" s="374">
        <v>1819</v>
      </c>
      <c r="AG93" s="379">
        <v>-8</v>
      </c>
      <c r="AH93" s="380">
        <v>-4.3980208905992305E-3</v>
      </c>
      <c r="AI93" s="379">
        <v>1819</v>
      </c>
      <c r="AJ93" s="374">
        <v>1538.7814416799999</v>
      </c>
      <c r="AK93" s="374">
        <v>280.21855832000006</v>
      </c>
      <c r="AL93" s="381">
        <v>0.18210419669089914</v>
      </c>
      <c r="AM93" s="373">
        <v>1788</v>
      </c>
      <c r="AN93" s="374">
        <v>1788</v>
      </c>
      <c r="AO93" s="374">
        <v>0</v>
      </c>
      <c r="AP93" s="377">
        <v>0</v>
      </c>
      <c r="AQ93" s="374">
        <v>18.432989690721648</v>
      </c>
      <c r="AR93" s="374">
        <v>1788</v>
      </c>
      <c r="AS93" s="374">
        <v>1508.6480009279999</v>
      </c>
      <c r="AT93" s="374">
        <v>279.35199907200013</v>
      </c>
      <c r="AU93" s="377">
        <v>0.18516711578855047</v>
      </c>
      <c r="AV93" s="382">
        <v>18.432989690721648</v>
      </c>
      <c r="AW93" s="373">
        <v>1985</v>
      </c>
      <c r="AX93" s="373">
        <v>1515</v>
      </c>
      <c r="AY93" s="373">
        <v>105</v>
      </c>
      <c r="AZ93" s="373">
        <v>1620</v>
      </c>
      <c r="BA93" s="377">
        <v>0.81612090680100757</v>
      </c>
      <c r="BB93" s="463">
        <v>1.0800552646998063</v>
      </c>
      <c r="BC93" s="373">
        <v>280</v>
      </c>
      <c r="BD93" s="377">
        <v>0.14105793450881612</v>
      </c>
      <c r="BE93" s="463">
        <v>0.92332877733675855</v>
      </c>
      <c r="BF93" s="373">
        <v>35</v>
      </c>
      <c r="BG93" s="373">
        <v>20</v>
      </c>
      <c r="BH93" s="373">
        <v>55</v>
      </c>
      <c r="BI93" s="377">
        <v>2.7707808564231738E-2</v>
      </c>
      <c r="BJ93" s="463">
        <v>0.36876212606638192</v>
      </c>
      <c r="BK93" s="373">
        <v>35</v>
      </c>
      <c r="BL93" s="383">
        <v>2500</v>
      </c>
      <c r="BM93" s="374">
        <v>1950</v>
      </c>
      <c r="BN93" s="374">
        <v>50</v>
      </c>
      <c r="BO93" s="374">
        <v>2000</v>
      </c>
      <c r="BP93" s="377">
        <v>0.8</v>
      </c>
      <c r="BQ93" s="384">
        <v>1.1481814241468296</v>
      </c>
      <c r="BR93" s="374">
        <v>445</v>
      </c>
      <c r="BS93" s="377">
        <v>0.17799999999999999</v>
      </c>
      <c r="BT93" s="384">
        <v>0.79881524031773099</v>
      </c>
      <c r="BU93" s="374">
        <v>45</v>
      </c>
      <c r="BV93" s="374">
        <v>0</v>
      </c>
      <c r="BW93" s="374">
        <v>45</v>
      </c>
      <c r="BX93" s="377">
        <v>1.7999999999999999E-2</v>
      </c>
      <c r="BY93" s="384">
        <v>0.24907978855893503</v>
      </c>
      <c r="BZ93" s="374">
        <v>15</v>
      </c>
      <c r="CA93" s="373" t="s">
        <v>66</v>
      </c>
      <c r="CB93" s="385" t="s">
        <v>66</v>
      </c>
      <c r="CC93" s="373" t="s">
        <v>66</v>
      </c>
      <c r="CD93" s="385" t="s">
        <v>2090</v>
      </c>
      <c r="CE93" s="385" t="s">
        <v>2088</v>
      </c>
      <c r="CF93" s="386"/>
      <c r="CG93" s="373"/>
    </row>
    <row r="94" spans="1:85" ht="12.75" customHeight="1" x14ac:dyDescent="0.25">
      <c r="A94" s="370" t="s">
        <v>1584</v>
      </c>
      <c r="B94" s="369">
        <v>4620662</v>
      </c>
      <c r="C94" s="373"/>
      <c r="D94" s="370"/>
      <c r="E94" s="371">
        <v>1</v>
      </c>
      <c r="F94" s="371">
        <v>1</v>
      </c>
      <c r="G94" s="370"/>
      <c r="H94" s="370"/>
      <c r="I94" s="370"/>
      <c r="J94" s="372"/>
      <c r="K94" s="406"/>
      <c r="L94" s="374"/>
      <c r="M94" s="374"/>
      <c r="N94" s="375"/>
      <c r="O94" s="370">
        <v>244620662</v>
      </c>
      <c r="P94" s="376">
        <v>28.94</v>
      </c>
      <c r="Q94" s="375">
        <v>2894</v>
      </c>
      <c r="R94" s="373">
        <v>28.81</v>
      </c>
      <c r="S94" s="373">
        <v>2881</v>
      </c>
      <c r="T94" s="373">
        <v>4811</v>
      </c>
      <c r="U94" s="374">
        <v>-128</v>
      </c>
      <c r="V94" s="377">
        <v>-2.5916177363838833E-2</v>
      </c>
      <c r="W94" s="373">
        <v>167</v>
      </c>
      <c r="X94" s="374">
        <v>4939</v>
      </c>
      <c r="Y94" s="374">
        <v>4939</v>
      </c>
      <c r="Z94" s="374">
        <v>4935</v>
      </c>
      <c r="AA94" s="374">
        <v>4450</v>
      </c>
      <c r="AB94" s="374">
        <v>489</v>
      </c>
      <c r="AC94" s="377">
        <v>0.1098876404494382</v>
      </c>
      <c r="AD94" s="378">
        <v>170.7</v>
      </c>
      <c r="AE94" s="373">
        <v>1900</v>
      </c>
      <c r="AF94" s="374">
        <v>1923</v>
      </c>
      <c r="AG94" s="379">
        <v>-23</v>
      </c>
      <c r="AH94" s="380">
        <v>-1.1960478419136765E-2</v>
      </c>
      <c r="AI94" s="379">
        <v>1923</v>
      </c>
      <c r="AJ94" s="374">
        <v>1670</v>
      </c>
      <c r="AK94" s="374">
        <v>253</v>
      </c>
      <c r="AL94" s="381">
        <v>0.15149700598802396</v>
      </c>
      <c r="AM94" s="373">
        <v>1849</v>
      </c>
      <c r="AN94" s="374">
        <v>1857</v>
      </c>
      <c r="AO94" s="374">
        <v>-8</v>
      </c>
      <c r="AP94" s="377">
        <v>-4.3080236941303177E-3</v>
      </c>
      <c r="AQ94" s="374">
        <v>0.64179104477611937</v>
      </c>
      <c r="AR94" s="374">
        <v>1857</v>
      </c>
      <c r="AS94" s="374">
        <v>1627</v>
      </c>
      <c r="AT94" s="374">
        <v>230</v>
      </c>
      <c r="AU94" s="377">
        <v>0.14136447449293177</v>
      </c>
      <c r="AV94" s="382">
        <v>0.64167242570836214</v>
      </c>
      <c r="AW94" s="373">
        <v>1855</v>
      </c>
      <c r="AX94" s="373">
        <v>1570</v>
      </c>
      <c r="AY94" s="373">
        <v>110</v>
      </c>
      <c r="AZ94" s="373">
        <v>1680</v>
      </c>
      <c r="BA94" s="377">
        <v>0.90566037735849059</v>
      </c>
      <c r="BB94" s="463">
        <v>1.19855189402047</v>
      </c>
      <c r="BC94" s="373">
        <v>110</v>
      </c>
      <c r="BD94" s="377">
        <v>5.9299191374663072E-2</v>
      </c>
      <c r="BE94" s="463">
        <v>0.38815717853577436</v>
      </c>
      <c r="BF94" s="373">
        <v>50</v>
      </c>
      <c r="BG94" s="373">
        <v>0</v>
      </c>
      <c r="BH94" s="373">
        <v>50</v>
      </c>
      <c r="BI94" s="377">
        <v>2.6954177897574125E-2</v>
      </c>
      <c r="BJ94" s="463">
        <v>0.35873208539170209</v>
      </c>
      <c r="BK94" s="373">
        <v>20</v>
      </c>
      <c r="BL94" s="383">
        <v>2255</v>
      </c>
      <c r="BM94" s="374">
        <v>1965</v>
      </c>
      <c r="BN94" s="374">
        <v>50</v>
      </c>
      <c r="BO94" s="374">
        <v>2015</v>
      </c>
      <c r="BP94" s="377">
        <v>0.89356984478935697</v>
      </c>
      <c r="BQ94" s="384">
        <v>1.2824753712061316</v>
      </c>
      <c r="BR94" s="374">
        <v>150</v>
      </c>
      <c r="BS94" s="377">
        <v>6.6518847006651879E-2</v>
      </c>
      <c r="BT94" s="384">
        <v>0.29851836380492697</v>
      </c>
      <c r="BU94" s="374">
        <v>60</v>
      </c>
      <c r="BV94" s="374">
        <v>25</v>
      </c>
      <c r="BW94" s="374">
        <v>85</v>
      </c>
      <c r="BX94" s="377">
        <v>3.7694013303769404E-2</v>
      </c>
      <c r="BY94" s="384">
        <v>0.52160093686892051</v>
      </c>
      <c r="BZ94" s="374">
        <v>0</v>
      </c>
      <c r="CA94" s="373" t="s">
        <v>66</v>
      </c>
      <c r="CB94" s="385" t="s">
        <v>66</v>
      </c>
      <c r="CC94" s="373" t="s">
        <v>66</v>
      </c>
      <c r="CD94" s="385"/>
      <c r="CE94" s="385" t="s">
        <v>2088</v>
      </c>
      <c r="CF94" s="386"/>
      <c r="CG94" s="373"/>
    </row>
    <row r="95" spans="1:85" ht="12.75" customHeight="1" x14ac:dyDescent="0.25">
      <c r="A95" s="370" t="s">
        <v>1585</v>
      </c>
      <c r="B95" s="369">
        <v>4620675</v>
      </c>
      <c r="C95" s="373"/>
      <c r="D95" s="370"/>
      <c r="E95" s="371">
        <v>1</v>
      </c>
      <c r="F95" s="371">
        <v>1</v>
      </c>
      <c r="G95" s="370"/>
      <c r="H95" s="370"/>
      <c r="I95" s="370"/>
      <c r="J95" s="372"/>
      <c r="K95" s="406"/>
      <c r="L95" s="374"/>
      <c r="M95" s="374"/>
      <c r="N95" s="375"/>
      <c r="O95" s="370">
        <v>244620675</v>
      </c>
      <c r="P95" s="376">
        <v>3.78</v>
      </c>
      <c r="Q95" s="375">
        <v>378</v>
      </c>
      <c r="R95" s="373">
        <v>3.83</v>
      </c>
      <c r="S95" s="373">
        <v>383</v>
      </c>
      <c r="T95" s="373">
        <v>6365</v>
      </c>
      <c r="U95" s="374">
        <v>356</v>
      </c>
      <c r="V95" s="377">
        <v>5.9244466633383258E-2</v>
      </c>
      <c r="W95" s="373">
        <v>1662.1</v>
      </c>
      <c r="X95" s="374">
        <v>6009</v>
      </c>
      <c r="Y95" s="374">
        <v>6009</v>
      </c>
      <c r="Z95" s="374">
        <v>5472</v>
      </c>
      <c r="AA95" s="374">
        <v>5608</v>
      </c>
      <c r="AB95" s="374">
        <v>401</v>
      </c>
      <c r="AC95" s="377">
        <v>7.1504992867332376E-2</v>
      </c>
      <c r="AD95" s="378">
        <v>1588.4</v>
      </c>
      <c r="AE95" s="373">
        <v>3552</v>
      </c>
      <c r="AF95" s="374">
        <v>3356</v>
      </c>
      <c r="AG95" s="379">
        <v>196</v>
      </c>
      <c r="AH95" s="380">
        <v>5.8402860548271755E-2</v>
      </c>
      <c r="AI95" s="379">
        <v>3356</v>
      </c>
      <c r="AJ95" s="374">
        <v>2914</v>
      </c>
      <c r="AK95" s="374">
        <v>442</v>
      </c>
      <c r="AL95" s="381">
        <v>0.15168153740562801</v>
      </c>
      <c r="AM95" s="373">
        <v>3468</v>
      </c>
      <c r="AN95" s="374">
        <v>3195</v>
      </c>
      <c r="AO95" s="374">
        <v>273</v>
      </c>
      <c r="AP95" s="377">
        <v>8.5446009389671368E-2</v>
      </c>
      <c r="AQ95" s="374">
        <v>9.0548302872062667</v>
      </c>
      <c r="AR95" s="374">
        <v>3195</v>
      </c>
      <c r="AS95" s="374">
        <v>2814</v>
      </c>
      <c r="AT95" s="374">
        <v>381</v>
      </c>
      <c r="AU95" s="377">
        <v>0.13539445628997868</v>
      </c>
      <c r="AV95" s="382">
        <v>8.4523809523809526</v>
      </c>
      <c r="AW95" s="373">
        <v>1895</v>
      </c>
      <c r="AX95" s="373">
        <v>1555</v>
      </c>
      <c r="AY95" s="373">
        <v>90</v>
      </c>
      <c r="AZ95" s="373">
        <v>1645</v>
      </c>
      <c r="BA95" s="377">
        <v>0.86807387862796836</v>
      </c>
      <c r="BB95" s="463">
        <v>1.1488098821479185</v>
      </c>
      <c r="BC95" s="373">
        <v>80</v>
      </c>
      <c r="BD95" s="377">
        <v>4.221635883905013E-2</v>
      </c>
      <c r="BE95" s="463">
        <v>0.27633737248601065</v>
      </c>
      <c r="BF95" s="373">
        <v>110</v>
      </c>
      <c r="BG95" s="373">
        <v>30</v>
      </c>
      <c r="BH95" s="373">
        <v>140</v>
      </c>
      <c r="BI95" s="377">
        <v>7.3878627968337732E-2</v>
      </c>
      <c r="BJ95" s="463">
        <v>0.9832477316751983</v>
      </c>
      <c r="BK95" s="373">
        <v>30</v>
      </c>
      <c r="BL95" s="383">
        <v>2105</v>
      </c>
      <c r="BM95" s="374">
        <v>1720</v>
      </c>
      <c r="BN95" s="374">
        <v>90</v>
      </c>
      <c r="BO95" s="374">
        <v>1810</v>
      </c>
      <c r="BP95" s="377">
        <v>0.85985748218527314</v>
      </c>
      <c r="BQ95" s="384">
        <v>1.2340904855734924</v>
      </c>
      <c r="BR95" s="374">
        <v>145</v>
      </c>
      <c r="BS95" s="377">
        <v>6.8883610451306407E-2</v>
      </c>
      <c r="BT95" s="384">
        <v>0.30913077436299602</v>
      </c>
      <c r="BU95" s="374">
        <v>120</v>
      </c>
      <c r="BV95" s="374">
        <v>15</v>
      </c>
      <c r="BW95" s="374">
        <v>135</v>
      </c>
      <c r="BX95" s="377">
        <v>6.413301662707839E-2</v>
      </c>
      <c r="BY95" s="384">
        <v>0.88745767895107508</v>
      </c>
      <c r="BZ95" s="374">
        <v>15</v>
      </c>
      <c r="CA95" s="373" t="s">
        <v>66</v>
      </c>
      <c r="CB95" s="385" t="s">
        <v>66</v>
      </c>
      <c r="CC95" s="373" t="s">
        <v>66</v>
      </c>
      <c r="CD95" s="385"/>
      <c r="CE95" s="385" t="s">
        <v>2088</v>
      </c>
      <c r="CF95" s="386"/>
      <c r="CG95" s="373"/>
    </row>
    <row r="96" spans="1:85" ht="12.75" customHeight="1" x14ac:dyDescent="0.25">
      <c r="A96" s="370" t="s">
        <v>1586</v>
      </c>
      <c r="B96" s="369">
        <v>4620676.01</v>
      </c>
      <c r="C96" s="373"/>
      <c r="D96" s="370"/>
      <c r="E96" s="371">
        <v>1</v>
      </c>
      <c r="F96" s="371">
        <v>1</v>
      </c>
      <c r="G96" s="370"/>
      <c r="H96" s="370"/>
      <c r="I96" s="370"/>
      <c r="J96" s="372"/>
      <c r="K96" s="406"/>
      <c r="L96" s="374"/>
      <c r="M96" s="374"/>
      <c r="N96" s="375"/>
      <c r="O96" s="370">
        <v>244620676.00999999</v>
      </c>
      <c r="P96" s="376">
        <v>1.51</v>
      </c>
      <c r="Q96" s="375">
        <v>151</v>
      </c>
      <c r="R96" s="373">
        <v>1.51</v>
      </c>
      <c r="S96" s="373">
        <v>151</v>
      </c>
      <c r="T96" s="373">
        <v>3640</v>
      </c>
      <c r="U96" s="374">
        <v>98</v>
      </c>
      <c r="V96" s="377">
        <v>2.766798418972332E-2</v>
      </c>
      <c r="W96" s="373">
        <v>2415.9</v>
      </c>
      <c r="X96" s="374">
        <v>3542</v>
      </c>
      <c r="Y96" s="374">
        <v>3542</v>
      </c>
      <c r="Z96" s="374">
        <v>3590</v>
      </c>
      <c r="AA96" s="374">
        <v>3552</v>
      </c>
      <c r="AB96" s="374">
        <v>-10</v>
      </c>
      <c r="AC96" s="377">
        <v>-2.8153153153153152E-3</v>
      </c>
      <c r="AD96" s="378">
        <v>2346.1999999999998</v>
      </c>
      <c r="AE96" s="373">
        <v>1458</v>
      </c>
      <c r="AF96" s="374">
        <v>1413</v>
      </c>
      <c r="AG96" s="379">
        <v>45</v>
      </c>
      <c r="AH96" s="380">
        <v>3.1847133757961783E-2</v>
      </c>
      <c r="AI96" s="379">
        <v>1413</v>
      </c>
      <c r="AJ96" s="374">
        <v>1402</v>
      </c>
      <c r="AK96" s="374">
        <v>11</v>
      </c>
      <c r="AL96" s="381">
        <v>7.8459343794579171E-3</v>
      </c>
      <c r="AM96" s="373">
        <v>1430</v>
      </c>
      <c r="AN96" s="374">
        <v>1382</v>
      </c>
      <c r="AO96" s="374">
        <v>48</v>
      </c>
      <c r="AP96" s="377">
        <v>3.4732272069464547E-2</v>
      </c>
      <c r="AQ96" s="374">
        <v>9.4701986754966896</v>
      </c>
      <c r="AR96" s="374">
        <v>1382</v>
      </c>
      <c r="AS96" s="374">
        <v>1383</v>
      </c>
      <c r="AT96" s="374">
        <v>-1</v>
      </c>
      <c r="AU96" s="377">
        <v>-7.2306579898770787E-4</v>
      </c>
      <c r="AV96" s="382">
        <v>9.1523178807947012</v>
      </c>
      <c r="AW96" s="373">
        <v>1495</v>
      </c>
      <c r="AX96" s="373">
        <v>1280</v>
      </c>
      <c r="AY96" s="373">
        <v>25</v>
      </c>
      <c r="AZ96" s="373">
        <v>1305</v>
      </c>
      <c r="BA96" s="377">
        <v>0.87290969899665549</v>
      </c>
      <c r="BB96" s="463">
        <v>1.1552096118997464</v>
      </c>
      <c r="BC96" s="373">
        <v>70</v>
      </c>
      <c r="BD96" s="377">
        <v>4.6822742474916385E-2</v>
      </c>
      <c r="BE96" s="463">
        <v>0.30648956906579689</v>
      </c>
      <c r="BF96" s="373">
        <v>70</v>
      </c>
      <c r="BG96" s="373">
        <v>25</v>
      </c>
      <c r="BH96" s="373">
        <v>95</v>
      </c>
      <c r="BI96" s="377">
        <v>6.354515050167224E-2</v>
      </c>
      <c r="BJ96" s="463">
        <v>0.84571988960739397</v>
      </c>
      <c r="BK96" s="373">
        <v>20</v>
      </c>
      <c r="BL96" s="383">
        <v>1640</v>
      </c>
      <c r="BM96" s="374">
        <v>1375</v>
      </c>
      <c r="BN96" s="374">
        <v>65</v>
      </c>
      <c r="BO96" s="374">
        <v>1440</v>
      </c>
      <c r="BP96" s="377">
        <v>0.87804878048780488</v>
      </c>
      <c r="BQ96" s="384">
        <v>1.2601991240635932</v>
      </c>
      <c r="BR96" s="374">
        <v>130</v>
      </c>
      <c r="BS96" s="377">
        <v>7.926829268292683E-2</v>
      </c>
      <c r="BT96" s="384">
        <v>0.35573438353420467</v>
      </c>
      <c r="BU96" s="374">
        <v>75</v>
      </c>
      <c r="BV96" s="374">
        <v>0</v>
      </c>
      <c r="BW96" s="374">
        <v>75</v>
      </c>
      <c r="BX96" s="377">
        <v>4.573170731707317E-2</v>
      </c>
      <c r="BY96" s="384">
        <v>0.63282466605420495</v>
      </c>
      <c r="BZ96" s="374">
        <v>0</v>
      </c>
      <c r="CA96" s="373" t="s">
        <v>66</v>
      </c>
      <c r="CB96" s="385" t="s">
        <v>66</v>
      </c>
      <c r="CC96" s="373" t="s">
        <v>66</v>
      </c>
      <c r="CD96" s="385"/>
      <c r="CE96" s="385" t="s">
        <v>2088</v>
      </c>
      <c r="CF96" s="386"/>
      <c r="CG96" s="373"/>
    </row>
    <row r="97" spans="1:85" ht="12.75" customHeight="1" x14ac:dyDescent="0.25">
      <c r="A97" s="370" t="s">
        <v>1587</v>
      </c>
      <c r="B97" s="369">
        <v>4620676.0199999996</v>
      </c>
      <c r="C97" s="373"/>
      <c r="D97" s="370"/>
      <c r="E97" s="371">
        <v>1</v>
      </c>
      <c r="F97" s="371">
        <v>1</v>
      </c>
      <c r="G97" s="370"/>
      <c r="H97" s="370"/>
      <c r="I97" s="370"/>
      <c r="J97" s="372"/>
      <c r="K97" s="406"/>
      <c r="L97" s="374"/>
      <c r="M97" s="374"/>
      <c r="N97" s="375"/>
      <c r="O97" s="370">
        <v>244620676.02000001</v>
      </c>
      <c r="P97" s="376">
        <v>1.1299999999999999</v>
      </c>
      <c r="Q97" s="375">
        <v>112.99999999999999</v>
      </c>
      <c r="R97" s="373">
        <v>1.1299999999999999</v>
      </c>
      <c r="S97" s="373">
        <v>112.99999999999999</v>
      </c>
      <c r="T97" s="373">
        <v>2931</v>
      </c>
      <c r="U97" s="374">
        <v>88</v>
      </c>
      <c r="V97" s="377">
        <v>3.0953218431234612E-2</v>
      </c>
      <c r="W97" s="373">
        <v>2598.9</v>
      </c>
      <c r="X97" s="374">
        <v>2843</v>
      </c>
      <c r="Y97" s="374">
        <v>2843</v>
      </c>
      <c r="Z97" s="374">
        <v>2891</v>
      </c>
      <c r="AA97" s="374">
        <v>2990</v>
      </c>
      <c r="AB97" s="374">
        <v>-147</v>
      </c>
      <c r="AC97" s="377">
        <v>-4.9163879598662211E-2</v>
      </c>
      <c r="AD97" s="378">
        <v>2512.4</v>
      </c>
      <c r="AE97" s="373">
        <v>1135</v>
      </c>
      <c r="AF97" s="374">
        <v>1136</v>
      </c>
      <c r="AG97" s="379">
        <v>-1</v>
      </c>
      <c r="AH97" s="380">
        <v>-8.8028169014084509E-4</v>
      </c>
      <c r="AI97" s="379">
        <v>1136</v>
      </c>
      <c r="AJ97" s="374">
        <v>1127</v>
      </c>
      <c r="AK97" s="374">
        <v>9</v>
      </c>
      <c r="AL97" s="381">
        <v>7.9858030168589167E-3</v>
      </c>
      <c r="AM97" s="373">
        <v>1124</v>
      </c>
      <c r="AN97" s="374">
        <v>1127</v>
      </c>
      <c r="AO97" s="374">
        <v>-3</v>
      </c>
      <c r="AP97" s="377">
        <v>-2.6619343389529724E-3</v>
      </c>
      <c r="AQ97" s="374">
        <v>9.9469026548672588</v>
      </c>
      <c r="AR97" s="374">
        <v>1127</v>
      </c>
      <c r="AS97" s="374">
        <v>1115</v>
      </c>
      <c r="AT97" s="374">
        <v>12</v>
      </c>
      <c r="AU97" s="377">
        <v>1.0762331838565023E-2</v>
      </c>
      <c r="AV97" s="382">
        <v>9.9734513274336294</v>
      </c>
      <c r="AW97" s="373">
        <v>1145</v>
      </c>
      <c r="AX97" s="373">
        <v>1040</v>
      </c>
      <c r="AY97" s="373">
        <v>30</v>
      </c>
      <c r="AZ97" s="373">
        <v>1070</v>
      </c>
      <c r="BA97" s="377">
        <v>0.93449781659388642</v>
      </c>
      <c r="BB97" s="463">
        <v>1.2367153913737416</v>
      </c>
      <c r="BC97" s="373">
        <v>55</v>
      </c>
      <c r="BD97" s="377">
        <v>4.8034934497816595E-2</v>
      </c>
      <c r="BE97" s="463">
        <v>0.31442426470910984</v>
      </c>
      <c r="BF97" s="373">
        <v>10</v>
      </c>
      <c r="BG97" s="373">
        <v>10</v>
      </c>
      <c r="BH97" s="373">
        <v>20</v>
      </c>
      <c r="BI97" s="377">
        <v>1.7467248908296942E-2</v>
      </c>
      <c r="BJ97" s="463">
        <v>0.2324709234590768</v>
      </c>
      <c r="BK97" s="373">
        <v>0</v>
      </c>
      <c r="BL97" s="383">
        <v>1090</v>
      </c>
      <c r="BM97" s="374">
        <v>930</v>
      </c>
      <c r="BN97" s="374">
        <v>20</v>
      </c>
      <c r="BO97" s="374">
        <v>950</v>
      </c>
      <c r="BP97" s="377">
        <v>0.87155963302752293</v>
      </c>
      <c r="BQ97" s="384">
        <v>1.2508857258480366</v>
      </c>
      <c r="BR97" s="374">
        <v>80</v>
      </c>
      <c r="BS97" s="377">
        <v>7.3394495412844041E-2</v>
      </c>
      <c r="BT97" s="384">
        <v>0.32937439040005406</v>
      </c>
      <c r="BU97" s="374">
        <v>35</v>
      </c>
      <c r="BV97" s="374">
        <v>10</v>
      </c>
      <c r="BW97" s="374">
        <v>45</v>
      </c>
      <c r="BX97" s="377">
        <v>4.1284403669724773E-2</v>
      </c>
      <c r="BY97" s="384">
        <v>0.57128391871315387</v>
      </c>
      <c r="BZ97" s="374">
        <v>20</v>
      </c>
      <c r="CA97" s="373" t="s">
        <v>66</v>
      </c>
      <c r="CB97" s="385" t="s">
        <v>66</v>
      </c>
      <c r="CC97" s="373" t="s">
        <v>66</v>
      </c>
      <c r="CD97" s="385"/>
      <c r="CE97" s="385" t="s">
        <v>2088</v>
      </c>
      <c r="CF97" s="386"/>
      <c r="CG97" s="373"/>
    </row>
    <row r="98" spans="1:85" ht="12.75" customHeight="1" x14ac:dyDescent="0.25">
      <c r="A98" s="370" t="s">
        <v>1588</v>
      </c>
      <c r="B98" s="369">
        <v>4620676.03</v>
      </c>
      <c r="C98" s="373"/>
      <c r="D98" s="370"/>
      <c r="E98" s="371">
        <v>1</v>
      </c>
      <c r="F98" s="371">
        <v>1</v>
      </c>
      <c r="G98" s="370"/>
      <c r="H98" s="370"/>
      <c r="I98" s="370"/>
      <c r="J98" s="372"/>
      <c r="K98" s="406"/>
      <c r="L98" s="374"/>
      <c r="M98" s="374"/>
      <c r="N98" s="375"/>
      <c r="O98" s="370">
        <v>244620676.03</v>
      </c>
      <c r="P98" s="376">
        <v>1.17</v>
      </c>
      <c r="Q98" s="375">
        <v>117</v>
      </c>
      <c r="R98" s="373">
        <v>1.17</v>
      </c>
      <c r="S98" s="373">
        <v>117</v>
      </c>
      <c r="T98" s="373">
        <v>2341</v>
      </c>
      <c r="U98" s="374">
        <v>-66</v>
      </c>
      <c r="V98" s="377">
        <v>-2.7420024927295387E-2</v>
      </c>
      <c r="W98" s="373">
        <v>2000.3</v>
      </c>
      <c r="X98" s="374">
        <v>2407</v>
      </c>
      <c r="Y98" s="374">
        <v>2407</v>
      </c>
      <c r="Z98" s="374">
        <v>2416</v>
      </c>
      <c r="AA98" s="374">
        <v>2357</v>
      </c>
      <c r="AB98" s="374">
        <v>50</v>
      </c>
      <c r="AC98" s="377">
        <v>2.1213406873143825E-2</v>
      </c>
      <c r="AD98" s="378">
        <v>2056.9</v>
      </c>
      <c r="AE98" s="373">
        <v>932</v>
      </c>
      <c r="AF98" s="374">
        <v>928</v>
      </c>
      <c r="AG98" s="379">
        <v>4</v>
      </c>
      <c r="AH98" s="380">
        <v>4.3103448275862068E-3</v>
      </c>
      <c r="AI98" s="379">
        <v>928</v>
      </c>
      <c r="AJ98" s="374">
        <v>915</v>
      </c>
      <c r="AK98" s="374">
        <v>13</v>
      </c>
      <c r="AL98" s="381">
        <v>1.4207650273224045E-2</v>
      </c>
      <c r="AM98" s="373">
        <v>925</v>
      </c>
      <c r="AN98" s="374">
        <v>923</v>
      </c>
      <c r="AO98" s="374">
        <v>2</v>
      </c>
      <c r="AP98" s="377">
        <v>2.1668472372697724E-3</v>
      </c>
      <c r="AQ98" s="374">
        <v>7.9059829059829063</v>
      </c>
      <c r="AR98" s="374">
        <v>923</v>
      </c>
      <c r="AS98" s="374">
        <v>911</v>
      </c>
      <c r="AT98" s="374">
        <v>12</v>
      </c>
      <c r="AU98" s="377">
        <v>1.3172338090010977E-2</v>
      </c>
      <c r="AV98" s="382">
        <v>7.8888888888888893</v>
      </c>
      <c r="AW98" s="373">
        <v>905</v>
      </c>
      <c r="AX98" s="373">
        <v>735</v>
      </c>
      <c r="AY98" s="373">
        <v>45</v>
      </c>
      <c r="AZ98" s="373">
        <v>780</v>
      </c>
      <c r="BA98" s="377">
        <v>0.86187845303867405</v>
      </c>
      <c r="BB98" s="463">
        <v>1.1406108494200329</v>
      </c>
      <c r="BC98" s="373">
        <v>55</v>
      </c>
      <c r="BD98" s="377">
        <v>6.0773480662983423E-2</v>
      </c>
      <c r="BE98" s="463">
        <v>0.39780749512920521</v>
      </c>
      <c r="BF98" s="373">
        <v>35</v>
      </c>
      <c r="BG98" s="373">
        <v>20</v>
      </c>
      <c r="BH98" s="373">
        <v>55</v>
      </c>
      <c r="BI98" s="377">
        <v>6.0773480662983423E-2</v>
      </c>
      <c r="BJ98" s="463">
        <v>0.80883184557101451</v>
      </c>
      <c r="BK98" s="373">
        <v>15</v>
      </c>
      <c r="BL98" s="383">
        <v>990</v>
      </c>
      <c r="BM98" s="374">
        <v>745</v>
      </c>
      <c r="BN98" s="374">
        <v>35</v>
      </c>
      <c r="BO98" s="374">
        <v>780</v>
      </c>
      <c r="BP98" s="377">
        <v>0.78787878787878785</v>
      </c>
      <c r="BQ98" s="384">
        <v>1.1307847359021805</v>
      </c>
      <c r="BR98" s="374">
        <v>130</v>
      </c>
      <c r="BS98" s="377">
        <v>0.13131313131313133</v>
      </c>
      <c r="BT98" s="384">
        <v>0.58929736262231891</v>
      </c>
      <c r="BU98" s="374">
        <v>55</v>
      </c>
      <c r="BV98" s="374">
        <v>10</v>
      </c>
      <c r="BW98" s="374">
        <v>65</v>
      </c>
      <c r="BX98" s="377">
        <v>6.5656565656565663E-2</v>
      </c>
      <c r="BY98" s="384">
        <v>0.90854019395795627</v>
      </c>
      <c r="BZ98" s="374">
        <v>10</v>
      </c>
      <c r="CA98" s="373" t="s">
        <v>66</v>
      </c>
      <c r="CB98" s="385" t="s">
        <v>66</v>
      </c>
      <c r="CC98" s="373" t="s">
        <v>66</v>
      </c>
      <c r="CD98" s="385"/>
      <c r="CE98" s="385" t="s">
        <v>2088</v>
      </c>
      <c r="CF98" s="386"/>
      <c r="CG98" s="373"/>
    </row>
    <row r="99" spans="1:85" ht="12.75" customHeight="1" x14ac:dyDescent="0.25">
      <c r="A99" s="370" t="s">
        <v>1589</v>
      </c>
      <c r="B99" s="369">
        <v>4620676.04</v>
      </c>
      <c r="C99" s="373"/>
      <c r="D99" s="370"/>
      <c r="E99" s="371">
        <v>1</v>
      </c>
      <c r="F99" s="371">
        <v>1</v>
      </c>
      <c r="G99" s="370"/>
      <c r="H99" s="370"/>
      <c r="I99" s="370"/>
      <c r="J99" s="372"/>
      <c r="K99" s="406"/>
      <c r="L99" s="374"/>
      <c r="M99" s="374"/>
      <c r="N99" s="375"/>
      <c r="O99" s="370">
        <v>244620676.03999999</v>
      </c>
      <c r="P99" s="376">
        <v>1.52</v>
      </c>
      <c r="Q99" s="375">
        <v>152</v>
      </c>
      <c r="R99" s="373">
        <v>1.51</v>
      </c>
      <c r="S99" s="373">
        <v>151</v>
      </c>
      <c r="T99" s="373">
        <v>3303</v>
      </c>
      <c r="U99" s="374">
        <v>28</v>
      </c>
      <c r="V99" s="377">
        <v>8.5496183206106875E-3</v>
      </c>
      <c r="W99" s="373">
        <v>2188.4</v>
      </c>
      <c r="X99" s="374">
        <v>3275</v>
      </c>
      <c r="Y99" s="374">
        <v>3275</v>
      </c>
      <c r="Z99" s="374">
        <v>3238</v>
      </c>
      <c r="AA99" s="374">
        <v>3330</v>
      </c>
      <c r="AB99" s="374">
        <v>-55</v>
      </c>
      <c r="AC99" s="377">
        <v>-1.6516516516516516E-2</v>
      </c>
      <c r="AD99" s="378">
        <v>2154.9</v>
      </c>
      <c r="AE99" s="373">
        <v>1189</v>
      </c>
      <c r="AF99" s="374">
        <v>1182</v>
      </c>
      <c r="AG99" s="379">
        <v>7</v>
      </c>
      <c r="AH99" s="380">
        <v>5.9221658206429781E-3</v>
      </c>
      <c r="AI99" s="379">
        <v>1182</v>
      </c>
      <c r="AJ99" s="374">
        <v>1164</v>
      </c>
      <c r="AK99" s="374">
        <v>18</v>
      </c>
      <c r="AL99" s="381">
        <v>1.5463917525773196E-2</v>
      </c>
      <c r="AM99" s="373">
        <v>1178</v>
      </c>
      <c r="AN99" s="374">
        <v>1172</v>
      </c>
      <c r="AO99" s="374">
        <v>6</v>
      </c>
      <c r="AP99" s="377">
        <v>5.1194539249146756E-3</v>
      </c>
      <c r="AQ99" s="374">
        <v>7.8013245033112586</v>
      </c>
      <c r="AR99" s="374">
        <v>1172</v>
      </c>
      <c r="AS99" s="374">
        <v>1146</v>
      </c>
      <c r="AT99" s="374">
        <v>26</v>
      </c>
      <c r="AU99" s="377">
        <v>2.2687609075043629E-2</v>
      </c>
      <c r="AV99" s="382">
        <v>7.7105263157894735</v>
      </c>
      <c r="AW99" s="373">
        <v>1165</v>
      </c>
      <c r="AX99" s="373">
        <v>1015</v>
      </c>
      <c r="AY99" s="373">
        <v>35</v>
      </c>
      <c r="AZ99" s="373">
        <v>1050</v>
      </c>
      <c r="BA99" s="377">
        <v>0.90128755364806867</v>
      </c>
      <c r="BB99" s="463">
        <v>1.1927648945321736</v>
      </c>
      <c r="BC99" s="373">
        <v>70</v>
      </c>
      <c r="BD99" s="377">
        <v>6.0085836909871244E-2</v>
      </c>
      <c r="BE99" s="463">
        <v>0.39330635686984239</v>
      </c>
      <c r="BF99" s="373">
        <v>25</v>
      </c>
      <c r="BG99" s="373">
        <v>0</v>
      </c>
      <c r="BH99" s="373">
        <v>25</v>
      </c>
      <c r="BI99" s="377">
        <v>2.1459227467811159E-2</v>
      </c>
      <c r="BJ99" s="463">
        <v>0.28560000789768558</v>
      </c>
      <c r="BK99" s="373">
        <v>15</v>
      </c>
      <c r="BL99" s="383">
        <v>1480</v>
      </c>
      <c r="BM99" s="374">
        <v>1255</v>
      </c>
      <c r="BN99" s="374">
        <v>60</v>
      </c>
      <c r="BO99" s="374">
        <v>1315</v>
      </c>
      <c r="BP99" s="377">
        <v>0.88851351351351349</v>
      </c>
      <c r="BQ99" s="384">
        <v>1.2752183891495614</v>
      </c>
      <c r="BR99" s="374">
        <v>85</v>
      </c>
      <c r="BS99" s="377">
        <v>5.7432432432432436E-2</v>
      </c>
      <c r="BT99" s="384">
        <v>0.25774102424463685</v>
      </c>
      <c r="BU99" s="374">
        <v>35</v>
      </c>
      <c r="BV99" s="374">
        <v>20</v>
      </c>
      <c r="BW99" s="374">
        <v>55</v>
      </c>
      <c r="BX99" s="377">
        <v>3.7162162162162164E-2</v>
      </c>
      <c r="BY99" s="384">
        <v>0.51424130520801159</v>
      </c>
      <c r="BZ99" s="374">
        <v>30</v>
      </c>
      <c r="CA99" s="373" t="s">
        <v>66</v>
      </c>
      <c r="CB99" s="385" t="s">
        <v>66</v>
      </c>
      <c r="CC99" s="373" t="s">
        <v>66</v>
      </c>
      <c r="CD99" s="385"/>
      <c r="CE99" s="385" t="s">
        <v>2088</v>
      </c>
      <c r="CF99" s="386"/>
      <c r="CG99" s="373"/>
    </row>
    <row r="100" spans="1:85" ht="12.75" customHeight="1" x14ac:dyDescent="0.25">
      <c r="A100" s="370" t="s">
        <v>1590</v>
      </c>
      <c r="B100" s="369">
        <v>4620677.01</v>
      </c>
      <c r="C100" s="373"/>
      <c r="D100" s="370"/>
      <c r="E100" s="371">
        <v>1</v>
      </c>
      <c r="F100" s="371">
        <v>1</v>
      </c>
      <c r="G100" s="370"/>
      <c r="H100" s="370"/>
      <c r="I100" s="370"/>
      <c r="J100" s="372"/>
      <c r="K100" s="406"/>
      <c r="L100" s="374"/>
      <c r="M100" s="374"/>
      <c r="N100" s="375"/>
      <c r="O100" s="370">
        <v>244620677.00999999</v>
      </c>
      <c r="P100" s="376">
        <v>2.2799999999999998</v>
      </c>
      <c r="Q100" s="375">
        <v>227.99999999999997</v>
      </c>
      <c r="R100" s="373">
        <v>2.39</v>
      </c>
      <c r="S100" s="373">
        <v>239</v>
      </c>
      <c r="T100" s="373">
        <v>6374</v>
      </c>
      <c r="U100" s="374">
        <v>233</v>
      </c>
      <c r="V100" s="377">
        <v>3.7941703305650547E-2</v>
      </c>
      <c r="W100" s="373">
        <v>2671.9</v>
      </c>
      <c r="X100" s="374">
        <v>6141</v>
      </c>
      <c r="Y100" s="374">
        <v>6141</v>
      </c>
      <c r="Z100" s="374">
        <v>6206</v>
      </c>
      <c r="AA100" s="374">
        <v>6426</v>
      </c>
      <c r="AB100" s="374">
        <v>-285</v>
      </c>
      <c r="AC100" s="377">
        <v>-4.4351073762838471E-2</v>
      </c>
      <c r="AD100" s="378">
        <v>2688.5</v>
      </c>
      <c r="AE100" s="373">
        <v>2707</v>
      </c>
      <c r="AF100" s="374">
        <v>2590</v>
      </c>
      <c r="AG100" s="379">
        <v>117</v>
      </c>
      <c r="AH100" s="380">
        <v>4.5173745173745172E-2</v>
      </c>
      <c r="AI100" s="379">
        <v>2590</v>
      </c>
      <c r="AJ100" s="374">
        <v>2872</v>
      </c>
      <c r="AK100" s="374">
        <v>-282</v>
      </c>
      <c r="AL100" s="381">
        <v>-9.8189415041782732E-2</v>
      </c>
      <c r="AM100" s="373">
        <v>2666</v>
      </c>
      <c r="AN100" s="374">
        <v>2548</v>
      </c>
      <c r="AO100" s="374">
        <v>118</v>
      </c>
      <c r="AP100" s="377">
        <v>4.6310832025117737E-2</v>
      </c>
      <c r="AQ100" s="374">
        <v>11.154811715481172</v>
      </c>
      <c r="AR100" s="374">
        <v>2548</v>
      </c>
      <c r="AS100" s="374">
        <v>2804</v>
      </c>
      <c r="AT100" s="374">
        <v>-256</v>
      </c>
      <c r="AU100" s="377">
        <v>-9.1298145506419404E-2</v>
      </c>
      <c r="AV100" s="382">
        <v>11.17543859649123</v>
      </c>
      <c r="AW100" s="373">
        <v>2365</v>
      </c>
      <c r="AX100" s="373">
        <v>1930</v>
      </c>
      <c r="AY100" s="373">
        <v>140</v>
      </c>
      <c r="AZ100" s="373">
        <v>2070</v>
      </c>
      <c r="BA100" s="377">
        <v>0.87526427061310785</v>
      </c>
      <c r="BB100" s="463">
        <v>1.1583256544484299</v>
      </c>
      <c r="BC100" s="373">
        <v>115</v>
      </c>
      <c r="BD100" s="377">
        <v>4.8625792811839326E-2</v>
      </c>
      <c r="BE100" s="463">
        <v>0.31829187050218749</v>
      </c>
      <c r="BF100" s="373">
        <v>130</v>
      </c>
      <c r="BG100" s="373">
        <v>20</v>
      </c>
      <c r="BH100" s="373">
        <v>150</v>
      </c>
      <c r="BI100" s="377">
        <v>6.3424947145877375E-2</v>
      </c>
      <c r="BJ100" s="463">
        <v>0.8441201079090157</v>
      </c>
      <c r="BK100" s="373">
        <v>25</v>
      </c>
      <c r="BL100" s="383">
        <v>2635</v>
      </c>
      <c r="BM100" s="374">
        <v>2145</v>
      </c>
      <c r="BN100" s="374">
        <v>120</v>
      </c>
      <c r="BO100" s="374">
        <v>2265</v>
      </c>
      <c r="BP100" s="377">
        <v>0.85958254269449719</v>
      </c>
      <c r="BQ100" s="384">
        <v>1.2336958850534008</v>
      </c>
      <c r="BR100" s="374">
        <v>180</v>
      </c>
      <c r="BS100" s="377">
        <v>6.8311195445920306E-2</v>
      </c>
      <c r="BT100" s="384">
        <v>0.30656193262092313</v>
      </c>
      <c r="BU100" s="374">
        <v>150</v>
      </c>
      <c r="BV100" s="374">
        <v>25</v>
      </c>
      <c r="BW100" s="374">
        <v>175</v>
      </c>
      <c r="BX100" s="377">
        <v>6.6413662239089177E-2</v>
      </c>
      <c r="BY100" s="384">
        <v>0.91901671932982565</v>
      </c>
      <c r="BZ100" s="374">
        <v>25</v>
      </c>
      <c r="CA100" s="373" t="s">
        <v>66</v>
      </c>
      <c r="CB100" s="385" t="s">
        <v>66</v>
      </c>
      <c r="CC100" s="373" t="s">
        <v>66</v>
      </c>
      <c r="CD100" s="385"/>
      <c r="CE100" s="385" t="s">
        <v>2088</v>
      </c>
      <c r="CF100" s="386"/>
      <c r="CG100" s="373"/>
    </row>
    <row r="101" spans="1:85" ht="12.75" customHeight="1" x14ac:dyDescent="0.25">
      <c r="A101" s="370" t="s">
        <v>1591</v>
      </c>
      <c r="B101" s="369">
        <v>4620677.0199999996</v>
      </c>
      <c r="C101" s="373"/>
      <c r="D101" s="370"/>
      <c r="E101" s="371">
        <v>1</v>
      </c>
      <c r="F101" s="371">
        <v>1</v>
      </c>
      <c r="G101" s="370"/>
      <c r="H101" s="370"/>
      <c r="I101" s="370"/>
      <c r="J101" s="372"/>
      <c r="K101" s="406"/>
      <c r="L101" s="374"/>
      <c r="M101" s="374"/>
      <c r="N101" s="375"/>
      <c r="O101" s="370">
        <v>244620677.02000001</v>
      </c>
      <c r="P101" s="376">
        <v>2.1800000000000002</v>
      </c>
      <c r="Q101" s="375">
        <v>218.00000000000003</v>
      </c>
      <c r="R101" s="373">
        <v>2.1800000000000002</v>
      </c>
      <c r="S101" s="373">
        <v>218.00000000000003</v>
      </c>
      <c r="T101" s="373">
        <v>5271</v>
      </c>
      <c r="U101" s="374">
        <v>47</v>
      </c>
      <c r="V101" s="377">
        <v>8.9969372128637058E-3</v>
      </c>
      <c r="W101" s="373">
        <v>2414.5</v>
      </c>
      <c r="X101" s="374">
        <v>5224</v>
      </c>
      <c r="Y101" s="374">
        <v>5224</v>
      </c>
      <c r="Z101" s="374">
        <v>5243</v>
      </c>
      <c r="AA101" s="374">
        <v>5549</v>
      </c>
      <c r="AB101" s="374">
        <v>-325</v>
      </c>
      <c r="AC101" s="377">
        <v>-5.8569111551630922E-2</v>
      </c>
      <c r="AD101" s="378">
        <v>2393.1</v>
      </c>
      <c r="AE101" s="373">
        <v>2657</v>
      </c>
      <c r="AF101" s="374">
        <v>2641</v>
      </c>
      <c r="AG101" s="379">
        <v>16</v>
      </c>
      <c r="AH101" s="380">
        <v>6.0583112457402496E-3</v>
      </c>
      <c r="AI101" s="379">
        <v>2641</v>
      </c>
      <c r="AJ101" s="374">
        <v>2614</v>
      </c>
      <c r="AK101" s="374">
        <v>27</v>
      </c>
      <c r="AL101" s="381">
        <v>1.0328997704667177E-2</v>
      </c>
      <c r="AM101" s="373">
        <v>2608</v>
      </c>
      <c r="AN101" s="374">
        <v>2590</v>
      </c>
      <c r="AO101" s="374">
        <v>18</v>
      </c>
      <c r="AP101" s="377">
        <v>6.9498069498069494E-3</v>
      </c>
      <c r="AQ101" s="374">
        <v>11.963302752293576</v>
      </c>
      <c r="AR101" s="374">
        <v>2590</v>
      </c>
      <c r="AS101" s="374">
        <v>2575</v>
      </c>
      <c r="AT101" s="374">
        <v>15</v>
      </c>
      <c r="AU101" s="377">
        <v>5.8252427184466021E-3</v>
      </c>
      <c r="AV101" s="382">
        <v>11.880733944954127</v>
      </c>
      <c r="AW101" s="373">
        <v>2175</v>
      </c>
      <c r="AX101" s="373">
        <v>1790</v>
      </c>
      <c r="AY101" s="373">
        <v>90</v>
      </c>
      <c r="AZ101" s="373">
        <v>1880</v>
      </c>
      <c r="BA101" s="377">
        <v>0.86436781609195401</v>
      </c>
      <c r="BB101" s="463">
        <v>1.1439052750976975</v>
      </c>
      <c r="BC101" s="373">
        <v>140</v>
      </c>
      <c r="BD101" s="377">
        <v>6.4367816091954022E-2</v>
      </c>
      <c r="BE101" s="463">
        <v>0.42133508575022199</v>
      </c>
      <c r="BF101" s="373">
        <v>145</v>
      </c>
      <c r="BG101" s="373">
        <v>10</v>
      </c>
      <c r="BH101" s="373">
        <v>155</v>
      </c>
      <c r="BI101" s="377">
        <v>7.1264367816091953E-2</v>
      </c>
      <c r="BJ101" s="463">
        <v>0.94845464691723347</v>
      </c>
      <c r="BK101" s="373">
        <v>10</v>
      </c>
      <c r="BL101" s="383">
        <v>2320</v>
      </c>
      <c r="BM101" s="374">
        <v>1890</v>
      </c>
      <c r="BN101" s="374">
        <v>95</v>
      </c>
      <c r="BO101" s="374">
        <v>1985</v>
      </c>
      <c r="BP101" s="377">
        <v>0.8556034482758621</v>
      </c>
      <c r="BQ101" s="384">
        <v>1.2279849821828968</v>
      </c>
      <c r="BR101" s="374">
        <v>150</v>
      </c>
      <c r="BS101" s="377">
        <v>6.4655172413793108E-2</v>
      </c>
      <c r="BT101" s="384">
        <v>0.29015470275004762</v>
      </c>
      <c r="BU101" s="374">
        <v>170</v>
      </c>
      <c r="BV101" s="374">
        <v>10</v>
      </c>
      <c r="BW101" s="374">
        <v>180</v>
      </c>
      <c r="BX101" s="377">
        <v>7.7586206896551727E-2</v>
      </c>
      <c r="BY101" s="384">
        <v>1.0736197782712718</v>
      </c>
      <c r="BZ101" s="374">
        <v>10</v>
      </c>
      <c r="CA101" s="385" t="s">
        <v>66</v>
      </c>
      <c r="CB101" s="385" t="s">
        <v>66</v>
      </c>
      <c r="CC101" s="373" t="s">
        <v>66</v>
      </c>
      <c r="CD101" s="385"/>
      <c r="CE101" s="385" t="s">
        <v>2088</v>
      </c>
      <c r="CF101" s="386"/>
      <c r="CG101" s="373"/>
    </row>
    <row r="102" spans="1:85" ht="12.75" customHeight="1" x14ac:dyDescent="0.25">
      <c r="A102" s="370" t="s">
        <v>1592</v>
      </c>
      <c r="B102" s="369">
        <v>4620677.05</v>
      </c>
      <c r="C102" s="373"/>
      <c r="D102" s="370"/>
      <c r="E102" s="371">
        <v>1</v>
      </c>
      <c r="F102" s="371">
        <v>1</v>
      </c>
      <c r="G102" s="370"/>
      <c r="H102" s="370"/>
      <c r="I102" s="370"/>
      <c r="J102" s="372"/>
      <c r="K102" s="406"/>
      <c r="L102" s="374"/>
      <c r="M102" s="374"/>
      <c r="N102" s="375"/>
      <c r="O102" s="370">
        <v>244620677.05000001</v>
      </c>
      <c r="P102" s="376">
        <v>1.9</v>
      </c>
      <c r="Q102" s="375">
        <v>190</v>
      </c>
      <c r="R102" s="373">
        <v>1.9</v>
      </c>
      <c r="S102" s="373">
        <v>190</v>
      </c>
      <c r="T102" s="373">
        <v>4998</v>
      </c>
      <c r="U102" s="374">
        <v>134</v>
      </c>
      <c r="V102" s="377">
        <v>2.7549342105263157E-2</v>
      </c>
      <c r="W102" s="373">
        <v>2628</v>
      </c>
      <c r="X102" s="374">
        <v>4864</v>
      </c>
      <c r="Y102" s="374">
        <v>4864</v>
      </c>
      <c r="Z102" s="374">
        <v>4984</v>
      </c>
      <c r="AA102" s="374">
        <v>5107</v>
      </c>
      <c r="AB102" s="374">
        <v>-243</v>
      </c>
      <c r="AC102" s="377">
        <v>-4.7581750538476603E-2</v>
      </c>
      <c r="AD102" s="378">
        <v>2558.6999999999998</v>
      </c>
      <c r="AE102" s="373">
        <v>1676</v>
      </c>
      <c r="AF102" s="374">
        <v>1638</v>
      </c>
      <c r="AG102" s="379">
        <v>38</v>
      </c>
      <c r="AH102" s="380">
        <v>2.31990231990232E-2</v>
      </c>
      <c r="AI102" s="379">
        <v>1638</v>
      </c>
      <c r="AJ102" s="374">
        <v>1713</v>
      </c>
      <c r="AK102" s="374">
        <v>-75</v>
      </c>
      <c r="AL102" s="381">
        <v>-4.3782837127845885E-2</v>
      </c>
      <c r="AM102" s="373">
        <v>1660</v>
      </c>
      <c r="AN102" s="374">
        <v>1616</v>
      </c>
      <c r="AO102" s="374">
        <v>44</v>
      </c>
      <c r="AP102" s="377">
        <v>2.7227722772277228E-2</v>
      </c>
      <c r="AQ102" s="374">
        <v>8.7368421052631575</v>
      </c>
      <c r="AR102" s="374">
        <v>1616</v>
      </c>
      <c r="AS102" s="374">
        <v>1690</v>
      </c>
      <c r="AT102" s="374">
        <v>-74</v>
      </c>
      <c r="AU102" s="377">
        <v>-4.3786982248520713E-2</v>
      </c>
      <c r="AV102" s="382">
        <v>8.5052631578947366</v>
      </c>
      <c r="AW102" s="373">
        <v>2005</v>
      </c>
      <c r="AX102" s="373">
        <v>1775</v>
      </c>
      <c r="AY102" s="373">
        <v>65</v>
      </c>
      <c r="AZ102" s="373">
        <v>1840</v>
      </c>
      <c r="BA102" s="377">
        <v>0.9177057356608479</v>
      </c>
      <c r="BB102" s="463">
        <v>1.2144927338411911</v>
      </c>
      <c r="BC102" s="373">
        <v>65</v>
      </c>
      <c r="BD102" s="377">
        <v>3.2418952618453865E-2</v>
      </c>
      <c r="BE102" s="463">
        <v>0.21220608389005213</v>
      </c>
      <c r="BF102" s="373">
        <v>50</v>
      </c>
      <c r="BG102" s="373">
        <v>20</v>
      </c>
      <c r="BH102" s="373">
        <v>70</v>
      </c>
      <c r="BI102" s="377">
        <v>3.4912718204488775E-2</v>
      </c>
      <c r="BJ102" s="463">
        <v>0.4646519829238156</v>
      </c>
      <c r="BK102" s="373">
        <v>45</v>
      </c>
      <c r="BL102" s="383">
        <v>2405</v>
      </c>
      <c r="BM102" s="374">
        <v>2080</v>
      </c>
      <c r="BN102" s="374">
        <v>55</v>
      </c>
      <c r="BO102" s="374">
        <v>2135</v>
      </c>
      <c r="BP102" s="377">
        <v>0.88773388773388773</v>
      </c>
      <c r="BQ102" s="384">
        <v>1.2740994493521209</v>
      </c>
      <c r="BR102" s="374">
        <v>165</v>
      </c>
      <c r="BS102" s="377">
        <v>6.8607068607068611E-2</v>
      </c>
      <c r="BT102" s="384">
        <v>0.30788973031938521</v>
      </c>
      <c r="BU102" s="374">
        <v>70</v>
      </c>
      <c r="BV102" s="374">
        <v>0</v>
      </c>
      <c r="BW102" s="374">
        <v>70</v>
      </c>
      <c r="BX102" s="377">
        <v>2.9106029106029108E-2</v>
      </c>
      <c r="BY102" s="384">
        <v>0.40276242086221886</v>
      </c>
      <c r="BZ102" s="374">
        <v>30</v>
      </c>
      <c r="CA102" s="385" t="s">
        <v>66</v>
      </c>
      <c r="CB102" s="385" t="s">
        <v>66</v>
      </c>
      <c r="CC102" s="373" t="s">
        <v>66</v>
      </c>
      <c r="CD102" s="385"/>
      <c r="CE102" s="385" t="s">
        <v>2088</v>
      </c>
      <c r="CF102" s="386"/>
      <c r="CG102" s="373"/>
    </row>
    <row r="103" spans="1:85" ht="12.75" customHeight="1" x14ac:dyDescent="0.25">
      <c r="A103" s="370" t="s">
        <v>1593</v>
      </c>
      <c r="B103" s="369">
        <v>4620677.07</v>
      </c>
      <c r="C103" s="373"/>
      <c r="D103" s="370"/>
      <c r="E103" s="371">
        <v>1</v>
      </c>
      <c r="F103" s="371">
        <v>1</v>
      </c>
      <c r="G103" s="370"/>
      <c r="H103" s="370"/>
      <c r="I103" s="370"/>
      <c r="J103" s="372"/>
      <c r="K103" s="406"/>
      <c r="L103" s="374"/>
      <c r="M103" s="374"/>
      <c r="N103" s="375"/>
      <c r="O103" s="370">
        <v>244620677.06999999</v>
      </c>
      <c r="P103" s="376">
        <v>1.01</v>
      </c>
      <c r="Q103" s="375">
        <v>101</v>
      </c>
      <c r="R103" s="373">
        <v>1.01</v>
      </c>
      <c r="S103" s="373">
        <v>101</v>
      </c>
      <c r="T103" s="373">
        <v>3822</v>
      </c>
      <c r="U103" s="374">
        <v>-105</v>
      </c>
      <c r="V103" s="377">
        <v>-2.6737967914438502E-2</v>
      </c>
      <c r="W103" s="373">
        <v>3783.4</v>
      </c>
      <c r="X103" s="374">
        <v>3927</v>
      </c>
      <c r="Y103" s="374">
        <v>3927</v>
      </c>
      <c r="Z103" s="374">
        <v>4036</v>
      </c>
      <c r="AA103" s="374">
        <v>4296</v>
      </c>
      <c r="AB103" s="374">
        <v>-369</v>
      </c>
      <c r="AC103" s="377">
        <v>-8.5893854748603352E-2</v>
      </c>
      <c r="AD103" s="378">
        <v>3887.7</v>
      </c>
      <c r="AE103" s="373">
        <v>1626</v>
      </c>
      <c r="AF103" s="374">
        <v>1625</v>
      </c>
      <c r="AG103" s="379">
        <v>1</v>
      </c>
      <c r="AH103" s="380">
        <v>6.1538461538461541E-4</v>
      </c>
      <c r="AI103" s="379">
        <v>1625</v>
      </c>
      <c r="AJ103" s="374">
        <v>1622</v>
      </c>
      <c r="AK103" s="374">
        <v>3</v>
      </c>
      <c r="AL103" s="381">
        <v>1.8495684340320592E-3</v>
      </c>
      <c r="AM103" s="373">
        <v>1593</v>
      </c>
      <c r="AN103" s="374">
        <v>1612</v>
      </c>
      <c r="AO103" s="374">
        <v>-19</v>
      </c>
      <c r="AP103" s="377">
        <v>-1.1786600496277916E-2</v>
      </c>
      <c r="AQ103" s="374">
        <v>15.772277227722773</v>
      </c>
      <c r="AR103" s="374">
        <v>1612</v>
      </c>
      <c r="AS103" s="374">
        <v>1604</v>
      </c>
      <c r="AT103" s="374">
        <v>8</v>
      </c>
      <c r="AU103" s="377">
        <v>4.9875311720698253E-3</v>
      </c>
      <c r="AV103" s="382">
        <v>15.96039603960396</v>
      </c>
      <c r="AW103" s="373">
        <v>1640</v>
      </c>
      <c r="AX103" s="373">
        <v>1430</v>
      </c>
      <c r="AY103" s="373">
        <v>50</v>
      </c>
      <c r="AZ103" s="373">
        <v>1480</v>
      </c>
      <c r="BA103" s="377">
        <v>0.90243902439024393</v>
      </c>
      <c r="BB103" s="463">
        <v>1.1942887521210068</v>
      </c>
      <c r="BC103" s="373">
        <v>110</v>
      </c>
      <c r="BD103" s="377">
        <v>6.7073170731707321E-2</v>
      </c>
      <c r="BE103" s="463">
        <v>0.43904363791698875</v>
      </c>
      <c r="BF103" s="373">
        <v>35</v>
      </c>
      <c r="BG103" s="373">
        <v>0</v>
      </c>
      <c r="BH103" s="373">
        <v>35</v>
      </c>
      <c r="BI103" s="377">
        <v>2.1341463414634148E-2</v>
      </c>
      <c r="BJ103" s="463">
        <v>0.28403269078117388</v>
      </c>
      <c r="BK103" s="373">
        <v>0</v>
      </c>
      <c r="BL103" s="383">
        <v>2020</v>
      </c>
      <c r="BM103" s="374">
        <v>1635</v>
      </c>
      <c r="BN103" s="374">
        <v>90</v>
      </c>
      <c r="BO103" s="374">
        <v>1725</v>
      </c>
      <c r="BP103" s="377">
        <v>0.85396039603960394</v>
      </c>
      <c r="BQ103" s="384">
        <v>1.2256268296121786</v>
      </c>
      <c r="BR103" s="374">
        <v>155</v>
      </c>
      <c r="BS103" s="377">
        <v>7.6732673267326731E-2</v>
      </c>
      <c r="BT103" s="384">
        <v>0.34435521818124459</v>
      </c>
      <c r="BU103" s="374">
        <v>105</v>
      </c>
      <c r="BV103" s="374">
        <v>15</v>
      </c>
      <c r="BW103" s="374">
        <v>120</v>
      </c>
      <c r="BX103" s="377">
        <v>5.9405940594059403E-2</v>
      </c>
      <c r="BY103" s="384">
        <v>0.82204550679516519</v>
      </c>
      <c r="BZ103" s="374">
        <v>15</v>
      </c>
      <c r="CA103" s="385" t="s">
        <v>66</v>
      </c>
      <c r="CB103" s="385" t="s">
        <v>66</v>
      </c>
      <c r="CC103" s="373" t="s">
        <v>66</v>
      </c>
      <c r="CD103" s="385"/>
      <c r="CE103" s="385" t="s">
        <v>2088</v>
      </c>
      <c r="CF103" s="386"/>
      <c r="CG103" s="373"/>
    </row>
    <row r="104" spans="1:85" ht="12.75" customHeight="1" x14ac:dyDescent="0.25">
      <c r="A104" s="370" t="s">
        <v>1594</v>
      </c>
      <c r="B104" s="369">
        <v>4620677.09</v>
      </c>
      <c r="C104" s="373"/>
      <c r="D104" s="370"/>
      <c r="E104" s="371">
        <v>1</v>
      </c>
      <c r="F104" s="371">
        <v>1</v>
      </c>
      <c r="G104" s="370"/>
      <c r="H104" s="370"/>
      <c r="I104" s="370"/>
      <c r="J104" s="372">
        <v>4620677.03</v>
      </c>
      <c r="K104" s="373">
        <v>0.58937384800000003</v>
      </c>
      <c r="L104" s="374">
        <v>7827</v>
      </c>
      <c r="M104" s="374">
        <v>2903</v>
      </c>
      <c r="N104" s="375">
        <v>2839</v>
      </c>
      <c r="O104" s="370"/>
      <c r="P104" s="376">
        <v>1.26</v>
      </c>
      <c r="Q104" s="375">
        <v>126</v>
      </c>
      <c r="R104" s="373">
        <v>1.26</v>
      </c>
      <c r="S104" s="373">
        <v>126</v>
      </c>
      <c r="T104" s="373">
        <v>4342</v>
      </c>
      <c r="U104" s="374">
        <v>67</v>
      </c>
      <c r="V104" s="377">
        <v>1.5672514619883039E-2</v>
      </c>
      <c r="W104" s="373">
        <v>3445.8</v>
      </c>
      <c r="X104" s="374">
        <v>4275</v>
      </c>
      <c r="Y104" s="374">
        <v>4275</v>
      </c>
      <c r="Z104" s="374">
        <v>4380</v>
      </c>
      <c r="AA104" s="374">
        <v>4613.0291082960002</v>
      </c>
      <c r="AB104" s="374">
        <v>-338.02910829600023</v>
      </c>
      <c r="AC104" s="377">
        <v>-7.327703779022203E-2</v>
      </c>
      <c r="AD104" s="378">
        <v>3392.9</v>
      </c>
      <c r="AE104" s="373">
        <v>1721</v>
      </c>
      <c r="AF104" s="374">
        <v>1651</v>
      </c>
      <c r="AG104" s="379">
        <v>70</v>
      </c>
      <c r="AH104" s="380">
        <v>4.2398546335554212E-2</v>
      </c>
      <c r="AI104" s="379">
        <v>1651</v>
      </c>
      <c r="AJ104" s="374">
        <v>1710.9522807440001</v>
      </c>
      <c r="AK104" s="374">
        <v>-59.952280744000063</v>
      </c>
      <c r="AL104" s="381">
        <v>-3.5040299731755278E-2</v>
      </c>
      <c r="AM104" s="373">
        <v>1702</v>
      </c>
      <c r="AN104" s="374">
        <v>1637</v>
      </c>
      <c r="AO104" s="374">
        <v>65</v>
      </c>
      <c r="AP104" s="377">
        <v>3.9706780696395848E-2</v>
      </c>
      <c r="AQ104" s="374">
        <v>13.507936507936508</v>
      </c>
      <c r="AR104" s="374">
        <v>1637</v>
      </c>
      <c r="AS104" s="374">
        <v>1673.232354472</v>
      </c>
      <c r="AT104" s="374">
        <v>-36.232354471999997</v>
      </c>
      <c r="AU104" s="377">
        <v>-2.1654108214655798E-2</v>
      </c>
      <c r="AV104" s="382">
        <v>12.992063492063492</v>
      </c>
      <c r="AW104" s="373">
        <v>1835</v>
      </c>
      <c r="AX104" s="373">
        <v>1610</v>
      </c>
      <c r="AY104" s="373">
        <v>85</v>
      </c>
      <c r="AZ104" s="373">
        <v>1695</v>
      </c>
      <c r="BA104" s="377">
        <v>0.92370572207084467</v>
      </c>
      <c r="BB104" s="463">
        <v>1.2224331221540521</v>
      </c>
      <c r="BC104" s="373">
        <v>80</v>
      </c>
      <c r="BD104" s="377">
        <v>4.3596730245231606E-2</v>
      </c>
      <c r="BE104" s="463">
        <v>0.28537292689972216</v>
      </c>
      <c r="BF104" s="373">
        <v>40</v>
      </c>
      <c r="BG104" s="373">
        <v>0</v>
      </c>
      <c r="BH104" s="373">
        <v>40</v>
      </c>
      <c r="BI104" s="377">
        <v>2.1798365122615803E-2</v>
      </c>
      <c r="BJ104" s="463">
        <v>0.29011357750478795</v>
      </c>
      <c r="BK104" s="373">
        <v>30</v>
      </c>
      <c r="BL104" s="383">
        <v>2255</v>
      </c>
      <c r="BM104" s="374">
        <v>1980</v>
      </c>
      <c r="BN104" s="374">
        <v>85</v>
      </c>
      <c r="BO104" s="374">
        <v>2065</v>
      </c>
      <c r="BP104" s="377">
        <v>0.91574279379157431</v>
      </c>
      <c r="BQ104" s="384">
        <v>1.3142985814097576</v>
      </c>
      <c r="BR104" s="374">
        <v>165</v>
      </c>
      <c r="BS104" s="377">
        <v>7.3170731707317069E-2</v>
      </c>
      <c r="BT104" s="384">
        <v>0.32837020018541968</v>
      </c>
      <c r="BU104" s="374">
        <v>10</v>
      </c>
      <c r="BV104" s="374">
        <v>15</v>
      </c>
      <c r="BW104" s="374">
        <v>25</v>
      </c>
      <c r="BX104" s="377">
        <v>1.1086474501108648E-2</v>
      </c>
      <c r="BY104" s="384">
        <v>0.15341204025556485</v>
      </c>
      <c r="BZ104" s="374">
        <v>10</v>
      </c>
      <c r="CA104" s="385" t="s">
        <v>66</v>
      </c>
      <c r="CB104" s="385" t="s">
        <v>66</v>
      </c>
      <c r="CC104" s="373" t="s">
        <v>66</v>
      </c>
      <c r="CD104" s="385" t="s">
        <v>2090</v>
      </c>
      <c r="CE104" s="385" t="s">
        <v>2088</v>
      </c>
      <c r="CF104" s="386"/>
      <c r="CG104" s="373"/>
    </row>
    <row r="105" spans="1:85" ht="12.75" customHeight="1" x14ac:dyDescent="0.25">
      <c r="A105" s="370" t="s">
        <v>1595</v>
      </c>
      <c r="B105" s="369">
        <v>4620677.0999999996</v>
      </c>
      <c r="C105" s="373"/>
      <c r="D105" s="370"/>
      <c r="E105" s="371">
        <v>1</v>
      </c>
      <c r="F105" s="371">
        <v>1</v>
      </c>
      <c r="G105" s="370"/>
      <c r="H105" s="370"/>
      <c r="I105" s="370"/>
      <c r="J105" s="372">
        <v>4620677.03</v>
      </c>
      <c r="K105" s="373">
        <v>0.41062615200000002</v>
      </c>
      <c r="L105" s="374">
        <v>7827</v>
      </c>
      <c r="M105" s="374">
        <v>2903</v>
      </c>
      <c r="N105" s="375">
        <v>2839</v>
      </c>
      <c r="O105" s="370"/>
      <c r="P105" s="376">
        <v>1.39</v>
      </c>
      <c r="Q105" s="375">
        <v>139</v>
      </c>
      <c r="R105" s="373">
        <v>1.56</v>
      </c>
      <c r="S105" s="373">
        <v>156</v>
      </c>
      <c r="T105" s="373">
        <v>4717</v>
      </c>
      <c r="U105" s="374">
        <v>221</v>
      </c>
      <c r="V105" s="377">
        <v>4.9154804270462635E-2</v>
      </c>
      <c r="W105" s="373">
        <v>3030.9</v>
      </c>
      <c r="X105" s="374">
        <v>4496</v>
      </c>
      <c r="Y105" s="374">
        <v>4496</v>
      </c>
      <c r="Z105" s="374">
        <v>4224</v>
      </c>
      <c r="AA105" s="374">
        <v>3213.9708917040002</v>
      </c>
      <c r="AB105" s="374">
        <v>1282.0291082959998</v>
      </c>
      <c r="AC105" s="377">
        <v>0.39889256981300375</v>
      </c>
      <c r="AD105" s="378">
        <v>3232.7</v>
      </c>
      <c r="AE105" s="373">
        <v>1896</v>
      </c>
      <c r="AF105" s="374">
        <v>1753</v>
      </c>
      <c r="AG105" s="379">
        <v>143</v>
      </c>
      <c r="AH105" s="380">
        <v>8.1574443810610381E-2</v>
      </c>
      <c r="AI105" s="379">
        <v>1753</v>
      </c>
      <c r="AJ105" s="374">
        <v>1192.0477192560002</v>
      </c>
      <c r="AK105" s="374">
        <v>560.95228074399984</v>
      </c>
      <c r="AL105" s="381">
        <v>0.47057871231372372</v>
      </c>
      <c r="AM105" s="373">
        <v>1837</v>
      </c>
      <c r="AN105" s="374">
        <v>1713</v>
      </c>
      <c r="AO105" s="374">
        <v>124</v>
      </c>
      <c r="AP105" s="377">
        <v>7.2387624051371863E-2</v>
      </c>
      <c r="AQ105" s="374">
        <v>11.775641025641026</v>
      </c>
      <c r="AR105" s="374">
        <v>1713</v>
      </c>
      <c r="AS105" s="374">
        <v>1165.767645528</v>
      </c>
      <c r="AT105" s="374">
        <v>547.232354472</v>
      </c>
      <c r="AU105" s="377">
        <v>0.46941803246233282</v>
      </c>
      <c r="AV105" s="382">
        <v>12.323741007194245</v>
      </c>
      <c r="AW105" s="373">
        <v>1805</v>
      </c>
      <c r="AX105" s="373">
        <v>1535</v>
      </c>
      <c r="AY105" s="373">
        <v>100</v>
      </c>
      <c r="AZ105" s="373">
        <v>1635</v>
      </c>
      <c r="BA105" s="377">
        <v>0.90581717451523547</v>
      </c>
      <c r="BB105" s="463">
        <v>1.1987593995422878</v>
      </c>
      <c r="BC105" s="373">
        <v>100</v>
      </c>
      <c r="BD105" s="377">
        <v>5.5401662049861494E-2</v>
      </c>
      <c r="BE105" s="463">
        <v>0.36264495904500704</v>
      </c>
      <c r="BF105" s="373">
        <v>50</v>
      </c>
      <c r="BG105" s="373">
        <v>10</v>
      </c>
      <c r="BH105" s="373">
        <v>60</v>
      </c>
      <c r="BI105" s="377">
        <v>3.3240997229916899E-2</v>
      </c>
      <c r="BJ105" s="463">
        <v>0.44240311472683042</v>
      </c>
      <c r="BK105" s="373">
        <v>35</v>
      </c>
      <c r="BL105" s="383">
        <v>1995</v>
      </c>
      <c r="BM105" s="374">
        <v>1710</v>
      </c>
      <c r="BN105" s="374">
        <v>60</v>
      </c>
      <c r="BO105" s="374">
        <v>1770</v>
      </c>
      <c r="BP105" s="377">
        <v>0.88721804511278191</v>
      </c>
      <c r="BQ105" s="384">
        <v>1.2733590982079499</v>
      </c>
      <c r="BR105" s="374">
        <v>135</v>
      </c>
      <c r="BS105" s="377">
        <v>6.7669172932330823E-2</v>
      </c>
      <c r="BT105" s="384">
        <v>0.30368071144967385</v>
      </c>
      <c r="BU105" s="374">
        <v>55</v>
      </c>
      <c r="BV105" s="374">
        <v>10</v>
      </c>
      <c r="BW105" s="374">
        <v>65</v>
      </c>
      <c r="BX105" s="377">
        <v>3.2581453634085211E-2</v>
      </c>
      <c r="BY105" s="384">
        <v>0.45085453234003836</v>
      </c>
      <c r="BZ105" s="374">
        <v>25</v>
      </c>
      <c r="CA105" s="385" t="s">
        <v>66</v>
      </c>
      <c r="CB105" s="385" t="s">
        <v>66</v>
      </c>
      <c r="CC105" s="373" t="s">
        <v>66</v>
      </c>
      <c r="CD105" s="385" t="s">
        <v>2090</v>
      </c>
      <c r="CE105" s="385" t="s">
        <v>2088</v>
      </c>
      <c r="CF105" s="386"/>
      <c r="CG105" s="373"/>
    </row>
    <row r="106" spans="1:85" ht="12.75" customHeight="1" x14ac:dyDescent="0.25">
      <c r="A106" s="370" t="s">
        <v>1596</v>
      </c>
      <c r="B106" s="369"/>
      <c r="C106" s="373"/>
      <c r="D106" s="370">
        <v>4620677.0599999996</v>
      </c>
      <c r="E106" s="371">
        <v>0.44892673999999999</v>
      </c>
      <c r="F106" s="371">
        <v>0.43317704000000001</v>
      </c>
      <c r="G106" s="374">
        <v>8429</v>
      </c>
      <c r="H106" s="374">
        <v>2761</v>
      </c>
      <c r="I106" s="374">
        <v>2740</v>
      </c>
      <c r="J106" s="372"/>
      <c r="K106" s="406"/>
      <c r="L106" s="374"/>
      <c r="M106" s="374"/>
      <c r="N106" s="375"/>
      <c r="O106" s="370"/>
      <c r="P106" s="376"/>
      <c r="Q106" s="375"/>
      <c r="R106" s="373">
        <v>1.4</v>
      </c>
      <c r="S106" s="373">
        <v>140</v>
      </c>
      <c r="T106" s="373">
        <v>3913</v>
      </c>
      <c r="U106" s="374">
        <v>128.99650853999992</v>
      </c>
      <c r="V106" s="377">
        <v>3.4089954946164333E-2</v>
      </c>
      <c r="W106" s="373">
        <v>2791.2</v>
      </c>
      <c r="X106" s="374">
        <v>3784.0034914600001</v>
      </c>
      <c r="Y106" s="374"/>
      <c r="Z106" s="374"/>
      <c r="AA106" s="374"/>
      <c r="AB106" s="374"/>
      <c r="AC106" s="377"/>
      <c r="AD106" s="378"/>
      <c r="AE106" s="373">
        <v>1216</v>
      </c>
      <c r="AF106" s="374">
        <v>1196.00180744</v>
      </c>
      <c r="AG106" s="379">
        <v>19.998192560000007</v>
      </c>
      <c r="AH106" s="380">
        <v>1.6720871520090289E-2</v>
      </c>
      <c r="AI106" s="379">
        <v>2761</v>
      </c>
      <c r="AJ106" s="374"/>
      <c r="AK106" s="374"/>
      <c r="AL106" s="381"/>
      <c r="AM106" s="373">
        <v>1202</v>
      </c>
      <c r="AN106" s="374">
        <v>1186.9050896000001</v>
      </c>
      <c r="AO106" s="374">
        <v>15.09491039999989</v>
      </c>
      <c r="AP106" s="377">
        <v>1.271787485980622E-2</v>
      </c>
      <c r="AQ106" s="374">
        <v>8.5857142857142854</v>
      </c>
      <c r="AR106" s="374">
        <v>2740</v>
      </c>
      <c r="AS106" s="374"/>
      <c r="AT106" s="374"/>
      <c r="AU106" s="377"/>
      <c r="AV106" s="382"/>
      <c r="AW106" s="373">
        <v>1580</v>
      </c>
      <c r="AX106" s="373">
        <v>1400</v>
      </c>
      <c r="AY106" s="373">
        <v>60</v>
      </c>
      <c r="AZ106" s="373">
        <v>1460</v>
      </c>
      <c r="BA106" s="377">
        <v>0.92405063291139244</v>
      </c>
      <c r="BB106" s="463">
        <v>1.222889577522468</v>
      </c>
      <c r="BC106" s="373">
        <v>70</v>
      </c>
      <c r="BD106" s="377">
        <v>4.4303797468354431E-2</v>
      </c>
      <c r="BE106" s="463">
        <v>0.29000120617301672</v>
      </c>
      <c r="BF106" s="373">
        <v>40</v>
      </c>
      <c r="BG106" s="373">
        <v>0</v>
      </c>
      <c r="BH106" s="373">
        <v>40</v>
      </c>
      <c r="BI106" s="377">
        <v>2.5316455696202531E-2</v>
      </c>
      <c r="BJ106" s="463">
        <v>0.33693570551980118</v>
      </c>
      <c r="BK106" s="373">
        <v>15</v>
      </c>
      <c r="BL106" s="383"/>
      <c r="BM106" s="374"/>
      <c r="BN106" s="374"/>
      <c r="BO106" s="374"/>
      <c r="BP106" s="377"/>
      <c r="BQ106" s="384"/>
      <c r="BR106" s="374"/>
      <c r="BS106" s="377"/>
      <c r="BT106" s="384"/>
      <c r="BU106" s="374"/>
      <c r="BV106" s="374"/>
      <c r="BW106" s="374"/>
      <c r="BX106" s="377"/>
      <c r="BY106" s="384"/>
      <c r="BZ106" s="374"/>
      <c r="CA106" s="385" t="s">
        <v>66</v>
      </c>
      <c r="CB106" s="385"/>
      <c r="CC106" s="373"/>
      <c r="CD106" s="385"/>
      <c r="CE106" s="385" t="s">
        <v>2088</v>
      </c>
      <c r="CF106" s="386"/>
      <c r="CG106" s="373"/>
    </row>
    <row r="107" spans="1:85" ht="12.75" customHeight="1" x14ac:dyDescent="0.25">
      <c r="A107" s="370" t="s">
        <v>1597</v>
      </c>
      <c r="B107" s="369"/>
      <c r="C107" s="373"/>
      <c r="D107" s="370">
        <v>4620677.0599999996</v>
      </c>
      <c r="E107" s="371">
        <v>0.55107326000000001</v>
      </c>
      <c r="F107" s="371">
        <v>0.56682295999999999</v>
      </c>
      <c r="G107" s="374">
        <v>8429</v>
      </c>
      <c r="H107" s="374">
        <v>2761</v>
      </c>
      <c r="I107" s="374">
        <v>2740</v>
      </c>
      <c r="J107" s="372"/>
      <c r="K107" s="406"/>
      <c r="L107" s="374"/>
      <c r="M107" s="374"/>
      <c r="N107" s="375"/>
      <c r="O107" s="370"/>
      <c r="P107" s="376"/>
      <c r="Q107" s="375"/>
      <c r="R107" s="373">
        <v>1.28</v>
      </c>
      <c r="S107" s="373">
        <v>128</v>
      </c>
      <c r="T107" s="373">
        <v>4924</v>
      </c>
      <c r="U107" s="374">
        <v>279.00349146000008</v>
      </c>
      <c r="V107" s="377">
        <v>6.0065382384473641E-2</v>
      </c>
      <c r="W107" s="373">
        <v>3846.6</v>
      </c>
      <c r="X107" s="374">
        <v>4644.9965085399999</v>
      </c>
      <c r="Y107" s="374"/>
      <c r="Z107" s="374"/>
      <c r="AA107" s="374"/>
      <c r="AB107" s="374"/>
      <c r="AC107" s="377"/>
      <c r="AD107" s="378"/>
      <c r="AE107" s="373">
        <v>1577</v>
      </c>
      <c r="AF107" s="374">
        <v>1564.99819256</v>
      </c>
      <c r="AG107" s="379">
        <v>12.001807439999993</v>
      </c>
      <c r="AH107" s="380">
        <v>7.6688954000436391E-3</v>
      </c>
      <c r="AI107" s="379">
        <v>2761</v>
      </c>
      <c r="AJ107" s="374"/>
      <c r="AK107" s="374"/>
      <c r="AL107" s="381"/>
      <c r="AM107" s="373">
        <v>1568</v>
      </c>
      <c r="AN107" s="374">
        <v>1553.0949103999999</v>
      </c>
      <c r="AO107" s="374">
        <v>14.90508960000011</v>
      </c>
      <c r="AP107" s="377">
        <v>9.5970243030165502E-3</v>
      </c>
      <c r="AQ107" s="374">
        <v>12.25</v>
      </c>
      <c r="AR107" s="374">
        <v>2740</v>
      </c>
      <c r="AS107" s="374"/>
      <c r="AT107" s="374"/>
      <c r="AU107" s="377"/>
      <c r="AV107" s="382"/>
      <c r="AW107" s="373">
        <v>2135</v>
      </c>
      <c r="AX107" s="373">
        <v>1805</v>
      </c>
      <c r="AY107" s="373">
        <v>80</v>
      </c>
      <c r="AZ107" s="373">
        <v>1885</v>
      </c>
      <c r="BA107" s="377">
        <v>0.88290398126463698</v>
      </c>
      <c r="BB107" s="463">
        <v>1.1684360555436675</v>
      </c>
      <c r="BC107" s="373">
        <v>160</v>
      </c>
      <c r="BD107" s="377">
        <v>7.4941451990632318E-2</v>
      </c>
      <c r="BE107" s="463">
        <v>0.49054737317188774</v>
      </c>
      <c r="BF107" s="373">
        <v>40</v>
      </c>
      <c r="BG107" s="373">
        <v>0</v>
      </c>
      <c r="BH107" s="373">
        <v>40</v>
      </c>
      <c r="BI107" s="377">
        <v>1.873536299765808E-2</v>
      </c>
      <c r="BJ107" s="463">
        <v>0.24934820361652735</v>
      </c>
      <c r="BK107" s="373">
        <v>15</v>
      </c>
      <c r="BL107" s="383"/>
      <c r="BM107" s="374"/>
      <c r="BN107" s="374"/>
      <c r="BO107" s="374"/>
      <c r="BP107" s="377"/>
      <c r="BQ107" s="384"/>
      <c r="BR107" s="374"/>
      <c r="BS107" s="377"/>
      <c r="BT107" s="384"/>
      <c r="BU107" s="374"/>
      <c r="BV107" s="374"/>
      <c r="BW107" s="374"/>
      <c r="BX107" s="377"/>
      <c r="BY107" s="384"/>
      <c r="BZ107" s="374"/>
      <c r="CA107" s="385" t="s">
        <v>66</v>
      </c>
      <c r="CB107" s="385"/>
      <c r="CC107" s="373"/>
      <c r="CD107" s="385"/>
      <c r="CE107" s="385" t="s">
        <v>2088</v>
      </c>
      <c r="CF107" s="386"/>
      <c r="CG107" s="373"/>
    </row>
    <row r="108" spans="1:85" ht="12.75" customHeight="1" x14ac:dyDescent="0.25">
      <c r="A108" s="370" t="s">
        <v>1598</v>
      </c>
      <c r="B108" s="369"/>
      <c r="C108" s="373"/>
      <c r="D108" s="370">
        <v>4620677.08</v>
      </c>
      <c r="E108" s="371">
        <v>0.54206991000000004</v>
      </c>
      <c r="F108" s="371">
        <v>0.58661326000000003</v>
      </c>
      <c r="G108" s="374">
        <v>7440</v>
      </c>
      <c r="H108" s="374">
        <v>2794</v>
      </c>
      <c r="I108" s="374">
        <v>2763</v>
      </c>
      <c r="J108" s="372"/>
      <c r="K108" s="373"/>
      <c r="L108" s="374"/>
      <c r="M108" s="374"/>
      <c r="N108" s="375"/>
      <c r="O108" s="370"/>
      <c r="P108" s="376"/>
      <c r="Q108" s="375"/>
      <c r="R108" s="373">
        <v>1.64</v>
      </c>
      <c r="S108" s="373">
        <v>164</v>
      </c>
      <c r="T108" s="373">
        <v>4071</v>
      </c>
      <c r="U108" s="374">
        <v>37.999869599999784</v>
      </c>
      <c r="V108" s="377">
        <v>9.422233665098069E-3</v>
      </c>
      <c r="W108" s="373">
        <v>2484.1</v>
      </c>
      <c r="X108" s="374">
        <v>4033.0001304000002</v>
      </c>
      <c r="Y108" s="374"/>
      <c r="Z108" s="374"/>
      <c r="AA108" s="374"/>
      <c r="AB108" s="374"/>
      <c r="AC108" s="377"/>
      <c r="AD108" s="378"/>
      <c r="AE108" s="373">
        <v>1642</v>
      </c>
      <c r="AF108" s="374">
        <v>1638.99744844</v>
      </c>
      <c r="AG108" s="379">
        <v>3.002551560000029</v>
      </c>
      <c r="AH108" s="380">
        <v>1.8319440111745516E-3</v>
      </c>
      <c r="AI108" s="379">
        <v>2794</v>
      </c>
      <c r="AJ108" s="374"/>
      <c r="AK108" s="374"/>
      <c r="AL108" s="381"/>
      <c r="AM108" s="373">
        <v>1627</v>
      </c>
      <c r="AN108" s="374">
        <v>1620.8124373800001</v>
      </c>
      <c r="AO108" s="374">
        <v>6.1875626199998806</v>
      </c>
      <c r="AP108" s="377">
        <v>3.8175685707359883E-3</v>
      </c>
      <c r="AQ108" s="374">
        <v>9.9207317073170724</v>
      </c>
      <c r="AR108" s="374">
        <v>2763</v>
      </c>
      <c r="AS108" s="374"/>
      <c r="AT108" s="374"/>
      <c r="AU108" s="377"/>
      <c r="AV108" s="382"/>
      <c r="AW108" s="373">
        <v>1750</v>
      </c>
      <c r="AX108" s="373">
        <v>1500</v>
      </c>
      <c r="AY108" s="373">
        <v>80</v>
      </c>
      <c r="AZ108" s="373">
        <v>1580</v>
      </c>
      <c r="BA108" s="377">
        <v>0.9028571428571428</v>
      </c>
      <c r="BB108" s="463">
        <v>1.1948420905389778</v>
      </c>
      <c r="BC108" s="373">
        <v>105</v>
      </c>
      <c r="BD108" s="377">
        <v>0.06</v>
      </c>
      <c r="BE108" s="463">
        <v>0.39274449064574263</v>
      </c>
      <c r="BF108" s="373">
        <v>40</v>
      </c>
      <c r="BG108" s="373">
        <v>0</v>
      </c>
      <c r="BH108" s="373">
        <v>40</v>
      </c>
      <c r="BI108" s="377">
        <v>2.2857142857142857E-2</v>
      </c>
      <c r="BJ108" s="463">
        <v>0.30420480841216335</v>
      </c>
      <c r="BK108" s="373">
        <v>15</v>
      </c>
      <c r="BL108" s="383"/>
      <c r="BM108" s="374"/>
      <c r="BN108" s="374"/>
      <c r="BO108" s="374"/>
      <c r="BP108" s="377"/>
      <c r="BQ108" s="384"/>
      <c r="BR108" s="374"/>
      <c r="BS108" s="377"/>
      <c r="BT108" s="384"/>
      <c r="BU108" s="374"/>
      <c r="BV108" s="374"/>
      <c r="BW108" s="374"/>
      <c r="BX108" s="377"/>
      <c r="BY108" s="384"/>
      <c r="BZ108" s="374"/>
      <c r="CA108" s="385" t="s">
        <v>66</v>
      </c>
      <c r="CB108" s="385"/>
      <c r="CC108" s="373"/>
      <c r="CD108" s="385"/>
      <c r="CE108" s="385" t="s">
        <v>2088</v>
      </c>
      <c r="CF108" s="386"/>
      <c r="CG108" s="373"/>
    </row>
    <row r="109" spans="1:85" ht="12.75" customHeight="1" x14ac:dyDescent="0.25">
      <c r="A109" s="370" t="s">
        <v>1599</v>
      </c>
      <c r="B109" s="369"/>
      <c r="C109" s="373"/>
      <c r="D109" s="370">
        <v>4620677.08</v>
      </c>
      <c r="E109" s="371">
        <v>0.45793009000000001</v>
      </c>
      <c r="F109" s="371">
        <v>0.41338673999999997</v>
      </c>
      <c r="G109" s="374">
        <v>7440</v>
      </c>
      <c r="H109" s="374">
        <v>2794</v>
      </c>
      <c r="I109" s="374">
        <v>2763</v>
      </c>
      <c r="J109" s="372"/>
      <c r="K109" s="373"/>
      <c r="L109" s="374"/>
      <c r="M109" s="374"/>
      <c r="N109" s="375"/>
      <c r="O109" s="370"/>
      <c r="P109" s="376"/>
      <c r="Q109" s="375"/>
      <c r="R109" s="373">
        <v>0.86</v>
      </c>
      <c r="S109" s="373">
        <v>86</v>
      </c>
      <c r="T109" s="373">
        <v>3400</v>
      </c>
      <c r="U109" s="374">
        <v>-6.9998696000002383</v>
      </c>
      <c r="V109" s="377">
        <v>-2.0545552884984582E-3</v>
      </c>
      <c r="W109" s="373">
        <v>3965</v>
      </c>
      <c r="X109" s="374">
        <v>3406.9998696000002</v>
      </c>
      <c r="Y109" s="374"/>
      <c r="Z109" s="374"/>
      <c r="AA109" s="374"/>
      <c r="AB109" s="374"/>
      <c r="AC109" s="377"/>
      <c r="AD109" s="378"/>
      <c r="AE109" s="373">
        <v>1152</v>
      </c>
      <c r="AF109" s="374">
        <v>1155.00255156</v>
      </c>
      <c r="AG109" s="379">
        <v>-3.002551560000029</v>
      </c>
      <c r="AH109" s="380">
        <v>-2.5996059973587447E-3</v>
      </c>
      <c r="AI109" s="379">
        <v>2794</v>
      </c>
      <c r="AJ109" s="374"/>
      <c r="AK109" s="374"/>
      <c r="AL109" s="381"/>
      <c r="AM109" s="373">
        <v>1147</v>
      </c>
      <c r="AN109" s="374">
        <v>1142.1875626199999</v>
      </c>
      <c r="AO109" s="374">
        <v>4.8124373800001194</v>
      </c>
      <c r="AP109" s="377">
        <v>4.2133512371305632E-3</v>
      </c>
      <c r="AQ109" s="374">
        <v>13.337209302325581</v>
      </c>
      <c r="AR109" s="374">
        <v>2763</v>
      </c>
      <c r="AS109" s="374"/>
      <c r="AT109" s="374"/>
      <c r="AU109" s="377"/>
      <c r="AV109" s="382"/>
      <c r="AW109" s="373">
        <v>1370</v>
      </c>
      <c r="AX109" s="373">
        <v>1080</v>
      </c>
      <c r="AY109" s="373">
        <v>75</v>
      </c>
      <c r="AZ109" s="373">
        <v>1155</v>
      </c>
      <c r="BA109" s="377">
        <v>0.84306569343065696</v>
      </c>
      <c r="BB109" s="463">
        <v>1.115714023608015</v>
      </c>
      <c r="BC109" s="373">
        <v>130</v>
      </c>
      <c r="BD109" s="377">
        <v>9.4890510948905105E-2</v>
      </c>
      <c r="BE109" s="463">
        <v>0.62112875649569999</v>
      </c>
      <c r="BF109" s="373">
        <v>35</v>
      </c>
      <c r="BG109" s="373">
        <v>10</v>
      </c>
      <c r="BH109" s="373">
        <v>45</v>
      </c>
      <c r="BI109" s="377">
        <v>3.2846715328467155E-2</v>
      </c>
      <c r="BJ109" s="463">
        <v>0.43715563252660339</v>
      </c>
      <c r="BK109" s="373">
        <v>50</v>
      </c>
      <c r="BL109" s="383"/>
      <c r="BM109" s="374"/>
      <c r="BN109" s="374"/>
      <c r="BO109" s="374"/>
      <c r="BP109" s="377"/>
      <c r="BQ109" s="384"/>
      <c r="BR109" s="374"/>
      <c r="BS109" s="377"/>
      <c r="BT109" s="384"/>
      <c r="BU109" s="374"/>
      <c r="BV109" s="374"/>
      <c r="BW109" s="374"/>
      <c r="BX109" s="377"/>
      <c r="BY109" s="384"/>
      <c r="BZ109" s="374"/>
      <c r="CA109" s="385" t="s">
        <v>66</v>
      </c>
      <c r="CB109" s="385"/>
      <c r="CC109" s="373"/>
      <c r="CD109" s="385"/>
      <c r="CE109" s="385" t="s">
        <v>2088</v>
      </c>
      <c r="CF109" s="386"/>
      <c r="CG109" s="373"/>
    </row>
    <row r="110" spans="1:85" ht="12.75" customHeight="1" x14ac:dyDescent="0.25">
      <c r="A110" s="370" t="s">
        <v>1601</v>
      </c>
      <c r="B110" s="369">
        <v>4620682.0199999996</v>
      </c>
      <c r="C110" s="373"/>
      <c r="D110" s="370"/>
      <c r="E110" s="371">
        <v>1</v>
      </c>
      <c r="F110" s="371">
        <v>1</v>
      </c>
      <c r="G110" s="370"/>
      <c r="H110" s="370"/>
      <c r="I110" s="370"/>
      <c r="J110" s="372"/>
      <c r="K110" s="406"/>
      <c r="L110" s="374"/>
      <c r="M110" s="374"/>
      <c r="N110" s="375"/>
      <c r="O110" s="370">
        <v>244620682.02000001</v>
      </c>
      <c r="P110" s="376">
        <v>11.97</v>
      </c>
      <c r="Q110" s="375">
        <v>1197</v>
      </c>
      <c r="R110" s="373">
        <v>11.96</v>
      </c>
      <c r="S110" s="373">
        <v>1196</v>
      </c>
      <c r="T110" s="373">
        <v>2742</v>
      </c>
      <c r="U110" s="374">
        <v>236</v>
      </c>
      <c r="V110" s="377">
        <v>9.417398244213887E-2</v>
      </c>
      <c r="W110" s="373">
        <v>229.2</v>
      </c>
      <c r="X110" s="374">
        <v>2506</v>
      </c>
      <c r="Y110" s="374">
        <v>2506</v>
      </c>
      <c r="Z110" s="374">
        <v>2705</v>
      </c>
      <c r="AA110" s="374">
        <v>2669</v>
      </c>
      <c r="AB110" s="374">
        <v>-163</v>
      </c>
      <c r="AC110" s="377">
        <v>-6.1071562382914953E-2</v>
      </c>
      <c r="AD110" s="378">
        <v>209.3</v>
      </c>
      <c r="AE110" s="373">
        <v>1268</v>
      </c>
      <c r="AF110" s="374">
        <v>1104</v>
      </c>
      <c r="AG110" s="379">
        <v>164</v>
      </c>
      <c r="AH110" s="380">
        <v>0.14855072463768115</v>
      </c>
      <c r="AI110" s="379">
        <v>1104</v>
      </c>
      <c r="AJ110" s="374">
        <v>1075</v>
      </c>
      <c r="AK110" s="374">
        <v>29</v>
      </c>
      <c r="AL110" s="381">
        <v>2.6976744186046512E-2</v>
      </c>
      <c r="AM110" s="373">
        <v>1215</v>
      </c>
      <c r="AN110" s="374">
        <v>1077</v>
      </c>
      <c r="AO110" s="374">
        <v>138</v>
      </c>
      <c r="AP110" s="377">
        <v>0.12813370473537605</v>
      </c>
      <c r="AQ110" s="374">
        <v>1.015886287625418</v>
      </c>
      <c r="AR110" s="374">
        <v>1077</v>
      </c>
      <c r="AS110" s="374">
        <v>1048</v>
      </c>
      <c r="AT110" s="374">
        <v>29</v>
      </c>
      <c r="AU110" s="377">
        <v>2.7671755725190841E-2</v>
      </c>
      <c r="AV110" s="382">
        <v>0.89974937343358397</v>
      </c>
      <c r="AW110" s="373">
        <v>1065</v>
      </c>
      <c r="AX110" s="373">
        <v>950</v>
      </c>
      <c r="AY110" s="373">
        <v>30</v>
      </c>
      <c r="AZ110" s="373">
        <v>980</v>
      </c>
      <c r="BA110" s="377">
        <v>0.92018779342723001</v>
      </c>
      <c r="BB110" s="463">
        <v>1.2177774916945072</v>
      </c>
      <c r="BC110" s="373">
        <v>45</v>
      </c>
      <c r="BD110" s="377">
        <v>4.2253521126760563E-2</v>
      </c>
      <c r="BE110" s="463">
        <v>0.27658062721531168</v>
      </c>
      <c r="BF110" s="373">
        <v>25</v>
      </c>
      <c r="BG110" s="373">
        <v>0</v>
      </c>
      <c r="BH110" s="373">
        <v>25</v>
      </c>
      <c r="BI110" s="377">
        <v>2.3474178403755867E-2</v>
      </c>
      <c r="BJ110" s="463">
        <v>0.312416910047703</v>
      </c>
      <c r="BK110" s="373">
        <v>10</v>
      </c>
      <c r="BL110" s="383">
        <v>1140</v>
      </c>
      <c r="BM110" s="374">
        <v>995</v>
      </c>
      <c r="BN110" s="374">
        <v>15</v>
      </c>
      <c r="BO110" s="374">
        <v>1010</v>
      </c>
      <c r="BP110" s="377">
        <v>0.88596491228070173</v>
      </c>
      <c r="BQ110" s="384">
        <v>1.2715605684082212</v>
      </c>
      <c r="BR110" s="374">
        <v>60</v>
      </c>
      <c r="BS110" s="377">
        <v>5.2631578947368418E-2</v>
      </c>
      <c r="BT110" s="384">
        <v>0.23619610890530188</v>
      </c>
      <c r="BU110" s="374">
        <v>65</v>
      </c>
      <c r="BV110" s="374">
        <v>0</v>
      </c>
      <c r="BW110" s="374">
        <v>65</v>
      </c>
      <c r="BX110" s="377">
        <v>5.701754385964912E-2</v>
      </c>
      <c r="BY110" s="384">
        <v>0.78899543159506713</v>
      </c>
      <c r="BZ110" s="374">
        <v>10</v>
      </c>
      <c r="CA110" s="385" t="s">
        <v>66</v>
      </c>
      <c r="CB110" s="385" t="s">
        <v>66</v>
      </c>
      <c r="CC110" s="373" t="s">
        <v>66</v>
      </c>
      <c r="CD110" s="385"/>
      <c r="CE110" s="385" t="s">
        <v>2088</v>
      </c>
      <c r="CF110" s="386"/>
      <c r="CG110" s="373"/>
    </row>
    <row r="111" spans="1:85" ht="12.75" customHeight="1" x14ac:dyDescent="0.25">
      <c r="A111" s="370" t="s">
        <v>1602</v>
      </c>
      <c r="B111" s="369">
        <v>4620682.04</v>
      </c>
      <c r="C111" s="373"/>
      <c r="D111" s="370"/>
      <c r="E111" s="371">
        <v>1</v>
      </c>
      <c r="F111" s="371">
        <v>1</v>
      </c>
      <c r="G111" s="370"/>
      <c r="H111" s="370"/>
      <c r="I111" s="370"/>
      <c r="J111" s="372"/>
      <c r="K111" s="406"/>
      <c r="L111" s="374"/>
      <c r="M111" s="374"/>
      <c r="N111" s="375"/>
      <c r="O111" s="370">
        <v>244620682.03999999</v>
      </c>
      <c r="P111" s="376">
        <v>1.08</v>
      </c>
      <c r="Q111" s="375">
        <v>108</v>
      </c>
      <c r="R111" s="373">
        <v>1.07</v>
      </c>
      <c r="S111" s="373">
        <v>107</v>
      </c>
      <c r="T111" s="373">
        <v>3353</v>
      </c>
      <c r="U111" s="374">
        <v>-49</v>
      </c>
      <c r="V111" s="377">
        <v>-1.4403292181069959E-2</v>
      </c>
      <c r="W111" s="373">
        <v>3121.1</v>
      </c>
      <c r="X111" s="374">
        <v>3402</v>
      </c>
      <c r="Y111" s="374">
        <v>3402</v>
      </c>
      <c r="Z111" s="374">
        <v>3481</v>
      </c>
      <c r="AA111" s="374">
        <v>3639</v>
      </c>
      <c r="AB111" s="374">
        <v>-237</v>
      </c>
      <c r="AC111" s="377">
        <v>-6.5127782357790598E-2</v>
      </c>
      <c r="AD111" s="378">
        <v>3160.2</v>
      </c>
      <c r="AE111" s="373">
        <v>1416</v>
      </c>
      <c r="AF111" s="374">
        <v>1399</v>
      </c>
      <c r="AG111" s="379">
        <v>17</v>
      </c>
      <c r="AH111" s="380">
        <v>1.2151536812008578E-2</v>
      </c>
      <c r="AI111" s="379">
        <v>1399</v>
      </c>
      <c r="AJ111" s="374">
        <v>1403</v>
      </c>
      <c r="AK111" s="374">
        <v>-4</v>
      </c>
      <c r="AL111" s="381">
        <v>-2.851033499643621E-3</v>
      </c>
      <c r="AM111" s="373">
        <v>1380</v>
      </c>
      <c r="AN111" s="374">
        <v>1378</v>
      </c>
      <c r="AO111" s="374">
        <v>2</v>
      </c>
      <c r="AP111" s="377">
        <v>1.4513788098693759E-3</v>
      </c>
      <c r="AQ111" s="374">
        <v>12.897196261682243</v>
      </c>
      <c r="AR111" s="374">
        <v>1378</v>
      </c>
      <c r="AS111" s="374">
        <v>1366</v>
      </c>
      <c r="AT111" s="374">
        <v>12</v>
      </c>
      <c r="AU111" s="377">
        <v>8.7847730600292828E-3</v>
      </c>
      <c r="AV111" s="382">
        <v>12.75925925925926</v>
      </c>
      <c r="AW111" s="373">
        <v>1505</v>
      </c>
      <c r="AX111" s="373">
        <v>1325</v>
      </c>
      <c r="AY111" s="373">
        <v>45</v>
      </c>
      <c r="AZ111" s="373">
        <v>1370</v>
      </c>
      <c r="BA111" s="377">
        <v>0.9102990033222591</v>
      </c>
      <c r="BB111" s="463">
        <v>1.2046906564898439</v>
      </c>
      <c r="BC111" s="373">
        <v>50</v>
      </c>
      <c r="BD111" s="377">
        <v>3.3222591362126248E-2</v>
      </c>
      <c r="BE111" s="463">
        <v>0.21746649537416538</v>
      </c>
      <c r="BF111" s="373">
        <v>70</v>
      </c>
      <c r="BG111" s="373">
        <v>0</v>
      </c>
      <c r="BH111" s="373">
        <v>70</v>
      </c>
      <c r="BI111" s="377">
        <v>4.6511627906976744E-2</v>
      </c>
      <c r="BJ111" s="463">
        <v>0.61902141246661146</v>
      </c>
      <c r="BK111" s="373">
        <v>30</v>
      </c>
      <c r="BL111" s="383">
        <v>1735</v>
      </c>
      <c r="BM111" s="374">
        <v>1455</v>
      </c>
      <c r="BN111" s="374">
        <v>55</v>
      </c>
      <c r="BO111" s="374">
        <v>1510</v>
      </c>
      <c r="BP111" s="377">
        <v>0.87031700288184433</v>
      </c>
      <c r="BQ111" s="384">
        <v>1.2491022697850953</v>
      </c>
      <c r="BR111" s="374">
        <v>155</v>
      </c>
      <c r="BS111" s="377">
        <v>8.9337175792507204E-2</v>
      </c>
      <c r="BT111" s="384">
        <v>0.40092077275280352</v>
      </c>
      <c r="BU111" s="374">
        <v>60</v>
      </c>
      <c r="BV111" s="374">
        <v>0</v>
      </c>
      <c r="BW111" s="374">
        <v>60</v>
      </c>
      <c r="BX111" s="377">
        <v>3.4582132564841501E-2</v>
      </c>
      <c r="BY111" s="384">
        <v>0.47853945928709907</v>
      </c>
      <c r="BZ111" s="374">
        <v>10</v>
      </c>
      <c r="CA111" s="385" t="s">
        <v>66</v>
      </c>
      <c r="CB111" s="385" t="s">
        <v>66</v>
      </c>
      <c r="CC111" s="373" t="s">
        <v>66</v>
      </c>
      <c r="CD111" s="385"/>
      <c r="CE111" s="385" t="s">
        <v>2088</v>
      </c>
      <c r="CF111" s="386"/>
      <c r="CG111" s="373"/>
    </row>
    <row r="112" spans="1:85" ht="12.75" customHeight="1" x14ac:dyDescent="0.25">
      <c r="A112" s="370" t="s">
        <v>1603</v>
      </c>
      <c r="B112" s="369">
        <v>4620682.05</v>
      </c>
      <c r="C112" s="373"/>
      <c r="D112" s="370"/>
      <c r="E112" s="371">
        <v>1</v>
      </c>
      <c r="F112" s="371">
        <v>1</v>
      </c>
      <c r="G112" s="370"/>
      <c r="H112" s="370"/>
      <c r="I112" s="370"/>
      <c r="J112" s="372"/>
      <c r="K112" s="406"/>
      <c r="L112" s="374"/>
      <c r="M112" s="374"/>
      <c r="N112" s="375"/>
      <c r="O112" s="370">
        <v>244620682.05000001</v>
      </c>
      <c r="P112" s="376">
        <v>0.77</v>
      </c>
      <c r="Q112" s="375">
        <v>77</v>
      </c>
      <c r="R112" s="373">
        <v>0.77</v>
      </c>
      <c r="S112" s="373">
        <v>77</v>
      </c>
      <c r="T112" s="373">
        <v>2888</v>
      </c>
      <c r="U112" s="374">
        <v>-109</v>
      </c>
      <c r="V112" s="377">
        <v>-3.6369703036369702E-2</v>
      </c>
      <c r="W112" s="373">
        <v>3748.7</v>
      </c>
      <c r="X112" s="374">
        <v>2997</v>
      </c>
      <c r="Y112" s="374">
        <v>2997</v>
      </c>
      <c r="Z112" s="374">
        <v>3069</v>
      </c>
      <c r="AA112" s="374">
        <v>3228</v>
      </c>
      <c r="AB112" s="374">
        <v>-231</v>
      </c>
      <c r="AC112" s="377">
        <v>-7.156133828996282E-2</v>
      </c>
      <c r="AD112" s="378">
        <v>3890.7</v>
      </c>
      <c r="AE112" s="373">
        <v>1140</v>
      </c>
      <c r="AF112" s="374">
        <v>1146</v>
      </c>
      <c r="AG112" s="379">
        <v>-6</v>
      </c>
      <c r="AH112" s="380">
        <v>-5.235602094240838E-3</v>
      </c>
      <c r="AI112" s="379">
        <v>1146</v>
      </c>
      <c r="AJ112" s="374">
        <v>1142</v>
      </c>
      <c r="AK112" s="374">
        <v>4</v>
      </c>
      <c r="AL112" s="381">
        <v>3.5026269702276708E-3</v>
      </c>
      <c r="AM112" s="373">
        <v>1132</v>
      </c>
      <c r="AN112" s="374">
        <v>1141</v>
      </c>
      <c r="AO112" s="374">
        <v>-9</v>
      </c>
      <c r="AP112" s="377">
        <v>-7.8878177037686233E-3</v>
      </c>
      <c r="AQ112" s="374">
        <v>14.7012987012987</v>
      </c>
      <c r="AR112" s="374">
        <v>1141</v>
      </c>
      <c r="AS112" s="374">
        <v>1128</v>
      </c>
      <c r="AT112" s="374">
        <v>13</v>
      </c>
      <c r="AU112" s="377">
        <v>1.152482269503546E-2</v>
      </c>
      <c r="AV112" s="382">
        <v>14.818181818181818</v>
      </c>
      <c r="AW112" s="373">
        <v>1320</v>
      </c>
      <c r="AX112" s="373">
        <v>1185</v>
      </c>
      <c r="AY112" s="373">
        <v>45</v>
      </c>
      <c r="AZ112" s="373">
        <v>1230</v>
      </c>
      <c r="BA112" s="377">
        <v>0.93181818181818177</v>
      </c>
      <c r="BB112" s="463">
        <v>1.2331691598989019</v>
      </c>
      <c r="BC112" s="373">
        <v>65</v>
      </c>
      <c r="BD112" s="377">
        <v>4.924242424242424E-2</v>
      </c>
      <c r="BE112" s="463">
        <v>0.32232818045420797</v>
      </c>
      <c r="BF112" s="373">
        <v>25</v>
      </c>
      <c r="BG112" s="373">
        <v>0</v>
      </c>
      <c r="BH112" s="373">
        <v>25</v>
      </c>
      <c r="BI112" s="377">
        <v>1.893939393939394E-2</v>
      </c>
      <c r="BJ112" s="463">
        <v>0.25206364333394221</v>
      </c>
      <c r="BK112" s="373">
        <v>20</v>
      </c>
      <c r="BL112" s="383">
        <v>1630</v>
      </c>
      <c r="BM112" s="374">
        <v>1395</v>
      </c>
      <c r="BN112" s="374">
        <v>70</v>
      </c>
      <c r="BO112" s="374">
        <v>1465</v>
      </c>
      <c r="BP112" s="377">
        <v>0.89877300613496935</v>
      </c>
      <c r="BQ112" s="384">
        <v>1.2899430877109703</v>
      </c>
      <c r="BR112" s="374">
        <v>125</v>
      </c>
      <c r="BS112" s="377">
        <v>7.6687116564417179E-2</v>
      </c>
      <c r="BT112" s="384">
        <v>0.34415077217797058</v>
      </c>
      <c r="BU112" s="374">
        <v>30</v>
      </c>
      <c r="BV112" s="374">
        <v>0</v>
      </c>
      <c r="BW112" s="374">
        <v>30</v>
      </c>
      <c r="BX112" s="377">
        <v>1.8404907975460124E-2</v>
      </c>
      <c r="BY112" s="384">
        <v>0.25468281038745916</v>
      </c>
      <c r="BZ112" s="374">
        <v>10</v>
      </c>
      <c r="CA112" s="385" t="s">
        <v>66</v>
      </c>
      <c r="CB112" s="385" t="s">
        <v>66</v>
      </c>
      <c r="CC112" s="373" t="s">
        <v>66</v>
      </c>
      <c r="CD112" s="385"/>
      <c r="CE112" s="385" t="s">
        <v>2088</v>
      </c>
      <c r="CF112" s="386"/>
      <c r="CG112" s="373"/>
    </row>
    <row r="113" spans="1:85" ht="12.75" customHeight="1" x14ac:dyDescent="0.25">
      <c r="A113" s="370" t="s">
        <v>1604</v>
      </c>
      <c r="B113" s="369">
        <v>4620682.0599999996</v>
      </c>
      <c r="C113" s="373"/>
      <c r="D113" s="370"/>
      <c r="E113" s="371">
        <v>1</v>
      </c>
      <c r="F113" s="371">
        <v>1</v>
      </c>
      <c r="G113" s="370"/>
      <c r="H113" s="370"/>
      <c r="I113" s="370"/>
      <c r="J113" s="372"/>
      <c r="K113" s="406"/>
      <c r="L113" s="374"/>
      <c r="M113" s="374"/>
      <c r="N113" s="375"/>
      <c r="O113" s="370">
        <v>244620682.06</v>
      </c>
      <c r="P113" s="376">
        <v>1.6</v>
      </c>
      <c r="Q113" s="375">
        <v>160</v>
      </c>
      <c r="R113" s="373">
        <v>1.6</v>
      </c>
      <c r="S113" s="373">
        <v>160</v>
      </c>
      <c r="T113" s="373">
        <v>5128</v>
      </c>
      <c r="U113" s="374">
        <v>306</v>
      </c>
      <c r="V113" s="377">
        <v>6.3459145582745749E-2</v>
      </c>
      <c r="W113" s="373">
        <v>3195.4</v>
      </c>
      <c r="X113" s="374">
        <v>4822</v>
      </c>
      <c r="Y113" s="374">
        <v>4822</v>
      </c>
      <c r="Z113" s="374">
        <v>4802</v>
      </c>
      <c r="AA113" s="374">
        <v>4260</v>
      </c>
      <c r="AB113" s="374">
        <v>562</v>
      </c>
      <c r="AC113" s="377">
        <v>0.13192488262910798</v>
      </c>
      <c r="AD113" s="378">
        <v>3021.3</v>
      </c>
      <c r="AE113" s="373">
        <v>1788</v>
      </c>
      <c r="AF113" s="374">
        <v>1686</v>
      </c>
      <c r="AG113" s="379">
        <v>102</v>
      </c>
      <c r="AH113" s="380">
        <v>6.0498220640569395E-2</v>
      </c>
      <c r="AI113" s="379">
        <v>1686</v>
      </c>
      <c r="AJ113" s="374">
        <v>1483</v>
      </c>
      <c r="AK113" s="374">
        <v>203</v>
      </c>
      <c r="AL113" s="381">
        <v>0.13688469318948079</v>
      </c>
      <c r="AM113" s="373">
        <v>1775</v>
      </c>
      <c r="AN113" s="374">
        <v>1678</v>
      </c>
      <c r="AO113" s="374">
        <v>97</v>
      </c>
      <c r="AP113" s="377">
        <v>5.7806912991656731E-2</v>
      </c>
      <c r="AQ113" s="374">
        <v>11.09375</v>
      </c>
      <c r="AR113" s="374">
        <v>1678</v>
      </c>
      <c r="AS113" s="374">
        <v>1467</v>
      </c>
      <c r="AT113" s="374">
        <v>211</v>
      </c>
      <c r="AU113" s="377">
        <v>0.1438309475119291</v>
      </c>
      <c r="AV113" s="382">
        <v>10.487500000000001</v>
      </c>
      <c r="AW113" s="373">
        <v>2350</v>
      </c>
      <c r="AX113" s="373">
        <v>2040</v>
      </c>
      <c r="AY113" s="373">
        <v>110</v>
      </c>
      <c r="AZ113" s="373">
        <v>2150</v>
      </c>
      <c r="BA113" s="377">
        <v>0.91489361702127658</v>
      </c>
      <c r="BB113" s="463">
        <v>1.2107711730818489</v>
      </c>
      <c r="BC113" s="373">
        <v>100</v>
      </c>
      <c r="BD113" s="377">
        <v>4.2553191489361701E-2</v>
      </c>
      <c r="BE113" s="463">
        <v>0.2785421919473352</v>
      </c>
      <c r="BF113" s="373">
        <v>35</v>
      </c>
      <c r="BG113" s="373">
        <v>30</v>
      </c>
      <c r="BH113" s="373">
        <v>65</v>
      </c>
      <c r="BI113" s="377">
        <v>2.7659574468085105E-2</v>
      </c>
      <c r="BJ113" s="463">
        <v>0.36812018039237854</v>
      </c>
      <c r="BK113" s="373">
        <v>10</v>
      </c>
      <c r="BL113" s="383">
        <v>2585</v>
      </c>
      <c r="BM113" s="374">
        <v>2255</v>
      </c>
      <c r="BN113" s="374">
        <v>80</v>
      </c>
      <c r="BO113" s="374">
        <v>2335</v>
      </c>
      <c r="BP113" s="377">
        <v>0.90328820116054154</v>
      </c>
      <c r="BQ113" s="384">
        <v>1.2964234165294231</v>
      </c>
      <c r="BR113" s="374">
        <v>190</v>
      </c>
      <c r="BS113" s="377">
        <v>7.3500967117988397E-2</v>
      </c>
      <c r="BT113" s="384">
        <v>0.32985220624686262</v>
      </c>
      <c r="BU113" s="374">
        <v>30</v>
      </c>
      <c r="BV113" s="374">
        <v>0</v>
      </c>
      <c r="BW113" s="374">
        <v>30</v>
      </c>
      <c r="BX113" s="377">
        <v>1.160541586073501E-2</v>
      </c>
      <c r="BY113" s="384">
        <v>0.16059302937391043</v>
      </c>
      <c r="BZ113" s="374">
        <v>20</v>
      </c>
      <c r="CA113" s="385" t="s">
        <v>66</v>
      </c>
      <c r="CB113" s="385" t="s">
        <v>66</v>
      </c>
      <c r="CC113" s="373" t="s">
        <v>66</v>
      </c>
      <c r="CD113" s="385"/>
      <c r="CE113" s="385" t="s">
        <v>2088</v>
      </c>
      <c r="CF113" s="386"/>
      <c r="CG113" s="373"/>
    </row>
    <row r="114" spans="1:85" ht="12.75" customHeight="1" x14ac:dyDescent="0.25">
      <c r="A114" s="370" t="s">
        <v>1605</v>
      </c>
      <c r="B114" s="369"/>
      <c r="C114" s="373"/>
      <c r="D114" s="370">
        <v>4620682.03</v>
      </c>
      <c r="E114" s="371">
        <v>0.46126801000000001</v>
      </c>
      <c r="F114" s="371">
        <v>0.49988402999999998</v>
      </c>
      <c r="G114" s="374">
        <v>7686</v>
      </c>
      <c r="H114" s="374">
        <v>3073</v>
      </c>
      <c r="I114" s="374">
        <v>3029</v>
      </c>
      <c r="J114" s="372"/>
      <c r="K114" s="406"/>
      <c r="L114" s="374"/>
      <c r="M114" s="374"/>
      <c r="N114" s="375"/>
      <c r="O114" s="370"/>
      <c r="P114" s="376"/>
      <c r="Q114" s="375"/>
      <c r="R114" s="373">
        <v>16.920000000000002</v>
      </c>
      <c r="S114" s="373">
        <v>1692.0000000000002</v>
      </c>
      <c r="T114" s="373">
        <v>3307</v>
      </c>
      <c r="U114" s="374">
        <v>-238.30592486000023</v>
      </c>
      <c r="V114" s="377">
        <v>-6.7217309284645338E-2</v>
      </c>
      <c r="W114" s="373">
        <v>195.5</v>
      </c>
      <c r="X114" s="374">
        <v>3545.3059248600002</v>
      </c>
      <c r="Y114" s="374"/>
      <c r="Z114" s="374"/>
      <c r="AA114" s="374"/>
      <c r="AB114" s="374"/>
      <c r="AC114" s="377"/>
      <c r="AD114" s="378"/>
      <c r="AE114" s="373">
        <v>1336</v>
      </c>
      <c r="AF114" s="374">
        <v>1536.1436241899999</v>
      </c>
      <c r="AG114" s="379">
        <v>-200.14362418999985</v>
      </c>
      <c r="AH114" s="380">
        <v>-0.13028965588783048</v>
      </c>
      <c r="AI114" s="379">
        <v>3073</v>
      </c>
      <c r="AJ114" s="374"/>
      <c r="AK114" s="374"/>
      <c r="AL114" s="381"/>
      <c r="AM114" s="373">
        <v>1327</v>
      </c>
      <c r="AN114" s="374">
        <v>1514.14872687</v>
      </c>
      <c r="AO114" s="374">
        <v>-187.14872687000002</v>
      </c>
      <c r="AP114" s="377">
        <v>-0.12359996316667511</v>
      </c>
      <c r="AQ114" s="374">
        <v>0.78427895981087459</v>
      </c>
      <c r="AR114" s="374">
        <v>3029</v>
      </c>
      <c r="AS114" s="374"/>
      <c r="AT114" s="374"/>
      <c r="AU114" s="377"/>
      <c r="AV114" s="382"/>
      <c r="AW114" s="373">
        <v>1450</v>
      </c>
      <c r="AX114" s="373">
        <v>1310</v>
      </c>
      <c r="AY114" s="373">
        <v>30</v>
      </c>
      <c r="AZ114" s="373">
        <v>1340</v>
      </c>
      <c r="BA114" s="377">
        <v>0.92413793103448272</v>
      </c>
      <c r="BB114" s="463">
        <v>1.2230051079501978</v>
      </c>
      <c r="BC114" s="373">
        <v>70</v>
      </c>
      <c r="BD114" s="377">
        <v>4.8275862068965517E-2</v>
      </c>
      <c r="BE114" s="463">
        <v>0.31600131431266648</v>
      </c>
      <c r="BF114" s="373">
        <v>25</v>
      </c>
      <c r="BG114" s="373">
        <v>0</v>
      </c>
      <c r="BH114" s="373">
        <v>25</v>
      </c>
      <c r="BI114" s="377">
        <v>1.7241379310344827E-2</v>
      </c>
      <c r="BJ114" s="463">
        <v>0.22946483393158876</v>
      </c>
      <c r="BK114" s="373">
        <v>10</v>
      </c>
      <c r="BL114" s="383"/>
      <c r="BM114" s="374"/>
      <c r="BN114" s="374"/>
      <c r="BO114" s="374"/>
      <c r="BP114" s="377"/>
      <c r="BQ114" s="384"/>
      <c r="BR114" s="374"/>
      <c r="BS114" s="377"/>
      <c r="BT114" s="384"/>
      <c r="BU114" s="374"/>
      <c r="BV114" s="374"/>
      <c r="BW114" s="374"/>
      <c r="BX114" s="377"/>
      <c r="BY114" s="384"/>
      <c r="BZ114" s="374"/>
      <c r="CA114" s="385" t="s">
        <v>66</v>
      </c>
      <c r="CB114" s="385"/>
      <c r="CC114" s="373"/>
      <c r="CD114" s="385"/>
      <c r="CE114" s="385" t="s">
        <v>2088</v>
      </c>
      <c r="CF114" s="386"/>
      <c r="CG114" s="373"/>
    </row>
    <row r="115" spans="1:85" ht="12.75" customHeight="1" x14ac:dyDescent="0.25">
      <c r="A115" s="370" t="s">
        <v>1606</v>
      </c>
      <c r="B115" s="369"/>
      <c r="C115" s="373"/>
      <c r="D115" s="370">
        <v>4620682.03</v>
      </c>
      <c r="E115" s="371">
        <v>0.53873199000000005</v>
      </c>
      <c r="F115" s="371">
        <v>0.50011596999999997</v>
      </c>
      <c r="G115" s="374">
        <v>7686</v>
      </c>
      <c r="H115" s="374">
        <v>3073</v>
      </c>
      <c r="I115" s="374">
        <v>3029</v>
      </c>
      <c r="J115" s="372"/>
      <c r="K115" s="406"/>
      <c r="L115" s="374"/>
      <c r="M115" s="374"/>
      <c r="N115" s="375"/>
      <c r="O115" s="370"/>
      <c r="P115" s="376"/>
      <c r="Q115" s="375"/>
      <c r="R115" s="373">
        <v>4.57</v>
      </c>
      <c r="S115" s="373">
        <v>457</v>
      </c>
      <c r="T115" s="373">
        <v>4270</v>
      </c>
      <c r="U115" s="374">
        <v>129.30592485999932</v>
      </c>
      <c r="V115" s="377">
        <v>3.1228079764774066E-2</v>
      </c>
      <c r="W115" s="373">
        <v>934.9</v>
      </c>
      <c r="X115" s="374">
        <v>4140.6940751400007</v>
      </c>
      <c r="Y115" s="374"/>
      <c r="Z115" s="374"/>
      <c r="AA115" s="374"/>
      <c r="AB115" s="374"/>
      <c r="AC115" s="377"/>
      <c r="AD115" s="378"/>
      <c r="AE115" s="373">
        <v>1626</v>
      </c>
      <c r="AF115" s="374">
        <v>1536.8563758099999</v>
      </c>
      <c r="AG115" s="379">
        <v>89.143624190000082</v>
      </c>
      <c r="AH115" s="380">
        <v>5.8003874397838218E-2</v>
      </c>
      <c r="AI115" s="379">
        <v>3073</v>
      </c>
      <c r="AJ115" s="374"/>
      <c r="AK115" s="374"/>
      <c r="AL115" s="381"/>
      <c r="AM115" s="373">
        <v>1610</v>
      </c>
      <c r="AN115" s="374">
        <v>1514.85127313</v>
      </c>
      <c r="AO115" s="374">
        <v>95.148726870000019</v>
      </c>
      <c r="AP115" s="377">
        <v>6.2810606267242872E-2</v>
      </c>
      <c r="AQ115" s="374">
        <v>3.5229759299781183</v>
      </c>
      <c r="AR115" s="374">
        <v>3029</v>
      </c>
      <c r="AS115" s="374"/>
      <c r="AT115" s="374"/>
      <c r="AU115" s="377"/>
      <c r="AV115" s="382"/>
      <c r="AW115" s="373">
        <v>2120</v>
      </c>
      <c r="AX115" s="373">
        <v>1855</v>
      </c>
      <c r="AY115" s="373">
        <v>95</v>
      </c>
      <c r="AZ115" s="373">
        <v>1950</v>
      </c>
      <c r="BA115" s="377">
        <v>0.91981132075471694</v>
      </c>
      <c r="BB115" s="463">
        <v>1.2172792673645396</v>
      </c>
      <c r="BC115" s="373">
        <v>100</v>
      </c>
      <c r="BD115" s="377">
        <v>4.716981132075472E-2</v>
      </c>
      <c r="BE115" s="463">
        <v>0.30876139201709329</v>
      </c>
      <c r="BF115" s="373">
        <v>50</v>
      </c>
      <c r="BG115" s="373">
        <v>0</v>
      </c>
      <c r="BH115" s="373">
        <v>50</v>
      </c>
      <c r="BI115" s="377">
        <v>2.358490566037736E-2</v>
      </c>
      <c r="BJ115" s="463">
        <v>0.31389057471773935</v>
      </c>
      <c r="BK115" s="373">
        <v>10</v>
      </c>
      <c r="BL115" s="383"/>
      <c r="BM115" s="374"/>
      <c r="BN115" s="374"/>
      <c r="BO115" s="374"/>
      <c r="BP115" s="377"/>
      <c r="BQ115" s="384"/>
      <c r="BR115" s="374"/>
      <c r="BS115" s="377"/>
      <c r="BT115" s="384"/>
      <c r="BU115" s="374"/>
      <c r="BV115" s="374"/>
      <c r="BW115" s="374"/>
      <c r="BX115" s="377"/>
      <c r="BY115" s="384"/>
      <c r="BZ115" s="374"/>
      <c r="CA115" s="385" t="s">
        <v>66</v>
      </c>
      <c r="CB115" s="385"/>
      <c r="CC115" s="373"/>
      <c r="CD115" s="385"/>
      <c r="CE115" s="385" t="s">
        <v>2088</v>
      </c>
      <c r="CF115" s="386"/>
      <c r="CG115" s="373"/>
    </row>
    <row r="116" spans="1:85" ht="12.75" customHeight="1" x14ac:dyDescent="0.25">
      <c r="A116" s="370" t="s">
        <v>1607</v>
      </c>
      <c r="B116" s="369">
        <v>4620683</v>
      </c>
      <c r="C116" s="373"/>
      <c r="D116" s="370"/>
      <c r="E116" s="371">
        <v>1</v>
      </c>
      <c r="F116" s="371">
        <v>1</v>
      </c>
      <c r="G116" s="370"/>
      <c r="H116" s="370"/>
      <c r="I116" s="370"/>
      <c r="J116" s="372"/>
      <c r="K116" s="406"/>
      <c r="L116" s="374"/>
      <c r="M116" s="374"/>
      <c r="N116" s="375"/>
      <c r="O116" s="370">
        <v>244620683</v>
      </c>
      <c r="P116" s="376">
        <v>2.19</v>
      </c>
      <c r="Q116" s="375">
        <v>219</v>
      </c>
      <c r="R116" s="373">
        <v>2.17</v>
      </c>
      <c r="S116" s="373">
        <v>217</v>
      </c>
      <c r="T116" s="373">
        <v>6302</v>
      </c>
      <c r="U116" s="374">
        <v>389</v>
      </c>
      <c r="V116" s="377">
        <v>6.5787248435650258E-2</v>
      </c>
      <c r="W116" s="373">
        <v>2906.2</v>
      </c>
      <c r="X116" s="374">
        <v>5913</v>
      </c>
      <c r="Y116" s="374">
        <v>5913</v>
      </c>
      <c r="Z116" s="374">
        <v>5853</v>
      </c>
      <c r="AA116" s="374">
        <v>5594</v>
      </c>
      <c r="AB116" s="374">
        <v>319</v>
      </c>
      <c r="AC116" s="377">
        <v>5.7025384340364679E-2</v>
      </c>
      <c r="AD116" s="378">
        <v>2706.2</v>
      </c>
      <c r="AE116" s="373">
        <v>3217</v>
      </c>
      <c r="AF116" s="374">
        <v>2962</v>
      </c>
      <c r="AG116" s="379">
        <v>255</v>
      </c>
      <c r="AH116" s="380">
        <v>8.6090479405806886E-2</v>
      </c>
      <c r="AI116" s="379">
        <v>2962</v>
      </c>
      <c r="AJ116" s="374">
        <v>2614</v>
      </c>
      <c r="AK116" s="374">
        <v>348</v>
      </c>
      <c r="AL116" s="381">
        <v>0.13312930374904361</v>
      </c>
      <c r="AM116" s="373">
        <v>3149</v>
      </c>
      <c r="AN116" s="374">
        <v>2878</v>
      </c>
      <c r="AO116" s="374">
        <v>271</v>
      </c>
      <c r="AP116" s="377">
        <v>9.4162612925642805E-2</v>
      </c>
      <c r="AQ116" s="374">
        <v>14.511520737327189</v>
      </c>
      <c r="AR116" s="374">
        <v>2878</v>
      </c>
      <c r="AS116" s="374">
        <v>2527</v>
      </c>
      <c r="AT116" s="374">
        <v>351</v>
      </c>
      <c r="AU116" s="377">
        <v>0.13889988128215275</v>
      </c>
      <c r="AV116" s="382">
        <v>13.141552511415526</v>
      </c>
      <c r="AW116" s="373">
        <v>2730</v>
      </c>
      <c r="AX116" s="373">
        <v>2440</v>
      </c>
      <c r="AY116" s="373">
        <v>75</v>
      </c>
      <c r="AZ116" s="373">
        <v>2515</v>
      </c>
      <c r="BA116" s="377">
        <v>0.92124542124542119</v>
      </c>
      <c r="BB116" s="463">
        <v>1.2191771574592378</v>
      </c>
      <c r="BC116" s="373">
        <v>90</v>
      </c>
      <c r="BD116" s="377">
        <v>3.2967032967032968E-2</v>
      </c>
      <c r="BE116" s="463">
        <v>0.21579367617897946</v>
      </c>
      <c r="BF116" s="373">
        <v>55</v>
      </c>
      <c r="BG116" s="373">
        <v>40</v>
      </c>
      <c r="BH116" s="373">
        <v>95</v>
      </c>
      <c r="BI116" s="377">
        <v>3.47985347985348E-2</v>
      </c>
      <c r="BJ116" s="463">
        <v>0.46313232049928721</v>
      </c>
      <c r="BK116" s="373">
        <v>35</v>
      </c>
      <c r="BL116" s="383">
        <v>2725</v>
      </c>
      <c r="BM116" s="374">
        <v>2325</v>
      </c>
      <c r="BN116" s="374">
        <v>80</v>
      </c>
      <c r="BO116" s="374">
        <v>2405</v>
      </c>
      <c r="BP116" s="377">
        <v>0.88256880733944953</v>
      </c>
      <c r="BQ116" s="384">
        <v>1.2666863876482224</v>
      </c>
      <c r="BR116" s="374">
        <v>225</v>
      </c>
      <c r="BS116" s="377">
        <v>8.2568807339449546E-2</v>
      </c>
      <c r="BT116" s="384">
        <v>0.37054618920006077</v>
      </c>
      <c r="BU116" s="374">
        <v>80</v>
      </c>
      <c r="BV116" s="374">
        <v>10</v>
      </c>
      <c r="BW116" s="374">
        <v>90</v>
      </c>
      <c r="BX116" s="377">
        <v>3.3027522935779818E-2</v>
      </c>
      <c r="BY116" s="384">
        <v>0.45702713497052305</v>
      </c>
      <c r="BZ116" s="374">
        <v>10</v>
      </c>
      <c r="CA116" s="385" t="s">
        <v>66</v>
      </c>
      <c r="CB116" s="385" t="s">
        <v>66</v>
      </c>
      <c r="CC116" s="373" t="s">
        <v>66</v>
      </c>
      <c r="CD116" s="385"/>
      <c r="CE116" s="385" t="s">
        <v>2088</v>
      </c>
      <c r="CF116" s="386"/>
      <c r="CG116" s="373"/>
    </row>
    <row r="117" spans="1:85" ht="12.75" customHeight="1" x14ac:dyDescent="0.25">
      <c r="A117" s="370" t="s">
        <v>1608</v>
      </c>
      <c r="B117" s="369">
        <v>4620684.05</v>
      </c>
      <c r="C117" s="373"/>
      <c r="D117" s="370"/>
      <c r="E117" s="371">
        <v>1</v>
      </c>
      <c r="F117" s="371">
        <v>1</v>
      </c>
      <c r="G117" s="370"/>
      <c r="H117" s="370"/>
      <c r="I117" s="370"/>
      <c r="J117" s="372"/>
      <c r="K117" s="406"/>
      <c r="L117" s="374"/>
      <c r="M117" s="374"/>
      <c r="N117" s="375"/>
      <c r="O117" s="370">
        <v>244620684.05000001</v>
      </c>
      <c r="P117" s="376">
        <v>3.97</v>
      </c>
      <c r="Q117" s="375">
        <v>397</v>
      </c>
      <c r="R117" s="373">
        <v>3.91</v>
      </c>
      <c r="S117" s="373">
        <v>391</v>
      </c>
      <c r="T117" s="373">
        <v>7000</v>
      </c>
      <c r="U117" s="374">
        <v>1532</v>
      </c>
      <c r="V117" s="377">
        <v>0.28017556693489393</v>
      </c>
      <c r="W117" s="373">
        <v>1788.1</v>
      </c>
      <c r="X117" s="374">
        <v>5468</v>
      </c>
      <c r="Y117" s="374">
        <v>5468</v>
      </c>
      <c r="Z117" s="374">
        <v>5292</v>
      </c>
      <c r="AA117" s="374">
        <v>5403</v>
      </c>
      <c r="AB117" s="374">
        <v>65</v>
      </c>
      <c r="AC117" s="377">
        <v>1.2030353507310753E-2</v>
      </c>
      <c r="AD117" s="378">
        <v>1377.8</v>
      </c>
      <c r="AE117" s="373">
        <v>2718</v>
      </c>
      <c r="AF117" s="374">
        <v>2023</v>
      </c>
      <c r="AG117" s="379">
        <v>695</v>
      </c>
      <c r="AH117" s="380">
        <v>0.34354918437963422</v>
      </c>
      <c r="AI117" s="379">
        <v>2023</v>
      </c>
      <c r="AJ117" s="374">
        <v>1859</v>
      </c>
      <c r="AK117" s="374">
        <v>164</v>
      </c>
      <c r="AL117" s="381">
        <v>8.8219472834857454E-2</v>
      </c>
      <c r="AM117" s="373">
        <v>2678</v>
      </c>
      <c r="AN117" s="374">
        <v>1999</v>
      </c>
      <c r="AO117" s="374">
        <v>679</v>
      </c>
      <c r="AP117" s="377">
        <v>0.33966983491745872</v>
      </c>
      <c r="AQ117" s="374">
        <v>6.8491048593350383</v>
      </c>
      <c r="AR117" s="374">
        <v>1999</v>
      </c>
      <c r="AS117" s="374">
        <v>1832</v>
      </c>
      <c r="AT117" s="374">
        <v>167</v>
      </c>
      <c r="AU117" s="377">
        <v>9.1157205240174677E-2</v>
      </c>
      <c r="AV117" s="382">
        <v>5.0352644836272038</v>
      </c>
      <c r="AW117" s="373">
        <v>2970</v>
      </c>
      <c r="AX117" s="373">
        <v>2650</v>
      </c>
      <c r="AY117" s="373">
        <v>110</v>
      </c>
      <c r="AZ117" s="373">
        <v>2760</v>
      </c>
      <c r="BA117" s="377">
        <v>0.92929292929292928</v>
      </c>
      <c r="BB117" s="463">
        <v>1.2298272380563575</v>
      </c>
      <c r="BC117" s="373">
        <v>105</v>
      </c>
      <c r="BD117" s="377">
        <v>3.5353535353535352E-2</v>
      </c>
      <c r="BE117" s="463">
        <v>0.23141510391584161</v>
      </c>
      <c r="BF117" s="373">
        <v>60</v>
      </c>
      <c r="BG117" s="373">
        <v>20</v>
      </c>
      <c r="BH117" s="373">
        <v>80</v>
      </c>
      <c r="BI117" s="377">
        <v>2.6936026936026935E-2</v>
      </c>
      <c r="BJ117" s="463">
        <v>0.35849051496382889</v>
      </c>
      <c r="BK117" s="373">
        <v>25</v>
      </c>
      <c r="BL117" s="383">
        <v>2805</v>
      </c>
      <c r="BM117" s="374">
        <v>2530</v>
      </c>
      <c r="BN117" s="374">
        <v>80</v>
      </c>
      <c r="BO117" s="374">
        <v>2610</v>
      </c>
      <c r="BP117" s="377">
        <v>0.93048128342245995</v>
      </c>
      <c r="BQ117" s="384">
        <v>1.3354516564274621</v>
      </c>
      <c r="BR117" s="374">
        <v>130</v>
      </c>
      <c r="BS117" s="377">
        <v>4.6345811051693407E-2</v>
      </c>
      <c r="BT117" s="384">
        <v>0.20798730445493607</v>
      </c>
      <c r="BU117" s="374">
        <v>35</v>
      </c>
      <c r="BV117" s="374">
        <v>10</v>
      </c>
      <c r="BW117" s="374">
        <v>45</v>
      </c>
      <c r="BX117" s="377">
        <v>1.6042780748663103E-2</v>
      </c>
      <c r="BY117" s="384">
        <v>0.22199624648746441</v>
      </c>
      <c r="BZ117" s="374">
        <v>20</v>
      </c>
      <c r="CA117" s="373" t="s">
        <v>66</v>
      </c>
      <c r="CB117" s="385" t="s">
        <v>66</v>
      </c>
      <c r="CC117" s="373" t="s">
        <v>66</v>
      </c>
      <c r="CD117" s="385"/>
      <c r="CE117" s="385" t="s">
        <v>2088</v>
      </c>
      <c r="CF117" s="386"/>
      <c r="CG117" s="373"/>
    </row>
    <row r="118" spans="1:85" ht="12.75" customHeight="1" x14ac:dyDescent="0.25">
      <c r="A118" s="370" t="s">
        <v>1609</v>
      </c>
      <c r="B118" s="369">
        <v>4620684.08</v>
      </c>
      <c r="C118" s="373"/>
      <c r="D118" s="370"/>
      <c r="E118" s="371">
        <v>1</v>
      </c>
      <c r="F118" s="371">
        <v>1</v>
      </c>
      <c r="G118" s="370"/>
      <c r="H118" s="370"/>
      <c r="I118" s="370"/>
      <c r="J118" s="372">
        <v>4620684.04</v>
      </c>
      <c r="K118" s="373">
        <v>0.66967275999999998</v>
      </c>
      <c r="L118" s="374">
        <v>8024</v>
      </c>
      <c r="M118" s="374">
        <v>2848</v>
      </c>
      <c r="N118" s="375">
        <v>2772</v>
      </c>
      <c r="O118" s="370"/>
      <c r="P118" s="376">
        <v>2.7</v>
      </c>
      <c r="Q118" s="375">
        <v>270</v>
      </c>
      <c r="R118" s="373">
        <v>2.68</v>
      </c>
      <c r="S118" s="373">
        <v>268</v>
      </c>
      <c r="T118" s="373">
        <v>5707</v>
      </c>
      <c r="U118" s="374">
        <v>-43</v>
      </c>
      <c r="V118" s="377">
        <v>-7.4782608695652172E-3</v>
      </c>
      <c r="W118" s="373">
        <v>2127.4</v>
      </c>
      <c r="X118" s="374">
        <v>5750</v>
      </c>
      <c r="Y118" s="374">
        <v>5750</v>
      </c>
      <c r="Z118" s="374">
        <v>5683</v>
      </c>
      <c r="AA118" s="374">
        <v>5373.45422624</v>
      </c>
      <c r="AB118" s="374">
        <v>376.54577375999997</v>
      </c>
      <c r="AC118" s="377">
        <v>7.0075180304175144E-2</v>
      </c>
      <c r="AD118" s="378">
        <v>2132.9</v>
      </c>
      <c r="AE118" s="373">
        <v>1953</v>
      </c>
      <c r="AF118" s="374">
        <v>1936</v>
      </c>
      <c r="AG118" s="379">
        <v>17</v>
      </c>
      <c r="AH118" s="380">
        <v>8.7809917355371903E-3</v>
      </c>
      <c r="AI118" s="379">
        <v>1936</v>
      </c>
      <c r="AJ118" s="374">
        <v>1907.2280204799999</v>
      </c>
      <c r="AK118" s="374">
        <v>28.771979520000059</v>
      </c>
      <c r="AL118" s="381">
        <v>1.5085757555490872E-2</v>
      </c>
      <c r="AM118" s="373">
        <v>1933</v>
      </c>
      <c r="AN118" s="374">
        <v>1914</v>
      </c>
      <c r="AO118" s="374">
        <v>19</v>
      </c>
      <c r="AP118" s="377">
        <v>9.9268547544409617E-3</v>
      </c>
      <c r="AQ118" s="374">
        <v>7.2126865671641793</v>
      </c>
      <c r="AR118" s="374">
        <v>1914</v>
      </c>
      <c r="AS118" s="374">
        <v>1856.33289072</v>
      </c>
      <c r="AT118" s="374">
        <v>57.667109279999977</v>
      </c>
      <c r="AU118" s="377">
        <v>3.1065068969193949E-2</v>
      </c>
      <c r="AV118" s="382">
        <v>7.0888888888888886</v>
      </c>
      <c r="AW118" s="373">
        <v>2795</v>
      </c>
      <c r="AX118" s="373">
        <v>2475</v>
      </c>
      <c r="AY118" s="373">
        <v>150</v>
      </c>
      <c r="AZ118" s="373">
        <v>2625</v>
      </c>
      <c r="BA118" s="377">
        <v>0.93917710196779969</v>
      </c>
      <c r="BB118" s="463">
        <v>1.2429079625491792</v>
      </c>
      <c r="BC118" s="373">
        <v>130</v>
      </c>
      <c r="BD118" s="377">
        <v>4.6511627906976744E-2</v>
      </c>
      <c r="BE118" s="463">
        <v>0.30445309352383149</v>
      </c>
      <c r="BF118" s="373">
        <v>0</v>
      </c>
      <c r="BG118" s="373">
        <v>0</v>
      </c>
      <c r="BH118" s="373">
        <v>0</v>
      </c>
      <c r="BI118" s="377">
        <v>0</v>
      </c>
      <c r="BJ118" s="463">
        <v>0</v>
      </c>
      <c r="BK118" s="373">
        <v>50</v>
      </c>
      <c r="BL118" s="383">
        <v>3030</v>
      </c>
      <c r="BM118" s="374">
        <v>2705</v>
      </c>
      <c r="BN118" s="374">
        <v>110</v>
      </c>
      <c r="BO118" s="374">
        <v>2815</v>
      </c>
      <c r="BP118" s="377">
        <v>0.92904290429042902</v>
      </c>
      <c r="BQ118" s="384">
        <v>1.3333872561771143</v>
      </c>
      <c r="BR118" s="374">
        <v>185</v>
      </c>
      <c r="BS118" s="377">
        <v>6.1056105610561059E-2</v>
      </c>
      <c r="BT118" s="384">
        <v>0.27400307683238817</v>
      </c>
      <c r="BU118" s="374">
        <v>10</v>
      </c>
      <c r="BV118" s="374">
        <v>0</v>
      </c>
      <c r="BW118" s="374">
        <v>10</v>
      </c>
      <c r="BX118" s="377">
        <v>3.3003300330033004E-3</v>
      </c>
      <c r="BY118" s="384">
        <v>4.566919482195362E-2</v>
      </c>
      <c r="BZ118" s="374">
        <v>20</v>
      </c>
      <c r="CA118" s="373" t="s">
        <v>66</v>
      </c>
      <c r="CB118" s="385" t="s">
        <v>66</v>
      </c>
      <c r="CC118" s="373" t="s">
        <v>66</v>
      </c>
      <c r="CD118" s="385" t="s">
        <v>2090</v>
      </c>
      <c r="CE118" s="385" t="s">
        <v>2088</v>
      </c>
      <c r="CF118" s="386"/>
      <c r="CG118" s="373"/>
    </row>
    <row r="119" spans="1:85" ht="12.75" customHeight="1" x14ac:dyDescent="0.25">
      <c r="A119" s="370" t="s">
        <v>1610</v>
      </c>
      <c r="B119" s="369">
        <v>4620684.09</v>
      </c>
      <c r="C119" s="373"/>
      <c r="D119" s="370"/>
      <c r="E119" s="371">
        <v>1</v>
      </c>
      <c r="F119" s="371">
        <v>1</v>
      </c>
      <c r="G119" s="370"/>
      <c r="H119" s="370"/>
      <c r="I119" s="370"/>
      <c r="J119" s="372">
        <v>4620684.04</v>
      </c>
      <c r="K119" s="373">
        <v>0.33032724000000002</v>
      </c>
      <c r="L119" s="374">
        <v>8024</v>
      </c>
      <c r="M119" s="374">
        <v>2848</v>
      </c>
      <c r="N119" s="375">
        <v>2772</v>
      </c>
      <c r="O119" s="370"/>
      <c r="P119" s="376">
        <v>10.71</v>
      </c>
      <c r="Q119" s="375">
        <v>1071</v>
      </c>
      <c r="R119" s="373">
        <v>10.73</v>
      </c>
      <c r="S119" s="373">
        <v>1073</v>
      </c>
      <c r="T119" s="373">
        <v>3436</v>
      </c>
      <c r="U119" s="374">
        <v>11</v>
      </c>
      <c r="V119" s="377">
        <v>3.2116788321167882E-3</v>
      </c>
      <c r="W119" s="373">
        <v>320.3</v>
      </c>
      <c r="X119" s="374">
        <v>3425</v>
      </c>
      <c r="Y119" s="374">
        <v>3425</v>
      </c>
      <c r="Z119" s="374">
        <v>3289</v>
      </c>
      <c r="AA119" s="374">
        <v>2650.54577376</v>
      </c>
      <c r="AB119" s="374">
        <v>774.45422624000003</v>
      </c>
      <c r="AC119" s="377">
        <v>0.2921867012850633</v>
      </c>
      <c r="AD119" s="378">
        <v>319.7</v>
      </c>
      <c r="AE119" s="373">
        <v>1220</v>
      </c>
      <c r="AF119" s="374">
        <v>1233</v>
      </c>
      <c r="AG119" s="379">
        <v>-13</v>
      </c>
      <c r="AH119" s="380">
        <v>-1.0543390105433901E-2</v>
      </c>
      <c r="AI119" s="379">
        <v>1233</v>
      </c>
      <c r="AJ119" s="374">
        <v>940.77197952000006</v>
      </c>
      <c r="AK119" s="374">
        <v>292.22802047999994</v>
      </c>
      <c r="AL119" s="381">
        <v>0.31062576994385005</v>
      </c>
      <c r="AM119" s="373">
        <v>1205</v>
      </c>
      <c r="AN119" s="374">
        <v>1223</v>
      </c>
      <c r="AO119" s="374">
        <v>-18</v>
      </c>
      <c r="AP119" s="377">
        <v>-1.4717906786590351E-2</v>
      </c>
      <c r="AQ119" s="374">
        <v>1.1230195712954334</v>
      </c>
      <c r="AR119" s="374">
        <v>1223</v>
      </c>
      <c r="AS119" s="374">
        <v>915.66710928000009</v>
      </c>
      <c r="AT119" s="374">
        <v>307.33289071999991</v>
      </c>
      <c r="AU119" s="377">
        <v>0.33563823315840119</v>
      </c>
      <c r="AV119" s="382">
        <v>1.141923436041083</v>
      </c>
      <c r="AW119" s="373">
        <v>1425</v>
      </c>
      <c r="AX119" s="373">
        <v>1305</v>
      </c>
      <c r="AY119" s="373">
        <v>35</v>
      </c>
      <c r="AZ119" s="373">
        <v>1340</v>
      </c>
      <c r="BA119" s="377">
        <v>0.94035087719298249</v>
      </c>
      <c r="BB119" s="463">
        <v>1.2444613379142364</v>
      </c>
      <c r="BC119" s="373">
        <v>50</v>
      </c>
      <c r="BD119" s="377">
        <v>3.5087719298245612E-2</v>
      </c>
      <c r="BE119" s="463">
        <v>0.22967514072850445</v>
      </c>
      <c r="BF119" s="373">
        <v>10</v>
      </c>
      <c r="BG119" s="373">
        <v>0</v>
      </c>
      <c r="BH119" s="373">
        <v>10</v>
      </c>
      <c r="BI119" s="377">
        <v>7.0175438596491229E-3</v>
      </c>
      <c r="BJ119" s="463">
        <v>9.3396213108997525E-2</v>
      </c>
      <c r="BK119" s="373">
        <v>0</v>
      </c>
      <c r="BL119" s="383">
        <v>1715</v>
      </c>
      <c r="BM119" s="374">
        <v>1520</v>
      </c>
      <c r="BN119" s="374">
        <v>40</v>
      </c>
      <c r="BO119" s="374">
        <v>1560</v>
      </c>
      <c r="BP119" s="377">
        <v>0.90962099125364426</v>
      </c>
      <c r="BQ119" s="384">
        <v>1.3055124064643249</v>
      </c>
      <c r="BR119" s="374">
        <v>115</v>
      </c>
      <c r="BS119" s="377">
        <v>6.7055393586005832E-2</v>
      </c>
      <c r="BT119" s="384">
        <v>0.30092623787643419</v>
      </c>
      <c r="BU119" s="374">
        <v>25</v>
      </c>
      <c r="BV119" s="374">
        <v>0</v>
      </c>
      <c r="BW119" s="374">
        <v>25</v>
      </c>
      <c r="BX119" s="377">
        <v>1.4577259475218658E-2</v>
      </c>
      <c r="BY119" s="384">
        <v>0.20171670599201089</v>
      </c>
      <c r="BZ119" s="374">
        <v>15</v>
      </c>
      <c r="CA119" s="373" t="s">
        <v>66</v>
      </c>
      <c r="CB119" s="385" t="s">
        <v>66</v>
      </c>
      <c r="CC119" s="373" t="s">
        <v>66</v>
      </c>
      <c r="CD119" s="385" t="s">
        <v>2090</v>
      </c>
      <c r="CE119" s="385" t="s">
        <v>2088</v>
      </c>
      <c r="CF119" s="386"/>
      <c r="CG119" s="373"/>
    </row>
    <row r="120" spans="1:85" ht="12.75" customHeight="1" x14ac:dyDescent="0.25">
      <c r="A120" s="370" t="s">
        <v>1611</v>
      </c>
      <c r="B120" s="369">
        <v>4620684.0999999996</v>
      </c>
      <c r="C120" s="373"/>
      <c r="D120" s="370"/>
      <c r="E120" s="371">
        <v>1</v>
      </c>
      <c r="F120" s="371">
        <v>1</v>
      </c>
      <c r="G120" s="370"/>
      <c r="H120" s="370"/>
      <c r="I120" s="370"/>
      <c r="J120" s="372">
        <v>4620684.0599999996</v>
      </c>
      <c r="K120" s="373">
        <v>0.42616926999999999</v>
      </c>
      <c r="L120" s="374">
        <v>7587</v>
      </c>
      <c r="M120" s="374">
        <v>3039</v>
      </c>
      <c r="N120" s="375">
        <v>2886</v>
      </c>
      <c r="O120" s="370"/>
      <c r="P120" s="376">
        <v>4.08</v>
      </c>
      <c r="Q120" s="375">
        <v>408</v>
      </c>
      <c r="R120" s="373">
        <v>4.08</v>
      </c>
      <c r="S120" s="373">
        <v>408</v>
      </c>
      <c r="T120" s="373">
        <v>4031</v>
      </c>
      <c r="U120" s="374">
        <v>2</v>
      </c>
      <c r="V120" s="377">
        <v>4.9640109208240262E-4</v>
      </c>
      <c r="W120" s="373">
        <v>988.3</v>
      </c>
      <c r="X120" s="374">
        <v>4029</v>
      </c>
      <c r="Y120" s="374">
        <v>4029</v>
      </c>
      <c r="Z120" s="374">
        <v>3734</v>
      </c>
      <c r="AA120" s="374">
        <v>3233.3462514899998</v>
      </c>
      <c r="AB120" s="374">
        <v>795.65374851000024</v>
      </c>
      <c r="AC120" s="377">
        <v>0.2460774957656777</v>
      </c>
      <c r="AD120" s="378">
        <v>988</v>
      </c>
      <c r="AE120" s="373">
        <v>1578</v>
      </c>
      <c r="AF120" s="374">
        <v>1581</v>
      </c>
      <c r="AG120" s="379">
        <v>-3</v>
      </c>
      <c r="AH120" s="380">
        <v>-1.8975332068311196E-3</v>
      </c>
      <c r="AI120" s="379">
        <v>1581</v>
      </c>
      <c r="AJ120" s="374">
        <v>1295.12841153</v>
      </c>
      <c r="AK120" s="374">
        <v>285.87158847000001</v>
      </c>
      <c r="AL120" s="381">
        <v>0.22072837405542328</v>
      </c>
      <c r="AM120" s="373">
        <v>1562</v>
      </c>
      <c r="AN120" s="374">
        <v>1559</v>
      </c>
      <c r="AO120" s="374">
        <v>3</v>
      </c>
      <c r="AP120" s="377">
        <v>1.9243104554201411E-3</v>
      </c>
      <c r="AQ120" s="374">
        <v>3.8284313725490198</v>
      </c>
      <c r="AR120" s="374">
        <v>1559</v>
      </c>
      <c r="AS120" s="374">
        <v>1229.9245132199999</v>
      </c>
      <c r="AT120" s="374">
        <v>329.07548678000012</v>
      </c>
      <c r="AU120" s="377">
        <v>0.26755746652976703</v>
      </c>
      <c r="AV120" s="382">
        <v>3.8210784313725492</v>
      </c>
      <c r="AW120" s="373">
        <v>1810</v>
      </c>
      <c r="AX120" s="373">
        <v>1610</v>
      </c>
      <c r="AY120" s="373">
        <v>65</v>
      </c>
      <c r="AZ120" s="373">
        <v>1675</v>
      </c>
      <c r="BA120" s="377">
        <v>0.925414364640884</v>
      </c>
      <c r="BB120" s="463">
        <v>1.2246943415247147</v>
      </c>
      <c r="BC120" s="373">
        <v>60</v>
      </c>
      <c r="BD120" s="377">
        <v>3.3149171270718231E-2</v>
      </c>
      <c r="BE120" s="463">
        <v>0.21698590643411195</v>
      </c>
      <c r="BF120" s="373">
        <v>45</v>
      </c>
      <c r="BG120" s="373">
        <v>10</v>
      </c>
      <c r="BH120" s="373">
        <v>55</v>
      </c>
      <c r="BI120" s="377">
        <v>3.0386740331491711E-2</v>
      </c>
      <c r="BJ120" s="463">
        <v>0.40441592278550725</v>
      </c>
      <c r="BK120" s="373">
        <v>50</v>
      </c>
      <c r="BL120" s="383">
        <v>1995</v>
      </c>
      <c r="BM120" s="374">
        <v>1765</v>
      </c>
      <c r="BN120" s="374">
        <v>40</v>
      </c>
      <c r="BO120" s="374">
        <v>1805</v>
      </c>
      <c r="BP120" s="377">
        <v>0.90476190476190477</v>
      </c>
      <c r="BQ120" s="384">
        <v>1.2985385154041524</v>
      </c>
      <c r="BR120" s="374">
        <v>120</v>
      </c>
      <c r="BS120" s="377">
        <v>6.0150375939849621E-2</v>
      </c>
      <c r="BT120" s="384">
        <v>0.26993841017748788</v>
      </c>
      <c r="BU120" s="374">
        <v>40</v>
      </c>
      <c r="BV120" s="374">
        <v>20</v>
      </c>
      <c r="BW120" s="374">
        <v>60</v>
      </c>
      <c r="BX120" s="377">
        <v>3.007518796992481E-2</v>
      </c>
      <c r="BY120" s="384">
        <v>0.41617341446772771</v>
      </c>
      <c r="BZ120" s="374">
        <v>10</v>
      </c>
      <c r="CA120" s="373" t="s">
        <v>66</v>
      </c>
      <c r="CB120" s="385" t="s">
        <v>66</v>
      </c>
      <c r="CC120" s="373" t="s">
        <v>66</v>
      </c>
      <c r="CD120" s="385" t="s">
        <v>2090</v>
      </c>
      <c r="CE120" s="385" t="s">
        <v>2088</v>
      </c>
      <c r="CF120" s="386"/>
      <c r="CG120" s="373"/>
    </row>
    <row r="121" spans="1:85" ht="12.75" customHeight="1" x14ac:dyDescent="0.25">
      <c r="A121" s="370" t="s">
        <v>1612</v>
      </c>
      <c r="B121" s="369">
        <v>4620684.1100000003</v>
      </c>
      <c r="C121" s="373"/>
      <c r="D121" s="370"/>
      <c r="E121" s="371">
        <v>1</v>
      </c>
      <c r="F121" s="371">
        <v>1</v>
      </c>
      <c r="G121" s="370"/>
      <c r="H121" s="370"/>
      <c r="I121" s="370"/>
      <c r="J121" s="372">
        <v>4620684.0599999996</v>
      </c>
      <c r="K121" s="373">
        <v>0.57383072999999996</v>
      </c>
      <c r="L121" s="374">
        <v>7587</v>
      </c>
      <c r="M121" s="374">
        <v>3039</v>
      </c>
      <c r="N121" s="375">
        <v>2886</v>
      </c>
      <c r="O121" s="370"/>
      <c r="P121" s="376">
        <v>3.64</v>
      </c>
      <c r="Q121" s="375">
        <v>364</v>
      </c>
      <c r="R121" s="373">
        <v>3.65</v>
      </c>
      <c r="S121" s="373">
        <v>365</v>
      </c>
      <c r="T121" s="373">
        <v>4495</v>
      </c>
      <c r="U121" s="374">
        <v>-7</v>
      </c>
      <c r="V121" s="377">
        <v>-1.5548645046645935E-3</v>
      </c>
      <c r="W121" s="373">
        <v>1231.2</v>
      </c>
      <c r="X121" s="374">
        <v>4502</v>
      </c>
      <c r="Y121" s="374">
        <v>4502</v>
      </c>
      <c r="Z121" s="374">
        <v>4543</v>
      </c>
      <c r="AA121" s="374">
        <v>4353.6537485099998</v>
      </c>
      <c r="AB121" s="374">
        <v>148.34625149000021</v>
      </c>
      <c r="AC121" s="377">
        <v>3.4073966387604994E-2</v>
      </c>
      <c r="AD121" s="378">
        <v>1237.8</v>
      </c>
      <c r="AE121" s="373">
        <v>1804</v>
      </c>
      <c r="AF121" s="374">
        <v>1783</v>
      </c>
      <c r="AG121" s="379">
        <v>21</v>
      </c>
      <c r="AH121" s="380">
        <v>1.1777902411665733E-2</v>
      </c>
      <c r="AI121" s="379">
        <v>1783</v>
      </c>
      <c r="AJ121" s="374">
        <v>1743.8715884699998</v>
      </c>
      <c r="AK121" s="374">
        <v>39.128411530000221</v>
      </c>
      <c r="AL121" s="381">
        <v>2.2437667881457866E-2</v>
      </c>
      <c r="AM121" s="373">
        <v>1789</v>
      </c>
      <c r="AN121" s="374">
        <v>1761</v>
      </c>
      <c r="AO121" s="374">
        <v>28</v>
      </c>
      <c r="AP121" s="377">
        <v>1.5900056785917091E-2</v>
      </c>
      <c r="AQ121" s="374">
        <v>4.9013698630136986</v>
      </c>
      <c r="AR121" s="374">
        <v>1761</v>
      </c>
      <c r="AS121" s="374">
        <v>1656.0754867799999</v>
      </c>
      <c r="AT121" s="374">
        <v>104.92451322000011</v>
      </c>
      <c r="AU121" s="377">
        <v>6.3357325229184275E-2</v>
      </c>
      <c r="AV121" s="382">
        <v>4.8379120879120876</v>
      </c>
      <c r="AW121" s="373">
        <v>2035</v>
      </c>
      <c r="AX121" s="373">
        <v>1750</v>
      </c>
      <c r="AY121" s="373">
        <v>75</v>
      </c>
      <c r="AZ121" s="373">
        <v>1825</v>
      </c>
      <c r="BA121" s="377">
        <v>0.89680589680589684</v>
      </c>
      <c r="BB121" s="463">
        <v>1.186833865163083</v>
      </c>
      <c r="BC121" s="373">
        <v>95</v>
      </c>
      <c r="BD121" s="377">
        <v>4.6683046683046681E-2</v>
      </c>
      <c r="BE121" s="463">
        <v>0.30557515652207656</v>
      </c>
      <c r="BF121" s="373">
        <v>45</v>
      </c>
      <c r="BG121" s="373">
        <v>20</v>
      </c>
      <c r="BH121" s="373">
        <v>65</v>
      </c>
      <c r="BI121" s="377">
        <v>3.1941031941031942E-2</v>
      </c>
      <c r="BJ121" s="463">
        <v>0.42510192821724307</v>
      </c>
      <c r="BK121" s="373">
        <v>10</v>
      </c>
      <c r="BL121" s="383">
        <v>2355</v>
      </c>
      <c r="BM121" s="374">
        <v>2000</v>
      </c>
      <c r="BN121" s="374">
        <v>90</v>
      </c>
      <c r="BO121" s="374">
        <v>2090</v>
      </c>
      <c r="BP121" s="377">
        <v>0.88747346072186839</v>
      </c>
      <c r="BQ121" s="384">
        <v>1.2737256775301877</v>
      </c>
      <c r="BR121" s="374">
        <v>185</v>
      </c>
      <c r="BS121" s="377">
        <v>7.8556263269639062E-2</v>
      </c>
      <c r="BT121" s="384">
        <v>0.35253899057415544</v>
      </c>
      <c r="BU121" s="374">
        <v>45</v>
      </c>
      <c r="BV121" s="374">
        <v>20</v>
      </c>
      <c r="BW121" s="374">
        <v>65</v>
      </c>
      <c r="BX121" s="377">
        <v>2.7600849256900213E-2</v>
      </c>
      <c r="BY121" s="384">
        <v>0.38193409427531916</v>
      </c>
      <c r="BZ121" s="374">
        <v>15</v>
      </c>
      <c r="CA121" s="373" t="s">
        <v>66</v>
      </c>
      <c r="CB121" s="385" t="s">
        <v>66</v>
      </c>
      <c r="CC121" s="373" t="s">
        <v>66</v>
      </c>
      <c r="CD121" s="385" t="s">
        <v>2090</v>
      </c>
      <c r="CE121" s="385" t="s">
        <v>2088</v>
      </c>
      <c r="CF121" s="386"/>
      <c r="CG121" s="373"/>
    </row>
    <row r="122" spans="1:85" ht="12.75" customHeight="1" x14ac:dyDescent="0.25">
      <c r="A122" s="370" t="s">
        <v>1613</v>
      </c>
      <c r="B122" s="369"/>
      <c r="C122" s="373" t="s">
        <v>2186</v>
      </c>
      <c r="D122" s="370">
        <v>4620684.03</v>
      </c>
      <c r="E122" s="371">
        <v>0.20720045000000001</v>
      </c>
      <c r="F122" s="371">
        <v>0.30219886000000001</v>
      </c>
      <c r="G122" s="374">
        <v>8919</v>
      </c>
      <c r="H122" s="374">
        <v>3458</v>
      </c>
      <c r="I122" s="374">
        <v>3380</v>
      </c>
      <c r="J122" s="372"/>
      <c r="K122" s="406"/>
      <c r="L122" s="374"/>
      <c r="M122" s="374"/>
      <c r="N122" s="375"/>
      <c r="O122" s="370"/>
      <c r="P122" s="376"/>
      <c r="Q122" s="375"/>
      <c r="R122" s="373">
        <v>12.13</v>
      </c>
      <c r="S122" s="373">
        <v>1213</v>
      </c>
      <c r="T122" s="373">
        <v>3069</v>
      </c>
      <c r="U122" s="374">
        <v>1220.9791864499998</v>
      </c>
      <c r="V122" s="377">
        <v>0.66069558172590626</v>
      </c>
      <c r="W122" s="373">
        <v>253</v>
      </c>
      <c r="X122" s="374">
        <v>1848.0208135500002</v>
      </c>
      <c r="Y122" s="374"/>
      <c r="Z122" s="374"/>
      <c r="AA122" s="374"/>
      <c r="AB122" s="374"/>
      <c r="AC122" s="377"/>
      <c r="AD122" s="378"/>
      <c r="AE122" s="373">
        <v>1553</v>
      </c>
      <c r="AF122" s="374">
        <v>1045.00365788</v>
      </c>
      <c r="AG122" s="379">
        <v>507.99634212000001</v>
      </c>
      <c r="AH122" s="380">
        <v>0.48611919995626879</v>
      </c>
      <c r="AI122" s="379">
        <v>3458</v>
      </c>
      <c r="AJ122" s="374"/>
      <c r="AK122" s="374"/>
      <c r="AL122" s="381"/>
      <c r="AM122" s="373">
        <v>1463</v>
      </c>
      <c r="AN122" s="374">
        <v>1021.4321468000001</v>
      </c>
      <c r="AO122" s="374">
        <v>441.56785319999994</v>
      </c>
      <c r="AP122" s="377">
        <v>0.43230267872747935</v>
      </c>
      <c r="AQ122" s="374">
        <v>1.2061005770816158</v>
      </c>
      <c r="AR122" s="374">
        <v>3380</v>
      </c>
      <c r="AS122" s="374"/>
      <c r="AT122" s="374"/>
      <c r="AU122" s="377"/>
      <c r="AV122" s="382"/>
      <c r="AW122" s="373">
        <v>955</v>
      </c>
      <c r="AX122" s="373">
        <v>825</v>
      </c>
      <c r="AY122" s="373">
        <v>15</v>
      </c>
      <c r="AZ122" s="373">
        <v>840</v>
      </c>
      <c r="BA122" s="377">
        <v>0.87958115183246077</v>
      </c>
      <c r="BB122" s="463">
        <v>1.1640386195853256</v>
      </c>
      <c r="BC122" s="373">
        <v>45</v>
      </c>
      <c r="BD122" s="377">
        <v>4.712041884816754E-2</v>
      </c>
      <c r="BE122" s="463">
        <v>0.30843808165896019</v>
      </c>
      <c r="BF122" s="373">
        <v>70</v>
      </c>
      <c r="BG122" s="373">
        <v>0</v>
      </c>
      <c r="BH122" s="373">
        <v>70</v>
      </c>
      <c r="BI122" s="377">
        <v>7.3298429319371722E-2</v>
      </c>
      <c r="BJ122" s="463">
        <v>0.97552589085052388</v>
      </c>
      <c r="BK122" s="373">
        <v>20</v>
      </c>
      <c r="BL122" s="383"/>
      <c r="BM122" s="374"/>
      <c r="BN122" s="374"/>
      <c r="BO122" s="374"/>
      <c r="BP122" s="377"/>
      <c r="BQ122" s="384"/>
      <c r="BR122" s="374"/>
      <c r="BS122" s="377"/>
      <c r="BT122" s="384"/>
      <c r="BU122" s="374"/>
      <c r="BV122" s="374"/>
      <c r="BW122" s="374"/>
      <c r="BX122" s="377"/>
      <c r="BY122" s="384"/>
      <c r="BZ122" s="374"/>
      <c r="CA122" s="373" t="s">
        <v>66</v>
      </c>
      <c r="CB122" s="385"/>
      <c r="CC122" s="373"/>
      <c r="CD122" s="385"/>
      <c r="CE122" s="385" t="s">
        <v>2088</v>
      </c>
      <c r="CF122" s="386"/>
      <c r="CG122" s="373"/>
    </row>
    <row r="123" spans="1:85" ht="12.75" customHeight="1" x14ac:dyDescent="0.25">
      <c r="A123" s="370" t="s">
        <v>1614</v>
      </c>
      <c r="B123" s="369"/>
      <c r="C123" s="373"/>
      <c r="D123" s="370">
        <v>4620684.03</v>
      </c>
      <c r="E123" s="371">
        <v>0.68449190000000004</v>
      </c>
      <c r="F123" s="371">
        <v>0.58530861000000001</v>
      </c>
      <c r="G123" s="374">
        <v>8919</v>
      </c>
      <c r="H123" s="374">
        <v>3458</v>
      </c>
      <c r="I123" s="374">
        <v>3380</v>
      </c>
      <c r="J123" s="372"/>
      <c r="K123" s="406"/>
      <c r="L123" s="374"/>
      <c r="M123" s="374"/>
      <c r="N123" s="375"/>
      <c r="O123" s="370"/>
      <c r="P123" s="376"/>
      <c r="Q123" s="375"/>
      <c r="R123" s="373">
        <v>2.77</v>
      </c>
      <c r="S123" s="373">
        <v>277</v>
      </c>
      <c r="T123" s="373">
        <v>6227</v>
      </c>
      <c r="U123" s="374">
        <v>122.01674389999971</v>
      </c>
      <c r="V123" s="377">
        <v>1.9986417453001622E-2</v>
      </c>
      <c r="W123" s="373">
        <v>2244.4</v>
      </c>
      <c r="X123" s="374">
        <v>6104.9832561000003</v>
      </c>
      <c r="Y123" s="374"/>
      <c r="Z123" s="374"/>
      <c r="AA123" s="374"/>
      <c r="AB123" s="374"/>
      <c r="AC123" s="377"/>
      <c r="AD123" s="378"/>
      <c r="AE123" s="373">
        <v>2054</v>
      </c>
      <c r="AF123" s="374">
        <v>2023.99717338</v>
      </c>
      <c r="AG123" s="379">
        <v>30.002826619999951</v>
      </c>
      <c r="AH123" s="380">
        <v>1.4823551640586704E-2</v>
      </c>
      <c r="AI123" s="379">
        <v>3458</v>
      </c>
      <c r="AJ123" s="374"/>
      <c r="AK123" s="374"/>
      <c r="AL123" s="381"/>
      <c r="AM123" s="373">
        <v>2044</v>
      </c>
      <c r="AN123" s="374">
        <v>1978.3431018000001</v>
      </c>
      <c r="AO123" s="374">
        <v>65.656898199999887</v>
      </c>
      <c r="AP123" s="377">
        <v>3.3187821738434452E-2</v>
      </c>
      <c r="AQ123" s="374">
        <v>7.3790613718411553</v>
      </c>
      <c r="AR123" s="374">
        <v>3380</v>
      </c>
      <c r="AS123" s="374"/>
      <c r="AT123" s="374"/>
      <c r="AU123" s="377"/>
      <c r="AV123" s="382"/>
      <c r="AW123" s="373">
        <v>2685</v>
      </c>
      <c r="AX123" s="373">
        <v>2245</v>
      </c>
      <c r="AY123" s="373">
        <v>140</v>
      </c>
      <c r="AZ123" s="373">
        <v>2385</v>
      </c>
      <c r="BA123" s="377">
        <v>0.88826815642458101</v>
      </c>
      <c r="BB123" s="463">
        <v>1.1755350105808311</v>
      </c>
      <c r="BC123" s="373">
        <v>110</v>
      </c>
      <c r="BD123" s="377">
        <v>4.0968342644320296E-2</v>
      </c>
      <c r="BE123" s="463">
        <v>0.26816818107406387</v>
      </c>
      <c r="BF123" s="373">
        <v>130</v>
      </c>
      <c r="BG123" s="373">
        <v>0</v>
      </c>
      <c r="BH123" s="373">
        <v>130</v>
      </c>
      <c r="BI123" s="377">
        <v>4.8417132216014895E-2</v>
      </c>
      <c r="BJ123" s="463">
        <v>0.64438169379671473</v>
      </c>
      <c r="BK123" s="373">
        <v>30</v>
      </c>
      <c r="BL123" s="383"/>
      <c r="BM123" s="374"/>
      <c r="BN123" s="374"/>
      <c r="BO123" s="374"/>
      <c r="BP123" s="377"/>
      <c r="BQ123" s="384"/>
      <c r="BR123" s="374"/>
      <c r="BS123" s="377"/>
      <c r="BT123" s="384"/>
      <c r="BU123" s="374"/>
      <c r="BV123" s="374"/>
      <c r="BW123" s="374"/>
      <c r="BX123" s="377"/>
      <c r="BY123" s="384"/>
      <c r="BZ123" s="374"/>
      <c r="CA123" s="373" t="s">
        <v>66</v>
      </c>
      <c r="CB123" s="385"/>
      <c r="CC123" s="373"/>
      <c r="CD123" s="385"/>
      <c r="CE123" s="385" t="s">
        <v>2088</v>
      </c>
      <c r="CF123" s="386"/>
      <c r="CG123" s="373"/>
    </row>
    <row r="124" spans="1:85" ht="12.75" customHeight="1" x14ac:dyDescent="0.25">
      <c r="A124" s="370" t="s">
        <v>1615</v>
      </c>
      <c r="B124" s="369"/>
      <c r="C124" s="373"/>
      <c r="D124" s="370">
        <v>4620684.03</v>
      </c>
      <c r="E124" s="371">
        <v>0.10830765000000001</v>
      </c>
      <c r="F124" s="371">
        <v>0.11249252999999999</v>
      </c>
      <c r="G124" s="374">
        <v>8919</v>
      </c>
      <c r="H124" s="374">
        <v>3458</v>
      </c>
      <c r="I124" s="374">
        <v>3380</v>
      </c>
      <c r="J124" s="372"/>
      <c r="K124" s="406"/>
      <c r="L124" s="374"/>
      <c r="M124" s="374"/>
      <c r="N124" s="375"/>
      <c r="O124" s="370"/>
      <c r="P124" s="376"/>
      <c r="Q124" s="375"/>
      <c r="R124" s="373">
        <v>2.0499999999999998</v>
      </c>
      <c r="S124" s="373">
        <v>204.99999999999997</v>
      </c>
      <c r="T124" s="373">
        <v>1895</v>
      </c>
      <c r="U124" s="374">
        <v>929.00406964999991</v>
      </c>
      <c r="V124" s="377">
        <v>0.96170598701528975</v>
      </c>
      <c r="W124" s="373">
        <v>925.5</v>
      </c>
      <c r="X124" s="374">
        <v>965.99593035000009</v>
      </c>
      <c r="Y124" s="374"/>
      <c r="Z124" s="374"/>
      <c r="AA124" s="374"/>
      <c r="AB124" s="374"/>
      <c r="AC124" s="377"/>
      <c r="AD124" s="378"/>
      <c r="AE124" s="373">
        <v>787</v>
      </c>
      <c r="AF124" s="374">
        <v>388.99916873999996</v>
      </c>
      <c r="AG124" s="379">
        <v>398.00083126000004</v>
      </c>
      <c r="AH124" s="380">
        <v>1.023140570066402</v>
      </c>
      <c r="AI124" s="379">
        <v>3458</v>
      </c>
      <c r="AJ124" s="374"/>
      <c r="AK124" s="374"/>
      <c r="AL124" s="381"/>
      <c r="AM124" s="373">
        <v>768</v>
      </c>
      <c r="AN124" s="374">
        <v>380.2247514</v>
      </c>
      <c r="AO124" s="374">
        <v>387.7752486</v>
      </c>
      <c r="AP124" s="377">
        <v>1.0198579844478795</v>
      </c>
      <c r="AQ124" s="374">
        <v>3.7463414634146348</v>
      </c>
      <c r="AR124" s="374">
        <v>3380</v>
      </c>
      <c r="AS124" s="374"/>
      <c r="AT124" s="374"/>
      <c r="AU124" s="377"/>
      <c r="AV124" s="382"/>
      <c r="AW124" s="373">
        <v>790</v>
      </c>
      <c r="AX124" s="373">
        <v>715</v>
      </c>
      <c r="AY124" s="373">
        <v>20</v>
      </c>
      <c r="AZ124" s="373">
        <v>735</v>
      </c>
      <c r="BA124" s="377">
        <v>0.930379746835443</v>
      </c>
      <c r="BB124" s="463">
        <v>1.2312655335328957</v>
      </c>
      <c r="BC124" s="373">
        <v>35</v>
      </c>
      <c r="BD124" s="377">
        <v>4.4303797468354431E-2</v>
      </c>
      <c r="BE124" s="463">
        <v>0.29000120617301672</v>
      </c>
      <c r="BF124" s="373">
        <v>10</v>
      </c>
      <c r="BG124" s="373">
        <v>0</v>
      </c>
      <c r="BH124" s="373">
        <v>10</v>
      </c>
      <c r="BI124" s="377">
        <v>1.2658227848101266E-2</v>
      </c>
      <c r="BJ124" s="463">
        <v>0.16846785275990059</v>
      </c>
      <c r="BK124" s="373">
        <v>25</v>
      </c>
      <c r="BL124" s="383"/>
      <c r="BM124" s="374"/>
      <c r="BN124" s="374"/>
      <c r="BO124" s="374"/>
      <c r="BP124" s="377"/>
      <c r="BQ124" s="384"/>
      <c r="BR124" s="374"/>
      <c r="BS124" s="377"/>
      <c r="BT124" s="384"/>
      <c r="BU124" s="374"/>
      <c r="BV124" s="374"/>
      <c r="BW124" s="374"/>
      <c r="BX124" s="377"/>
      <c r="BY124" s="384"/>
      <c r="BZ124" s="374"/>
      <c r="CA124" s="373" t="s">
        <v>66</v>
      </c>
      <c r="CB124" s="385"/>
      <c r="CC124" s="373"/>
      <c r="CD124" s="385"/>
      <c r="CE124" s="385" t="s">
        <v>2088</v>
      </c>
      <c r="CF124" s="386"/>
      <c r="CG124" s="373"/>
    </row>
    <row r="125" spans="1:85" ht="12.75" customHeight="1" x14ac:dyDescent="0.25">
      <c r="A125" s="370" t="s">
        <v>1617</v>
      </c>
      <c r="B125" s="369">
        <v>4620685.03</v>
      </c>
      <c r="C125" s="373"/>
      <c r="D125" s="370"/>
      <c r="E125" s="371">
        <v>1</v>
      </c>
      <c r="F125" s="371">
        <v>1</v>
      </c>
      <c r="G125" s="370"/>
      <c r="H125" s="370"/>
      <c r="I125" s="370"/>
      <c r="J125" s="372"/>
      <c r="K125" s="406"/>
      <c r="L125" s="374"/>
      <c r="M125" s="374"/>
      <c r="N125" s="375"/>
      <c r="O125" s="370">
        <v>244620685.03</v>
      </c>
      <c r="P125" s="376">
        <v>7.71</v>
      </c>
      <c r="Q125" s="375">
        <v>771</v>
      </c>
      <c r="R125" s="373">
        <v>7.71</v>
      </c>
      <c r="S125" s="373">
        <v>771</v>
      </c>
      <c r="T125" s="373">
        <v>6698</v>
      </c>
      <c r="U125" s="374">
        <v>817</v>
      </c>
      <c r="V125" s="377">
        <v>0.13892195204897126</v>
      </c>
      <c r="W125" s="373">
        <v>868.4</v>
      </c>
      <c r="X125" s="374">
        <v>5881</v>
      </c>
      <c r="Y125" s="374">
        <v>5881</v>
      </c>
      <c r="Z125" s="374">
        <v>4927</v>
      </c>
      <c r="AA125" s="374">
        <v>3961</v>
      </c>
      <c r="AB125" s="374">
        <v>1920</v>
      </c>
      <c r="AC125" s="377">
        <v>0.48472607927291089</v>
      </c>
      <c r="AD125" s="378">
        <v>762.6</v>
      </c>
      <c r="AE125" s="373">
        <v>3374</v>
      </c>
      <c r="AF125" s="374">
        <v>2924</v>
      </c>
      <c r="AG125" s="379">
        <v>450</v>
      </c>
      <c r="AH125" s="380">
        <v>0.15389876880984951</v>
      </c>
      <c r="AI125" s="379">
        <v>2924</v>
      </c>
      <c r="AJ125" s="374">
        <v>1553</v>
      </c>
      <c r="AK125" s="374">
        <v>1371</v>
      </c>
      <c r="AL125" s="381">
        <v>0.88280746941403732</v>
      </c>
      <c r="AM125" s="373">
        <v>3304</v>
      </c>
      <c r="AN125" s="374">
        <v>2780</v>
      </c>
      <c r="AO125" s="374">
        <v>524</v>
      </c>
      <c r="AP125" s="377">
        <v>0.18848920863309351</v>
      </c>
      <c r="AQ125" s="374">
        <v>4.285343709468223</v>
      </c>
      <c r="AR125" s="374">
        <v>2780</v>
      </c>
      <c r="AS125" s="374">
        <v>1522</v>
      </c>
      <c r="AT125" s="374">
        <v>1258</v>
      </c>
      <c r="AU125" s="377">
        <v>0.82654402102496716</v>
      </c>
      <c r="AV125" s="382">
        <v>3.6057068741893645</v>
      </c>
      <c r="AW125" s="373">
        <v>3245</v>
      </c>
      <c r="AX125" s="373">
        <v>2885</v>
      </c>
      <c r="AY125" s="373">
        <v>120</v>
      </c>
      <c r="AZ125" s="373">
        <v>3005</v>
      </c>
      <c r="BA125" s="377">
        <v>0.92604006163328201</v>
      </c>
      <c r="BB125" s="463">
        <v>1.2255223895812157</v>
      </c>
      <c r="BC125" s="373">
        <v>130</v>
      </c>
      <c r="BD125" s="377">
        <v>4.0061633281972264E-2</v>
      </c>
      <c r="BE125" s="463">
        <v>0.26223309596274547</v>
      </c>
      <c r="BF125" s="373">
        <v>60</v>
      </c>
      <c r="BG125" s="373">
        <v>10</v>
      </c>
      <c r="BH125" s="373">
        <v>70</v>
      </c>
      <c r="BI125" s="377">
        <v>2.1571648690292759E-2</v>
      </c>
      <c r="BJ125" s="463">
        <v>0.28709621749221892</v>
      </c>
      <c r="BK125" s="373">
        <v>35</v>
      </c>
      <c r="BL125" s="383">
        <v>3240</v>
      </c>
      <c r="BM125" s="374">
        <v>2790</v>
      </c>
      <c r="BN125" s="374">
        <v>110</v>
      </c>
      <c r="BO125" s="374">
        <v>2900</v>
      </c>
      <c r="BP125" s="377">
        <v>0.89506172839506171</v>
      </c>
      <c r="BQ125" s="384">
        <v>1.2846165625099557</v>
      </c>
      <c r="BR125" s="374">
        <v>240</v>
      </c>
      <c r="BS125" s="377">
        <v>7.407407407407407E-2</v>
      </c>
      <c r="BT125" s="384">
        <v>0.33242415327412855</v>
      </c>
      <c r="BU125" s="374">
        <v>65</v>
      </c>
      <c r="BV125" s="374">
        <v>10</v>
      </c>
      <c r="BW125" s="374">
        <v>75</v>
      </c>
      <c r="BX125" s="377">
        <v>2.3148148148148147E-2</v>
      </c>
      <c r="BY125" s="384">
        <v>0.32031865812620247</v>
      </c>
      <c r="BZ125" s="374">
        <v>20</v>
      </c>
      <c r="CA125" s="373" t="s">
        <v>66</v>
      </c>
      <c r="CB125" s="385" t="s">
        <v>66</v>
      </c>
      <c r="CC125" s="373" t="s">
        <v>66</v>
      </c>
      <c r="CD125" s="385"/>
      <c r="CE125" s="385" t="s">
        <v>2088</v>
      </c>
      <c r="CF125" s="386"/>
      <c r="CG125" s="373"/>
    </row>
    <row r="126" spans="1:85" ht="12.75" customHeight="1" x14ac:dyDescent="0.25">
      <c r="A126" s="370" t="s">
        <v>1618</v>
      </c>
      <c r="B126" s="369">
        <v>4620685.04</v>
      </c>
      <c r="C126" s="373"/>
      <c r="D126" s="370"/>
      <c r="E126" s="371">
        <v>1</v>
      </c>
      <c r="F126" s="371">
        <v>1</v>
      </c>
      <c r="G126" s="370"/>
      <c r="H126" s="370"/>
      <c r="I126" s="370"/>
      <c r="J126" s="372"/>
      <c r="K126" s="406"/>
      <c r="L126" s="374"/>
      <c r="M126" s="374"/>
      <c r="N126" s="375"/>
      <c r="O126" s="370">
        <v>244620685.03999999</v>
      </c>
      <c r="P126" s="376">
        <v>0.9</v>
      </c>
      <c r="Q126" s="375">
        <v>90</v>
      </c>
      <c r="R126" s="373">
        <v>0.9</v>
      </c>
      <c r="S126" s="373">
        <v>90</v>
      </c>
      <c r="T126" s="373">
        <v>3023</v>
      </c>
      <c r="U126" s="374">
        <v>-82</v>
      </c>
      <c r="V126" s="377">
        <v>-2.640901771336554E-2</v>
      </c>
      <c r="W126" s="373">
        <v>3346.2</v>
      </c>
      <c r="X126" s="374">
        <v>3105</v>
      </c>
      <c r="Y126" s="374">
        <v>3105</v>
      </c>
      <c r="Z126" s="374">
        <v>3285</v>
      </c>
      <c r="AA126" s="374">
        <v>3400</v>
      </c>
      <c r="AB126" s="374">
        <v>-295</v>
      </c>
      <c r="AC126" s="377">
        <v>-8.6764705882352938E-2</v>
      </c>
      <c r="AD126" s="378">
        <v>3437.4</v>
      </c>
      <c r="AE126" s="373">
        <v>1141</v>
      </c>
      <c r="AF126" s="374">
        <v>1118</v>
      </c>
      <c r="AG126" s="379">
        <v>23</v>
      </c>
      <c r="AH126" s="380">
        <v>2.0572450805008944E-2</v>
      </c>
      <c r="AI126" s="379">
        <v>1118</v>
      </c>
      <c r="AJ126" s="374">
        <v>1104</v>
      </c>
      <c r="AK126" s="374">
        <v>14</v>
      </c>
      <c r="AL126" s="381">
        <v>1.2681159420289856E-2</v>
      </c>
      <c r="AM126" s="373">
        <v>1133</v>
      </c>
      <c r="AN126" s="374">
        <v>1112</v>
      </c>
      <c r="AO126" s="374">
        <v>21</v>
      </c>
      <c r="AP126" s="377">
        <v>1.8884892086330936E-2</v>
      </c>
      <c r="AQ126" s="374">
        <v>12.588888888888889</v>
      </c>
      <c r="AR126" s="374">
        <v>1112</v>
      </c>
      <c r="AS126" s="374">
        <v>1092</v>
      </c>
      <c r="AT126" s="374">
        <v>20</v>
      </c>
      <c r="AU126" s="377">
        <v>1.8315018315018316E-2</v>
      </c>
      <c r="AV126" s="382">
        <v>12.355555555555556</v>
      </c>
      <c r="AW126" s="373">
        <v>1480</v>
      </c>
      <c r="AX126" s="373">
        <v>1325</v>
      </c>
      <c r="AY126" s="373">
        <v>50</v>
      </c>
      <c r="AZ126" s="373">
        <v>1375</v>
      </c>
      <c r="BA126" s="377">
        <v>0.92905405405405406</v>
      </c>
      <c r="BB126" s="463">
        <v>1.2295111103144953</v>
      </c>
      <c r="BC126" s="373">
        <v>35</v>
      </c>
      <c r="BD126" s="377">
        <v>2.364864864864865E-2</v>
      </c>
      <c r="BE126" s="463">
        <v>0.15479794113289405</v>
      </c>
      <c r="BF126" s="373">
        <v>55</v>
      </c>
      <c r="BG126" s="373">
        <v>0</v>
      </c>
      <c r="BH126" s="373">
        <v>55</v>
      </c>
      <c r="BI126" s="377">
        <v>3.7162162162162164E-2</v>
      </c>
      <c r="BJ126" s="463">
        <v>0.49458974340660011</v>
      </c>
      <c r="BK126" s="373">
        <v>20</v>
      </c>
      <c r="BL126" s="383">
        <v>1695</v>
      </c>
      <c r="BM126" s="374">
        <v>1505</v>
      </c>
      <c r="BN126" s="374">
        <v>75</v>
      </c>
      <c r="BO126" s="374">
        <v>1580</v>
      </c>
      <c r="BP126" s="377">
        <v>0.93215339233038352</v>
      </c>
      <c r="BQ126" s="384">
        <v>1.3378515119114975</v>
      </c>
      <c r="BR126" s="374">
        <v>65</v>
      </c>
      <c r="BS126" s="377">
        <v>3.8348082595870206E-2</v>
      </c>
      <c r="BT126" s="384">
        <v>0.17209568996934976</v>
      </c>
      <c r="BU126" s="374">
        <v>35</v>
      </c>
      <c r="BV126" s="374">
        <v>0</v>
      </c>
      <c r="BW126" s="374">
        <v>35</v>
      </c>
      <c r="BX126" s="377">
        <v>2.0648967551622419E-2</v>
      </c>
      <c r="BY126" s="384">
        <v>0.28573558176213459</v>
      </c>
      <c r="BZ126" s="374">
        <v>15</v>
      </c>
      <c r="CA126" s="373" t="s">
        <v>66</v>
      </c>
      <c r="CB126" s="385" t="s">
        <v>66</v>
      </c>
      <c r="CC126" s="373" t="s">
        <v>66</v>
      </c>
      <c r="CD126" s="385"/>
      <c r="CE126" s="385" t="s">
        <v>2088</v>
      </c>
      <c r="CF126" s="467" t="s">
        <v>2214</v>
      </c>
      <c r="CG126" s="373"/>
    </row>
    <row r="127" spans="1:85" ht="12.75" customHeight="1" x14ac:dyDescent="0.25">
      <c r="A127" s="370" t="s">
        <v>1619</v>
      </c>
      <c r="B127" s="369">
        <v>4620685.05</v>
      </c>
      <c r="C127" s="373"/>
      <c r="D127" s="370"/>
      <c r="E127" s="371">
        <v>1</v>
      </c>
      <c r="F127" s="371">
        <v>1</v>
      </c>
      <c r="G127" s="370"/>
      <c r="H127" s="370"/>
      <c r="I127" s="370"/>
      <c r="J127" s="372"/>
      <c r="K127" s="406"/>
      <c r="L127" s="374"/>
      <c r="M127" s="374"/>
      <c r="N127" s="375"/>
      <c r="O127" s="370">
        <v>244620685.05000001</v>
      </c>
      <c r="P127" s="376">
        <v>2.75</v>
      </c>
      <c r="Q127" s="375">
        <v>275</v>
      </c>
      <c r="R127" s="373">
        <v>2.75</v>
      </c>
      <c r="S127" s="373">
        <v>275</v>
      </c>
      <c r="T127" s="373">
        <v>4492</v>
      </c>
      <c r="U127" s="374">
        <v>-12</v>
      </c>
      <c r="V127" s="377">
        <v>-2.6642984014209592E-3</v>
      </c>
      <c r="W127" s="373">
        <v>1632.1</v>
      </c>
      <c r="X127" s="374">
        <v>4504</v>
      </c>
      <c r="Y127" s="374">
        <v>4504</v>
      </c>
      <c r="Z127" s="374">
        <v>4401</v>
      </c>
      <c r="AA127" s="374">
        <v>3916</v>
      </c>
      <c r="AB127" s="374">
        <v>588</v>
      </c>
      <c r="AC127" s="377">
        <v>0.15015321756894789</v>
      </c>
      <c r="AD127" s="378">
        <v>1639</v>
      </c>
      <c r="AE127" s="373">
        <v>1759</v>
      </c>
      <c r="AF127" s="374">
        <v>1762</v>
      </c>
      <c r="AG127" s="379">
        <v>-3</v>
      </c>
      <c r="AH127" s="380">
        <v>-1.70261066969353E-3</v>
      </c>
      <c r="AI127" s="379">
        <v>1762</v>
      </c>
      <c r="AJ127" s="374">
        <v>1435</v>
      </c>
      <c r="AK127" s="374">
        <v>327</v>
      </c>
      <c r="AL127" s="381">
        <v>0.22787456445993032</v>
      </c>
      <c r="AM127" s="373">
        <v>1737</v>
      </c>
      <c r="AN127" s="374">
        <v>1727</v>
      </c>
      <c r="AO127" s="374">
        <v>10</v>
      </c>
      <c r="AP127" s="377">
        <v>5.7903879559930514E-3</v>
      </c>
      <c r="AQ127" s="374">
        <v>6.3163636363636364</v>
      </c>
      <c r="AR127" s="374">
        <v>1727</v>
      </c>
      <c r="AS127" s="374">
        <v>1417</v>
      </c>
      <c r="AT127" s="374">
        <v>310</v>
      </c>
      <c r="AU127" s="377">
        <v>0.21877205363443897</v>
      </c>
      <c r="AV127" s="382">
        <v>6.28</v>
      </c>
      <c r="AW127" s="373">
        <v>1955</v>
      </c>
      <c r="AX127" s="373">
        <v>1670</v>
      </c>
      <c r="AY127" s="373">
        <v>80</v>
      </c>
      <c r="AZ127" s="373">
        <v>1750</v>
      </c>
      <c r="BA127" s="377">
        <v>0.8951406649616368</v>
      </c>
      <c r="BB127" s="463">
        <v>1.1846300955924827</v>
      </c>
      <c r="BC127" s="373">
        <v>65</v>
      </c>
      <c r="BD127" s="377">
        <v>3.3248081841432228E-2</v>
      </c>
      <c r="BE127" s="463">
        <v>0.21763334946268775</v>
      </c>
      <c r="BF127" s="373">
        <v>85</v>
      </c>
      <c r="BG127" s="373">
        <v>10</v>
      </c>
      <c r="BH127" s="373">
        <v>95</v>
      </c>
      <c r="BI127" s="377">
        <v>4.859335038363171E-2</v>
      </c>
      <c r="BJ127" s="463">
        <v>0.64672697440565419</v>
      </c>
      <c r="BK127" s="373">
        <v>45</v>
      </c>
      <c r="BL127" s="383">
        <v>2080</v>
      </c>
      <c r="BM127" s="374">
        <v>1830</v>
      </c>
      <c r="BN127" s="374">
        <v>55</v>
      </c>
      <c r="BO127" s="374">
        <v>1885</v>
      </c>
      <c r="BP127" s="377">
        <v>0.90625</v>
      </c>
      <c r="BQ127" s="384">
        <v>1.3006742695413303</v>
      </c>
      <c r="BR127" s="374">
        <v>95</v>
      </c>
      <c r="BS127" s="377">
        <v>4.567307692307692E-2</v>
      </c>
      <c r="BT127" s="384">
        <v>0.20496825796830284</v>
      </c>
      <c r="BU127" s="374">
        <v>55</v>
      </c>
      <c r="BV127" s="374">
        <v>0</v>
      </c>
      <c r="BW127" s="374">
        <v>55</v>
      </c>
      <c r="BX127" s="377">
        <v>2.6442307692307692E-2</v>
      </c>
      <c r="BY127" s="384">
        <v>0.36590246716723901</v>
      </c>
      <c r="BZ127" s="374">
        <v>30</v>
      </c>
      <c r="CA127" s="373" t="s">
        <v>66</v>
      </c>
      <c r="CB127" s="385" t="s">
        <v>66</v>
      </c>
      <c r="CC127" s="373" t="s">
        <v>66</v>
      </c>
      <c r="CD127" s="385"/>
      <c r="CE127" s="385" t="s">
        <v>2088</v>
      </c>
      <c r="CF127" s="467" t="s">
        <v>2172</v>
      </c>
      <c r="CG127" s="373"/>
    </row>
    <row r="128" spans="1:85" ht="12.75" customHeight="1" x14ac:dyDescent="0.25">
      <c r="A128" s="370" t="s">
        <v>1620</v>
      </c>
      <c r="B128" s="369">
        <v>4620685.07</v>
      </c>
      <c r="C128" s="373"/>
      <c r="D128" s="370"/>
      <c r="E128" s="371">
        <v>1</v>
      </c>
      <c r="F128" s="371">
        <v>1</v>
      </c>
      <c r="G128" s="370"/>
      <c r="H128" s="370"/>
      <c r="I128" s="370"/>
      <c r="J128" s="372">
        <v>4620685.0599999996</v>
      </c>
      <c r="K128" s="373">
        <v>0.70733279699999996</v>
      </c>
      <c r="L128" s="374">
        <v>6940</v>
      </c>
      <c r="M128" s="374">
        <v>2673</v>
      </c>
      <c r="N128" s="375">
        <v>2535</v>
      </c>
      <c r="O128" s="370"/>
      <c r="P128" s="376">
        <v>3.4</v>
      </c>
      <c r="Q128" s="375">
        <v>340</v>
      </c>
      <c r="R128" s="373">
        <v>3.38</v>
      </c>
      <c r="S128" s="373">
        <v>338</v>
      </c>
      <c r="T128" s="373">
        <v>5912</v>
      </c>
      <c r="U128" s="374">
        <v>267</v>
      </c>
      <c r="V128" s="377">
        <v>4.7298494242692647E-2</v>
      </c>
      <c r="W128" s="373">
        <v>1751</v>
      </c>
      <c r="X128" s="374">
        <v>5645</v>
      </c>
      <c r="Y128" s="374">
        <v>5645</v>
      </c>
      <c r="Z128" s="374">
        <v>5655</v>
      </c>
      <c r="AA128" s="374">
        <v>4908.8896111799995</v>
      </c>
      <c r="AB128" s="374">
        <v>736.11038882000048</v>
      </c>
      <c r="AC128" s="377">
        <v>0.14995456144369362</v>
      </c>
      <c r="AD128" s="378">
        <v>1661.7</v>
      </c>
      <c r="AE128" s="373">
        <v>2071</v>
      </c>
      <c r="AF128" s="374">
        <v>1957</v>
      </c>
      <c r="AG128" s="379">
        <v>114</v>
      </c>
      <c r="AH128" s="380">
        <v>5.8252427184466021E-2</v>
      </c>
      <c r="AI128" s="379">
        <v>1957</v>
      </c>
      <c r="AJ128" s="374">
        <v>1890.7005663809998</v>
      </c>
      <c r="AK128" s="374">
        <v>66.299433619000183</v>
      </c>
      <c r="AL128" s="381">
        <v>3.5066067466147897E-2</v>
      </c>
      <c r="AM128" s="373">
        <v>2055</v>
      </c>
      <c r="AN128" s="374">
        <v>1947</v>
      </c>
      <c r="AO128" s="374">
        <v>108</v>
      </c>
      <c r="AP128" s="377">
        <v>5.5469953775038522E-2</v>
      </c>
      <c r="AQ128" s="374">
        <v>6.0798816568047336</v>
      </c>
      <c r="AR128" s="374">
        <v>1947</v>
      </c>
      <c r="AS128" s="374">
        <v>1793.0886403949999</v>
      </c>
      <c r="AT128" s="374">
        <v>153.91135960500014</v>
      </c>
      <c r="AU128" s="377">
        <v>8.5835890171662113E-2</v>
      </c>
      <c r="AV128" s="382">
        <v>5.7264705882352942</v>
      </c>
      <c r="AW128" s="373">
        <v>2735</v>
      </c>
      <c r="AX128" s="373">
        <v>2355</v>
      </c>
      <c r="AY128" s="373">
        <v>155</v>
      </c>
      <c r="AZ128" s="373">
        <v>2510</v>
      </c>
      <c r="BA128" s="377">
        <v>0.91773308957952471</v>
      </c>
      <c r="BB128" s="463">
        <v>1.2145289340458798</v>
      </c>
      <c r="BC128" s="373">
        <v>75</v>
      </c>
      <c r="BD128" s="377">
        <v>2.7422303473491772E-2</v>
      </c>
      <c r="BE128" s="463">
        <v>0.17949931016715842</v>
      </c>
      <c r="BF128" s="373">
        <v>60</v>
      </c>
      <c r="BG128" s="373">
        <v>35</v>
      </c>
      <c r="BH128" s="373">
        <v>95</v>
      </c>
      <c r="BI128" s="377">
        <v>3.4734917733089579E-2</v>
      </c>
      <c r="BJ128" s="463">
        <v>0.46228564349654627</v>
      </c>
      <c r="BK128" s="373">
        <v>60</v>
      </c>
      <c r="BL128" s="383">
        <v>2860</v>
      </c>
      <c r="BM128" s="374">
        <v>2525</v>
      </c>
      <c r="BN128" s="374">
        <v>80</v>
      </c>
      <c r="BO128" s="374">
        <v>2605</v>
      </c>
      <c r="BP128" s="377">
        <v>0.91083916083916083</v>
      </c>
      <c r="BQ128" s="384">
        <v>1.3072607560762635</v>
      </c>
      <c r="BR128" s="374">
        <v>155</v>
      </c>
      <c r="BS128" s="377">
        <v>5.4195804195804193E-2</v>
      </c>
      <c r="BT128" s="384">
        <v>0.2432159233308091</v>
      </c>
      <c r="BU128" s="374">
        <v>75</v>
      </c>
      <c r="BV128" s="374">
        <v>10</v>
      </c>
      <c r="BW128" s="374">
        <v>85</v>
      </c>
      <c r="BX128" s="377">
        <v>2.972027972027972E-2</v>
      </c>
      <c r="BY128" s="384">
        <v>0.41126227714664881</v>
      </c>
      <c r="BZ128" s="374">
        <v>30</v>
      </c>
      <c r="CA128" s="373" t="s">
        <v>66</v>
      </c>
      <c r="CB128" s="385" t="s">
        <v>66</v>
      </c>
      <c r="CC128" s="373" t="s">
        <v>66</v>
      </c>
      <c r="CD128" s="385" t="s">
        <v>2090</v>
      </c>
      <c r="CE128" s="385" t="s">
        <v>2088</v>
      </c>
      <c r="CF128" s="386"/>
      <c r="CG128" s="373"/>
    </row>
    <row r="129" spans="1:85" ht="12.75" customHeight="1" x14ac:dyDescent="0.25">
      <c r="A129" s="370" t="s">
        <v>1621</v>
      </c>
      <c r="B129" s="369"/>
      <c r="C129" s="373"/>
      <c r="D129" s="370">
        <v>4620685.08</v>
      </c>
      <c r="E129" s="371">
        <v>0.39597790999999999</v>
      </c>
      <c r="F129" s="371">
        <v>0.39832508</v>
      </c>
      <c r="G129" s="374">
        <v>10087</v>
      </c>
      <c r="H129" s="374">
        <v>3951</v>
      </c>
      <c r="I129" s="374">
        <v>3888</v>
      </c>
      <c r="J129" s="372"/>
      <c r="K129" s="406"/>
      <c r="L129" s="374"/>
      <c r="M129" s="374"/>
      <c r="N129" s="375"/>
      <c r="O129" s="370"/>
      <c r="P129" s="376"/>
      <c r="Q129" s="375"/>
      <c r="R129" s="373">
        <v>1.2</v>
      </c>
      <c r="S129" s="373">
        <v>120</v>
      </c>
      <c r="T129" s="373">
        <v>3667</v>
      </c>
      <c r="U129" s="374">
        <v>-327.22917817000007</v>
      </c>
      <c r="V129" s="377">
        <v>-8.1925488892433479E-2</v>
      </c>
      <c r="W129" s="373">
        <v>3062.2</v>
      </c>
      <c r="X129" s="374">
        <v>3994.2291781700001</v>
      </c>
      <c r="Y129" s="374"/>
      <c r="Z129" s="374"/>
      <c r="AA129" s="374"/>
      <c r="AB129" s="374"/>
      <c r="AC129" s="377"/>
      <c r="AD129" s="378"/>
      <c r="AE129" s="373">
        <v>1418</v>
      </c>
      <c r="AF129" s="374">
        <v>1573.78239108</v>
      </c>
      <c r="AG129" s="379">
        <v>-155.78239108000002</v>
      </c>
      <c r="AH129" s="380">
        <v>-9.8985979232551438E-2</v>
      </c>
      <c r="AI129" s="379">
        <v>3951</v>
      </c>
      <c r="AJ129" s="374"/>
      <c r="AK129" s="374"/>
      <c r="AL129" s="381"/>
      <c r="AM129" s="373">
        <v>1406</v>
      </c>
      <c r="AN129" s="374">
        <v>1548.68791104</v>
      </c>
      <c r="AO129" s="374">
        <v>-142.68791104000002</v>
      </c>
      <c r="AP129" s="377">
        <v>-9.2134709661535308E-2</v>
      </c>
      <c r="AQ129" s="374">
        <v>11.716666666666667</v>
      </c>
      <c r="AR129" s="374">
        <v>3888</v>
      </c>
      <c r="AS129" s="374"/>
      <c r="AT129" s="374"/>
      <c r="AU129" s="377"/>
      <c r="AV129" s="382"/>
      <c r="AW129" s="373">
        <v>1425</v>
      </c>
      <c r="AX129" s="373">
        <v>1255</v>
      </c>
      <c r="AY129" s="373">
        <v>90</v>
      </c>
      <c r="AZ129" s="373">
        <v>1345</v>
      </c>
      <c r="BA129" s="377">
        <v>0.94385964912280707</v>
      </c>
      <c r="BB129" s="463">
        <v>1.2491048503691404</v>
      </c>
      <c r="BC129" s="373">
        <v>20</v>
      </c>
      <c r="BD129" s="377">
        <v>1.4035087719298246E-2</v>
      </c>
      <c r="BE129" s="463">
        <v>9.1870056291401783E-2</v>
      </c>
      <c r="BF129" s="373">
        <v>50</v>
      </c>
      <c r="BG129" s="373">
        <v>0</v>
      </c>
      <c r="BH129" s="373">
        <v>50</v>
      </c>
      <c r="BI129" s="377">
        <v>3.5087719298245612E-2</v>
      </c>
      <c r="BJ129" s="463">
        <v>0.46698106554498758</v>
      </c>
      <c r="BK129" s="373">
        <v>0</v>
      </c>
      <c r="BL129" s="383"/>
      <c r="BM129" s="374"/>
      <c r="BN129" s="374"/>
      <c r="BO129" s="374"/>
      <c r="BP129" s="377"/>
      <c r="BQ129" s="384"/>
      <c r="BR129" s="374"/>
      <c r="BS129" s="377"/>
      <c r="BT129" s="384"/>
      <c r="BU129" s="374"/>
      <c r="BV129" s="374"/>
      <c r="BW129" s="374"/>
      <c r="BX129" s="377"/>
      <c r="BY129" s="384"/>
      <c r="BZ129" s="374"/>
      <c r="CA129" s="373" t="s">
        <v>66</v>
      </c>
      <c r="CB129" s="385"/>
      <c r="CC129" s="373"/>
      <c r="CD129" s="385"/>
      <c r="CE129" s="385" t="s">
        <v>2088</v>
      </c>
      <c r="CF129" s="386"/>
      <c r="CG129" s="373"/>
    </row>
    <row r="130" spans="1:85" ht="12.75" customHeight="1" x14ac:dyDescent="0.25">
      <c r="A130" s="370" t="s">
        <v>1622</v>
      </c>
      <c r="B130" s="369"/>
      <c r="C130" s="373"/>
      <c r="D130" s="370">
        <v>4620685.08</v>
      </c>
      <c r="E130" s="371">
        <v>0.35433692</v>
      </c>
      <c r="F130" s="371">
        <v>0.40037119999999998</v>
      </c>
      <c r="G130" s="374">
        <v>10087</v>
      </c>
      <c r="H130" s="374">
        <v>3951</v>
      </c>
      <c r="I130" s="374">
        <v>3888</v>
      </c>
      <c r="J130" s="372"/>
      <c r="K130" s="406"/>
      <c r="L130" s="374"/>
      <c r="M130" s="374"/>
      <c r="N130" s="375"/>
      <c r="O130" s="370"/>
      <c r="P130" s="376"/>
      <c r="Q130" s="375"/>
      <c r="R130" s="373">
        <v>1.38</v>
      </c>
      <c r="S130" s="373">
        <v>138</v>
      </c>
      <c r="T130" s="373">
        <v>4595</v>
      </c>
      <c r="U130" s="374">
        <v>1020.80348796</v>
      </c>
      <c r="V130" s="377">
        <v>0.2856036271428648</v>
      </c>
      <c r="W130" s="373">
        <v>3331.2</v>
      </c>
      <c r="X130" s="374">
        <v>3574.19651204</v>
      </c>
      <c r="Y130" s="374"/>
      <c r="Z130" s="374"/>
      <c r="AA130" s="374"/>
      <c r="AB130" s="374"/>
      <c r="AC130" s="377"/>
      <c r="AD130" s="378"/>
      <c r="AE130" s="373">
        <v>2044</v>
      </c>
      <c r="AF130" s="374">
        <v>1581.8666111999999</v>
      </c>
      <c r="AG130" s="379">
        <v>462.13338880000015</v>
      </c>
      <c r="AH130" s="380">
        <v>0.29214434739818357</v>
      </c>
      <c r="AI130" s="379">
        <v>3951</v>
      </c>
      <c r="AJ130" s="374"/>
      <c r="AK130" s="374"/>
      <c r="AL130" s="381"/>
      <c r="AM130" s="373">
        <v>2018</v>
      </c>
      <c r="AN130" s="374">
        <v>1556.6432255999998</v>
      </c>
      <c r="AO130" s="374">
        <v>461.35677440000018</v>
      </c>
      <c r="AP130" s="377">
        <v>0.29637926456922886</v>
      </c>
      <c r="AQ130" s="374">
        <v>14.623188405797102</v>
      </c>
      <c r="AR130" s="374">
        <v>3888</v>
      </c>
      <c r="AS130" s="374"/>
      <c r="AT130" s="374"/>
      <c r="AU130" s="377"/>
      <c r="AV130" s="382"/>
      <c r="AW130" s="373">
        <v>1980</v>
      </c>
      <c r="AX130" s="373">
        <v>1805</v>
      </c>
      <c r="AY130" s="373">
        <v>70</v>
      </c>
      <c r="AZ130" s="373">
        <v>1875</v>
      </c>
      <c r="BA130" s="377">
        <v>0.94696969696969702</v>
      </c>
      <c r="BB130" s="463">
        <v>1.2532206909541688</v>
      </c>
      <c r="BC130" s="373">
        <v>45</v>
      </c>
      <c r="BD130" s="377">
        <v>2.2727272727272728E-2</v>
      </c>
      <c r="BE130" s="463">
        <v>0.14876685251732677</v>
      </c>
      <c r="BF130" s="373">
        <v>40</v>
      </c>
      <c r="BG130" s="373">
        <v>10</v>
      </c>
      <c r="BH130" s="373">
        <v>50</v>
      </c>
      <c r="BI130" s="377">
        <v>2.5252525252525252E-2</v>
      </c>
      <c r="BJ130" s="463">
        <v>0.3360848577785896</v>
      </c>
      <c r="BK130" s="373">
        <v>20</v>
      </c>
      <c r="BL130" s="383"/>
      <c r="BM130" s="374"/>
      <c r="BN130" s="374"/>
      <c r="BO130" s="374"/>
      <c r="BP130" s="377"/>
      <c r="BQ130" s="384"/>
      <c r="BR130" s="374"/>
      <c r="BS130" s="377"/>
      <c r="BT130" s="384"/>
      <c r="BU130" s="374"/>
      <c r="BV130" s="374"/>
      <c r="BW130" s="374"/>
      <c r="BX130" s="377"/>
      <c r="BY130" s="384"/>
      <c r="BZ130" s="374"/>
      <c r="CA130" s="373" t="s">
        <v>66</v>
      </c>
      <c r="CB130" s="385"/>
      <c r="CC130" s="373"/>
      <c r="CD130" s="385"/>
      <c r="CE130" s="385" t="s">
        <v>2088</v>
      </c>
      <c r="CF130" s="386"/>
      <c r="CG130" s="373"/>
    </row>
    <row r="131" spans="1:85" ht="12.75" customHeight="1" x14ac:dyDescent="0.25">
      <c r="A131" s="370" t="s">
        <v>1623</v>
      </c>
      <c r="B131" s="369"/>
      <c r="C131" s="373"/>
      <c r="D131" s="370">
        <v>4620685.08</v>
      </c>
      <c r="E131" s="371">
        <v>0.24968517000000001</v>
      </c>
      <c r="F131" s="371">
        <v>0.20130371</v>
      </c>
      <c r="G131" s="374">
        <v>10087</v>
      </c>
      <c r="H131" s="374">
        <v>3951</v>
      </c>
      <c r="I131" s="374">
        <v>3888</v>
      </c>
      <c r="J131" s="372"/>
      <c r="K131" s="406"/>
      <c r="L131" s="374"/>
      <c r="M131" s="374"/>
      <c r="N131" s="375"/>
      <c r="O131" s="370"/>
      <c r="P131" s="376"/>
      <c r="Q131" s="375"/>
      <c r="R131" s="373">
        <v>0.93</v>
      </c>
      <c r="S131" s="373">
        <v>93</v>
      </c>
      <c r="T131" s="373">
        <v>2853</v>
      </c>
      <c r="U131" s="374">
        <v>334.42569021000008</v>
      </c>
      <c r="V131" s="377">
        <v>0.13278372963229529</v>
      </c>
      <c r="W131" s="373">
        <v>3056.2</v>
      </c>
      <c r="X131" s="374">
        <v>2518.5743097899999</v>
      </c>
      <c r="Y131" s="374"/>
      <c r="Z131" s="374"/>
      <c r="AA131" s="374"/>
      <c r="AB131" s="374"/>
      <c r="AC131" s="377"/>
      <c r="AD131" s="378"/>
      <c r="AE131" s="373">
        <v>903</v>
      </c>
      <c r="AF131" s="374">
        <v>795.35095820999993</v>
      </c>
      <c r="AG131" s="379">
        <v>107.64904179000007</v>
      </c>
      <c r="AH131" s="380">
        <v>0.13534784949812939</v>
      </c>
      <c r="AI131" s="379">
        <v>3951</v>
      </c>
      <c r="AJ131" s="374"/>
      <c r="AK131" s="374"/>
      <c r="AL131" s="381"/>
      <c r="AM131" s="373">
        <v>895</v>
      </c>
      <c r="AN131" s="374">
        <v>782.66882448000001</v>
      </c>
      <c r="AO131" s="374">
        <v>112.33117551999999</v>
      </c>
      <c r="AP131" s="377">
        <v>0.14352325275589209</v>
      </c>
      <c r="AQ131" s="374">
        <v>9.6236559139784941</v>
      </c>
      <c r="AR131" s="374">
        <v>3888</v>
      </c>
      <c r="AS131" s="374"/>
      <c r="AT131" s="374"/>
      <c r="AU131" s="377"/>
      <c r="AV131" s="382"/>
      <c r="AW131" s="373">
        <v>1095</v>
      </c>
      <c r="AX131" s="373">
        <v>975</v>
      </c>
      <c r="AY131" s="373">
        <v>60</v>
      </c>
      <c r="AZ131" s="373">
        <v>1035</v>
      </c>
      <c r="BA131" s="377">
        <v>0.9452054794520548</v>
      </c>
      <c r="BB131" s="463">
        <v>1.2508859236395145</v>
      </c>
      <c r="BC131" s="373">
        <v>30</v>
      </c>
      <c r="BD131" s="377">
        <v>2.7397260273972601E-2</v>
      </c>
      <c r="BE131" s="463">
        <v>0.17933538385650347</v>
      </c>
      <c r="BF131" s="373">
        <v>15</v>
      </c>
      <c r="BG131" s="373">
        <v>0</v>
      </c>
      <c r="BH131" s="373">
        <v>15</v>
      </c>
      <c r="BI131" s="377">
        <v>1.3698630136986301E-2</v>
      </c>
      <c r="BJ131" s="463">
        <v>0.18231452558948147</v>
      </c>
      <c r="BK131" s="373">
        <v>10</v>
      </c>
      <c r="BL131" s="383"/>
      <c r="BM131" s="374"/>
      <c r="BN131" s="374"/>
      <c r="BO131" s="374"/>
      <c r="BP131" s="377"/>
      <c r="BQ131" s="384"/>
      <c r="BR131" s="374"/>
      <c r="BS131" s="377"/>
      <c r="BT131" s="384"/>
      <c r="BU131" s="374"/>
      <c r="BV131" s="374"/>
      <c r="BW131" s="374"/>
      <c r="BX131" s="377"/>
      <c r="BY131" s="384"/>
      <c r="BZ131" s="374"/>
      <c r="CA131" s="373" t="s">
        <v>66</v>
      </c>
      <c r="CB131" s="385"/>
      <c r="CC131" s="373"/>
      <c r="CD131" s="385"/>
      <c r="CE131" s="385" t="s">
        <v>2088</v>
      </c>
      <c r="CF131" s="386"/>
      <c r="CG131" s="373"/>
    </row>
    <row r="132" spans="1:85" ht="12.75" customHeight="1" x14ac:dyDescent="0.25">
      <c r="A132" s="370" t="s">
        <v>1624</v>
      </c>
      <c r="B132" s="369">
        <v>4620686.01</v>
      </c>
      <c r="C132" s="373"/>
      <c r="D132" s="370"/>
      <c r="E132" s="371">
        <v>1</v>
      </c>
      <c r="F132" s="371">
        <v>1</v>
      </c>
      <c r="G132" s="370"/>
      <c r="H132" s="370"/>
      <c r="I132" s="370"/>
      <c r="J132" s="372"/>
      <c r="K132" s="406"/>
      <c r="L132" s="374"/>
      <c r="M132" s="374"/>
      <c r="N132" s="375"/>
      <c r="O132" s="370">
        <v>244620686.00999999</v>
      </c>
      <c r="P132" s="376">
        <v>26.12</v>
      </c>
      <c r="Q132" s="375">
        <v>2612</v>
      </c>
      <c r="R132" s="373">
        <v>26.09</v>
      </c>
      <c r="S132" s="373">
        <v>2609</v>
      </c>
      <c r="T132" s="373">
        <v>7961</v>
      </c>
      <c r="U132" s="374">
        <v>2166</v>
      </c>
      <c r="V132" s="377">
        <v>0.3737704918032787</v>
      </c>
      <c r="W132" s="373">
        <v>305.2</v>
      </c>
      <c r="X132" s="374">
        <v>5795</v>
      </c>
      <c r="Y132" s="374">
        <v>5795</v>
      </c>
      <c r="Z132" s="374">
        <v>5471</v>
      </c>
      <c r="AA132" s="374">
        <v>4538</v>
      </c>
      <c r="AB132" s="374">
        <v>1257</v>
      </c>
      <c r="AC132" s="377">
        <v>0.27699427060379023</v>
      </c>
      <c r="AD132" s="378">
        <v>221.9</v>
      </c>
      <c r="AE132" s="373">
        <v>3031</v>
      </c>
      <c r="AF132" s="374">
        <v>2154</v>
      </c>
      <c r="AG132" s="379">
        <v>877</v>
      </c>
      <c r="AH132" s="380">
        <v>0.40714948932219125</v>
      </c>
      <c r="AI132" s="379">
        <v>2154</v>
      </c>
      <c r="AJ132" s="374">
        <v>1614</v>
      </c>
      <c r="AK132" s="374">
        <v>540</v>
      </c>
      <c r="AL132" s="381">
        <v>0.33457249070631973</v>
      </c>
      <c r="AM132" s="373">
        <v>2962</v>
      </c>
      <c r="AN132" s="374">
        <v>2087</v>
      </c>
      <c r="AO132" s="374">
        <v>875</v>
      </c>
      <c r="AP132" s="377">
        <v>0.41926209870627695</v>
      </c>
      <c r="AQ132" s="374">
        <v>1.1353008815638175</v>
      </c>
      <c r="AR132" s="374">
        <v>2087</v>
      </c>
      <c r="AS132" s="374">
        <v>1579</v>
      </c>
      <c r="AT132" s="374">
        <v>508</v>
      </c>
      <c r="AU132" s="377">
        <v>0.32172260924635848</v>
      </c>
      <c r="AV132" s="382">
        <v>0.79900459418070446</v>
      </c>
      <c r="AW132" s="373">
        <v>3495</v>
      </c>
      <c r="AX132" s="373">
        <v>3125</v>
      </c>
      <c r="AY132" s="373">
        <v>170</v>
      </c>
      <c r="AZ132" s="373">
        <v>3295</v>
      </c>
      <c r="BA132" s="377">
        <v>0.94277539341917027</v>
      </c>
      <c r="BB132" s="463">
        <v>1.247669945232861</v>
      </c>
      <c r="BC132" s="373">
        <v>110</v>
      </c>
      <c r="BD132" s="377">
        <v>3.1473533619456366E-2</v>
      </c>
      <c r="BE132" s="463">
        <v>0.20601761550325079</v>
      </c>
      <c r="BF132" s="373">
        <v>25</v>
      </c>
      <c r="BG132" s="373">
        <v>10</v>
      </c>
      <c r="BH132" s="373">
        <v>35</v>
      </c>
      <c r="BI132" s="377">
        <v>1.0014306151645207E-2</v>
      </c>
      <c r="BJ132" s="463">
        <v>0.1332800036855866</v>
      </c>
      <c r="BK132" s="373">
        <v>50</v>
      </c>
      <c r="BL132" s="383">
        <v>2905</v>
      </c>
      <c r="BM132" s="374">
        <v>2580</v>
      </c>
      <c r="BN132" s="374">
        <v>120</v>
      </c>
      <c r="BO132" s="374">
        <v>2700</v>
      </c>
      <c r="BP132" s="377">
        <v>0.92943201376936313</v>
      </c>
      <c r="BQ132" s="384">
        <v>1.3339457165217037</v>
      </c>
      <c r="BR132" s="374">
        <v>150</v>
      </c>
      <c r="BS132" s="377">
        <v>5.163511187607573E-2</v>
      </c>
      <c r="BT132" s="384">
        <v>0.23172423765236158</v>
      </c>
      <c r="BU132" s="374">
        <v>25</v>
      </c>
      <c r="BV132" s="374">
        <v>15</v>
      </c>
      <c r="BW132" s="374">
        <v>40</v>
      </c>
      <c r="BX132" s="377">
        <v>1.3769363166953529E-2</v>
      </c>
      <c r="BY132" s="384">
        <v>0.1905372259008874</v>
      </c>
      <c r="BZ132" s="374">
        <v>10</v>
      </c>
      <c r="CA132" s="373" t="s">
        <v>66</v>
      </c>
      <c r="CB132" s="385" t="s">
        <v>66</v>
      </c>
      <c r="CC132" s="373" t="s">
        <v>66</v>
      </c>
      <c r="CD132" s="385"/>
      <c r="CE132" s="385" t="s">
        <v>2088</v>
      </c>
      <c r="CF132" s="386"/>
      <c r="CG132" s="373"/>
    </row>
    <row r="133" spans="1:85" ht="12.75" customHeight="1" x14ac:dyDescent="0.25">
      <c r="A133" s="370" t="s">
        <v>1625</v>
      </c>
      <c r="B133" s="369">
        <v>4620686.0199999996</v>
      </c>
      <c r="C133" s="373"/>
      <c r="D133" s="370"/>
      <c r="E133" s="371">
        <v>1</v>
      </c>
      <c r="F133" s="371">
        <v>1</v>
      </c>
      <c r="G133" s="370"/>
      <c r="H133" s="370"/>
      <c r="I133" s="370"/>
      <c r="J133" s="372"/>
      <c r="K133" s="406"/>
      <c r="L133" s="374"/>
      <c r="M133" s="374"/>
      <c r="N133" s="375"/>
      <c r="O133" s="370">
        <v>244620686.02000001</v>
      </c>
      <c r="P133" s="376">
        <v>3.96</v>
      </c>
      <c r="Q133" s="375">
        <v>396</v>
      </c>
      <c r="R133" s="373">
        <v>3.96</v>
      </c>
      <c r="S133" s="373">
        <v>396</v>
      </c>
      <c r="T133" s="373">
        <v>4161</v>
      </c>
      <c r="U133" s="374">
        <v>73</v>
      </c>
      <c r="V133" s="377">
        <v>1.7857142857142856E-2</v>
      </c>
      <c r="W133" s="373">
        <v>1050.4000000000001</v>
      </c>
      <c r="X133" s="374">
        <v>4088</v>
      </c>
      <c r="Y133" s="374">
        <v>4088</v>
      </c>
      <c r="Z133" s="374">
        <v>4082</v>
      </c>
      <c r="AA133" s="374">
        <v>3638</v>
      </c>
      <c r="AB133" s="374">
        <v>450</v>
      </c>
      <c r="AC133" s="377">
        <v>0.12369433754810336</v>
      </c>
      <c r="AD133" s="378">
        <v>1032.9000000000001</v>
      </c>
      <c r="AE133" s="373">
        <v>1572</v>
      </c>
      <c r="AF133" s="374">
        <v>1531</v>
      </c>
      <c r="AG133" s="379">
        <v>41</v>
      </c>
      <c r="AH133" s="380">
        <v>2.6779882429784456E-2</v>
      </c>
      <c r="AI133" s="379">
        <v>1531</v>
      </c>
      <c r="AJ133" s="374">
        <v>1293</v>
      </c>
      <c r="AK133" s="374">
        <v>238</v>
      </c>
      <c r="AL133" s="381">
        <v>0.18406805877803559</v>
      </c>
      <c r="AM133" s="373">
        <v>1542</v>
      </c>
      <c r="AN133" s="374">
        <v>1495</v>
      </c>
      <c r="AO133" s="374">
        <v>47</v>
      </c>
      <c r="AP133" s="377">
        <v>3.1438127090301006E-2</v>
      </c>
      <c r="AQ133" s="374">
        <v>3.893939393939394</v>
      </c>
      <c r="AR133" s="374">
        <v>1495</v>
      </c>
      <c r="AS133" s="374">
        <v>1258</v>
      </c>
      <c r="AT133" s="374">
        <v>237</v>
      </c>
      <c r="AU133" s="377">
        <v>0.18839427662957076</v>
      </c>
      <c r="AV133" s="382">
        <v>3.7752525252525251</v>
      </c>
      <c r="AW133" s="373">
        <v>1780</v>
      </c>
      <c r="AX133" s="373">
        <v>1615</v>
      </c>
      <c r="AY133" s="373">
        <v>75</v>
      </c>
      <c r="AZ133" s="373">
        <v>1690</v>
      </c>
      <c r="BA133" s="377">
        <v>0.949438202247191</v>
      </c>
      <c r="BB133" s="463">
        <v>1.2564875134294651</v>
      </c>
      <c r="BC133" s="373">
        <v>40</v>
      </c>
      <c r="BD133" s="377">
        <v>2.247191011235955E-2</v>
      </c>
      <c r="BE133" s="463">
        <v>0.14709531484859273</v>
      </c>
      <c r="BF133" s="373">
        <v>20</v>
      </c>
      <c r="BG133" s="373">
        <v>0</v>
      </c>
      <c r="BH133" s="373">
        <v>20</v>
      </c>
      <c r="BI133" s="377">
        <v>1.1235955056179775E-2</v>
      </c>
      <c r="BJ133" s="463">
        <v>0.14953888053968706</v>
      </c>
      <c r="BK133" s="373">
        <v>35</v>
      </c>
      <c r="BL133" s="383">
        <v>2100</v>
      </c>
      <c r="BM133" s="374">
        <v>1890</v>
      </c>
      <c r="BN133" s="374">
        <v>70</v>
      </c>
      <c r="BO133" s="374">
        <v>1960</v>
      </c>
      <c r="BP133" s="377">
        <v>0.93333333333333335</v>
      </c>
      <c r="BQ133" s="384">
        <v>1.3395449948379676</v>
      </c>
      <c r="BR133" s="374">
        <v>90</v>
      </c>
      <c r="BS133" s="377">
        <v>4.2857142857142858E-2</v>
      </c>
      <c r="BT133" s="384">
        <v>0.19233111725146013</v>
      </c>
      <c r="BU133" s="374">
        <v>35</v>
      </c>
      <c r="BV133" s="374">
        <v>0</v>
      </c>
      <c r="BW133" s="374">
        <v>35</v>
      </c>
      <c r="BX133" s="377">
        <v>1.6666666666666666E-2</v>
      </c>
      <c r="BY133" s="384">
        <v>0.23062943385086579</v>
      </c>
      <c r="BZ133" s="374">
        <v>15</v>
      </c>
      <c r="CA133" s="373" t="s">
        <v>66</v>
      </c>
      <c r="CB133" s="385" t="s">
        <v>66</v>
      </c>
      <c r="CC133" s="373" t="s">
        <v>66</v>
      </c>
      <c r="CD133" s="385"/>
      <c r="CE133" s="385" t="s">
        <v>2088</v>
      </c>
      <c r="CF133" s="386"/>
      <c r="CG133" s="373"/>
    </row>
    <row r="134" spans="1:85" ht="12.75" customHeight="1" x14ac:dyDescent="0.25">
      <c r="A134" s="370" t="s">
        <v>1626</v>
      </c>
      <c r="B134" s="369">
        <v>4620686.03</v>
      </c>
      <c r="C134" s="373"/>
      <c r="D134" s="370"/>
      <c r="E134" s="371">
        <v>1</v>
      </c>
      <c r="F134" s="371">
        <v>1</v>
      </c>
      <c r="G134" s="370"/>
      <c r="H134" s="370"/>
      <c r="I134" s="370"/>
      <c r="J134" s="372"/>
      <c r="K134" s="406"/>
      <c r="L134" s="374"/>
      <c r="M134" s="374"/>
      <c r="N134" s="375"/>
      <c r="O134" s="370">
        <v>244620686.03</v>
      </c>
      <c r="P134" s="376">
        <v>2.0299999999999998</v>
      </c>
      <c r="Q134" s="375">
        <v>202.99999999999997</v>
      </c>
      <c r="R134" s="373">
        <v>2.0299999999999998</v>
      </c>
      <c r="S134" s="373">
        <v>202.99999999999997</v>
      </c>
      <c r="T134" s="373">
        <v>3654</v>
      </c>
      <c r="U134" s="374">
        <v>309</v>
      </c>
      <c r="V134" s="377">
        <v>9.2376681614349782E-2</v>
      </c>
      <c r="W134" s="373">
        <v>1800.2</v>
      </c>
      <c r="X134" s="374">
        <v>3345</v>
      </c>
      <c r="Y134" s="374">
        <v>3345</v>
      </c>
      <c r="Z134" s="374">
        <v>3461</v>
      </c>
      <c r="AA134" s="374">
        <v>3446</v>
      </c>
      <c r="AB134" s="374">
        <v>-101</v>
      </c>
      <c r="AC134" s="377">
        <v>-2.9309344167150319E-2</v>
      </c>
      <c r="AD134" s="378">
        <v>1647.8</v>
      </c>
      <c r="AE134" s="373">
        <v>1286</v>
      </c>
      <c r="AF134" s="374">
        <v>1267</v>
      </c>
      <c r="AG134" s="379">
        <v>19</v>
      </c>
      <c r="AH134" s="380">
        <v>1.499605367008682E-2</v>
      </c>
      <c r="AI134" s="379">
        <v>1267</v>
      </c>
      <c r="AJ134" s="374">
        <v>1222</v>
      </c>
      <c r="AK134" s="374">
        <v>45</v>
      </c>
      <c r="AL134" s="381">
        <v>3.6824877250409165E-2</v>
      </c>
      <c r="AM134" s="373">
        <v>1266</v>
      </c>
      <c r="AN134" s="374">
        <v>1244</v>
      </c>
      <c r="AO134" s="374">
        <v>22</v>
      </c>
      <c r="AP134" s="377">
        <v>1.7684887459807074E-2</v>
      </c>
      <c r="AQ134" s="374">
        <v>6.2364532019704439</v>
      </c>
      <c r="AR134" s="374">
        <v>1244</v>
      </c>
      <c r="AS134" s="374">
        <v>1202</v>
      </c>
      <c r="AT134" s="374">
        <v>42</v>
      </c>
      <c r="AU134" s="377">
        <v>3.4941763727121461E-2</v>
      </c>
      <c r="AV134" s="382">
        <v>6.1280788177339911</v>
      </c>
      <c r="AW134" s="373">
        <v>1495</v>
      </c>
      <c r="AX134" s="373">
        <v>1315</v>
      </c>
      <c r="AY134" s="373">
        <v>50</v>
      </c>
      <c r="AZ134" s="373">
        <v>1365</v>
      </c>
      <c r="BA134" s="377">
        <v>0.91304347826086951</v>
      </c>
      <c r="BB134" s="463">
        <v>1.2083226975043324</v>
      </c>
      <c r="BC134" s="373">
        <v>30</v>
      </c>
      <c r="BD134" s="377">
        <v>2.0066889632107024E-2</v>
      </c>
      <c r="BE134" s="463">
        <v>0.13135267245677013</v>
      </c>
      <c r="BF134" s="373">
        <v>60</v>
      </c>
      <c r="BG134" s="373">
        <v>0</v>
      </c>
      <c r="BH134" s="373">
        <v>60</v>
      </c>
      <c r="BI134" s="377">
        <v>4.0133779264214048E-2</v>
      </c>
      <c r="BJ134" s="463">
        <v>0.53413887764677515</v>
      </c>
      <c r="BK134" s="373">
        <v>30</v>
      </c>
      <c r="BL134" s="383">
        <v>1680</v>
      </c>
      <c r="BM134" s="374">
        <v>1490</v>
      </c>
      <c r="BN134" s="374">
        <v>75</v>
      </c>
      <c r="BO134" s="374">
        <v>1565</v>
      </c>
      <c r="BP134" s="377">
        <v>0.93154761904761907</v>
      </c>
      <c r="BQ134" s="384">
        <v>1.3369820898733542</v>
      </c>
      <c r="BR134" s="374">
        <v>65</v>
      </c>
      <c r="BS134" s="377">
        <v>3.8690476190476192E-2</v>
      </c>
      <c r="BT134" s="384">
        <v>0.1736322586297904</v>
      </c>
      <c r="BU134" s="374">
        <v>20</v>
      </c>
      <c r="BV134" s="374">
        <v>0</v>
      </c>
      <c r="BW134" s="374">
        <v>20</v>
      </c>
      <c r="BX134" s="377">
        <v>1.1904761904761904E-2</v>
      </c>
      <c r="BY134" s="384">
        <v>0.16473530989347557</v>
      </c>
      <c r="BZ134" s="374">
        <v>30</v>
      </c>
      <c r="CA134" s="373" t="s">
        <v>66</v>
      </c>
      <c r="CB134" s="385" t="s">
        <v>66</v>
      </c>
      <c r="CC134" s="373" t="s">
        <v>66</v>
      </c>
      <c r="CD134" s="385"/>
      <c r="CE134" s="385" t="s">
        <v>2088</v>
      </c>
      <c r="CF134" s="386"/>
      <c r="CG134" s="373"/>
    </row>
    <row r="135" spans="1:85" ht="12.75" customHeight="1" x14ac:dyDescent="0.25">
      <c r="A135" s="370" t="s">
        <v>1627</v>
      </c>
      <c r="B135" s="369">
        <v>4620687.01</v>
      </c>
      <c r="C135" s="373"/>
      <c r="D135" s="370"/>
      <c r="E135" s="371">
        <v>1</v>
      </c>
      <c r="F135" s="371">
        <v>1</v>
      </c>
      <c r="G135" s="370"/>
      <c r="H135" s="370"/>
      <c r="I135" s="370"/>
      <c r="J135" s="372"/>
      <c r="K135" s="406"/>
      <c r="L135" s="374"/>
      <c r="M135" s="374"/>
      <c r="N135" s="375"/>
      <c r="O135" s="370">
        <v>244620687.00999999</v>
      </c>
      <c r="P135" s="376">
        <v>3.16</v>
      </c>
      <c r="Q135" s="375">
        <v>316</v>
      </c>
      <c r="R135" s="373">
        <v>3.16</v>
      </c>
      <c r="S135" s="373">
        <v>316</v>
      </c>
      <c r="T135" s="373">
        <v>4482</v>
      </c>
      <c r="U135" s="374">
        <v>9</v>
      </c>
      <c r="V135" s="377">
        <v>2.012072434607646E-3</v>
      </c>
      <c r="W135" s="373">
        <v>1418</v>
      </c>
      <c r="X135" s="374">
        <v>4473</v>
      </c>
      <c r="Y135" s="374">
        <v>4473</v>
      </c>
      <c r="Z135" s="374">
        <v>4394</v>
      </c>
      <c r="AA135" s="374">
        <v>4010</v>
      </c>
      <c r="AB135" s="374">
        <v>463</v>
      </c>
      <c r="AC135" s="377">
        <v>0.11546134663341646</v>
      </c>
      <c r="AD135" s="378">
        <v>1417.6</v>
      </c>
      <c r="AE135" s="373">
        <v>1699</v>
      </c>
      <c r="AF135" s="374">
        <v>1682</v>
      </c>
      <c r="AG135" s="379">
        <v>17</v>
      </c>
      <c r="AH135" s="380">
        <v>1.0107015457788348E-2</v>
      </c>
      <c r="AI135" s="379">
        <v>1682</v>
      </c>
      <c r="AJ135" s="374">
        <v>1481</v>
      </c>
      <c r="AK135" s="374">
        <v>201</v>
      </c>
      <c r="AL135" s="381">
        <v>0.13571910871033085</v>
      </c>
      <c r="AM135" s="373">
        <v>1673</v>
      </c>
      <c r="AN135" s="374">
        <v>1678</v>
      </c>
      <c r="AO135" s="374">
        <v>-5</v>
      </c>
      <c r="AP135" s="377">
        <v>-2.9797377830750892E-3</v>
      </c>
      <c r="AQ135" s="374">
        <v>5.2943037974683547</v>
      </c>
      <c r="AR135" s="374">
        <v>1678</v>
      </c>
      <c r="AS135" s="374">
        <v>1458</v>
      </c>
      <c r="AT135" s="374">
        <v>220</v>
      </c>
      <c r="AU135" s="377">
        <v>0.15089163237311384</v>
      </c>
      <c r="AV135" s="382">
        <v>5.3101265822784809</v>
      </c>
      <c r="AW135" s="373">
        <v>1795</v>
      </c>
      <c r="AX135" s="373">
        <v>1525</v>
      </c>
      <c r="AY135" s="373">
        <v>75</v>
      </c>
      <c r="AZ135" s="373">
        <v>1600</v>
      </c>
      <c r="BA135" s="377">
        <v>0.89136490250696376</v>
      </c>
      <c r="BB135" s="463">
        <v>1.1796332475967484</v>
      </c>
      <c r="BC135" s="373">
        <v>120</v>
      </c>
      <c r="BD135" s="377">
        <v>6.6852367688022288E-2</v>
      </c>
      <c r="BE135" s="463">
        <v>0.43759831826823692</v>
      </c>
      <c r="BF135" s="373">
        <v>15</v>
      </c>
      <c r="BG135" s="373">
        <v>0</v>
      </c>
      <c r="BH135" s="373">
        <v>15</v>
      </c>
      <c r="BI135" s="377">
        <v>8.356545961002786E-3</v>
      </c>
      <c r="BJ135" s="463">
        <v>0.1112169390086252</v>
      </c>
      <c r="BK135" s="373">
        <v>50</v>
      </c>
      <c r="BL135" s="383">
        <v>2245</v>
      </c>
      <c r="BM135" s="374">
        <v>1920</v>
      </c>
      <c r="BN135" s="374">
        <v>80</v>
      </c>
      <c r="BO135" s="374">
        <v>2000</v>
      </c>
      <c r="BP135" s="377">
        <v>0.89086859688195996</v>
      </c>
      <c r="BQ135" s="384">
        <v>1.2785984678695206</v>
      </c>
      <c r="BR135" s="374">
        <v>205</v>
      </c>
      <c r="BS135" s="377">
        <v>9.1314031180400893E-2</v>
      </c>
      <c r="BT135" s="384">
        <v>0.40979235821209392</v>
      </c>
      <c r="BU135" s="374">
        <v>35</v>
      </c>
      <c r="BV135" s="374">
        <v>0</v>
      </c>
      <c r="BW135" s="374">
        <v>35</v>
      </c>
      <c r="BX135" s="377">
        <v>1.5590200445434299E-2</v>
      </c>
      <c r="BY135" s="384">
        <v>0.2157335461411217</v>
      </c>
      <c r="BZ135" s="374">
        <v>10</v>
      </c>
      <c r="CA135" s="373" t="s">
        <v>66</v>
      </c>
      <c r="CB135" s="385" t="s">
        <v>66</v>
      </c>
      <c r="CC135" s="373" t="s">
        <v>66</v>
      </c>
      <c r="CD135" s="385"/>
      <c r="CE135" s="385" t="s">
        <v>2088</v>
      </c>
      <c r="CF135" s="386"/>
      <c r="CG135" s="373"/>
    </row>
    <row r="136" spans="1:85" ht="12.75" customHeight="1" x14ac:dyDescent="0.25">
      <c r="A136" s="370" t="s">
        <v>1628</v>
      </c>
      <c r="B136" s="369">
        <v>4620687.04</v>
      </c>
      <c r="C136" s="373"/>
      <c r="D136" s="370"/>
      <c r="E136" s="371">
        <v>1</v>
      </c>
      <c r="F136" s="371">
        <v>1</v>
      </c>
      <c r="G136" s="370"/>
      <c r="H136" s="370"/>
      <c r="I136" s="370"/>
      <c r="J136" s="372"/>
      <c r="K136" s="406"/>
      <c r="L136" s="374"/>
      <c r="M136" s="374"/>
      <c r="N136" s="375"/>
      <c r="O136" s="370">
        <v>244620687.03999999</v>
      </c>
      <c r="P136" s="376">
        <v>1.74</v>
      </c>
      <c r="Q136" s="375">
        <v>174</v>
      </c>
      <c r="R136" s="373">
        <v>1.74</v>
      </c>
      <c r="S136" s="373">
        <v>174</v>
      </c>
      <c r="T136" s="373">
        <v>4816</v>
      </c>
      <c r="U136" s="374">
        <v>-143</v>
      </c>
      <c r="V136" s="377">
        <v>-2.8836458963500705E-2</v>
      </c>
      <c r="W136" s="373">
        <v>2770.4</v>
      </c>
      <c r="X136" s="374">
        <v>4959</v>
      </c>
      <c r="Y136" s="374">
        <v>4959</v>
      </c>
      <c r="Z136" s="374">
        <v>5136</v>
      </c>
      <c r="AA136" s="374">
        <v>5255</v>
      </c>
      <c r="AB136" s="374">
        <v>-296</v>
      </c>
      <c r="AC136" s="377">
        <v>-5.6327307326355852E-2</v>
      </c>
      <c r="AD136" s="378">
        <v>2853.1</v>
      </c>
      <c r="AE136" s="373">
        <v>1841</v>
      </c>
      <c r="AF136" s="374">
        <v>1849</v>
      </c>
      <c r="AG136" s="379">
        <v>-8</v>
      </c>
      <c r="AH136" s="380">
        <v>-4.3266630611141161E-3</v>
      </c>
      <c r="AI136" s="379">
        <v>1849</v>
      </c>
      <c r="AJ136" s="374">
        <v>1896</v>
      </c>
      <c r="AK136" s="374">
        <v>-47</v>
      </c>
      <c r="AL136" s="381">
        <v>-2.4789029535864978E-2</v>
      </c>
      <c r="AM136" s="373">
        <v>1823</v>
      </c>
      <c r="AN136" s="374">
        <v>1842</v>
      </c>
      <c r="AO136" s="374">
        <v>-19</v>
      </c>
      <c r="AP136" s="377">
        <v>-1.0314875135722041E-2</v>
      </c>
      <c r="AQ136" s="374">
        <v>10.477011494252874</v>
      </c>
      <c r="AR136" s="374">
        <v>1842</v>
      </c>
      <c r="AS136" s="374">
        <v>1874</v>
      </c>
      <c r="AT136" s="374">
        <v>-32</v>
      </c>
      <c r="AU136" s="377">
        <v>-1.7075773745997867E-2</v>
      </c>
      <c r="AV136" s="382">
        <v>10.586206896551724</v>
      </c>
      <c r="AW136" s="373">
        <v>2010</v>
      </c>
      <c r="AX136" s="373">
        <v>1690</v>
      </c>
      <c r="AY136" s="373">
        <v>100</v>
      </c>
      <c r="AZ136" s="373">
        <v>1790</v>
      </c>
      <c r="BA136" s="377">
        <v>0.89054726368159209</v>
      </c>
      <c r="BB136" s="463">
        <v>1.1785511835170188</v>
      </c>
      <c r="BC136" s="373">
        <v>125</v>
      </c>
      <c r="BD136" s="377">
        <v>6.2189054726368161E-2</v>
      </c>
      <c r="BE136" s="463">
        <v>0.40707347703746127</v>
      </c>
      <c r="BF136" s="373">
        <v>40</v>
      </c>
      <c r="BG136" s="373">
        <v>30</v>
      </c>
      <c r="BH136" s="373">
        <v>70</v>
      </c>
      <c r="BI136" s="377">
        <v>3.482587064676617E-2</v>
      </c>
      <c r="BJ136" s="463">
        <v>0.46349613222002506</v>
      </c>
      <c r="BK136" s="373">
        <v>15</v>
      </c>
      <c r="BL136" s="383">
        <v>2205</v>
      </c>
      <c r="BM136" s="374">
        <v>1870</v>
      </c>
      <c r="BN136" s="374">
        <v>60</v>
      </c>
      <c r="BO136" s="374">
        <v>1930</v>
      </c>
      <c r="BP136" s="377">
        <v>0.87528344671201819</v>
      </c>
      <c r="BQ136" s="384">
        <v>1.2562302429724381</v>
      </c>
      <c r="BR136" s="374">
        <v>215</v>
      </c>
      <c r="BS136" s="377">
        <v>9.7505668934240369E-2</v>
      </c>
      <c r="BT136" s="384">
        <v>0.43757873237104683</v>
      </c>
      <c r="BU136" s="374">
        <v>40</v>
      </c>
      <c r="BV136" s="374">
        <v>0</v>
      </c>
      <c r="BW136" s="374">
        <v>40</v>
      </c>
      <c r="BX136" s="377">
        <v>1.8140589569160998E-2</v>
      </c>
      <c r="BY136" s="384">
        <v>0.25102523412339134</v>
      </c>
      <c r="BZ136" s="374">
        <v>10</v>
      </c>
      <c r="CA136" s="373" t="s">
        <v>66</v>
      </c>
      <c r="CB136" s="385" t="s">
        <v>66</v>
      </c>
      <c r="CC136" s="373" t="s">
        <v>66</v>
      </c>
      <c r="CD136" s="385"/>
      <c r="CE136" s="385" t="s">
        <v>2088</v>
      </c>
      <c r="CF136" s="386"/>
      <c r="CG136" s="373"/>
    </row>
    <row r="137" spans="1:85" ht="12.75" customHeight="1" x14ac:dyDescent="0.25">
      <c r="A137" s="370" t="s">
        <v>1629</v>
      </c>
      <c r="B137" s="369">
        <v>4620687.0599999996</v>
      </c>
      <c r="C137" s="373"/>
      <c r="D137" s="370"/>
      <c r="E137" s="371">
        <v>1</v>
      </c>
      <c r="F137" s="371">
        <v>1</v>
      </c>
      <c r="G137" s="370"/>
      <c r="H137" s="370"/>
      <c r="I137" s="370"/>
      <c r="J137" s="372"/>
      <c r="K137" s="406"/>
      <c r="L137" s="374"/>
      <c r="M137" s="374"/>
      <c r="N137" s="375"/>
      <c r="O137" s="370">
        <v>244620687.06</v>
      </c>
      <c r="P137" s="376">
        <v>2.63</v>
      </c>
      <c r="Q137" s="375">
        <v>263</v>
      </c>
      <c r="R137" s="373">
        <v>2.63</v>
      </c>
      <c r="S137" s="373">
        <v>263</v>
      </c>
      <c r="T137" s="373">
        <v>5482</v>
      </c>
      <c r="U137" s="374">
        <v>135</v>
      </c>
      <c r="V137" s="377">
        <v>2.5247802506078176E-2</v>
      </c>
      <c r="W137" s="373">
        <v>2082.6999999999998</v>
      </c>
      <c r="X137" s="374">
        <v>5347</v>
      </c>
      <c r="Y137" s="374">
        <v>5347</v>
      </c>
      <c r="Z137" s="374">
        <v>5448</v>
      </c>
      <c r="AA137" s="374">
        <v>5388</v>
      </c>
      <c r="AB137" s="374">
        <v>-41</v>
      </c>
      <c r="AC137" s="377">
        <v>-7.6095025983667413E-3</v>
      </c>
      <c r="AD137" s="378">
        <v>2029.8</v>
      </c>
      <c r="AE137" s="373">
        <v>2201</v>
      </c>
      <c r="AF137" s="374">
        <v>2208</v>
      </c>
      <c r="AG137" s="379">
        <v>-7</v>
      </c>
      <c r="AH137" s="380">
        <v>-3.170289855072464E-3</v>
      </c>
      <c r="AI137" s="379">
        <v>2208</v>
      </c>
      <c r="AJ137" s="374">
        <v>2090</v>
      </c>
      <c r="AK137" s="374">
        <v>118</v>
      </c>
      <c r="AL137" s="381">
        <v>5.6459330143540667E-2</v>
      </c>
      <c r="AM137" s="373">
        <v>2169</v>
      </c>
      <c r="AN137" s="374">
        <v>2182</v>
      </c>
      <c r="AO137" s="374">
        <v>-13</v>
      </c>
      <c r="AP137" s="377">
        <v>-5.9578368469294226E-3</v>
      </c>
      <c r="AQ137" s="374">
        <v>8.2471482889733831</v>
      </c>
      <c r="AR137" s="374">
        <v>2182</v>
      </c>
      <c r="AS137" s="374">
        <v>2062</v>
      </c>
      <c r="AT137" s="374">
        <v>120</v>
      </c>
      <c r="AU137" s="377">
        <v>5.8195926285160036E-2</v>
      </c>
      <c r="AV137" s="382">
        <v>8.2965779467680605</v>
      </c>
      <c r="AW137" s="373">
        <v>2455</v>
      </c>
      <c r="AX137" s="373">
        <v>2115</v>
      </c>
      <c r="AY137" s="373">
        <v>105</v>
      </c>
      <c r="AZ137" s="373">
        <v>2220</v>
      </c>
      <c r="BA137" s="377">
        <v>0.90427698574338089</v>
      </c>
      <c r="BB137" s="463">
        <v>1.1967211121049601</v>
      </c>
      <c r="BC137" s="373">
        <v>120</v>
      </c>
      <c r="BD137" s="377">
        <v>4.8879837067209775E-2</v>
      </c>
      <c r="BE137" s="463">
        <v>0.31995477853013654</v>
      </c>
      <c r="BF137" s="373">
        <v>70</v>
      </c>
      <c r="BG137" s="373">
        <v>15</v>
      </c>
      <c r="BH137" s="373">
        <v>85</v>
      </c>
      <c r="BI137" s="377">
        <v>3.4623217922606926E-2</v>
      </c>
      <c r="BJ137" s="463">
        <v>0.46079903514571591</v>
      </c>
      <c r="BK137" s="373">
        <v>30</v>
      </c>
      <c r="BL137" s="383">
        <v>2970</v>
      </c>
      <c r="BM137" s="374">
        <v>2565</v>
      </c>
      <c r="BN137" s="374">
        <v>100</v>
      </c>
      <c r="BO137" s="374">
        <v>2665</v>
      </c>
      <c r="BP137" s="377">
        <v>0.89730639730639727</v>
      </c>
      <c r="BQ137" s="384">
        <v>1.28783817144415</v>
      </c>
      <c r="BR137" s="374">
        <v>220</v>
      </c>
      <c r="BS137" s="377">
        <v>7.407407407407407E-2</v>
      </c>
      <c r="BT137" s="384">
        <v>0.33242415327412855</v>
      </c>
      <c r="BU137" s="374">
        <v>50</v>
      </c>
      <c r="BV137" s="374">
        <v>25</v>
      </c>
      <c r="BW137" s="374">
        <v>75</v>
      </c>
      <c r="BX137" s="377">
        <v>2.5252525252525252E-2</v>
      </c>
      <c r="BY137" s="384">
        <v>0.34943853613767545</v>
      </c>
      <c r="BZ137" s="374">
        <v>10</v>
      </c>
      <c r="CA137" s="373" t="s">
        <v>66</v>
      </c>
      <c r="CB137" s="385" t="s">
        <v>66</v>
      </c>
      <c r="CC137" s="373" t="s">
        <v>66</v>
      </c>
      <c r="CD137" s="385"/>
      <c r="CE137" s="385" t="s">
        <v>2088</v>
      </c>
      <c r="CF137" s="386"/>
      <c r="CG137" s="373"/>
    </row>
    <row r="138" spans="1:85" ht="12.75" customHeight="1" x14ac:dyDescent="0.25">
      <c r="A138" s="370" t="s">
        <v>1630</v>
      </c>
      <c r="B138" s="369">
        <v>4620687.07</v>
      </c>
      <c r="C138" s="373"/>
      <c r="D138" s="370"/>
      <c r="E138" s="371">
        <v>1</v>
      </c>
      <c r="F138" s="371">
        <v>1</v>
      </c>
      <c r="G138" s="370"/>
      <c r="H138" s="370"/>
      <c r="I138" s="370"/>
      <c r="J138" s="372"/>
      <c r="K138" s="406"/>
      <c r="L138" s="374"/>
      <c r="M138" s="374"/>
      <c r="N138" s="375"/>
      <c r="O138" s="370">
        <v>244620687.06999999</v>
      </c>
      <c r="P138" s="376">
        <v>1.99</v>
      </c>
      <c r="Q138" s="375">
        <v>199</v>
      </c>
      <c r="R138" s="373">
        <v>1.99</v>
      </c>
      <c r="S138" s="373">
        <v>199</v>
      </c>
      <c r="T138" s="373">
        <v>6607</v>
      </c>
      <c r="U138" s="374">
        <v>834</v>
      </c>
      <c r="V138" s="377">
        <v>0.14446561579767886</v>
      </c>
      <c r="W138" s="373">
        <v>3319.4</v>
      </c>
      <c r="X138" s="374">
        <v>5773</v>
      </c>
      <c r="Y138" s="374">
        <v>5773</v>
      </c>
      <c r="Z138" s="374">
        <v>5835</v>
      </c>
      <c r="AA138" s="374">
        <v>6000</v>
      </c>
      <c r="AB138" s="374">
        <v>-227</v>
      </c>
      <c r="AC138" s="377">
        <v>-3.783333333333333E-2</v>
      </c>
      <c r="AD138" s="378">
        <v>2900.7</v>
      </c>
      <c r="AE138" s="373">
        <v>2371</v>
      </c>
      <c r="AF138" s="374">
        <v>2112</v>
      </c>
      <c r="AG138" s="379">
        <v>259</v>
      </c>
      <c r="AH138" s="380">
        <v>0.12263257575757576</v>
      </c>
      <c r="AI138" s="379">
        <v>2112</v>
      </c>
      <c r="AJ138" s="374">
        <v>2081</v>
      </c>
      <c r="AK138" s="374">
        <v>31</v>
      </c>
      <c r="AL138" s="381">
        <v>1.4896684286400768E-2</v>
      </c>
      <c r="AM138" s="373">
        <v>2344</v>
      </c>
      <c r="AN138" s="374">
        <v>2094</v>
      </c>
      <c r="AO138" s="374">
        <v>250</v>
      </c>
      <c r="AP138" s="377">
        <v>0.11938872970391595</v>
      </c>
      <c r="AQ138" s="374">
        <v>11.778894472361809</v>
      </c>
      <c r="AR138" s="374">
        <v>2094</v>
      </c>
      <c r="AS138" s="374">
        <v>2061</v>
      </c>
      <c r="AT138" s="374">
        <v>33</v>
      </c>
      <c r="AU138" s="377">
        <v>1.6011644832605532E-2</v>
      </c>
      <c r="AV138" s="382">
        <v>10.522613065326633</v>
      </c>
      <c r="AW138" s="373">
        <v>2535</v>
      </c>
      <c r="AX138" s="373">
        <v>2195</v>
      </c>
      <c r="AY138" s="373">
        <v>115</v>
      </c>
      <c r="AZ138" s="373">
        <v>2310</v>
      </c>
      <c r="BA138" s="377">
        <v>0.91124260355029585</v>
      </c>
      <c r="BB138" s="463">
        <v>1.2059394180220753</v>
      </c>
      <c r="BC138" s="373">
        <v>135</v>
      </c>
      <c r="BD138" s="377">
        <v>5.3254437869822487E-2</v>
      </c>
      <c r="BE138" s="463">
        <v>0.348589784596813</v>
      </c>
      <c r="BF138" s="373">
        <v>60</v>
      </c>
      <c r="BG138" s="373">
        <v>15</v>
      </c>
      <c r="BH138" s="373">
        <v>75</v>
      </c>
      <c r="BI138" s="377">
        <v>2.9585798816568046E-2</v>
      </c>
      <c r="BJ138" s="463">
        <v>0.39375622390627651</v>
      </c>
      <c r="BK138" s="373">
        <v>20</v>
      </c>
      <c r="BL138" s="383">
        <v>3020</v>
      </c>
      <c r="BM138" s="374">
        <v>2545</v>
      </c>
      <c r="BN138" s="374">
        <v>115</v>
      </c>
      <c r="BO138" s="374">
        <v>2660</v>
      </c>
      <c r="BP138" s="377">
        <v>0.88079470198675491</v>
      </c>
      <c r="BQ138" s="384">
        <v>1.2641401441351681</v>
      </c>
      <c r="BR138" s="374">
        <v>230</v>
      </c>
      <c r="BS138" s="377">
        <v>7.6158940397350994E-2</v>
      </c>
      <c r="BT138" s="384">
        <v>0.34178046222389713</v>
      </c>
      <c r="BU138" s="374">
        <v>85</v>
      </c>
      <c r="BV138" s="374">
        <v>35</v>
      </c>
      <c r="BW138" s="374">
        <v>120</v>
      </c>
      <c r="BX138" s="377">
        <v>3.9735099337748346E-2</v>
      </c>
      <c r="BY138" s="384">
        <v>0.54984500785636881</v>
      </c>
      <c r="BZ138" s="374">
        <v>15</v>
      </c>
      <c r="CA138" s="373" t="s">
        <v>66</v>
      </c>
      <c r="CB138" s="385" t="s">
        <v>66</v>
      </c>
      <c r="CC138" s="373" t="s">
        <v>66</v>
      </c>
      <c r="CD138" s="385"/>
      <c r="CE138" s="385" t="s">
        <v>2088</v>
      </c>
      <c r="CF138" s="386"/>
      <c r="CG138" s="373"/>
    </row>
    <row r="139" spans="1:85" ht="12.75" customHeight="1" x14ac:dyDescent="0.25">
      <c r="A139" s="370" t="s">
        <v>1631</v>
      </c>
      <c r="B139" s="369">
        <v>4620687.09</v>
      </c>
      <c r="C139" s="373"/>
      <c r="D139" s="370"/>
      <c r="E139" s="371">
        <v>1</v>
      </c>
      <c r="F139" s="371">
        <v>1</v>
      </c>
      <c r="G139" s="370"/>
      <c r="H139" s="370"/>
      <c r="I139" s="370"/>
      <c r="J139" s="372">
        <v>4620687.0199999996</v>
      </c>
      <c r="K139" s="373">
        <v>0.27874447600000002</v>
      </c>
      <c r="L139" s="374">
        <v>9161</v>
      </c>
      <c r="M139" s="374">
        <v>3428</v>
      </c>
      <c r="N139" s="375">
        <v>3268</v>
      </c>
      <c r="O139" s="370"/>
      <c r="P139" s="376">
        <v>20.45</v>
      </c>
      <c r="Q139" s="375">
        <v>2045</v>
      </c>
      <c r="R139" s="373">
        <v>20.420000000000002</v>
      </c>
      <c r="S139" s="373">
        <v>2042.0000000000002</v>
      </c>
      <c r="T139" s="373">
        <v>3526</v>
      </c>
      <c r="U139" s="374">
        <v>-10</v>
      </c>
      <c r="V139" s="377">
        <v>-2.8280542986425339E-3</v>
      </c>
      <c r="W139" s="373">
        <v>172.7</v>
      </c>
      <c r="X139" s="374">
        <v>3536</v>
      </c>
      <c r="Y139" s="374">
        <v>3536</v>
      </c>
      <c r="Z139" s="374">
        <v>3124</v>
      </c>
      <c r="AA139" s="374">
        <v>2553.5781446360002</v>
      </c>
      <c r="AB139" s="374">
        <v>982.42185536399984</v>
      </c>
      <c r="AC139" s="377">
        <v>0.38472363081100819</v>
      </c>
      <c r="AD139" s="378">
        <v>172.9</v>
      </c>
      <c r="AE139" s="373">
        <v>1340</v>
      </c>
      <c r="AF139" s="374">
        <v>1315</v>
      </c>
      <c r="AG139" s="379">
        <v>25</v>
      </c>
      <c r="AH139" s="380">
        <v>1.9011406844106463E-2</v>
      </c>
      <c r="AI139" s="379">
        <v>1315</v>
      </c>
      <c r="AJ139" s="374">
        <v>955.53606372800004</v>
      </c>
      <c r="AK139" s="374">
        <v>359.46393627199996</v>
      </c>
      <c r="AL139" s="381">
        <v>0.37619086282265518</v>
      </c>
      <c r="AM139" s="373">
        <v>1312</v>
      </c>
      <c r="AN139" s="374">
        <v>1294</v>
      </c>
      <c r="AO139" s="374">
        <v>18</v>
      </c>
      <c r="AP139" s="377">
        <v>1.3910355486862442E-2</v>
      </c>
      <c r="AQ139" s="374">
        <v>0.64250734573947099</v>
      </c>
      <c r="AR139" s="374">
        <v>1294</v>
      </c>
      <c r="AS139" s="374">
        <v>910.93694756800005</v>
      </c>
      <c r="AT139" s="374">
        <v>383.06305243199995</v>
      </c>
      <c r="AU139" s="377">
        <v>0.42051544122202256</v>
      </c>
      <c r="AV139" s="382">
        <v>0.63276283618581908</v>
      </c>
      <c r="AW139" s="373">
        <v>1650</v>
      </c>
      <c r="AX139" s="373">
        <v>1505</v>
      </c>
      <c r="AY139" s="373">
        <v>30</v>
      </c>
      <c r="AZ139" s="373">
        <v>1535</v>
      </c>
      <c r="BA139" s="377">
        <v>0.9303030303030303</v>
      </c>
      <c r="BB139" s="463">
        <v>1.2311640067933753</v>
      </c>
      <c r="BC139" s="373">
        <v>55</v>
      </c>
      <c r="BD139" s="377">
        <v>3.3333333333333333E-2</v>
      </c>
      <c r="BE139" s="463">
        <v>0.21819138369207924</v>
      </c>
      <c r="BF139" s="373">
        <v>30</v>
      </c>
      <c r="BG139" s="373">
        <v>10</v>
      </c>
      <c r="BH139" s="373">
        <v>40</v>
      </c>
      <c r="BI139" s="377">
        <v>2.4242424242424242E-2</v>
      </c>
      <c r="BJ139" s="463">
        <v>0.32264146346744599</v>
      </c>
      <c r="BK139" s="373">
        <v>40</v>
      </c>
      <c r="BL139" s="383">
        <v>1850</v>
      </c>
      <c r="BM139" s="374">
        <v>1650</v>
      </c>
      <c r="BN139" s="374">
        <v>50</v>
      </c>
      <c r="BO139" s="374">
        <v>1700</v>
      </c>
      <c r="BP139" s="377">
        <v>0.91891891891891897</v>
      </c>
      <c r="BQ139" s="384">
        <v>1.3188570412497367</v>
      </c>
      <c r="BR139" s="374">
        <v>110</v>
      </c>
      <c r="BS139" s="377">
        <v>5.9459459459459463E-2</v>
      </c>
      <c r="BT139" s="384">
        <v>0.26683776627680056</v>
      </c>
      <c r="BU139" s="374">
        <v>20</v>
      </c>
      <c r="BV139" s="374">
        <v>10</v>
      </c>
      <c r="BW139" s="374">
        <v>30</v>
      </c>
      <c r="BX139" s="377">
        <v>1.6216216216216217E-2</v>
      </c>
      <c r="BY139" s="384">
        <v>0.22439620590895051</v>
      </c>
      <c r="BZ139" s="374">
        <v>10</v>
      </c>
      <c r="CA139" s="373" t="s">
        <v>66</v>
      </c>
      <c r="CB139" s="385" t="s">
        <v>66</v>
      </c>
      <c r="CC139" s="373" t="s">
        <v>66</v>
      </c>
      <c r="CD139" s="385" t="s">
        <v>2207</v>
      </c>
      <c r="CE139" s="385" t="s">
        <v>2088</v>
      </c>
      <c r="CF139" s="386"/>
      <c r="CG139" s="373"/>
    </row>
    <row r="140" spans="1:85" ht="12.75" customHeight="1" x14ac:dyDescent="0.25">
      <c r="A140" s="370" t="s">
        <v>1632</v>
      </c>
      <c r="B140" s="369"/>
      <c r="C140" s="373"/>
      <c r="D140" s="370">
        <v>4620687.0999999996</v>
      </c>
      <c r="E140" s="371">
        <v>0.34614134000000002</v>
      </c>
      <c r="F140" s="371">
        <v>0.38333949</v>
      </c>
      <c r="G140" s="374">
        <v>8797</v>
      </c>
      <c r="H140" s="374">
        <v>3013</v>
      </c>
      <c r="I140" s="374">
        <v>2953</v>
      </c>
      <c r="J140" s="372"/>
      <c r="K140" s="373"/>
      <c r="L140" s="374"/>
      <c r="M140" s="374"/>
      <c r="N140" s="375"/>
      <c r="O140" s="370"/>
      <c r="P140" s="376"/>
      <c r="Q140" s="375"/>
      <c r="R140" s="373">
        <v>19.48</v>
      </c>
      <c r="S140" s="373">
        <v>1948</v>
      </c>
      <c r="T140" s="373">
        <v>3126</v>
      </c>
      <c r="U140" s="374">
        <v>80.994632019999699</v>
      </c>
      <c r="V140" s="377">
        <v>2.6599175447014081E-2</v>
      </c>
      <c r="W140" s="373">
        <v>160.4</v>
      </c>
      <c r="X140" s="374">
        <v>3045.0053679800003</v>
      </c>
      <c r="Y140" s="374"/>
      <c r="Z140" s="374"/>
      <c r="AA140" s="374"/>
      <c r="AB140" s="374"/>
      <c r="AC140" s="377"/>
      <c r="AD140" s="378"/>
      <c r="AE140" s="373">
        <v>1204</v>
      </c>
      <c r="AF140" s="374">
        <v>1155.0018833700001</v>
      </c>
      <c r="AG140" s="379">
        <v>48.998116629999913</v>
      </c>
      <c r="AH140" s="380">
        <v>4.2422542625676019E-2</v>
      </c>
      <c r="AI140" s="379">
        <v>3013</v>
      </c>
      <c r="AJ140" s="374"/>
      <c r="AK140" s="374"/>
      <c r="AL140" s="381"/>
      <c r="AM140" s="373">
        <v>1176</v>
      </c>
      <c r="AN140" s="374">
        <v>1132.0015139699999</v>
      </c>
      <c r="AO140" s="374">
        <v>43.998486030000095</v>
      </c>
      <c r="AP140" s="377">
        <v>3.8867868538174179E-2</v>
      </c>
      <c r="AQ140" s="374">
        <v>0.60369609856262829</v>
      </c>
      <c r="AR140" s="374">
        <v>2953</v>
      </c>
      <c r="AS140" s="374"/>
      <c r="AT140" s="374"/>
      <c r="AU140" s="377"/>
      <c r="AV140" s="382"/>
      <c r="AW140" s="373">
        <v>1425</v>
      </c>
      <c r="AX140" s="373">
        <v>1310</v>
      </c>
      <c r="AY140" s="373">
        <v>25</v>
      </c>
      <c r="AZ140" s="373">
        <v>1335</v>
      </c>
      <c r="BA140" s="377">
        <v>0.93684210526315792</v>
      </c>
      <c r="BB140" s="463">
        <v>1.2398178254593326</v>
      </c>
      <c r="BC140" s="373">
        <v>35</v>
      </c>
      <c r="BD140" s="377">
        <v>2.456140350877193E-2</v>
      </c>
      <c r="BE140" s="463">
        <v>0.16077259850995312</v>
      </c>
      <c r="BF140" s="373">
        <v>25</v>
      </c>
      <c r="BG140" s="373">
        <v>0</v>
      </c>
      <c r="BH140" s="373">
        <v>25</v>
      </c>
      <c r="BI140" s="377">
        <v>1.7543859649122806E-2</v>
      </c>
      <c r="BJ140" s="463">
        <v>0.23349053277249379</v>
      </c>
      <c r="BK140" s="373">
        <v>35</v>
      </c>
      <c r="BL140" s="383"/>
      <c r="BM140" s="374"/>
      <c r="BN140" s="374"/>
      <c r="BO140" s="374"/>
      <c r="BP140" s="377"/>
      <c r="BQ140" s="384"/>
      <c r="BR140" s="374"/>
      <c r="BS140" s="377"/>
      <c r="BT140" s="384"/>
      <c r="BU140" s="374"/>
      <c r="BV140" s="374"/>
      <c r="BW140" s="374"/>
      <c r="BX140" s="377"/>
      <c r="BY140" s="384"/>
      <c r="BZ140" s="374"/>
      <c r="CA140" s="373" t="s">
        <v>66</v>
      </c>
      <c r="CB140" s="385"/>
      <c r="CC140" s="373"/>
      <c r="CD140" s="385"/>
      <c r="CE140" s="385" t="s">
        <v>2088</v>
      </c>
      <c r="CF140" s="386"/>
      <c r="CG140" s="373"/>
    </row>
    <row r="141" spans="1:85" ht="12.75" customHeight="1" x14ac:dyDescent="0.25">
      <c r="A141" s="370" t="s">
        <v>1633</v>
      </c>
      <c r="B141" s="369"/>
      <c r="C141" s="373"/>
      <c r="D141" s="370">
        <v>4620687.0999999996</v>
      </c>
      <c r="E141" s="371">
        <v>0.65385866000000004</v>
      </c>
      <c r="F141" s="371">
        <v>0.61666051</v>
      </c>
      <c r="G141" s="374">
        <v>8797</v>
      </c>
      <c r="H141" s="374">
        <v>3013</v>
      </c>
      <c r="I141" s="374">
        <v>2953</v>
      </c>
      <c r="J141" s="372"/>
      <c r="K141" s="373"/>
      <c r="L141" s="374"/>
      <c r="M141" s="374"/>
      <c r="N141" s="375"/>
      <c r="O141" s="370"/>
      <c r="P141" s="376"/>
      <c r="Q141" s="375"/>
      <c r="R141" s="373">
        <v>2.48</v>
      </c>
      <c r="S141" s="373">
        <v>248</v>
      </c>
      <c r="T141" s="373">
        <v>6147</v>
      </c>
      <c r="U141" s="374">
        <v>395.00536797999939</v>
      </c>
      <c r="V141" s="377">
        <v>6.8672763667249878E-2</v>
      </c>
      <c r="W141" s="373">
        <v>2479.5</v>
      </c>
      <c r="X141" s="374">
        <v>5751.9946320200006</v>
      </c>
      <c r="Y141" s="374"/>
      <c r="Z141" s="374"/>
      <c r="AA141" s="374"/>
      <c r="AB141" s="374"/>
      <c r="AC141" s="377"/>
      <c r="AD141" s="378"/>
      <c r="AE141" s="373">
        <v>1975</v>
      </c>
      <c r="AF141" s="374">
        <v>1857.9981166299999</v>
      </c>
      <c r="AG141" s="379">
        <v>117.00188337000009</v>
      </c>
      <c r="AH141" s="380">
        <v>6.2972013977180871E-2</v>
      </c>
      <c r="AI141" s="379">
        <v>3013</v>
      </c>
      <c r="AJ141" s="374"/>
      <c r="AK141" s="374"/>
      <c r="AL141" s="381"/>
      <c r="AM141" s="373">
        <v>1950</v>
      </c>
      <c r="AN141" s="374">
        <v>1820.9984860300001</v>
      </c>
      <c r="AO141" s="374">
        <v>129.00151396999991</v>
      </c>
      <c r="AP141" s="377">
        <v>7.0841087985327775E-2</v>
      </c>
      <c r="AQ141" s="374">
        <v>7.862903225806452</v>
      </c>
      <c r="AR141" s="374">
        <v>2953</v>
      </c>
      <c r="AS141" s="374"/>
      <c r="AT141" s="374"/>
      <c r="AU141" s="377"/>
      <c r="AV141" s="382"/>
      <c r="AW141" s="373">
        <v>2825</v>
      </c>
      <c r="AX141" s="373">
        <v>2415</v>
      </c>
      <c r="AY141" s="373">
        <v>130</v>
      </c>
      <c r="AZ141" s="373">
        <v>2545</v>
      </c>
      <c r="BA141" s="377">
        <v>0.90088495575221239</v>
      </c>
      <c r="BB141" s="463">
        <v>1.1922320960542114</v>
      </c>
      <c r="BC141" s="373">
        <v>165</v>
      </c>
      <c r="BD141" s="377">
        <v>5.8407079646017698E-2</v>
      </c>
      <c r="BE141" s="463">
        <v>0.38231764576134236</v>
      </c>
      <c r="BF141" s="373">
        <v>65</v>
      </c>
      <c r="BG141" s="373">
        <v>20</v>
      </c>
      <c r="BH141" s="373">
        <v>85</v>
      </c>
      <c r="BI141" s="377">
        <v>3.0088495575221239E-2</v>
      </c>
      <c r="BJ141" s="463">
        <v>0.40044659514433012</v>
      </c>
      <c r="BK141" s="373">
        <v>55</v>
      </c>
      <c r="BL141" s="383"/>
      <c r="BM141" s="374"/>
      <c r="BN141" s="374"/>
      <c r="BO141" s="374"/>
      <c r="BP141" s="377"/>
      <c r="BQ141" s="384"/>
      <c r="BR141" s="374"/>
      <c r="BS141" s="377"/>
      <c r="BT141" s="384"/>
      <c r="BU141" s="374"/>
      <c r="BV141" s="374"/>
      <c r="BW141" s="374"/>
      <c r="BX141" s="377"/>
      <c r="BY141" s="384"/>
      <c r="BZ141" s="374"/>
      <c r="CA141" s="373" t="s">
        <v>66</v>
      </c>
      <c r="CB141" s="385"/>
      <c r="CC141" s="373"/>
      <c r="CD141" s="385"/>
      <c r="CE141" s="385" t="s">
        <v>2088</v>
      </c>
      <c r="CF141" s="386"/>
      <c r="CG141" s="373"/>
    </row>
    <row r="142" spans="1:85" ht="12.75" customHeight="1" x14ac:dyDescent="0.25">
      <c r="A142" s="370" t="s">
        <v>1634</v>
      </c>
      <c r="B142" s="369"/>
      <c r="C142" s="373"/>
      <c r="D142" s="370">
        <v>4620687.03</v>
      </c>
      <c r="E142" s="371">
        <v>0.55662036000000004</v>
      </c>
      <c r="F142" s="371">
        <v>0.57427079000000003</v>
      </c>
      <c r="G142" s="374">
        <v>10304</v>
      </c>
      <c r="H142" s="374">
        <v>3551</v>
      </c>
      <c r="I142" s="374">
        <v>3447</v>
      </c>
      <c r="J142" s="372"/>
      <c r="K142" s="406"/>
      <c r="L142" s="374"/>
      <c r="M142" s="374"/>
      <c r="N142" s="375"/>
      <c r="O142" s="370"/>
      <c r="P142" s="376"/>
      <c r="Q142" s="375"/>
      <c r="R142" s="373">
        <v>4.99</v>
      </c>
      <c r="S142" s="373">
        <v>499</v>
      </c>
      <c r="T142" s="373">
        <v>6136</v>
      </c>
      <c r="U142" s="374">
        <v>400.58381055999962</v>
      </c>
      <c r="V142" s="377">
        <v>6.9843895774739262E-2</v>
      </c>
      <c r="W142" s="373">
        <v>1230.3</v>
      </c>
      <c r="X142" s="374">
        <v>5735.4161894400004</v>
      </c>
      <c r="Y142" s="374"/>
      <c r="Z142" s="374"/>
      <c r="AA142" s="374"/>
      <c r="AB142" s="374"/>
      <c r="AC142" s="377"/>
      <c r="AD142" s="378"/>
      <c r="AE142" s="373">
        <v>2185</v>
      </c>
      <c r="AF142" s="374">
        <v>2039.23557529</v>
      </c>
      <c r="AG142" s="379">
        <v>145.76442470999996</v>
      </c>
      <c r="AH142" s="380">
        <v>7.1479934185274679E-2</v>
      </c>
      <c r="AI142" s="379">
        <v>3551</v>
      </c>
      <c r="AJ142" s="374"/>
      <c r="AK142" s="374"/>
      <c r="AL142" s="381"/>
      <c r="AM142" s="373">
        <v>2133</v>
      </c>
      <c r="AN142" s="374">
        <v>1979.5114131300002</v>
      </c>
      <c r="AO142" s="374">
        <v>153.48858686999984</v>
      </c>
      <c r="AP142" s="377">
        <v>7.75386218295675E-2</v>
      </c>
      <c r="AQ142" s="374">
        <v>4.2745490981963927</v>
      </c>
      <c r="AR142" s="374">
        <v>3447</v>
      </c>
      <c r="AS142" s="374"/>
      <c r="AT142" s="374"/>
      <c r="AU142" s="377"/>
      <c r="AV142" s="382"/>
      <c r="AW142" s="373">
        <v>2625</v>
      </c>
      <c r="AX142" s="373">
        <v>2330</v>
      </c>
      <c r="AY142" s="373">
        <v>135</v>
      </c>
      <c r="AZ142" s="373">
        <v>2465</v>
      </c>
      <c r="BA142" s="377">
        <v>0.93904761904761902</v>
      </c>
      <c r="BB142" s="463">
        <v>1.2427366047167008</v>
      </c>
      <c r="BC142" s="373">
        <v>65</v>
      </c>
      <c r="BD142" s="377">
        <v>2.4761904761904763E-2</v>
      </c>
      <c r="BE142" s="463">
        <v>0.16208502788554457</v>
      </c>
      <c r="BF142" s="373">
        <v>45</v>
      </c>
      <c r="BG142" s="373">
        <v>0</v>
      </c>
      <c r="BH142" s="373">
        <v>45</v>
      </c>
      <c r="BI142" s="377">
        <v>1.7142857142857144E-2</v>
      </c>
      <c r="BJ142" s="463">
        <v>0.22815360630912254</v>
      </c>
      <c r="BK142" s="373">
        <v>25</v>
      </c>
      <c r="BL142" s="383"/>
      <c r="BM142" s="374"/>
      <c r="BN142" s="374"/>
      <c r="BO142" s="374"/>
      <c r="BP142" s="377"/>
      <c r="BQ142" s="384"/>
      <c r="BR142" s="374"/>
      <c r="BS142" s="377"/>
      <c r="BT142" s="384"/>
      <c r="BU142" s="374"/>
      <c r="BV142" s="374"/>
      <c r="BW142" s="374"/>
      <c r="BX142" s="377"/>
      <c r="BY142" s="384"/>
      <c r="BZ142" s="374"/>
      <c r="CA142" s="373" t="s">
        <v>66</v>
      </c>
      <c r="CB142" s="385"/>
      <c r="CC142" s="373"/>
      <c r="CD142" s="385"/>
      <c r="CE142" s="385" t="s">
        <v>2088</v>
      </c>
      <c r="CF142" s="386"/>
      <c r="CG142" s="373"/>
    </row>
    <row r="143" spans="1:85" ht="12.75" customHeight="1" x14ac:dyDescent="0.25">
      <c r="A143" s="370" t="s">
        <v>1635</v>
      </c>
      <c r="B143" s="369"/>
      <c r="C143" s="373"/>
      <c r="D143" s="370">
        <v>4620687.03</v>
      </c>
      <c r="E143" s="371">
        <v>0.44337964000000002</v>
      </c>
      <c r="F143" s="371">
        <v>0.42572921000000002</v>
      </c>
      <c r="G143" s="374">
        <v>10304</v>
      </c>
      <c r="H143" s="374">
        <v>3551</v>
      </c>
      <c r="I143" s="374">
        <v>3447</v>
      </c>
      <c r="J143" s="372"/>
      <c r="K143" s="406"/>
      <c r="L143" s="374"/>
      <c r="M143" s="374"/>
      <c r="N143" s="375"/>
      <c r="O143" s="370"/>
      <c r="P143" s="376"/>
      <c r="Q143" s="375"/>
      <c r="R143" s="373">
        <v>10.72</v>
      </c>
      <c r="S143" s="373">
        <v>1072</v>
      </c>
      <c r="T143" s="373">
        <v>6645</v>
      </c>
      <c r="U143" s="374">
        <v>2076.4161894399995</v>
      </c>
      <c r="V143" s="377">
        <v>0.45449887219765811</v>
      </c>
      <c r="W143" s="373">
        <v>619.70000000000005</v>
      </c>
      <c r="X143" s="374">
        <v>4568.5838105600005</v>
      </c>
      <c r="Y143" s="374"/>
      <c r="Z143" s="374"/>
      <c r="AA143" s="374"/>
      <c r="AB143" s="374"/>
      <c r="AC143" s="377"/>
      <c r="AD143" s="378"/>
      <c r="AE143" s="373">
        <v>2492</v>
      </c>
      <c r="AF143" s="374">
        <v>1511.7644247100002</v>
      </c>
      <c r="AG143" s="379">
        <v>980.23557528999982</v>
      </c>
      <c r="AH143" s="380">
        <v>0.64840497584670787</v>
      </c>
      <c r="AI143" s="379">
        <v>3551</v>
      </c>
      <c r="AJ143" s="374"/>
      <c r="AK143" s="374"/>
      <c r="AL143" s="381"/>
      <c r="AM143" s="373">
        <v>2434</v>
      </c>
      <c r="AN143" s="374">
        <v>1467.4885868700001</v>
      </c>
      <c r="AO143" s="374">
        <v>966.51141312999994</v>
      </c>
      <c r="AP143" s="377">
        <v>0.65861596592820382</v>
      </c>
      <c r="AQ143" s="374">
        <v>2.2705223880597014</v>
      </c>
      <c r="AR143" s="374">
        <v>3447</v>
      </c>
      <c r="AS143" s="374"/>
      <c r="AT143" s="374"/>
      <c r="AU143" s="377"/>
      <c r="AV143" s="382"/>
      <c r="AW143" s="373">
        <v>2710</v>
      </c>
      <c r="AX143" s="373">
        <v>2420</v>
      </c>
      <c r="AY143" s="373">
        <v>80</v>
      </c>
      <c r="AZ143" s="373">
        <v>2500</v>
      </c>
      <c r="BA143" s="377">
        <v>0.92250922509225097</v>
      </c>
      <c r="BB143" s="463">
        <v>1.220849676796681</v>
      </c>
      <c r="BC143" s="373">
        <v>125</v>
      </c>
      <c r="BD143" s="377">
        <v>4.6125461254612546E-2</v>
      </c>
      <c r="BE143" s="463">
        <v>0.30192534643737901</v>
      </c>
      <c r="BF143" s="373">
        <v>30</v>
      </c>
      <c r="BG143" s="373">
        <v>0</v>
      </c>
      <c r="BH143" s="373">
        <v>30</v>
      </c>
      <c r="BI143" s="377">
        <v>1.107011070110701E-2</v>
      </c>
      <c r="BJ143" s="463">
        <v>0.14733166459076177</v>
      </c>
      <c r="BK143" s="373">
        <v>30</v>
      </c>
      <c r="BL143" s="383"/>
      <c r="BM143" s="374"/>
      <c r="BN143" s="374"/>
      <c r="BO143" s="374"/>
      <c r="BP143" s="377"/>
      <c r="BQ143" s="384"/>
      <c r="BR143" s="374"/>
      <c r="BS143" s="377"/>
      <c r="BT143" s="384"/>
      <c r="BU143" s="374"/>
      <c r="BV143" s="374"/>
      <c r="BW143" s="374"/>
      <c r="BX143" s="377"/>
      <c r="BY143" s="384"/>
      <c r="BZ143" s="374"/>
      <c r="CA143" s="373" t="s">
        <v>66</v>
      </c>
      <c r="CB143" s="385"/>
      <c r="CC143" s="373"/>
      <c r="CD143" s="385"/>
      <c r="CE143" s="385" t="s">
        <v>2088</v>
      </c>
      <c r="CF143" s="386"/>
      <c r="CG143" s="373"/>
    </row>
    <row r="144" spans="1:85" ht="12.75" customHeight="1" x14ac:dyDescent="0.25">
      <c r="A144" s="370" t="s">
        <v>1637</v>
      </c>
      <c r="B144" s="369">
        <v>4620688.03</v>
      </c>
      <c r="C144" s="373"/>
      <c r="D144" s="370"/>
      <c r="E144" s="371">
        <v>1</v>
      </c>
      <c r="F144" s="371">
        <v>1</v>
      </c>
      <c r="G144" s="370"/>
      <c r="H144" s="370"/>
      <c r="I144" s="370"/>
      <c r="J144" s="372"/>
      <c r="K144" s="406"/>
      <c r="L144" s="374"/>
      <c r="M144" s="374"/>
      <c r="N144" s="375"/>
      <c r="O144" s="370">
        <v>244620688.03</v>
      </c>
      <c r="P144" s="376">
        <v>2.0299999999999998</v>
      </c>
      <c r="Q144" s="375">
        <v>202.99999999999997</v>
      </c>
      <c r="R144" s="373">
        <v>2.0299999999999998</v>
      </c>
      <c r="S144" s="373">
        <v>202.99999999999997</v>
      </c>
      <c r="T144" s="373">
        <v>5572</v>
      </c>
      <c r="U144" s="374">
        <v>351</v>
      </c>
      <c r="V144" s="377">
        <v>6.7228500287301277E-2</v>
      </c>
      <c r="W144" s="373">
        <v>2741.5</v>
      </c>
      <c r="X144" s="374">
        <v>5221</v>
      </c>
      <c r="Y144" s="374">
        <v>5221</v>
      </c>
      <c r="Z144" s="374">
        <v>5221</v>
      </c>
      <c r="AA144" s="374">
        <v>4898</v>
      </c>
      <c r="AB144" s="374">
        <v>323</v>
      </c>
      <c r="AC144" s="377">
        <v>6.5945283789301756E-2</v>
      </c>
      <c r="AD144" s="378">
        <v>2571.8000000000002</v>
      </c>
      <c r="AE144" s="373">
        <v>2363</v>
      </c>
      <c r="AF144" s="374">
        <v>2136</v>
      </c>
      <c r="AG144" s="379">
        <v>227</v>
      </c>
      <c r="AH144" s="380">
        <v>0.10627340823970037</v>
      </c>
      <c r="AI144" s="379">
        <v>2136</v>
      </c>
      <c r="AJ144" s="374">
        <v>1801</v>
      </c>
      <c r="AK144" s="374">
        <v>335</v>
      </c>
      <c r="AL144" s="381">
        <v>0.18600777345918934</v>
      </c>
      <c r="AM144" s="373">
        <v>2319</v>
      </c>
      <c r="AN144" s="374">
        <v>2041</v>
      </c>
      <c r="AO144" s="374">
        <v>278</v>
      </c>
      <c r="AP144" s="377">
        <v>0.1362077413032827</v>
      </c>
      <c r="AQ144" s="374">
        <v>11.423645320197046</v>
      </c>
      <c r="AR144" s="374">
        <v>2041</v>
      </c>
      <c r="AS144" s="374">
        <v>1757</v>
      </c>
      <c r="AT144" s="374">
        <v>284</v>
      </c>
      <c r="AU144" s="377">
        <v>0.1616391576550939</v>
      </c>
      <c r="AV144" s="382">
        <v>10.054187192118228</v>
      </c>
      <c r="AW144" s="373">
        <v>2385</v>
      </c>
      <c r="AX144" s="373">
        <v>2110</v>
      </c>
      <c r="AY144" s="373">
        <v>80</v>
      </c>
      <c r="AZ144" s="373">
        <v>2190</v>
      </c>
      <c r="BA144" s="377">
        <v>0.91823899371069184</v>
      </c>
      <c r="BB144" s="463">
        <v>1.2151984481040876</v>
      </c>
      <c r="BC144" s="373">
        <v>55</v>
      </c>
      <c r="BD144" s="377">
        <v>2.3060796645702306E-2</v>
      </c>
      <c r="BE144" s="463">
        <v>0.15095001387502338</v>
      </c>
      <c r="BF144" s="373">
        <v>110</v>
      </c>
      <c r="BG144" s="373">
        <v>10</v>
      </c>
      <c r="BH144" s="373">
        <v>120</v>
      </c>
      <c r="BI144" s="377">
        <v>5.0314465408805034E-2</v>
      </c>
      <c r="BJ144" s="463">
        <v>0.66963322606451059</v>
      </c>
      <c r="BK144" s="373">
        <v>15</v>
      </c>
      <c r="BL144" s="383">
        <v>2550</v>
      </c>
      <c r="BM144" s="374">
        <v>2195</v>
      </c>
      <c r="BN144" s="374">
        <v>70</v>
      </c>
      <c r="BO144" s="374">
        <v>2265</v>
      </c>
      <c r="BP144" s="377">
        <v>0.88823529411764701</v>
      </c>
      <c r="BQ144" s="384">
        <v>1.2748190812218474</v>
      </c>
      <c r="BR144" s="374">
        <v>105</v>
      </c>
      <c r="BS144" s="377">
        <v>4.1176470588235294E-2</v>
      </c>
      <c r="BT144" s="384">
        <v>0.18478872049650089</v>
      </c>
      <c r="BU144" s="374">
        <v>150</v>
      </c>
      <c r="BV144" s="374">
        <v>15</v>
      </c>
      <c r="BW144" s="374">
        <v>165</v>
      </c>
      <c r="BX144" s="377">
        <v>6.4705882352941183E-2</v>
      </c>
      <c r="BY144" s="384">
        <v>0.89538486083277313</v>
      </c>
      <c r="BZ144" s="374">
        <v>20</v>
      </c>
      <c r="CA144" s="373" t="s">
        <v>66</v>
      </c>
      <c r="CB144" s="385" t="s">
        <v>66</v>
      </c>
      <c r="CC144" s="373" t="s">
        <v>66</v>
      </c>
      <c r="CD144" s="385"/>
      <c r="CE144" s="385" t="s">
        <v>2088</v>
      </c>
      <c r="CF144" s="386"/>
      <c r="CG144" s="373"/>
    </row>
    <row r="145" spans="1:85" ht="12.75" customHeight="1" x14ac:dyDescent="0.25">
      <c r="A145" s="370" t="s">
        <v>1638</v>
      </c>
      <c r="B145" s="369">
        <v>4620688.04</v>
      </c>
      <c r="C145" s="373"/>
      <c r="D145" s="370"/>
      <c r="E145" s="371">
        <v>1</v>
      </c>
      <c r="F145" s="371">
        <v>1</v>
      </c>
      <c r="G145" s="370"/>
      <c r="H145" s="370"/>
      <c r="I145" s="370"/>
      <c r="J145" s="372"/>
      <c r="K145" s="406"/>
      <c r="L145" s="374"/>
      <c r="M145" s="374"/>
      <c r="N145" s="375"/>
      <c r="O145" s="370">
        <v>244620688.03999999</v>
      </c>
      <c r="P145" s="376">
        <v>1.8</v>
      </c>
      <c r="Q145" s="375">
        <v>180</v>
      </c>
      <c r="R145" s="373">
        <v>1.8</v>
      </c>
      <c r="S145" s="373">
        <v>180</v>
      </c>
      <c r="T145" s="373">
        <v>5513</v>
      </c>
      <c r="U145" s="374">
        <v>-77</v>
      </c>
      <c r="V145" s="377">
        <v>-1.3774597495527728E-2</v>
      </c>
      <c r="W145" s="373">
        <v>3070.8</v>
      </c>
      <c r="X145" s="374">
        <v>5590</v>
      </c>
      <c r="Y145" s="374">
        <v>5590</v>
      </c>
      <c r="Z145" s="374">
        <v>5669</v>
      </c>
      <c r="AA145" s="374">
        <v>5281</v>
      </c>
      <c r="AB145" s="374">
        <v>309</v>
      </c>
      <c r="AC145" s="377">
        <v>5.8511645521681498E-2</v>
      </c>
      <c r="AD145" s="378">
        <v>3113</v>
      </c>
      <c r="AE145" s="373">
        <v>2094</v>
      </c>
      <c r="AF145" s="374">
        <v>2078</v>
      </c>
      <c r="AG145" s="379">
        <v>16</v>
      </c>
      <c r="AH145" s="380">
        <v>7.6997112608277194E-3</v>
      </c>
      <c r="AI145" s="379">
        <v>2078</v>
      </c>
      <c r="AJ145" s="374">
        <v>1900</v>
      </c>
      <c r="AK145" s="374">
        <v>178</v>
      </c>
      <c r="AL145" s="381">
        <v>9.3684210526315786E-2</v>
      </c>
      <c r="AM145" s="373">
        <v>2066</v>
      </c>
      <c r="AN145" s="374">
        <v>2047</v>
      </c>
      <c r="AO145" s="374">
        <v>19</v>
      </c>
      <c r="AP145" s="377">
        <v>9.2818759159745967E-3</v>
      </c>
      <c r="AQ145" s="374">
        <v>11.477777777777778</v>
      </c>
      <c r="AR145" s="374">
        <v>2047</v>
      </c>
      <c r="AS145" s="374">
        <v>1854</v>
      </c>
      <c r="AT145" s="374">
        <v>193</v>
      </c>
      <c r="AU145" s="377">
        <v>0.10409924487594391</v>
      </c>
      <c r="AV145" s="382">
        <v>11.372222222222222</v>
      </c>
      <c r="AW145" s="373">
        <v>2550</v>
      </c>
      <c r="AX145" s="373">
        <v>2300</v>
      </c>
      <c r="AY145" s="373">
        <v>60</v>
      </c>
      <c r="AZ145" s="373">
        <v>2360</v>
      </c>
      <c r="BA145" s="377">
        <v>0.92549019607843142</v>
      </c>
      <c r="BB145" s="463">
        <v>1.2247946969287613</v>
      </c>
      <c r="BC145" s="373">
        <v>45</v>
      </c>
      <c r="BD145" s="377">
        <v>1.7647058823529412E-2</v>
      </c>
      <c r="BE145" s="463">
        <v>0.11551308548404195</v>
      </c>
      <c r="BF145" s="373">
        <v>90</v>
      </c>
      <c r="BG145" s="373">
        <v>0</v>
      </c>
      <c r="BH145" s="373">
        <v>90</v>
      </c>
      <c r="BI145" s="377">
        <v>3.5294117647058823E-2</v>
      </c>
      <c r="BJ145" s="463">
        <v>0.46972801298936989</v>
      </c>
      <c r="BK145" s="373">
        <v>40</v>
      </c>
      <c r="BL145" s="383">
        <v>2885</v>
      </c>
      <c r="BM145" s="374">
        <v>2560</v>
      </c>
      <c r="BN145" s="374">
        <v>95</v>
      </c>
      <c r="BO145" s="374">
        <v>2655</v>
      </c>
      <c r="BP145" s="377">
        <v>0.92027729636048528</v>
      </c>
      <c r="BQ145" s="384">
        <v>1.3208066209314697</v>
      </c>
      <c r="BR145" s="374">
        <v>110</v>
      </c>
      <c r="BS145" s="377">
        <v>3.8128249566724434E-2</v>
      </c>
      <c r="BT145" s="384">
        <v>0.1711091395535809</v>
      </c>
      <c r="BU145" s="374">
        <v>95</v>
      </c>
      <c r="BV145" s="374">
        <v>15</v>
      </c>
      <c r="BW145" s="374">
        <v>110</v>
      </c>
      <c r="BX145" s="377">
        <v>3.8128249566724434E-2</v>
      </c>
      <c r="BY145" s="384">
        <v>0.52760979667789054</v>
      </c>
      <c r="BZ145" s="374">
        <v>15</v>
      </c>
      <c r="CA145" s="373" t="s">
        <v>66</v>
      </c>
      <c r="CB145" s="385" t="s">
        <v>66</v>
      </c>
      <c r="CC145" s="373" t="s">
        <v>66</v>
      </c>
      <c r="CD145" s="385"/>
      <c r="CE145" s="385" t="s">
        <v>2088</v>
      </c>
      <c r="CF145" s="386"/>
      <c r="CG145" s="373"/>
    </row>
    <row r="146" spans="1:85" ht="12.75" customHeight="1" x14ac:dyDescent="0.25">
      <c r="A146" s="370" t="s">
        <v>1639</v>
      </c>
      <c r="B146" s="369">
        <v>4620689.01</v>
      </c>
      <c r="C146" s="373"/>
      <c r="D146" s="370"/>
      <c r="E146" s="371">
        <v>1</v>
      </c>
      <c r="F146" s="371">
        <v>1</v>
      </c>
      <c r="G146" s="370"/>
      <c r="H146" s="370"/>
      <c r="I146" s="370"/>
      <c r="J146" s="372"/>
      <c r="K146" s="406"/>
      <c r="L146" s="374"/>
      <c r="M146" s="374"/>
      <c r="N146" s="375"/>
      <c r="O146" s="370">
        <v>244620689.00999999</v>
      </c>
      <c r="P146" s="376">
        <v>2.74</v>
      </c>
      <c r="Q146" s="375">
        <v>274</v>
      </c>
      <c r="R146" s="373">
        <v>2.74</v>
      </c>
      <c r="S146" s="373">
        <v>274</v>
      </c>
      <c r="T146" s="373">
        <v>7001</v>
      </c>
      <c r="U146" s="374">
        <v>210</v>
      </c>
      <c r="V146" s="377">
        <v>3.0923280812840525E-2</v>
      </c>
      <c r="W146" s="373">
        <v>2553.9</v>
      </c>
      <c r="X146" s="374">
        <v>6791</v>
      </c>
      <c r="Y146" s="374">
        <v>6791</v>
      </c>
      <c r="Z146" s="374">
        <v>5510</v>
      </c>
      <c r="AA146" s="374">
        <v>4230</v>
      </c>
      <c r="AB146" s="374">
        <v>2561</v>
      </c>
      <c r="AC146" s="377">
        <v>0.60543735224586293</v>
      </c>
      <c r="AD146" s="378">
        <v>2477.1</v>
      </c>
      <c r="AE146" s="373">
        <v>2536</v>
      </c>
      <c r="AF146" s="374">
        <v>2518</v>
      </c>
      <c r="AG146" s="379">
        <v>18</v>
      </c>
      <c r="AH146" s="380">
        <v>7.1485305798252583E-3</v>
      </c>
      <c r="AI146" s="379">
        <v>2518</v>
      </c>
      <c r="AJ146" s="374">
        <v>1492</v>
      </c>
      <c r="AK146" s="374">
        <v>1026</v>
      </c>
      <c r="AL146" s="381">
        <v>0.68766756032171583</v>
      </c>
      <c r="AM146" s="373">
        <v>2503</v>
      </c>
      <c r="AN146" s="374">
        <v>2461</v>
      </c>
      <c r="AO146" s="374">
        <v>42</v>
      </c>
      <c r="AP146" s="377">
        <v>1.7066233238520925E-2</v>
      </c>
      <c r="AQ146" s="374">
        <v>9.1350364963503647</v>
      </c>
      <c r="AR146" s="374">
        <v>2461</v>
      </c>
      <c r="AS146" s="374">
        <v>1448</v>
      </c>
      <c r="AT146" s="374">
        <v>1013</v>
      </c>
      <c r="AU146" s="377">
        <v>0.699585635359116</v>
      </c>
      <c r="AV146" s="382">
        <v>8.9817518248175183</v>
      </c>
      <c r="AW146" s="373">
        <v>3115</v>
      </c>
      <c r="AX146" s="373">
        <v>2775</v>
      </c>
      <c r="AY146" s="373">
        <v>105</v>
      </c>
      <c r="AZ146" s="373">
        <v>2880</v>
      </c>
      <c r="BA146" s="377">
        <v>0.9245585874799358</v>
      </c>
      <c r="BB146" s="463">
        <v>1.2235618051316515</v>
      </c>
      <c r="BC146" s="373">
        <v>145</v>
      </c>
      <c r="BD146" s="377">
        <v>4.6548956661316213E-2</v>
      </c>
      <c r="BE146" s="463">
        <v>0.3046974379006564</v>
      </c>
      <c r="BF146" s="373">
        <v>40</v>
      </c>
      <c r="BG146" s="373">
        <v>0</v>
      </c>
      <c r="BH146" s="373">
        <v>40</v>
      </c>
      <c r="BI146" s="377">
        <v>1.2841091492776886E-2</v>
      </c>
      <c r="BJ146" s="463">
        <v>0.17090157775964235</v>
      </c>
      <c r="BK146" s="373">
        <v>50</v>
      </c>
      <c r="BL146" s="383">
        <v>3310</v>
      </c>
      <c r="BM146" s="374">
        <v>2980</v>
      </c>
      <c r="BN146" s="374">
        <v>120</v>
      </c>
      <c r="BO146" s="374">
        <v>3100</v>
      </c>
      <c r="BP146" s="377">
        <v>0.93655589123867067</v>
      </c>
      <c r="BQ146" s="384">
        <v>1.3441700962444001</v>
      </c>
      <c r="BR146" s="374">
        <v>135</v>
      </c>
      <c r="BS146" s="377">
        <v>4.0785498489425982E-2</v>
      </c>
      <c r="BT146" s="384">
        <v>0.18303414481634422</v>
      </c>
      <c r="BU146" s="374">
        <v>40</v>
      </c>
      <c r="BV146" s="374">
        <v>10</v>
      </c>
      <c r="BW146" s="374">
        <v>50</v>
      </c>
      <c r="BX146" s="377">
        <v>1.5105740181268883E-2</v>
      </c>
      <c r="BY146" s="384">
        <v>0.20902969835425902</v>
      </c>
      <c r="BZ146" s="374">
        <v>25</v>
      </c>
      <c r="CA146" s="373" t="s">
        <v>66</v>
      </c>
      <c r="CB146" s="385" t="s">
        <v>66</v>
      </c>
      <c r="CC146" s="373" t="s">
        <v>66</v>
      </c>
      <c r="CD146" s="385"/>
      <c r="CE146" s="385" t="s">
        <v>2088</v>
      </c>
      <c r="CF146" s="386"/>
      <c r="CG146" s="373"/>
    </row>
    <row r="147" spans="1:85" ht="12.75" customHeight="1" x14ac:dyDescent="0.25">
      <c r="A147" s="370" t="s">
        <v>1640</v>
      </c>
      <c r="B147" s="369">
        <v>4620689.0199999996</v>
      </c>
      <c r="C147" s="373"/>
      <c r="D147" s="370"/>
      <c r="E147" s="371">
        <v>1</v>
      </c>
      <c r="F147" s="371">
        <v>1</v>
      </c>
      <c r="G147" s="370"/>
      <c r="H147" s="370"/>
      <c r="I147" s="370"/>
      <c r="J147" s="372"/>
      <c r="K147" s="406"/>
      <c r="L147" s="374"/>
      <c r="M147" s="374"/>
      <c r="N147" s="375"/>
      <c r="O147" s="370">
        <v>244620689.02000001</v>
      </c>
      <c r="P147" s="376">
        <v>1.57</v>
      </c>
      <c r="Q147" s="375">
        <v>157</v>
      </c>
      <c r="R147" s="373">
        <v>1.57</v>
      </c>
      <c r="S147" s="373">
        <v>157</v>
      </c>
      <c r="T147" s="373">
        <v>3762</v>
      </c>
      <c r="U147" s="374">
        <v>84</v>
      </c>
      <c r="V147" s="377">
        <v>2.2838499184339316E-2</v>
      </c>
      <c r="W147" s="373">
        <v>2398.1999999999998</v>
      </c>
      <c r="X147" s="374">
        <v>3678</v>
      </c>
      <c r="Y147" s="374">
        <v>3678</v>
      </c>
      <c r="Z147" s="374">
        <v>3743</v>
      </c>
      <c r="AA147" s="374">
        <v>3654</v>
      </c>
      <c r="AB147" s="374">
        <v>24</v>
      </c>
      <c r="AC147" s="377">
        <v>6.5681444991789817E-3</v>
      </c>
      <c r="AD147" s="378">
        <v>2347.6</v>
      </c>
      <c r="AE147" s="373">
        <v>1344</v>
      </c>
      <c r="AF147" s="374">
        <v>1342</v>
      </c>
      <c r="AG147" s="379">
        <v>2</v>
      </c>
      <c r="AH147" s="380">
        <v>1.4903129657228018E-3</v>
      </c>
      <c r="AI147" s="379">
        <v>1342</v>
      </c>
      <c r="AJ147" s="374">
        <v>1300</v>
      </c>
      <c r="AK147" s="374">
        <v>42</v>
      </c>
      <c r="AL147" s="381">
        <v>3.2307692307692308E-2</v>
      </c>
      <c r="AM147" s="373">
        <v>1331</v>
      </c>
      <c r="AN147" s="374">
        <v>1308</v>
      </c>
      <c r="AO147" s="374">
        <v>23</v>
      </c>
      <c r="AP147" s="377">
        <v>1.7584097859327217E-2</v>
      </c>
      <c r="AQ147" s="374">
        <v>8.4777070063694264</v>
      </c>
      <c r="AR147" s="374">
        <v>1308</v>
      </c>
      <c r="AS147" s="374">
        <v>1258</v>
      </c>
      <c r="AT147" s="374">
        <v>50</v>
      </c>
      <c r="AU147" s="377">
        <v>3.9745627980922099E-2</v>
      </c>
      <c r="AV147" s="382">
        <v>8.3312101910828034</v>
      </c>
      <c r="AW147" s="373">
        <v>1880</v>
      </c>
      <c r="AX147" s="373">
        <v>1570</v>
      </c>
      <c r="AY147" s="373">
        <v>95</v>
      </c>
      <c r="AZ147" s="373">
        <v>1665</v>
      </c>
      <c r="BA147" s="377">
        <v>0.88563829787234039</v>
      </c>
      <c r="BB147" s="463">
        <v>1.172054653012371</v>
      </c>
      <c r="BC147" s="373">
        <v>140</v>
      </c>
      <c r="BD147" s="377">
        <v>7.4468085106382975E-2</v>
      </c>
      <c r="BE147" s="463">
        <v>0.48744883590783655</v>
      </c>
      <c r="BF147" s="373">
        <v>30</v>
      </c>
      <c r="BG147" s="373">
        <v>10</v>
      </c>
      <c r="BH147" s="373">
        <v>40</v>
      </c>
      <c r="BI147" s="377">
        <v>2.1276595744680851E-2</v>
      </c>
      <c r="BJ147" s="463">
        <v>0.28316936953259886</v>
      </c>
      <c r="BK147" s="373">
        <v>35</v>
      </c>
      <c r="BL147" s="383">
        <v>1740</v>
      </c>
      <c r="BM147" s="374">
        <v>1525</v>
      </c>
      <c r="BN147" s="374">
        <v>45</v>
      </c>
      <c r="BO147" s="374">
        <v>1570</v>
      </c>
      <c r="BP147" s="377">
        <v>0.9022988505747126</v>
      </c>
      <c r="BQ147" s="384">
        <v>1.2950034740736509</v>
      </c>
      <c r="BR147" s="374">
        <v>110</v>
      </c>
      <c r="BS147" s="377">
        <v>6.3218390804597707E-2</v>
      </c>
      <c r="BT147" s="384">
        <v>0.28370682046671319</v>
      </c>
      <c r="BU147" s="374">
        <v>40</v>
      </c>
      <c r="BV147" s="374">
        <v>10</v>
      </c>
      <c r="BW147" s="374">
        <v>50</v>
      </c>
      <c r="BX147" s="377">
        <v>2.8735632183908046E-2</v>
      </c>
      <c r="BY147" s="384">
        <v>0.39763695491528583</v>
      </c>
      <c r="BZ147" s="374">
        <v>15</v>
      </c>
      <c r="CA147" s="373" t="s">
        <v>66</v>
      </c>
      <c r="CB147" s="385" t="s">
        <v>66</v>
      </c>
      <c r="CC147" s="373" t="s">
        <v>66</v>
      </c>
      <c r="CD147" s="385"/>
      <c r="CE147" s="385" t="s">
        <v>2088</v>
      </c>
      <c r="CF147" s="386"/>
      <c r="CG147" s="373"/>
    </row>
    <row r="148" spans="1:85" ht="12.75" customHeight="1" x14ac:dyDescent="0.25">
      <c r="A148" s="370" t="s">
        <v>1641</v>
      </c>
      <c r="B148" s="369">
        <v>4620689.04</v>
      </c>
      <c r="C148" s="373"/>
      <c r="D148" s="370"/>
      <c r="E148" s="371">
        <v>1</v>
      </c>
      <c r="F148" s="371">
        <v>1</v>
      </c>
      <c r="G148" s="370"/>
      <c r="H148" s="370"/>
      <c r="I148" s="370"/>
      <c r="J148" s="372"/>
      <c r="K148" s="406"/>
      <c r="L148" s="374"/>
      <c r="M148" s="374"/>
      <c r="N148" s="375"/>
      <c r="O148" s="370">
        <v>244620689.03999999</v>
      </c>
      <c r="P148" s="376">
        <v>31.77</v>
      </c>
      <c r="Q148" s="375">
        <v>3177</v>
      </c>
      <c r="R148" s="373">
        <v>31.76</v>
      </c>
      <c r="S148" s="373">
        <v>3176</v>
      </c>
      <c r="T148" s="373">
        <v>5662</v>
      </c>
      <c r="U148" s="374">
        <v>25</v>
      </c>
      <c r="V148" s="377">
        <v>4.4349831470640415E-3</v>
      </c>
      <c r="W148" s="373">
        <v>178.3</v>
      </c>
      <c r="X148" s="374">
        <v>5637</v>
      </c>
      <c r="Y148" s="374">
        <v>5637</v>
      </c>
      <c r="Z148" s="374">
        <v>5786</v>
      </c>
      <c r="AA148" s="374">
        <v>4958</v>
      </c>
      <c r="AB148" s="374">
        <v>679</v>
      </c>
      <c r="AC148" s="377">
        <v>0.13695038321903993</v>
      </c>
      <c r="AD148" s="378">
        <v>177.4</v>
      </c>
      <c r="AE148" s="373">
        <v>2063</v>
      </c>
      <c r="AF148" s="374">
        <v>2045</v>
      </c>
      <c r="AG148" s="379">
        <v>18</v>
      </c>
      <c r="AH148" s="380">
        <v>8.8019559902200485E-3</v>
      </c>
      <c r="AI148" s="379">
        <v>2045</v>
      </c>
      <c r="AJ148" s="374">
        <v>1751</v>
      </c>
      <c r="AK148" s="374">
        <v>294</v>
      </c>
      <c r="AL148" s="381">
        <v>0.16790405482581383</v>
      </c>
      <c r="AM148" s="373">
        <v>2031</v>
      </c>
      <c r="AN148" s="374">
        <v>2005</v>
      </c>
      <c r="AO148" s="374">
        <v>26</v>
      </c>
      <c r="AP148" s="377">
        <v>1.2967581047381545E-2</v>
      </c>
      <c r="AQ148" s="374">
        <v>0.63948362720403018</v>
      </c>
      <c r="AR148" s="374">
        <v>2005</v>
      </c>
      <c r="AS148" s="374">
        <v>1691</v>
      </c>
      <c r="AT148" s="374">
        <v>314</v>
      </c>
      <c r="AU148" s="377">
        <v>0.1856889414547605</v>
      </c>
      <c r="AV148" s="382">
        <v>0.63109852061693417</v>
      </c>
      <c r="AW148" s="373">
        <v>2545</v>
      </c>
      <c r="AX148" s="373">
        <v>2350</v>
      </c>
      <c r="AY148" s="373">
        <v>60</v>
      </c>
      <c r="AZ148" s="373">
        <v>2410</v>
      </c>
      <c r="BA148" s="377">
        <v>0.94695481335952847</v>
      </c>
      <c r="BB148" s="463">
        <v>1.2532009939688491</v>
      </c>
      <c r="BC148" s="373">
        <v>80</v>
      </c>
      <c r="BD148" s="377">
        <v>3.1434184675834968E-2</v>
      </c>
      <c r="BE148" s="463">
        <v>0.20576004748958354</v>
      </c>
      <c r="BF148" s="373">
        <v>25</v>
      </c>
      <c r="BG148" s="373">
        <v>0</v>
      </c>
      <c r="BH148" s="373">
        <v>25</v>
      </c>
      <c r="BI148" s="377">
        <v>9.823182711198428E-3</v>
      </c>
      <c r="BJ148" s="463">
        <v>0.13073634939127846</v>
      </c>
      <c r="BK148" s="373">
        <v>20</v>
      </c>
      <c r="BL148" s="383">
        <v>2890</v>
      </c>
      <c r="BM148" s="374">
        <v>2580</v>
      </c>
      <c r="BN148" s="374">
        <v>95</v>
      </c>
      <c r="BO148" s="374">
        <v>2675</v>
      </c>
      <c r="BP148" s="377">
        <v>0.9256055363321799</v>
      </c>
      <c r="BQ148" s="384">
        <v>1.3284538536300903</v>
      </c>
      <c r="BR148" s="374">
        <v>150</v>
      </c>
      <c r="BS148" s="377">
        <v>5.1903114186851208E-2</v>
      </c>
      <c r="BT148" s="384">
        <v>0.23292695860903473</v>
      </c>
      <c r="BU148" s="374">
        <v>30</v>
      </c>
      <c r="BV148" s="374">
        <v>15</v>
      </c>
      <c r="BW148" s="374">
        <v>45</v>
      </c>
      <c r="BX148" s="377">
        <v>1.5570934256055362E-2</v>
      </c>
      <c r="BY148" s="384">
        <v>0.21546694512018602</v>
      </c>
      <c r="BZ148" s="374">
        <v>20</v>
      </c>
      <c r="CA148" s="373" t="s">
        <v>66</v>
      </c>
      <c r="CB148" s="385" t="s">
        <v>66</v>
      </c>
      <c r="CC148" s="373" t="s">
        <v>66</v>
      </c>
      <c r="CD148" s="385"/>
      <c r="CE148" s="385" t="s">
        <v>2088</v>
      </c>
      <c r="CF148" s="386"/>
      <c r="CG148" s="373"/>
    </row>
    <row r="149" spans="1:85" ht="12.75" customHeight="1" x14ac:dyDescent="0.25">
      <c r="A149" s="370" t="s">
        <v>1642</v>
      </c>
      <c r="B149" s="369"/>
      <c r="C149" s="373"/>
      <c r="D149" s="370">
        <v>4620689.03</v>
      </c>
      <c r="E149" s="371">
        <v>0.36914648999999999</v>
      </c>
      <c r="F149" s="371">
        <v>0.35350525999999999</v>
      </c>
      <c r="G149" s="374">
        <v>8135</v>
      </c>
      <c r="H149" s="374">
        <v>2925</v>
      </c>
      <c r="I149" s="374">
        <v>2856</v>
      </c>
      <c r="J149" s="372"/>
      <c r="K149" s="406"/>
      <c r="L149" s="374"/>
      <c r="M149" s="374"/>
      <c r="N149" s="375"/>
      <c r="O149" s="370"/>
      <c r="P149" s="376"/>
      <c r="Q149" s="375"/>
      <c r="R149" s="373">
        <v>2.02</v>
      </c>
      <c r="S149" s="373">
        <v>202</v>
      </c>
      <c r="T149" s="373">
        <v>3130</v>
      </c>
      <c r="U149" s="374">
        <v>126.99330384999985</v>
      </c>
      <c r="V149" s="377">
        <v>4.2288718174625255E-2</v>
      </c>
      <c r="W149" s="373">
        <v>1549.9</v>
      </c>
      <c r="X149" s="374">
        <v>3003.0066961500002</v>
      </c>
      <c r="Y149" s="374"/>
      <c r="Z149" s="374"/>
      <c r="AA149" s="374"/>
      <c r="AB149" s="374"/>
      <c r="AC149" s="377"/>
      <c r="AD149" s="378"/>
      <c r="AE149" s="373">
        <v>1042</v>
      </c>
      <c r="AF149" s="374">
        <v>1034.0028855</v>
      </c>
      <c r="AG149" s="379">
        <v>7.9971144999999524</v>
      </c>
      <c r="AH149" s="380">
        <v>7.7341317051865732E-3</v>
      </c>
      <c r="AI149" s="379">
        <v>2925</v>
      </c>
      <c r="AJ149" s="374"/>
      <c r="AK149" s="374"/>
      <c r="AL149" s="381"/>
      <c r="AM149" s="373">
        <v>1026</v>
      </c>
      <c r="AN149" s="374">
        <v>1009.6110225599999</v>
      </c>
      <c r="AO149" s="374">
        <v>16.388977440000076</v>
      </c>
      <c r="AP149" s="377">
        <v>1.6232962075278946E-2</v>
      </c>
      <c r="AQ149" s="374">
        <v>5.0792079207920793</v>
      </c>
      <c r="AR149" s="374">
        <v>2856</v>
      </c>
      <c r="AS149" s="374"/>
      <c r="AT149" s="374"/>
      <c r="AU149" s="377"/>
      <c r="AV149" s="382"/>
      <c r="AW149" s="373">
        <v>1455</v>
      </c>
      <c r="AX149" s="373">
        <v>1325</v>
      </c>
      <c r="AY149" s="373">
        <v>45</v>
      </c>
      <c r="AZ149" s="373">
        <v>1370</v>
      </c>
      <c r="BA149" s="377">
        <v>0.94158075601374569</v>
      </c>
      <c r="BB149" s="463">
        <v>1.2460889608365739</v>
      </c>
      <c r="BC149" s="373">
        <v>30</v>
      </c>
      <c r="BD149" s="377">
        <v>2.0618556701030927E-2</v>
      </c>
      <c r="BE149" s="463">
        <v>0.13496374248994591</v>
      </c>
      <c r="BF149" s="373">
        <v>25</v>
      </c>
      <c r="BG149" s="373">
        <v>0</v>
      </c>
      <c r="BH149" s="373">
        <v>25</v>
      </c>
      <c r="BI149" s="377">
        <v>1.7182130584192441E-2</v>
      </c>
      <c r="BJ149" s="463">
        <v>0.22867629498337025</v>
      </c>
      <c r="BK149" s="373">
        <v>30</v>
      </c>
      <c r="BL149" s="383"/>
      <c r="BM149" s="374"/>
      <c r="BN149" s="374"/>
      <c r="BO149" s="374"/>
      <c r="BP149" s="377"/>
      <c r="BQ149" s="384"/>
      <c r="BR149" s="374"/>
      <c r="BS149" s="377"/>
      <c r="BT149" s="384"/>
      <c r="BU149" s="374"/>
      <c r="BV149" s="374"/>
      <c r="BW149" s="374"/>
      <c r="BX149" s="377"/>
      <c r="BY149" s="384"/>
      <c r="BZ149" s="374"/>
      <c r="CA149" s="373" t="s">
        <v>66</v>
      </c>
      <c r="CB149" s="385"/>
      <c r="CC149" s="373"/>
      <c r="CD149" s="385"/>
      <c r="CE149" s="385" t="s">
        <v>2088</v>
      </c>
      <c r="CF149" s="386"/>
      <c r="CG149" s="373"/>
    </row>
    <row r="150" spans="1:85" ht="12.75" customHeight="1" x14ac:dyDescent="0.25">
      <c r="A150" s="370" t="s">
        <v>1643</v>
      </c>
      <c r="B150" s="369"/>
      <c r="C150" s="373"/>
      <c r="D150" s="370">
        <v>4620689.03</v>
      </c>
      <c r="E150" s="371">
        <v>0.63085351000000001</v>
      </c>
      <c r="F150" s="371">
        <v>0.64649473999999996</v>
      </c>
      <c r="G150" s="374">
        <v>8135</v>
      </c>
      <c r="H150" s="374">
        <v>2925</v>
      </c>
      <c r="I150" s="374">
        <v>2856</v>
      </c>
      <c r="J150" s="372"/>
      <c r="K150" s="406"/>
      <c r="L150" s="374"/>
      <c r="M150" s="374"/>
      <c r="N150" s="375"/>
      <c r="O150" s="370"/>
      <c r="P150" s="376"/>
      <c r="Q150" s="375"/>
      <c r="R150" s="373">
        <v>1.63</v>
      </c>
      <c r="S150" s="373">
        <v>163</v>
      </c>
      <c r="T150" s="373">
        <v>5151</v>
      </c>
      <c r="U150" s="374">
        <v>19.006696149999698</v>
      </c>
      <c r="V150" s="377">
        <v>3.7035699434254821E-3</v>
      </c>
      <c r="W150" s="373">
        <v>3160.9</v>
      </c>
      <c r="X150" s="374">
        <v>5131.9933038500003</v>
      </c>
      <c r="Y150" s="374"/>
      <c r="Z150" s="374"/>
      <c r="AA150" s="374"/>
      <c r="AB150" s="374"/>
      <c r="AC150" s="377"/>
      <c r="AD150" s="378"/>
      <c r="AE150" s="373">
        <v>1901</v>
      </c>
      <c r="AF150" s="374">
        <v>1890.9971145</v>
      </c>
      <c r="AG150" s="379">
        <v>10.002885500000048</v>
      </c>
      <c r="AH150" s="380">
        <v>5.2897412816226945E-3</v>
      </c>
      <c r="AI150" s="379">
        <v>2925</v>
      </c>
      <c r="AJ150" s="374"/>
      <c r="AK150" s="374"/>
      <c r="AL150" s="381"/>
      <c r="AM150" s="373">
        <v>1864</v>
      </c>
      <c r="AN150" s="374">
        <v>1846.38897744</v>
      </c>
      <c r="AO150" s="374">
        <v>17.611022560000038</v>
      </c>
      <c r="AP150" s="377">
        <v>9.5380890891244088E-3</v>
      </c>
      <c r="AQ150" s="374">
        <v>11.435582822085889</v>
      </c>
      <c r="AR150" s="374">
        <v>2856</v>
      </c>
      <c r="AS150" s="374"/>
      <c r="AT150" s="374"/>
      <c r="AU150" s="377"/>
      <c r="AV150" s="382"/>
      <c r="AW150" s="373">
        <v>2405</v>
      </c>
      <c r="AX150" s="373">
        <v>2025</v>
      </c>
      <c r="AY150" s="373">
        <v>85</v>
      </c>
      <c r="AZ150" s="373">
        <v>2110</v>
      </c>
      <c r="BA150" s="377">
        <v>0.87733887733887739</v>
      </c>
      <c r="BB150" s="463">
        <v>1.1610711911669191</v>
      </c>
      <c r="BC150" s="373">
        <v>145</v>
      </c>
      <c r="BD150" s="377">
        <v>6.0291060291060294E-2</v>
      </c>
      <c r="BE150" s="463">
        <v>0.39464969607507056</v>
      </c>
      <c r="BF150" s="373">
        <v>115</v>
      </c>
      <c r="BG150" s="373">
        <v>15</v>
      </c>
      <c r="BH150" s="373">
        <v>130</v>
      </c>
      <c r="BI150" s="377">
        <v>5.4054054054054057E-2</v>
      </c>
      <c r="BJ150" s="463">
        <v>0.71940326313687286</v>
      </c>
      <c r="BK150" s="373">
        <v>25</v>
      </c>
      <c r="BL150" s="383"/>
      <c r="BM150" s="374"/>
      <c r="BN150" s="374"/>
      <c r="BO150" s="374"/>
      <c r="BP150" s="377"/>
      <c r="BQ150" s="384"/>
      <c r="BR150" s="374"/>
      <c r="BS150" s="377"/>
      <c r="BT150" s="384"/>
      <c r="BU150" s="374"/>
      <c r="BV150" s="374"/>
      <c r="BW150" s="374"/>
      <c r="BX150" s="377"/>
      <c r="BY150" s="384"/>
      <c r="BZ150" s="374"/>
      <c r="CA150" s="373" t="s">
        <v>66</v>
      </c>
      <c r="CB150" s="385"/>
      <c r="CC150" s="373"/>
      <c r="CD150" s="385"/>
      <c r="CE150" s="385" t="s">
        <v>2088</v>
      </c>
      <c r="CF150" s="386"/>
      <c r="CG150" s="373"/>
    </row>
    <row r="151" spans="1:85" ht="12.75" customHeight="1" x14ac:dyDescent="0.25">
      <c r="A151" s="370" t="s">
        <v>1645</v>
      </c>
      <c r="B151" s="369">
        <v>4620691</v>
      </c>
      <c r="C151" s="373"/>
      <c r="D151" s="370"/>
      <c r="E151" s="371">
        <v>1</v>
      </c>
      <c r="F151" s="371">
        <v>1</v>
      </c>
      <c r="G151" s="370"/>
      <c r="H151" s="370"/>
      <c r="I151" s="370"/>
      <c r="J151" s="372"/>
      <c r="K151" s="406"/>
      <c r="L151" s="374"/>
      <c r="M151" s="374"/>
      <c r="N151" s="375"/>
      <c r="O151" s="370">
        <v>244620691</v>
      </c>
      <c r="P151" s="376">
        <v>2.76</v>
      </c>
      <c r="Q151" s="375">
        <v>276</v>
      </c>
      <c r="R151" s="373">
        <v>2.79</v>
      </c>
      <c r="S151" s="373">
        <v>279</v>
      </c>
      <c r="T151" s="373">
        <v>6115</v>
      </c>
      <c r="U151" s="374">
        <v>-159</v>
      </c>
      <c r="V151" s="377">
        <v>-2.5342684093082563E-2</v>
      </c>
      <c r="W151" s="373">
        <v>2195.4</v>
      </c>
      <c r="X151" s="374">
        <v>6274</v>
      </c>
      <c r="Y151" s="374">
        <v>6274</v>
      </c>
      <c r="Z151" s="374">
        <v>6265</v>
      </c>
      <c r="AA151" s="374">
        <v>6294</v>
      </c>
      <c r="AB151" s="374">
        <v>-20</v>
      </c>
      <c r="AC151" s="377">
        <v>-3.1776294884016524E-3</v>
      </c>
      <c r="AD151" s="378">
        <v>2270.6</v>
      </c>
      <c r="AE151" s="373">
        <v>2513</v>
      </c>
      <c r="AF151" s="374">
        <v>2508</v>
      </c>
      <c r="AG151" s="379">
        <v>5</v>
      </c>
      <c r="AH151" s="380">
        <v>1.9936204146730461E-3</v>
      </c>
      <c r="AI151" s="379">
        <v>2508</v>
      </c>
      <c r="AJ151" s="374">
        <v>2330</v>
      </c>
      <c r="AK151" s="374">
        <v>178</v>
      </c>
      <c r="AL151" s="381">
        <v>7.6394849785407726E-2</v>
      </c>
      <c r="AM151" s="373">
        <v>2469</v>
      </c>
      <c r="AN151" s="374">
        <v>2446</v>
      </c>
      <c r="AO151" s="374">
        <v>23</v>
      </c>
      <c r="AP151" s="377">
        <v>9.4031071136549474E-3</v>
      </c>
      <c r="AQ151" s="374">
        <v>8.849462365591398</v>
      </c>
      <c r="AR151" s="374">
        <v>2446</v>
      </c>
      <c r="AS151" s="374">
        <v>2290</v>
      </c>
      <c r="AT151" s="374">
        <v>156</v>
      </c>
      <c r="AU151" s="377">
        <v>6.8122270742358076E-2</v>
      </c>
      <c r="AV151" s="382">
        <v>8.8623188405797109</v>
      </c>
      <c r="AW151" s="373">
        <v>2750</v>
      </c>
      <c r="AX151" s="373">
        <v>2535</v>
      </c>
      <c r="AY151" s="373">
        <v>115</v>
      </c>
      <c r="AZ151" s="373">
        <v>2650</v>
      </c>
      <c r="BA151" s="377">
        <v>0.96363636363636362</v>
      </c>
      <c r="BB151" s="463">
        <v>1.275277375114962</v>
      </c>
      <c r="BC151" s="373">
        <v>30</v>
      </c>
      <c r="BD151" s="377">
        <v>1.090909090909091E-2</v>
      </c>
      <c r="BE151" s="463">
        <v>7.1408089208316844E-2</v>
      </c>
      <c r="BF151" s="373">
        <v>50</v>
      </c>
      <c r="BG151" s="373">
        <v>10</v>
      </c>
      <c r="BH151" s="373">
        <v>60</v>
      </c>
      <c r="BI151" s="377">
        <v>2.181818181818182E-2</v>
      </c>
      <c r="BJ151" s="463">
        <v>0.29037731712070142</v>
      </c>
      <c r="BK151" s="373">
        <v>15</v>
      </c>
      <c r="BL151" s="383">
        <v>2835</v>
      </c>
      <c r="BM151" s="374">
        <v>2635</v>
      </c>
      <c r="BN151" s="374">
        <v>65</v>
      </c>
      <c r="BO151" s="374">
        <v>2700</v>
      </c>
      <c r="BP151" s="377">
        <v>0.95238095238095233</v>
      </c>
      <c r="BQ151" s="384">
        <v>1.3668826477938445</v>
      </c>
      <c r="BR151" s="374">
        <v>30</v>
      </c>
      <c r="BS151" s="377">
        <v>1.0582010582010581E-2</v>
      </c>
      <c r="BT151" s="384">
        <v>4.7489164753446937E-2</v>
      </c>
      <c r="BU151" s="374">
        <v>95</v>
      </c>
      <c r="BV151" s="374">
        <v>0</v>
      </c>
      <c r="BW151" s="374">
        <v>95</v>
      </c>
      <c r="BX151" s="377">
        <v>3.3509700176366841E-2</v>
      </c>
      <c r="BY151" s="384">
        <v>0.46369939081126454</v>
      </c>
      <c r="BZ151" s="374">
        <v>15</v>
      </c>
      <c r="CA151" s="373" t="s">
        <v>66</v>
      </c>
      <c r="CB151" s="385" t="s">
        <v>66</v>
      </c>
      <c r="CC151" s="373" t="s">
        <v>66</v>
      </c>
      <c r="CD151" s="385"/>
      <c r="CE151" s="385" t="s">
        <v>2088</v>
      </c>
      <c r="CF151" s="386"/>
      <c r="CG151" s="373"/>
    </row>
    <row r="152" spans="1:85" ht="12.75" customHeight="1" x14ac:dyDescent="0.25">
      <c r="A152" s="370" t="s">
        <v>1646</v>
      </c>
      <c r="B152" s="369"/>
      <c r="C152" s="373"/>
      <c r="D152" s="370">
        <v>4620692</v>
      </c>
      <c r="E152" s="371">
        <v>0.75328664999999995</v>
      </c>
      <c r="F152" s="371">
        <v>0.72496041</v>
      </c>
      <c r="G152" s="374">
        <v>9286</v>
      </c>
      <c r="H152" s="374">
        <v>3534</v>
      </c>
      <c r="I152" s="374">
        <v>3465</v>
      </c>
      <c r="J152" s="372"/>
      <c r="K152" s="406"/>
      <c r="L152" s="374"/>
      <c r="M152" s="374"/>
      <c r="N152" s="375"/>
      <c r="O152" s="370"/>
      <c r="P152" s="376"/>
      <c r="Q152" s="375"/>
      <c r="R152" s="373">
        <v>5.45</v>
      </c>
      <c r="S152" s="373">
        <v>545</v>
      </c>
      <c r="T152" s="373">
        <v>7142</v>
      </c>
      <c r="U152" s="374">
        <v>146.98016810000081</v>
      </c>
      <c r="V152" s="377">
        <v>2.1012115995685147E-2</v>
      </c>
      <c r="W152" s="373">
        <v>1310.9</v>
      </c>
      <c r="X152" s="374">
        <v>6995.0198318999992</v>
      </c>
      <c r="Y152" s="374"/>
      <c r="Z152" s="374"/>
      <c r="AA152" s="374"/>
      <c r="AB152" s="374"/>
      <c r="AC152" s="377"/>
      <c r="AD152" s="378"/>
      <c r="AE152" s="373">
        <v>2654</v>
      </c>
      <c r="AF152" s="374">
        <v>2562.0100889400001</v>
      </c>
      <c r="AG152" s="379">
        <v>91.98991105999994</v>
      </c>
      <c r="AH152" s="380">
        <v>3.5905366437514546E-2</v>
      </c>
      <c r="AI152" s="379">
        <v>3534</v>
      </c>
      <c r="AJ152" s="374"/>
      <c r="AK152" s="374"/>
      <c r="AL152" s="381"/>
      <c r="AM152" s="373">
        <v>2627</v>
      </c>
      <c r="AN152" s="374">
        <v>2511.9878206499998</v>
      </c>
      <c r="AO152" s="374">
        <v>115.01217935000022</v>
      </c>
      <c r="AP152" s="377">
        <v>4.5785325233081653E-2</v>
      </c>
      <c r="AQ152" s="374">
        <v>4.8201834862385322</v>
      </c>
      <c r="AR152" s="374">
        <v>3465</v>
      </c>
      <c r="AS152" s="374"/>
      <c r="AT152" s="374"/>
      <c r="AU152" s="377"/>
      <c r="AV152" s="382"/>
      <c r="AW152" s="373">
        <v>3115</v>
      </c>
      <c r="AX152" s="373">
        <v>2815</v>
      </c>
      <c r="AY152" s="373">
        <v>105</v>
      </c>
      <c r="AZ152" s="373">
        <v>2920</v>
      </c>
      <c r="BA152" s="377">
        <v>0.9373996789727127</v>
      </c>
      <c r="BB152" s="463">
        <v>1.2405557190918133</v>
      </c>
      <c r="BC152" s="373">
        <v>40</v>
      </c>
      <c r="BD152" s="377">
        <v>1.2841091492776886E-2</v>
      </c>
      <c r="BE152" s="463">
        <v>8.4054465627767277E-2</v>
      </c>
      <c r="BF152" s="373">
        <v>105</v>
      </c>
      <c r="BG152" s="373">
        <v>20</v>
      </c>
      <c r="BH152" s="373">
        <v>125</v>
      </c>
      <c r="BI152" s="377">
        <v>4.0128410914927769E-2</v>
      </c>
      <c r="BJ152" s="463">
        <v>0.53406743049888228</v>
      </c>
      <c r="BK152" s="373">
        <v>35</v>
      </c>
      <c r="BL152" s="383"/>
      <c r="BM152" s="374"/>
      <c r="BN152" s="374"/>
      <c r="BO152" s="374"/>
      <c r="BP152" s="377"/>
      <c r="BQ152" s="384"/>
      <c r="BR152" s="374"/>
      <c r="BS152" s="377"/>
      <c r="BT152" s="384"/>
      <c r="BU152" s="374"/>
      <c r="BV152" s="374"/>
      <c r="BW152" s="374"/>
      <c r="BX152" s="377"/>
      <c r="BY152" s="384"/>
      <c r="BZ152" s="374"/>
      <c r="CA152" s="373" t="s">
        <v>66</v>
      </c>
      <c r="CB152" s="385"/>
      <c r="CC152" s="373"/>
      <c r="CD152" s="385"/>
      <c r="CE152" s="385" t="s">
        <v>2088</v>
      </c>
      <c r="CF152" s="386"/>
      <c r="CG152" s="373"/>
    </row>
    <row r="153" spans="1:85" ht="12.75" customHeight="1" x14ac:dyDescent="0.25">
      <c r="A153" s="370" t="s">
        <v>1648</v>
      </c>
      <c r="B153" s="369">
        <v>4620693</v>
      </c>
      <c r="C153" s="373" t="s">
        <v>2132</v>
      </c>
      <c r="D153" s="370"/>
      <c r="E153" s="371">
        <v>1</v>
      </c>
      <c r="F153" s="371">
        <v>1</v>
      </c>
      <c r="G153" s="370"/>
      <c r="H153" s="370"/>
      <c r="I153" s="370"/>
      <c r="J153" s="372"/>
      <c r="K153" s="406"/>
      <c r="L153" s="374"/>
      <c r="M153" s="374"/>
      <c r="N153" s="375"/>
      <c r="O153" s="370">
        <v>244620693</v>
      </c>
      <c r="P153" s="376">
        <v>2.02</v>
      </c>
      <c r="Q153" s="375">
        <v>202</v>
      </c>
      <c r="R153" s="373">
        <v>2.0099999999999998</v>
      </c>
      <c r="S153" s="373">
        <v>200.99999999999997</v>
      </c>
      <c r="T153" s="373">
        <v>5329</v>
      </c>
      <c r="U153" s="374">
        <v>81</v>
      </c>
      <c r="V153" s="377">
        <v>1.5434451219512195E-2</v>
      </c>
      <c r="W153" s="373">
        <v>2645.7</v>
      </c>
      <c r="X153" s="374">
        <v>5248</v>
      </c>
      <c r="Y153" s="374">
        <v>5248</v>
      </c>
      <c r="Z153" s="374">
        <v>5197</v>
      </c>
      <c r="AA153" s="374">
        <v>5311</v>
      </c>
      <c r="AB153" s="374">
        <v>-63</v>
      </c>
      <c r="AC153" s="377">
        <v>-1.1862172848804368E-2</v>
      </c>
      <c r="AD153" s="378">
        <v>2599.4</v>
      </c>
      <c r="AE153" s="373">
        <v>2645</v>
      </c>
      <c r="AF153" s="374">
        <v>2509</v>
      </c>
      <c r="AG153" s="379">
        <v>136</v>
      </c>
      <c r="AH153" s="380">
        <v>5.4204862495017936E-2</v>
      </c>
      <c r="AI153" s="379">
        <v>2509</v>
      </c>
      <c r="AJ153" s="374">
        <v>2344</v>
      </c>
      <c r="AK153" s="374">
        <v>165</v>
      </c>
      <c r="AL153" s="381">
        <v>7.0392491467576798E-2</v>
      </c>
      <c r="AM153" s="373">
        <v>2568</v>
      </c>
      <c r="AN153" s="374">
        <v>2435</v>
      </c>
      <c r="AO153" s="374">
        <v>133</v>
      </c>
      <c r="AP153" s="377">
        <v>5.4620123203285423E-2</v>
      </c>
      <c r="AQ153" s="374">
        <v>12.776119402985076</v>
      </c>
      <c r="AR153" s="374">
        <v>2435</v>
      </c>
      <c r="AS153" s="374">
        <v>2293</v>
      </c>
      <c r="AT153" s="374">
        <v>142</v>
      </c>
      <c r="AU153" s="377">
        <v>6.1927605756650676E-2</v>
      </c>
      <c r="AV153" s="382">
        <v>12.054455445544555</v>
      </c>
      <c r="AW153" s="373">
        <v>1905</v>
      </c>
      <c r="AX153" s="373">
        <v>1630</v>
      </c>
      <c r="AY153" s="373">
        <v>70</v>
      </c>
      <c r="AZ153" s="373">
        <v>1700</v>
      </c>
      <c r="BA153" s="377">
        <v>0.8923884514435696</v>
      </c>
      <c r="BB153" s="463">
        <v>1.1809878133338183</v>
      </c>
      <c r="BC153" s="373">
        <v>25</v>
      </c>
      <c r="BD153" s="377">
        <v>1.3123359580052493E-2</v>
      </c>
      <c r="BE153" s="463">
        <v>8.5902119563810719E-2</v>
      </c>
      <c r="BF153" s="373">
        <v>140</v>
      </c>
      <c r="BG153" s="373">
        <v>20</v>
      </c>
      <c r="BH153" s="373">
        <v>160</v>
      </c>
      <c r="BI153" s="377">
        <v>8.3989501312335957E-2</v>
      </c>
      <c r="BJ153" s="463">
        <v>1.1178129442966633</v>
      </c>
      <c r="BK153" s="373">
        <v>20</v>
      </c>
      <c r="BL153" s="383">
        <v>2195</v>
      </c>
      <c r="BM153" s="374">
        <v>1775</v>
      </c>
      <c r="BN153" s="374">
        <v>125</v>
      </c>
      <c r="BO153" s="374">
        <v>1900</v>
      </c>
      <c r="BP153" s="377">
        <v>0.86560364464692485</v>
      </c>
      <c r="BQ153" s="384">
        <v>1.2423375318217404</v>
      </c>
      <c r="BR153" s="374">
        <v>95</v>
      </c>
      <c r="BS153" s="377">
        <v>4.328018223234624E-2</v>
      </c>
      <c r="BT153" s="384">
        <v>0.19422960208385873</v>
      </c>
      <c r="BU153" s="374">
        <v>155</v>
      </c>
      <c r="BV153" s="374">
        <v>45</v>
      </c>
      <c r="BW153" s="374">
        <v>200</v>
      </c>
      <c r="BX153" s="377">
        <v>9.1116173120728935E-2</v>
      </c>
      <c r="BY153" s="384">
        <v>1.2608442852894715</v>
      </c>
      <c r="BZ153" s="374">
        <v>0</v>
      </c>
      <c r="CA153" s="373" t="s">
        <v>66</v>
      </c>
      <c r="CB153" s="385" t="s">
        <v>66</v>
      </c>
      <c r="CC153" s="373" t="s">
        <v>79</v>
      </c>
      <c r="CD153" s="385" t="s">
        <v>2101</v>
      </c>
      <c r="CE153" s="385" t="s">
        <v>2088</v>
      </c>
      <c r="CF153" s="426" t="s">
        <v>2102</v>
      </c>
      <c r="CG153" s="373"/>
    </row>
    <row r="154" spans="1:85" ht="12.75" customHeight="1" x14ac:dyDescent="0.25">
      <c r="A154" s="370" t="s">
        <v>1649</v>
      </c>
      <c r="B154" s="369"/>
      <c r="C154" s="373"/>
      <c r="D154" s="370">
        <v>4620694</v>
      </c>
      <c r="E154" s="371">
        <v>0.55159860000000005</v>
      </c>
      <c r="F154" s="371">
        <v>0.53908297999999999</v>
      </c>
      <c r="G154" s="374">
        <v>7895</v>
      </c>
      <c r="H154" s="374">
        <v>2889</v>
      </c>
      <c r="I154" s="374">
        <v>2836</v>
      </c>
      <c r="J154" s="372"/>
      <c r="K154" s="406"/>
      <c r="L154" s="374"/>
      <c r="M154" s="374"/>
      <c r="N154" s="375"/>
      <c r="O154" s="370"/>
      <c r="P154" s="376"/>
      <c r="Q154" s="375"/>
      <c r="R154" s="373">
        <v>23.96</v>
      </c>
      <c r="S154" s="373">
        <v>2396</v>
      </c>
      <c r="T154" s="373">
        <v>4904</v>
      </c>
      <c r="U154" s="374">
        <v>549.12905299999966</v>
      </c>
      <c r="V154" s="377">
        <v>0.12609536762008658</v>
      </c>
      <c r="W154" s="373">
        <v>204.7</v>
      </c>
      <c r="X154" s="374">
        <v>4354.8709470000003</v>
      </c>
      <c r="Y154" s="374"/>
      <c r="Z154" s="374"/>
      <c r="AA154" s="374"/>
      <c r="AB154" s="374"/>
      <c r="AC154" s="377"/>
      <c r="AD154" s="378"/>
      <c r="AE154" s="373">
        <v>1671</v>
      </c>
      <c r="AF154" s="374">
        <v>1557.4107292199999</v>
      </c>
      <c r="AG154" s="379">
        <v>113.58927078000011</v>
      </c>
      <c r="AH154" s="380">
        <v>7.2934691310935801E-2</v>
      </c>
      <c r="AI154" s="379">
        <v>2889</v>
      </c>
      <c r="AJ154" s="374"/>
      <c r="AK154" s="374"/>
      <c r="AL154" s="381"/>
      <c r="AM154" s="373">
        <v>1643</v>
      </c>
      <c r="AN154" s="374">
        <v>1528.8393312799999</v>
      </c>
      <c r="AO154" s="374">
        <v>114.1606687200001</v>
      </c>
      <c r="AP154" s="377">
        <v>7.4671462451466789E-2</v>
      </c>
      <c r="AQ154" s="374">
        <v>0.68572621035058434</v>
      </c>
      <c r="AR154" s="374">
        <v>2836</v>
      </c>
      <c r="AS154" s="374"/>
      <c r="AT154" s="374"/>
      <c r="AU154" s="377"/>
      <c r="AV154" s="382"/>
      <c r="AW154" s="373">
        <v>2085</v>
      </c>
      <c r="AX154" s="373">
        <v>1885</v>
      </c>
      <c r="AY154" s="373">
        <v>65</v>
      </c>
      <c r="AZ154" s="373">
        <v>1950</v>
      </c>
      <c r="BA154" s="377">
        <v>0.93525179856115104</v>
      </c>
      <c r="BB154" s="463">
        <v>1.2377132119006351</v>
      </c>
      <c r="BC154" s="373">
        <v>70</v>
      </c>
      <c r="BD154" s="377">
        <v>3.3573141486810551E-2</v>
      </c>
      <c r="BE154" s="463">
        <v>0.21976110587691433</v>
      </c>
      <c r="BF154" s="373">
        <v>35</v>
      </c>
      <c r="BG154" s="373">
        <v>0</v>
      </c>
      <c r="BH154" s="373">
        <v>35</v>
      </c>
      <c r="BI154" s="377">
        <v>1.6786570743405275E-2</v>
      </c>
      <c r="BJ154" s="463">
        <v>0.22341180473914876</v>
      </c>
      <c r="BK154" s="373">
        <v>15</v>
      </c>
      <c r="BL154" s="383"/>
      <c r="BM154" s="374"/>
      <c r="BN154" s="374"/>
      <c r="BO154" s="374"/>
      <c r="BP154" s="377"/>
      <c r="BQ154" s="384"/>
      <c r="BR154" s="374"/>
      <c r="BS154" s="377"/>
      <c r="BT154" s="384"/>
      <c r="BU154" s="374"/>
      <c r="BV154" s="374"/>
      <c r="BW154" s="374"/>
      <c r="BX154" s="377"/>
      <c r="BY154" s="384"/>
      <c r="BZ154" s="374"/>
      <c r="CA154" s="373" t="s">
        <v>66</v>
      </c>
      <c r="CB154" s="385"/>
      <c r="CC154" s="373"/>
      <c r="CD154" s="385"/>
      <c r="CE154" s="385" t="s">
        <v>2088</v>
      </c>
      <c r="CF154" s="386"/>
      <c r="CG154" s="373"/>
    </row>
    <row r="155" spans="1:85" ht="12.75" customHeight="1" x14ac:dyDescent="0.25">
      <c r="A155" s="370" t="s">
        <v>1650</v>
      </c>
      <c r="B155" s="369"/>
      <c r="C155" s="373"/>
      <c r="D155" s="370">
        <v>4620694</v>
      </c>
      <c r="E155" s="371">
        <v>0.44840140000000001</v>
      </c>
      <c r="F155" s="371">
        <v>0.46091702000000001</v>
      </c>
      <c r="G155" s="374">
        <v>7895</v>
      </c>
      <c r="H155" s="374">
        <v>2889</v>
      </c>
      <c r="I155" s="374">
        <v>2836</v>
      </c>
      <c r="J155" s="372"/>
      <c r="K155" s="406"/>
      <c r="L155" s="374"/>
      <c r="M155" s="374"/>
      <c r="N155" s="375"/>
      <c r="O155" s="370"/>
      <c r="P155" s="376"/>
      <c r="Q155" s="375"/>
      <c r="R155" s="373">
        <v>8.82</v>
      </c>
      <c r="S155" s="373">
        <v>882</v>
      </c>
      <c r="T155" s="373">
        <v>3788</v>
      </c>
      <c r="U155" s="374">
        <v>247.87094699999989</v>
      </c>
      <c r="V155" s="377">
        <v>7.0017488992370883E-2</v>
      </c>
      <c r="W155" s="373">
        <v>429.3</v>
      </c>
      <c r="X155" s="374">
        <v>3540.1290530000001</v>
      </c>
      <c r="Y155" s="374"/>
      <c r="Z155" s="374"/>
      <c r="AA155" s="374"/>
      <c r="AB155" s="374"/>
      <c r="AC155" s="377"/>
      <c r="AD155" s="378"/>
      <c r="AE155" s="373">
        <v>1424</v>
      </c>
      <c r="AF155" s="374">
        <v>1331.5892707800001</v>
      </c>
      <c r="AG155" s="379">
        <v>92.410729219999894</v>
      </c>
      <c r="AH155" s="380">
        <v>6.9398823832418535E-2</v>
      </c>
      <c r="AI155" s="379">
        <v>2889</v>
      </c>
      <c r="AJ155" s="374"/>
      <c r="AK155" s="374"/>
      <c r="AL155" s="381"/>
      <c r="AM155" s="373">
        <v>1410</v>
      </c>
      <c r="AN155" s="374">
        <v>1307.1606687200001</v>
      </c>
      <c r="AO155" s="374">
        <v>102.8393312799999</v>
      </c>
      <c r="AP155" s="377">
        <v>7.8673826210440057E-2</v>
      </c>
      <c r="AQ155" s="374">
        <v>1.5986394557823129</v>
      </c>
      <c r="AR155" s="374">
        <v>2836</v>
      </c>
      <c r="AS155" s="374"/>
      <c r="AT155" s="374"/>
      <c r="AU155" s="377"/>
      <c r="AV155" s="382"/>
      <c r="AW155" s="373">
        <v>1770</v>
      </c>
      <c r="AX155" s="373">
        <v>1640</v>
      </c>
      <c r="AY155" s="373">
        <v>55</v>
      </c>
      <c r="AZ155" s="373">
        <v>1695</v>
      </c>
      <c r="BA155" s="377">
        <v>0.9576271186440678</v>
      </c>
      <c r="BB155" s="463">
        <v>1.2673247339845681</v>
      </c>
      <c r="BC155" s="373">
        <v>15</v>
      </c>
      <c r="BD155" s="377">
        <v>8.4745762711864406E-3</v>
      </c>
      <c r="BE155" s="463">
        <v>5.5472385684426924E-2</v>
      </c>
      <c r="BF155" s="373">
        <v>20</v>
      </c>
      <c r="BG155" s="373">
        <v>10</v>
      </c>
      <c r="BH155" s="373">
        <v>30</v>
      </c>
      <c r="BI155" s="377">
        <v>1.6949152542372881E-2</v>
      </c>
      <c r="BJ155" s="463">
        <v>0.22557559945817199</v>
      </c>
      <c r="BK155" s="373">
        <v>25</v>
      </c>
      <c r="BL155" s="383"/>
      <c r="BM155" s="374"/>
      <c r="BN155" s="374"/>
      <c r="BO155" s="374"/>
      <c r="BP155" s="377"/>
      <c r="BQ155" s="384"/>
      <c r="BR155" s="374"/>
      <c r="BS155" s="377"/>
      <c r="BT155" s="384"/>
      <c r="BU155" s="374"/>
      <c r="BV155" s="374"/>
      <c r="BW155" s="374"/>
      <c r="BX155" s="377"/>
      <c r="BY155" s="384"/>
      <c r="BZ155" s="374"/>
      <c r="CA155" s="373" t="s">
        <v>66</v>
      </c>
      <c r="CB155" s="385"/>
      <c r="CC155" s="373"/>
      <c r="CD155" s="385"/>
      <c r="CE155" s="385" t="s">
        <v>2088</v>
      </c>
      <c r="CF155" s="386"/>
      <c r="CG155" s="373"/>
    </row>
    <row r="156" spans="1:85" ht="12.75" customHeight="1" x14ac:dyDescent="0.25">
      <c r="A156" s="370" t="s">
        <v>1651</v>
      </c>
      <c r="B156" s="369">
        <v>4620700.01</v>
      </c>
      <c r="C156" s="373"/>
      <c r="D156" s="370"/>
      <c r="E156" s="371">
        <v>1</v>
      </c>
      <c r="F156" s="371">
        <v>1</v>
      </c>
      <c r="G156" s="370"/>
      <c r="H156" s="370"/>
      <c r="I156" s="370"/>
      <c r="J156" s="372"/>
      <c r="K156" s="406"/>
      <c r="L156" s="374"/>
      <c r="M156" s="374"/>
      <c r="N156" s="375"/>
      <c r="O156" s="370">
        <v>244620700.00999999</v>
      </c>
      <c r="P156" s="376">
        <v>1.32</v>
      </c>
      <c r="Q156" s="375">
        <v>132</v>
      </c>
      <c r="R156" s="373">
        <v>1.33</v>
      </c>
      <c r="S156" s="373">
        <v>133</v>
      </c>
      <c r="T156" s="373">
        <v>5078</v>
      </c>
      <c r="U156" s="374">
        <v>341</v>
      </c>
      <c r="V156" s="377">
        <v>7.1986489339244245E-2</v>
      </c>
      <c r="W156" s="373">
        <v>3824.1</v>
      </c>
      <c r="X156" s="374">
        <v>4737</v>
      </c>
      <c r="Y156" s="374">
        <v>4737</v>
      </c>
      <c r="Z156" s="374">
        <v>4655</v>
      </c>
      <c r="AA156" s="374">
        <v>4847</v>
      </c>
      <c r="AB156" s="374">
        <v>-110</v>
      </c>
      <c r="AC156" s="377">
        <v>-2.2694450175366206E-2</v>
      </c>
      <c r="AD156" s="378">
        <v>3582.4</v>
      </c>
      <c r="AE156" s="373">
        <v>2575</v>
      </c>
      <c r="AF156" s="374">
        <v>2457</v>
      </c>
      <c r="AG156" s="379">
        <v>118</v>
      </c>
      <c r="AH156" s="380">
        <v>4.8026048026048027E-2</v>
      </c>
      <c r="AI156" s="379">
        <v>2457</v>
      </c>
      <c r="AJ156" s="374">
        <v>2387</v>
      </c>
      <c r="AK156" s="374">
        <v>70</v>
      </c>
      <c r="AL156" s="381">
        <v>2.932551319648094E-2</v>
      </c>
      <c r="AM156" s="373">
        <v>2481</v>
      </c>
      <c r="AN156" s="374">
        <v>2335</v>
      </c>
      <c r="AO156" s="374">
        <v>146</v>
      </c>
      <c r="AP156" s="377">
        <v>6.2526766595289079E-2</v>
      </c>
      <c r="AQ156" s="374">
        <v>18.654135338345863</v>
      </c>
      <c r="AR156" s="374">
        <v>2335</v>
      </c>
      <c r="AS156" s="374">
        <v>2307</v>
      </c>
      <c r="AT156" s="374">
        <v>28</v>
      </c>
      <c r="AU156" s="377">
        <v>1.2136974425661032E-2</v>
      </c>
      <c r="AV156" s="382">
        <v>17.689393939393938</v>
      </c>
      <c r="AW156" s="373">
        <v>1940</v>
      </c>
      <c r="AX156" s="373">
        <v>1545</v>
      </c>
      <c r="AY156" s="373">
        <v>95</v>
      </c>
      <c r="AZ156" s="373">
        <v>1640</v>
      </c>
      <c r="BA156" s="377">
        <v>0.84536082474226804</v>
      </c>
      <c r="BB156" s="463">
        <v>1.1187514027948802</v>
      </c>
      <c r="BC156" s="373">
        <v>90</v>
      </c>
      <c r="BD156" s="377">
        <v>4.6391752577319589E-2</v>
      </c>
      <c r="BE156" s="463">
        <v>0.30366842060237831</v>
      </c>
      <c r="BF156" s="373">
        <v>170</v>
      </c>
      <c r="BG156" s="373">
        <v>25</v>
      </c>
      <c r="BH156" s="373">
        <v>195</v>
      </c>
      <c r="BI156" s="377">
        <v>0.10051546391752578</v>
      </c>
      <c r="BJ156" s="463">
        <v>1.3377563256527158</v>
      </c>
      <c r="BK156" s="373">
        <v>20</v>
      </c>
      <c r="BL156" s="383">
        <v>1995</v>
      </c>
      <c r="BM156" s="374">
        <v>1560</v>
      </c>
      <c r="BN156" s="374">
        <v>75</v>
      </c>
      <c r="BO156" s="374">
        <v>1635</v>
      </c>
      <c r="BP156" s="377">
        <v>0.81954887218045114</v>
      </c>
      <c r="BQ156" s="384">
        <v>1.1762384890225979</v>
      </c>
      <c r="BR156" s="374">
        <v>140</v>
      </c>
      <c r="BS156" s="377">
        <v>7.0175438596491224E-2</v>
      </c>
      <c r="BT156" s="384">
        <v>0.31492814520706919</v>
      </c>
      <c r="BU156" s="374">
        <v>175</v>
      </c>
      <c r="BV156" s="374">
        <v>25</v>
      </c>
      <c r="BW156" s="374">
        <v>200</v>
      </c>
      <c r="BX156" s="377">
        <v>0.10025062656641603</v>
      </c>
      <c r="BY156" s="384">
        <v>1.3872447148924258</v>
      </c>
      <c r="BZ156" s="374">
        <v>25</v>
      </c>
      <c r="CA156" s="373" t="s">
        <v>66</v>
      </c>
      <c r="CB156" s="385" t="s">
        <v>66</v>
      </c>
      <c r="CC156" s="373" t="s">
        <v>79</v>
      </c>
      <c r="CD156" s="466" t="s">
        <v>2101</v>
      </c>
      <c r="CE156" s="385" t="s">
        <v>2088</v>
      </c>
      <c r="CF156" s="426" t="s">
        <v>2102</v>
      </c>
      <c r="CG156" s="370" t="s">
        <v>2135</v>
      </c>
    </row>
    <row r="157" spans="1:85" ht="12.75" customHeight="1" x14ac:dyDescent="0.25">
      <c r="A157" s="370" t="s">
        <v>1652</v>
      </c>
      <c r="B157" s="369">
        <v>4620700.03</v>
      </c>
      <c r="C157" s="373"/>
      <c r="D157" s="370"/>
      <c r="E157" s="371">
        <v>1</v>
      </c>
      <c r="F157" s="371">
        <v>1</v>
      </c>
      <c r="G157" s="370"/>
      <c r="H157" s="370"/>
      <c r="I157" s="370"/>
      <c r="J157" s="372"/>
      <c r="K157" s="406"/>
      <c r="L157" s="374"/>
      <c r="M157" s="374"/>
      <c r="N157" s="375"/>
      <c r="O157" s="370">
        <v>244620700.03</v>
      </c>
      <c r="P157" s="376">
        <v>1.54</v>
      </c>
      <c r="Q157" s="375">
        <v>154</v>
      </c>
      <c r="R157" s="373">
        <v>1.54</v>
      </c>
      <c r="S157" s="373">
        <v>154</v>
      </c>
      <c r="T157" s="373">
        <v>2854</v>
      </c>
      <c r="U157" s="374">
        <v>63</v>
      </c>
      <c r="V157" s="377">
        <v>2.2572554639914009E-2</v>
      </c>
      <c r="W157" s="373">
        <v>1852</v>
      </c>
      <c r="X157" s="374">
        <v>2791</v>
      </c>
      <c r="Y157" s="374">
        <v>2791</v>
      </c>
      <c r="Z157" s="374">
        <v>2823</v>
      </c>
      <c r="AA157" s="374">
        <v>2909</v>
      </c>
      <c r="AB157" s="374">
        <v>-118</v>
      </c>
      <c r="AC157" s="377">
        <v>-4.0563767617738056E-2</v>
      </c>
      <c r="AD157" s="378">
        <v>1810.9</v>
      </c>
      <c r="AE157" s="373">
        <v>1278</v>
      </c>
      <c r="AF157" s="374">
        <v>1274</v>
      </c>
      <c r="AG157" s="379">
        <v>4</v>
      </c>
      <c r="AH157" s="380">
        <v>3.1397174254317113E-3</v>
      </c>
      <c r="AI157" s="379">
        <v>1274</v>
      </c>
      <c r="AJ157" s="374">
        <v>1269</v>
      </c>
      <c r="AK157" s="374">
        <v>5</v>
      </c>
      <c r="AL157" s="381">
        <v>3.9401103230890461E-3</v>
      </c>
      <c r="AM157" s="373">
        <v>1264</v>
      </c>
      <c r="AN157" s="374">
        <v>1258</v>
      </c>
      <c r="AO157" s="374">
        <v>6</v>
      </c>
      <c r="AP157" s="377">
        <v>4.7694753577106515E-3</v>
      </c>
      <c r="AQ157" s="374">
        <v>8.2077922077922079</v>
      </c>
      <c r="AR157" s="374">
        <v>1258</v>
      </c>
      <c r="AS157" s="374">
        <v>1249</v>
      </c>
      <c r="AT157" s="374">
        <v>9</v>
      </c>
      <c r="AU157" s="377">
        <v>7.2057646116893519E-3</v>
      </c>
      <c r="AV157" s="382">
        <v>8.1688311688311686</v>
      </c>
      <c r="AW157" s="373">
        <v>1160</v>
      </c>
      <c r="AX157" s="373">
        <v>915</v>
      </c>
      <c r="AY157" s="373">
        <v>30</v>
      </c>
      <c r="AZ157" s="373">
        <v>945</v>
      </c>
      <c r="BA157" s="377">
        <v>0.81465517241379315</v>
      </c>
      <c r="BB157" s="463">
        <v>1.0781155102732622</v>
      </c>
      <c r="BC157" s="373">
        <v>145</v>
      </c>
      <c r="BD157" s="377">
        <v>0.125</v>
      </c>
      <c r="BE157" s="463">
        <v>0.81821768884529711</v>
      </c>
      <c r="BF157" s="373">
        <v>55</v>
      </c>
      <c r="BG157" s="373">
        <v>10</v>
      </c>
      <c r="BH157" s="373">
        <v>65</v>
      </c>
      <c r="BI157" s="377">
        <v>5.6034482758620691E-2</v>
      </c>
      <c r="BJ157" s="463">
        <v>0.74576071027766344</v>
      </c>
      <c r="BK157" s="373">
        <v>0</v>
      </c>
      <c r="BL157" s="383">
        <v>1180</v>
      </c>
      <c r="BM157" s="374">
        <v>945</v>
      </c>
      <c r="BN157" s="374">
        <v>55</v>
      </c>
      <c r="BO157" s="374">
        <v>1000</v>
      </c>
      <c r="BP157" s="377">
        <v>0.84745762711864403</v>
      </c>
      <c r="BQ157" s="384">
        <v>1.2162938815114719</v>
      </c>
      <c r="BR157" s="374">
        <v>90</v>
      </c>
      <c r="BS157" s="377">
        <v>7.6271186440677971E-2</v>
      </c>
      <c r="BT157" s="384">
        <v>0.34228419171870023</v>
      </c>
      <c r="BU157" s="374">
        <v>75</v>
      </c>
      <c r="BV157" s="374">
        <v>0</v>
      </c>
      <c r="BW157" s="374">
        <v>75</v>
      </c>
      <c r="BX157" s="377">
        <v>6.3559322033898302E-2</v>
      </c>
      <c r="BY157" s="384">
        <v>0.87951902739736953</v>
      </c>
      <c r="BZ157" s="374">
        <v>0</v>
      </c>
      <c r="CA157" s="373" t="s">
        <v>66</v>
      </c>
      <c r="CB157" s="385" t="s">
        <v>66</v>
      </c>
      <c r="CC157" s="373" t="s">
        <v>66</v>
      </c>
      <c r="CD157" s="385"/>
      <c r="CE157" s="385" t="s">
        <v>2088</v>
      </c>
      <c r="CF157" s="386"/>
      <c r="CG157" s="373"/>
    </row>
    <row r="158" spans="1:85" ht="12.75" customHeight="1" x14ac:dyDescent="0.25">
      <c r="A158" s="370" t="s">
        <v>1653</v>
      </c>
      <c r="B158" s="369">
        <v>4620700.04</v>
      </c>
      <c r="C158" s="373"/>
      <c r="D158" s="370"/>
      <c r="E158" s="371">
        <v>1</v>
      </c>
      <c r="F158" s="371">
        <v>1</v>
      </c>
      <c r="G158" s="370"/>
      <c r="H158" s="370"/>
      <c r="I158" s="370"/>
      <c r="J158" s="372"/>
      <c r="K158" s="406"/>
      <c r="L158" s="374"/>
      <c r="M158" s="374"/>
      <c r="N158" s="375"/>
      <c r="O158" s="370">
        <v>244620700.03999999</v>
      </c>
      <c r="P158" s="376">
        <v>1.57</v>
      </c>
      <c r="Q158" s="375">
        <v>157</v>
      </c>
      <c r="R158" s="373">
        <v>1.55</v>
      </c>
      <c r="S158" s="373">
        <v>155</v>
      </c>
      <c r="T158" s="373">
        <v>4479</v>
      </c>
      <c r="U158" s="374">
        <v>-45</v>
      </c>
      <c r="V158" s="377">
        <v>-9.9469496021220155E-3</v>
      </c>
      <c r="W158" s="373">
        <v>2885.2</v>
      </c>
      <c r="X158" s="374">
        <v>4524</v>
      </c>
      <c r="Y158" s="374">
        <v>4524</v>
      </c>
      <c r="Z158" s="374">
        <v>4490</v>
      </c>
      <c r="AA158" s="374">
        <v>4579</v>
      </c>
      <c r="AB158" s="374">
        <v>-55</v>
      </c>
      <c r="AC158" s="377">
        <v>-1.2011356191308145E-2</v>
      </c>
      <c r="AD158" s="378">
        <v>2882.6</v>
      </c>
      <c r="AE158" s="373">
        <v>2342</v>
      </c>
      <c r="AF158" s="374">
        <v>2317</v>
      </c>
      <c r="AG158" s="379">
        <v>25</v>
      </c>
      <c r="AH158" s="380">
        <v>1.078981441519206E-2</v>
      </c>
      <c r="AI158" s="379">
        <v>2317</v>
      </c>
      <c r="AJ158" s="374">
        <v>2230</v>
      </c>
      <c r="AK158" s="374">
        <v>87</v>
      </c>
      <c r="AL158" s="381">
        <v>3.9013452914798206E-2</v>
      </c>
      <c r="AM158" s="373">
        <v>2291</v>
      </c>
      <c r="AN158" s="374">
        <v>2252</v>
      </c>
      <c r="AO158" s="374">
        <v>39</v>
      </c>
      <c r="AP158" s="377">
        <v>1.7317939609236235E-2</v>
      </c>
      <c r="AQ158" s="374">
        <v>14.780645161290323</v>
      </c>
      <c r="AR158" s="374">
        <v>2252</v>
      </c>
      <c r="AS158" s="374">
        <v>2161</v>
      </c>
      <c r="AT158" s="374">
        <v>91</v>
      </c>
      <c r="AU158" s="377">
        <v>4.2110134197130958E-2</v>
      </c>
      <c r="AV158" s="382">
        <v>14.343949044585987</v>
      </c>
      <c r="AW158" s="373">
        <v>1860</v>
      </c>
      <c r="AX158" s="373">
        <v>1460</v>
      </c>
      <c r="AY158" s="373">
        <v>90</v>
      </c>
      <c r="AZ158" s="373">
        <v>1550</v>
      </c>
      <c r="BA158" s="377">
        <v>0.83333333333333337</v>
      </c>
      <c r="BB158" s="463">
        <v>1.1028342080396685</v>
      </c>
      <c r="BC158" s="373">
        <v>155</v>
      </c>
      <c r="BD158" s="377">
        <v>8.3333333333333329E-2</v>
      </c>
      <c r="BE158" s="463">
        <v>0.54547845923019811</v>
      </c>
      <c r="BF158" s="373">
        <v>115</v>
      </c>
      <c r="BG158" s="373">
        <v>15</v>
      </c>
      <c r="BH158" s="373">
        <v>130</v>
      </c>
      <c r="BI158" s="377">
        <v>6.9892473118279563E-2</v>
      </c>
      <c r="BJ158" s="463">
        <v>0.930196154754935</v>
      </c>
      <c r="BK158" s="373">
        <v>30</v>
      </c>
      <c r="BL158" s="383">
        <v>2165</v>
      </c>
      <c r="BM158" s="374">
        <v>1735</v>
      </c>
      <c r="BN158" s="374">
        <v>50</v>
      </c>
      <c r="BO158" s="374">
        <v>1785</v>
      </c>
      <c r="BP158" s="377">
        <v>0.82448036951501158</v>
      </c>
      <c r="BQ158" s="384">
        <v>1.1833163060635628</v>
      </c>
      <c r="BR158" s="374">
        <v>265</v>
      </c>
      <c r="BS158" s="377">
        <v>0.12240184757505773</v>
      </c>
      <c r="BT158" s="384">
        <v>0.54930596228092143</v>
      </c>
      <c r="BU158" s="374">
        <v>70</v>
      </c>
      <c r="BV158" s="374">
        <v>20</v>
      </c>
      <c r="BW158" s="374">
        <v>90</v>
      </c>
      <c r="BX158" s="377">
        <v>4.1570438799076209E-2</v>
      </c>
      <c r="BY158" s="384">
        <v>0.5752420059097807</v>
      </c>
      <c r="BZ158" s="374">
        <v>25</v>
      </c>
      <c r="CA158" s="373" t="s">
        <v>66</v>
      </c>
      <c r="CB158" s="385" t="s">
        <v>66</v>
      </c>
      <c r="CC158" s="373" t="s">
        <v>66</v>
      </c>
      <c r="CD158" s="385"/>
      <c r="CE158" s="385" t="s">
        <v>2088</v>
      </c>
      <c r="CF158" s="426"/>
      <c r="CG158" s="373"/>
    </row>
    <row r="159" spans="1:85" ht="12.75" customHeight="1" x14ac:dyDescent="0.25">
      <c r="A159" s="370" t="s">
        <v>1654</v>
      </c>
      <c r="B159" s="369">
        <v>4620701.01</v>
      </c>
      <c r="C159" s="373"/>
      <c r="D159" s="370"/>
      <c r="E159" s="371">
        <v>1</v>
      </c>
      <c r="F159" s="371">
        <v>1</v>
      </c>
      <c r="G159" s="370"/>
      <c r="H159" s="370"/>
      <c r="I159" s="370"/>
      <c r="J159" s="372">
        <v>4620701</v>
      </c>
      <c r="K159" s="373">
        <v>0.27304762399999999</v>
      </c>
      <c r="L159" s="374">
        <v>8383</v>
      </c>
      <c r="M159" s="374">
        <v>3365</v>
      </c>
      <c r="N159" s="375">
        <v>3242</v>
      </c>
      <c r="O159" s="370"/>
      <c r="P159" s="376">
        <v>1.73</v>
      </c>
      <c r="Q159" s="375">
        <v>173</v>
      </c>
      <c r="R159" s="373">
        <v>1.73</v>
      </c>
      <c r="S159" s="373">
        <v>173</v>
      </c>
      <c r="T159" s="373">
        <v>3374</v>
      </c>
      <c r="U159" s="374">
        <v>20</v>
      </c>
      <c r="V159" s="377">
        <v>5.9630292188431726E-3</v>
      </c>
      <c r="W159" s="373">
        <v>1949.3</v>
      </c>
      <c r="X159" s="374">
        <v>3354</v>
      </c>
      <c r="Y159" s="374">
        <v>3354</v>
      </c>
      <c r="Z159" s="374">
        <v>3240</v>
      </c>
      <c r="AA159" s="374">
        <v>2288.958231992</v>
      </c>
      <c r="AB159" s="374">
        <v>1065.041768008</v>
      </c>
      <c r="AC159" s="377">
        <v>0.46529541392335999</v>
      </c>
      <c r="AD159" s="378">
        <v>1937.6</v>
      </c>
      <c r="AE159" s="373">
        <v>1396</v>
      </c>
      <c r="AF159" s="374">
        <v>1377</v>
      </c>
      <c r="AG159" s="379">
        <v>19</v>
      </c>
      <c r="AH159" s="380">
        <v>1.3798111837327523E-2</v>
      </c>
      <c r="AI159" s="379">
        <v>1377</v>
      </c>
      <c r="AJ159" s="374">
        <v>918.80525475999991</v>
      </c>
      <c r="AK159" s="374">
        <v>458.19474524000009</v>
      </c>
      <c r="AL159" s="381">
        <v>0.49868537741404695</v>
      </c>
      <c r="AM159" s="373">
        <v>1368</v>
      </c>
      <c r="AN159" s="374">
        <v>1347</v>
      </c>
      <c r="AO159" s="374">
        <v>21</v>
      </c>
      <c r="AP159" s="377">
        <v>1.5590200445434299E-2</v>
      </c>
      <c r="AQ159" s="374">
        <v>7.9075144508670521</v>
      </c>
      <c r="AR159" s="374">
        <v>1347</v>
      </c>
      <c r="AS159" s="374">
        <v>885.22039700799996</v>
      </c>
      <c r="AT159" s="374">
        <v>461.77960299200004</v>
      </c>
      <c r="AU159" s="377">
        <v>0.52165495118819183</v>
      </c>
      <c r="AV159" s="382">
        <v>7.7861271676300579</v>
      </c>
      <c r="AW159" s="373">
        <v>1535</v>
      </c>
      <c r="AX159" s="373">
        <v>1405</v>
      </c>
      <c r="AY159" s="373">
        <v>55</v>
      </c>
      <c r="AZ159" s="373">
        <v>1460</v>
      </c>
      <c r="BA159" s="377">
        <v>0.95114006514657978</v>
      </c>
      <c r="BB159" s="463">
        <v>1.2587397605768724</v>
      </c>
      <c r="BC159" s="373">
        <v>55</v>
      </c>
      <c r="BD159" s="377">
        <v>3.5830618892508145E-2</v>
      </c>
      <c r="BE159" s="463">
        <v>0.23453796944099725</v>
      </c>
      <c r="BF159" s="373">
        <v>0</v>
      </c>
      <c r="BG159" s="373">
        <v>10</v>
      </c>
      <c r="BH159" s="373">
        <v>10</v>
      </c>
      <c r="BI159" s="377">
        <v>6.5146579804560263E-3</v>
      </c>
      <c r="BJ159" s="463">
        <v>8.6703324873173601E-2</v>
      </c>
      <c r="BK159" s="373">
        <v>15</v>
      </c>
      <c r="BL159" s="383">
        <v>1745</v>
      </c>
      <c r="BM159" s="374">
        <v>1505</v>
      </c>
      <c r="BN159" s="374">
        <v>35</v>
      </c>
      <c r="BO159" s="374">
        <v>1540</v>
      </c>
      <c r="BP159" s="377">
        <v>0.88252148997134672</v>
      </c>
      <c r="BQ159" s="384">
        <v>1.2666184764943536</v>
      </c>
      <c r="BR159" s="374">
        <v>160</v>
      </c>
      <c r="BS159" s="377">
        <v>9.1690544412607447E-2</v>
      </c>
      <c r="BT159" s="384">
        <v>0.41148204645966635</v>
      </c>
      <c r="BU159" s="374">
        <v>30</v>
      </c>
      <c r="BV159" s="374">
        <v>0</v>
      </c>
      <c r="BW159" s="374">
        <v>30</v>
      </c>
      <c r="BX159" s="377">
        <v>1.7191977077363897E-2</v>
      </c>
      <c r="BY159" s="384">
        <v>0.23789855640776988</v>
      </c>
      <c r="BZ159" s="374">
        <v>0</v>
      </c>
      <c r="CA159" s="373" t="s">
        <v>66</v>
      </c>
      <c r="CB159" s="385" t="s">
        <v>66</v>
      </c>
      <c r="CC159" s="373" t="s">
        <v>66</v>
      </c>
      <c r="CD159" s="385" t="s">
        <v>2090</v>
      </c>
      <c r="CE159" s="385" t="s">
        <v>2088</v>
      </c>
      <c r="CF159" s="386"/>
      <c r="CG159" s="373"/>
    </row>
    <row r="160" spans="1:85" ht="12.75" customHeight="1" x14ac:dyDescent="0.25">
      <c r="A160" s="370" t="s">
        <v>1655</v>
      </c>
      <c r="B160" s="369">
        <v>4620701.0199999996</v>
      </c>
      <c r="C160" s="373"/>
      <c r="D160" s="370"/>
      <c r="E160" s="371">
        <v>1</v>
      </c>
      <c r="F160" s="371">
        <v>1</v>
      </c>
      <c r="G160" s="370"/>
      <c r="H160" s="370"/>
      <c r="I160" s="370"/>
      <c r="J160" s="372">
        <v>4620701</v>
      </c>
      <c r="K160" s="373">
        <v>0.72695237599999996</v>
      </c>
      <c r="L160" s="374">
        <v>8383</v>
      </c>
      <c r="M160" s="374">
        <v>3365</v>
      </c>
      <c r="N160" s="375">
        <v>3242</v>
      </c>
      <c r="O160" s="370"/>
      <c r="P160" s="376">
        <v>2.66</v>
      </c>
      <c r="Q160" s="375">
        <v>266</v>
      </c>
      <c r="R160" s="373">
        <v>2.63</v>
      </c>
      <c r="S160" s="373">
        <v>263</v>
      </c>
      <c r="T160" s="373">
        <v>6785</v>
      </c>
      <c r="U160" s="374">
        <v>503</v>
      </c>
      <c r="V160" s="377">
        <v>8.0070041388092969E-2</v>
      </c>
      <c r="W160" s="373">
        <v>2576.6</v>
      </c>
      <c r="X160" s="374">
        <v>6282</v>
      </c>
      <c r="Y160" s="374">
        <v>6282</v>
      </c>
      <c r="Z160" s="374">
        <v>6245</v>
      </c>
      <c r="AA160" s="374">
        <v>6094.041768008</v>
      </c>
      <c r="AB160" s="374">
        <v>187.95823199200004</v>
      </c>
      <c r="AC160" s="377">
        <v>3.0842951057330741E-2</v>
      </c>
      <c r="AD160" s="378">
        <v>2359.6</v>
      </c>
      <c r="AE160" s="373">
        <v>2974</v>
      </c>
      <c r="AF160" s="374">
        <v>2730</v>
      </c>
      <c r="AG160" s="379">
        <v>244</v>
      </c>
      <c r="AH160" s="380">
        <v>8.9377289377289379E-2</v>
      </c>
      <c r="AI160" s="379">
        <v>2730</v>
      </c>
      <c r="AJ160" s="374">
        <v>2446.19474524</v>
      </c>
      <c r="AK160" s="374">
        <v>283.80525476000003</v>
      </c>
      <c r="AL160" s="381">
        <v>0.11601907628664923</v>
      </c>
      <c r="AM160" s="373">
        <v>2890</v>
      </c>
      <c r="AN160" s="374">
        <v>2672</v>
      </c>
      <c r="AO160" s="374">
        <v>218</v>
      </c>
      <c r="AP160" s="377">
        <v>8.1586826347305394E-2</v>
      </c>
      <c r="AQ160" s="374">
        <v>10.988593155893536</v>
      </c>
      <c r="AR160" s="374">
        <v>2672</v>
      </c>
      <c r="AS160" s="374">
        <v>2356.779602992</v>
      </c>
      <c r="AT160" s="374">
        <v>315.22039700799996</v>
      </c>
      <c r="AU160" s="377">
        <v>0.13375047739203891</v>
      </c>
      <c r="AV160" s="382">
        <v>10.045112781954888</v>
      </c>
      <c r="AW160" s="373">
        <v>3080</v>
      </c>
      <c r="AX160" s="373">
        <v>2625</v>
      </c>
      <c r="AY160" s="373">
        <v>160</v>
      </c>
      <c r="AZ160" s="373">
        <v>2785</v>
      </c>
      <c r="BA160" s="377">
        <v>0.90422077922077926</v>
      </c>
      <c r="BB160" s="463">
        <v>1.1966467283339519</v>
      </c>
      <c r="BC160" s="373">
        <v>120</v>
      </c>
      <c r="BD160" s="377">
        <v>3.896103896103896E-2</v>
      </c>
      <c r="BE160" s="463">
        <v>0.25502889002970303</v>
      </c>
      <c r="BF160" s="373">
        <v>95</v>
      </c>
      <c r="BG160" s="373">
        <v>20</v>
      </c>
      <c r="BH160" s="373">
        <v>115</v>
      </c>
      <c r="BI160" s="377">
        <v>3.7337662337662336E-2</v>
      </c>
      <c r="BJ160" s="463">
        <v>0.49692546828691458</v>
      </c>
      <c r="BK160" s="373">
        <v>65</v>
      </c>
      <c r="BL160" s="383">
        <v>3165</v>
      </c>
      <c r="BM160" s="374">
        <v>2735</v>
      </c>
      <c r="BN160" s="374">
        <v>130</v>
      </c>
      <c r="BO160" s="374">
        <v>2865</v>
      </c>
      <c r="BP160" s="377">
        <v>0.90521327014218012</v>
      </c>
      <c r="BQ160" s="384">
        <v>1.2991863270855712</v>
      </c>
      <c r="BR160" s="374">
        <v>170</v>
      </c>
      <c r="BS160" s="377">
        <v>5.3712480252764615E-2</v>
      </c>
      <c r="BT160" s="384">
        <v>0.24104689787176151</v>
      </c>
      <c r="BU160" s="374">
        <v>80</v>
      </c>
      <c r="BV160" s="374">
        <v>15</v>
      </c>
      <c r="BW160" s="374">
        <v>95</v>
      </c>
      <c r="BX160" s="377">
        <v>3.0015797788309637E-2</v>
      </c>
      <c r="BY160" s="384">
        <v>0.41535158702999525</v>
      </c>
      <c r="BZ160" s="374">
        <v>35</v>
      </c>
      <c r="CA160" s="373" t="s">
        <v>66</v>
      </c>
      <c r="CB160" s="385" t="s">
        <v>66</v>
      </c>
      <c r="CC160" s="373" t="s">
        <v>66</v>
      </c>
      <c r="CD160" s="385" t="s">
        <v>2090</v>
      </c>
      <c r="CE160" s="385" t="s">
        <v>2088</v>
      </c>
      <c r="CF160" s="386"/>
      <c r="CG160" s="373"/>
    </row>
    <row r="161" spans="1:85" ht="12.75" customHeight="1" x14ac:dyDescent="0.25">
      <c r="A161" s="370" t="s">
        <v>1656</v>
      </c>
      <c r="B161" s="369">
        <v>4620702.01</v>
      </c>
      <c r="C161" s="373"/>
      <c r="D161" s="370"/>
      <c r="E161" s="371">
        <v>1</v>
      </c>
      <c r="F161" s="371">
        <v>1</v>
      </c>
      <c r="G161" s="370"/>
      <c r="H161" s="370"/>
      <c r="I161" s="370"/>
      <c r="J161" s="372"/>
      <c r="K161" s="406"/>
      <c r="L161" s="374"/>
      <c r="M161" s="374"/>
      <c r="N161" s="375"/>
      <c r="O161" s="370">
        <v>244620702.00999999</v>
      </c>
      <c r="P161" s="376">
        <v>2.04</v>
      </c>
      <c r="Q161" s="375">
        <v>204</v>
      </c>
      <c r="R161" s="373">
        <v>2.02</v>
      </c>
      <c r="S161" s="373">
        <v>202</v>
      </c>
      <c r="T161" s="373">
        <v>2672</v>
      </c>
      <c r="U161" s="374">
        <v>128</v>
      </c>
      <c r="V161" s="377">
        <v>5.0314465408805034E-2</v>
      </c>
      <c r="W161" s="373">
        <v>1323.8</v>
      </c>
      <c r="X161" s="374">
        <v>2544</v>
      </c>
      <c r="Y161" s="374">
        <v>2544</v>
      </c>
      <c r="Z161" s="374">
        <v>2566</v>
      </c>
      <c r="AA161" s="374">
        <v>2656</v>
      </c>
      <c r="AB161" s="374">
        <v>-112</v>
      </c>
      <c r="AC161" s="377">
        <v>-4.2168674698795178E-2</v>
      </c>
      <c r="AD161" s="378">
        <v>1246.7</v>
      </c>
      <c r="AE161" s="373">
        <v>1034</v>
      </c>
      <c r="AF161" s="374">
        <v>999</v>
      </c>
      <c r="AG161" s="379">
        <v>35</v>
      </c>
      <c r="AH161" s="380">
        <v>3.5035035035035036E-2</v>
      </c>
      <c r="AI161" s="379">
        <v>999</v>
      </c>
      <c r="AJ161" s="374">
        <v>940</v>
      </c>
      <c r="AK161" s="374">
        <v>59</v>
      </c>
      <c r="AL161" s="381">
        <v>6.2765957446808504E-2</v>
      </c>
      <c r="AM161" s="373">
        <v>1024</v>
      </c>
      <c r="AN161" s="374">
        <v>970</v>
      </c>
      <c r="AO161" s="374">
        <v>54</v>
      </c>
      <c r="AP161" s="377">
        <v>5.5670103092783509E-2</v>
      </c>
      <c r="AQ161" s="374">
        <v>5.0693069306930694</v>
      </c>
      <c r="AR161" s="374">
        <v>970</v>
      </c>
      <c r="AS161" s="374">
        <v>935</v>
      </c>
      <c r="AT161" s="374">
        <v>35</v>
      </c>
      <c r="AU161" s="377">
        <v>3.7433155080213901E-2</v>
      </c>
      <c r="AV161" s="382">
        <v>4.7549019607843137</v>
      </c>
      <c r="AW161" s="373">
        <v>905</v>
      </c>
      <c r="AX161" s="373">
        <v>770</v>
      </c>
      <c r="AY161" s="373">
        <v>50</v>
      </c>
      <c r="AZ161" s="373">
        <v>820</v>
      </c>
      <c r="BA161" s="377">
        <v>0.90607734806629836</v>
      </c>
      <c r="BB161" s="463">
        <v>1.1991037134928551</v>
      </c>
      <c r="BC161" s="373">
        <v>35</v>
      </c>
      <c r="BD161" s="377">
        <v>3.8674033149171269E-2</v>
      </c>
      <c r="BE161" s="463">
        <v>0.2531502241731306</v>
      </c>
      <c r="BF161" s="373">
        <v>25</v>
      </c>
      <c r="BG161" s="373">
        <v>0</v>
      </c>
      <c r="BH161" s="373">
        <v>25</v>
      </c>
      <c r="BI161" s="377">
        <v>2.7624309392265192E-2</v>
      </c>
      <c r="BJ161" s="463">
        <v>0.36765083889591565</v>
      </c>
      <c r="BK161" s="373">
        <v>30</v>
      </c>
      <c r="BL161" s="383">
        <v>1185</v>
      </c>
      <c r="BM161" s="374">
        <v>1005</v>
      </c>
      <c r="BN161" s="374">
        <v>25</v>
      </c>
      <c r="BO161" s="374">
        <v>1030</v>
      </c>
      <c r="BP161" s="377">
        <v>0.86919831223628696</v>
      </c>
      <c r="BQ161" s="384">
        <v>1.2474966950118507</v>
      </c>
      <c r="BR161" s="374">
        <v>110</v>
      </c>
      <c r="BS161" s="377">
        <v>9.2827004219409287E-2</v>
      </c>
      <c r="BT161" s="384">
        <v>0.41658216676124976</v>
      </c>
      <c r="BU161" s="374">
        <v>15</v>
      </c>
      <c r="BV161" s="374">
        <v>15</v>
      </c>
      <c r="BW161" s="374">
        <v>30</v>
      </c>
      <c r="BX161" s="377">
        <v>2.5316455696202531E-2</v>
      </c>
      <c r="BY161" s="384">
        <v>0.35032319065954298</v>
      </c>
      <c r="BZ161" s="374">
        <v>20</v>
      </c>
      <c r="CA161" s="373" t="s">
        <v>66</v>
      </c>
      <c r="CB161" s="385" t="s">
        <v>66</v>
      </c>
      <c r="CC161" s="373" t="s">
        <v>66</v>
      </c>
      <c r="CD161" s="385"/>
      <c r="CE161" s="385" t="s">
        <v>2088</v>
      </c>
      <c r="CF161" s="386"/>
      <c r="CG161" s="373"/>
    </row>
    <row r="162" spans="1:85" ht="12.75" customHeight="1" x14ac:dyDescent="0.25">
      <c r="A162" s="370" t="s">
        <v>1657</v>
      </c>
      <c r="B162" s="369">
        <v>4620702.0199999996</v>
      </c>
      <c r="C162" s="373"/>
      <c r="D162" s="370"/>
      <c r="E162" s="371">
        <v>1</v>
      </c>
      <c r="F162" s="371">
        <v>1</v>
      </c>
      <c r="G162" s="370"/>
      <c r="H162" s="370"/>
      <c r="I162" s="370"/>
      <c r="J162" s="372"/>
      <c r="K162" s="406"/>
      <c r="L162" s="374"/>
      <c r="M162" s="374"/>
      <c r="N162" s="375"/>
      <c r="O162" s="370">
        <v>244620702.02000001</v>
      </c>
      <c r="P162" s="376">
        <v>3.88</v>
      </c>
      <c r="Q162" s="375">
        <v>388</v>
      </c>
      <c r="R162" s="373">
        <v>3.88</v>
      </c>
      <c r="S162" s="373">
        <v>388</v>
      </c>
      <c r="T162" s="373">
        <v>6830</v>
      </c>
      <c r="U162" s="374">
        <v>22</v>
      </c>
      <c r="V162" s="377">
        <v>3.2314923619271444E-3</v>
      </c>
      <c r="W162" s="373">
        <v>1758.5</v>
      </c>
      <c r="X162" s="374">
        <v>6808</v>
      </c>
      <c r="Y162" s="374">
        <v>6808</v>
      </c>
      <c r="Z162" s="374">
        <v>6913</v>
      </c>
      <c r="AA162" s="374">
        <v>6957</v>
      </c>
      <c r="AB162" s="374">
        <v>-149</v>
      </c>
      <c r="AC162" s="377">
        <v>-2.1417277562167603E-2</v>
      </c>
      <c r="AD162" s="378">
        <v>1752.7</v>
      </c>
      <c r="AE162" s="373">
        <v>2403</v>
      </c>
      <c r="AF162" s="374">
        <v>2382</v>
      </c>
      <c r="AG162" s="379">
        <v>21</v>
      </c>
      <c r="AH162" s="380">
        <v>8.8161209068010078E-3</v>
      </c>
      <c r="AI162" s="379">
        <v>2382</v>
      </c>
      <c r="AJ162" s="374">
        <v>2310</v>
      </c>
      <c r="AK162" s="374">
        <v>72</v>
      </c>
      <c r="AL162" s="381">
        <v>3.1168831168831169E-2</v>
      </c>
      <c r="AM162" s="373">
        <v>2369</v>
      </c>
      <c r="AN162" s="374">
        <v>2356</v>
      </c>
      <c r="AO162" s="374">
        <v>13</v>
      </c>
      <c r="AP162" s="377">
        <v>5.5178268251273345E-3</v>
      </c>
      <c r="AQ162" s="374">
        <v>6.1056701030927831</v>
      </c>
      <c r="AR162" s="374">
        <v>2356</v>
      </c>
      <c r="AS162" s="374">
        <v>2278</v>
      </c>
      <c r="AT162" s="374">
        <v>78</v>
      </c>
      <c r="AU162" s="377">
        <v>3.4240561896400352E-2</v>
      </c>
      <c r="AV162" s="382">
        <v>6.072164948453608</v>
      </c>
      <c r="AW162" s="373">
        <v>2420</v>
      </c>
      <c r="AX162" s="373">
        <v>2165</v>
      </c>
      <c r="AY162" s="373">
        <v>110</v>
      </c>
      <c r="AZ162" s="373">
        <v>2275</v>
      </c>
      <c r="BA162" s="377">
        <v>0.94008264462809921</v>
      </c>
      <c r="BB162" s="463">
        <v>1.2441063586563204</v>
      </c>
      <c r="BC162" s="373">
        <v>85</v>
      </c>
      <c r="BD162" s="377">
        <v>3.5123966942148761E-2</v>
      </c>
      <c r="BE162" s="463">
        <v>0.22991240843586863</v>
      </c>
      <c r="BF162" s="373">
        <v>20</v>
      </c>
      <c r="BG162" s="373">
        <v>10</v>
      </c>
      <c r="BH162" s="373">
        <v>30</v>
      </c>
      <c r="BI162" s="377">
        <v>1.2396694214876033E-2</v>
      </c>
      <c r="BJ162" s="463">
        <v>0.16498711200039853</v>
      </c>
      <c r="BK162" s="373">
        <v>35</v>
      </c>
      <c r="BL162" s="383">
        <v>3255</v>
      </c>
      <c r="BM162" s="374">
        <v>2840</v>
      </c>
      <c r="BN162" s="374">
        <v>70</v>
      </c>
      <c r="BO162" s="374">
        <v>2910</v>
      </c>
      <c r="BP162" s="377">
        <v>0.89400921658986177</v>
      </c>
      <c r="BQ162" s="384">
        <v>1.2831059693806735</v>
      </c>
      <c r="BR162" s="374">
        <v>265</v>
      </c>
      <c r="BS162" s="377">
        <v>8.1413210445468509E-2</v>
      </c>
      <c r="BT162" s="384">
        <v>0.36536018689345467</v>
      </c>
      <c r="BU162" s="374">
        <v>40</v>
      </c>
      <c r="BV162" s="374">
        <v>10</v>
      </c>
      <c r="BW162" s="374">
        <v>50</v>
      </c>
      <c r="BX162" s="377">
        <v>1.5360983102918587E-2</v>
      </c>
      <c r="BY162" s="384">
        <v>0.21256169018512977</v>
      </c>
      <c r="BZ162" s="374">
        <v>20</v>
      </c>
      <c r="CA162" s="373" t="s">
        <v>66</v>
      </c>
      <c r="CB162" s="385" t="s">
        <v>66</v>
      </c>
      <c r="CC162" s="373" t="s">
        <v>66</v>
      </c>
      <c r="CD162" s="385"/>
      <c r="CE162" s="385" t="s">
        <v>2088</v>
      </c>
      <c r="CF162" s="386"/>
      <c r="CG162" s="373"/>
    </row>
    <row r="163" spans="1:85" ht="12.75" customHeight="1" x14ac:dyDescent="0.25">
      <c r="A163" s="370" t="s">
        <v>1658</v>
      </c>
      <c r="B163" s="369">
        <v>4620703.0199999996</v>
      </c>
      <c r="C163" s="373"/>
      <c r="D163" s="370"/>
      <c r="E163" s="371">
        <v>1</v>
      </c>
      <c r="F163" s="371">
        <v>1</v>
      </c>
      <c r="G163" s="370"/>
      <c r="H163" s="370"/>
      <c r="I163" s="370"/>
      <c r="J163" s="372"/>
      <c r="K163" s="406"/>
      <c r="L163" s="374"/>
      <c r="M163" s="374"/>
      <c r="N163" s="375"/>
      <c r="O163" s="370">
        <v>244620703.02000001</v>
      </c>
      <c r="P163" s="376">
        <v>4.47</v>
      </c>
      <c r="Q163" s="375">
        <v>447</v>
      </c>
      <c r="R163" s="373">
        <v>4.32</v>
      </c>
      <c r="S163" s="373">
        <v>432</v>
      </c>
      <c r="T163" s="373">
        <v>4045</v>
      </c>
      <c r="U163" s="374">
        <v>249</v>
      </c>
      <c r="V163" s="377">
        <v>6.5595363540569024E-2</v>
      </c>
      <c r="W163" s="373">
        <v>936.9</v>
      </c>
      <c r="X163" s="374">
        <v>3796</v>
      </c>
      <c r="Y163" s="374">
        <v>3796</v>
      </c>
      <c r="Z163" s="374">
        <v>3918</v>
      </c>
      <c r="AA163" s="374">
        <v>3839</v>
      </c>
      <c r="AB163" s="374">
        <v>-43</v>
      </c>
      <c r="AC163" s="377">
        <v>-1.1200833550403751E-2</v>
      </c>
      <c r="AD163" s="378">
        <v>848.4</v>
      </c>
      <c r="AE163" s="373">
        <v>1664</v>
      </c>
      <c r="AF163" s="374">
        <v>1590</v>
      </c>
      <c r="AG163" s="379">
        <v>74</v>
      </c>
      <c r="AH163" s="380">
        <v>4.6540880503144651E-2</v>
      </c>
      <c r="AI163" s="379">
        <v>1590</v>
      </c>
      <c r="AJ163" s="374">
        <v>1502</v>
      </c>
      <c r="AK163" s="374">
        <v>88</v>
      </c>
      <c r="AL163" s="381">
        <v>5.8588548601864181E-2</v>
      </c>
      <c r="AM163" s="373">
        <v>1632</v>
      </c>
      <c r="AN163" s="374">
        <v>1540</v>
      </c>
      <c r="AO163" s="374">
        <v>92</v>
      </c>
      <c r="AP163" s="377">
        <v>5.9740259740259739E-2</v>
      </c>
      <c r="AQ163" s="374">
        <v>3.7777777777777777</v>
      </c>
      <c r="AR163" s="374">
        <v>1540</v>
      </c>
      <c r="AS163" s="374">
        <v>1460</v>
      </c>
      <c r="AT163" s="374">
        <v>80</v>
      </c>
      <c r="AU163" s="377">
        <v>5.4794520547945202E-2</v>
      </c>
      <c r="AV163" s="382">
        <v>3.4451901565995526</v>
      </c>
      <c r="AW163" s="373">
        <v>1380</v>
      </c>
      <c r="AX163" s="373">
        <v>1165</v>
      </c>
      <c r="AY163" s="373">
        <v>55</v>
      </c>
      <c r="AZ163" s="373">
        <v>1220</v>
      </c>
      <c r="BA163" s="377">
        <v>0.88405797101449279</v>
      </c>
      <c r="BB163" s="463">
        <v>1.1699632467899093</v>
      </c>
      <c r="BC163" s="373">
        <v>85</v>
      </c>
      <c r="BD163" s="377">
        <v>6.1594202898550728E-2</v>
      </c>
      <c r="BE163" s="463">
        <v>0.40317973073536384</v>
      </c>
      <c r="BF163" s="373">
        <v>55</v>
      </c>
      <c r="BG163" s="373">
        <v>0</v>
      </c>
      <c r="BH163" s="373">
        <v>55</v>
      </c>
      <c r="BI163" s="377">
        <v>3.9855072463768113E-2</v>
      </c>
      <c r="BJ163" s="463">
        <v>0.53042957988533912</v>
      </c>
      <c r="BK163" s="373">
        <v>15</v>
      </c>
      <c r="BL163" s="383">
        <v>1745</v>
      </c>
      <c r="BM163" s="374">
        <v>1410</v>
      </c>
      <c r="BN163" s="374">
        <v>25</v>
      </c>
      <c r="BO163" s="374">
        <v>1435</v>
      </c>
      <c r="BP163" s="377">
        <v>0.82234957020057309</v>
      </c>
      <c r="BQ163" s="384">
        <v>1.1802581258242839</v>
      </c>
      <c r="BR163" s="374">
        <v>210</v>
      </c>
      <c r="BS163" s="377">
        <v>0.12034383954154727</v>
      </c>
      <c r="BT163" s="384">
        <v>0.54007018597831202</v>
      </c>
      <c r="BU163" s="374">
        <v>65</v>
      </c>
      <c r="BV163" s="374">
        <v>10</v>
      </c>
      <c r="BW163" s="374">
        <v>75</v>
      </c>
      <c r="BX163" s="377">
        <v>4.2979942693409739E-2</v>
      </c>
      <c r="BY163" s="384">
        <v>0.59474639101942461</v>
      </c>
      <c r="BZ163" s="374">
        <v>20</v>
      </c>
      <c r="CA163" s="373" t="s">
        <v>66</v>
      </c>
      <c r="CB163" s="385" t="s">
        <v>66</v>
      </c>
      <c r="CC163" s="373" t="s">
        <v>66</v>
      </c>
      <c r="CD163" s="385"/>
      <c r="CE163" s="385" t="s">
        <v>2088</v>
      </c>
      <c r="CF163" s="386"/>
      <c r="CG163" s="373"/>
    </row>
    <row r="164" spans="1:85" ht="12.75" customHeight="1" x14ac:dyDescent="0.25">
      <c r="A164" s="370" t="s">
        <v>1659</v>
      </c>
      <c r="B164" s="369">
        <v>4620703.03</v>
      </c>
      <c r="C164" s="373"/>
      <c r="D164" s="370"/>
      <c r="E164" s="371">
        <v>1</v>
      </c>
      <c r="F164" s="371">
        <v>1</v>
      </c>
      <c r="G164" s="370"/>
      <c r="H164" s="370"/>
      <c r="I164" s="370"/>
      <c r="J164" s="372"/>
      <c r="K164" s="406"/>
      <c r="L164" s="374"/>
      <c r="M164" s="374"/>
      <c r="N164" s="375"/>
      <c r="O164" s="370">
        <v>244620703.03</v>
      </c>
      <c r="P164" s="376">
        <v>3.12</v>
      </c>
      <c r="Q164" s="375">
        <v>312</v>
      </c>
      <c r="R164" s="373">
        <v>3.11</v>
      </c>
      <c r="S164" s="373">
        <v>311</v>
      </c>
      <c r="T164" s="373">
        <v>4487</v>
      </c>
      <c r="U164" s="374">
        <v>31</v>
      </c>
      <c r="V164" s="377">
        <v>6.9569120287253138E-3</v>
      </c>
      <c r="W164" s="373">
        <v>1440.5</v>
      </c>
      <c r="X164" s="374">
        <v>4456</v>
      </c>
      <c r="Y164" s="374">
        <v>4456</v>
      </c>
      <c r="Z164" s="374">
        <v>4597</v>
      </c>
      <c r="AA164" s="374">
        <v>4553</v>
      </c>
      <c r="AB164" s="374">
        <v>-97</v>
      </c>
      <c r="AC164" s="377">
        <v>-2.1304634307050298E-2</v>
      </c>
      <c r="AD164" s="378">
        <v>1426.9</v>
      </c>
      <c r="AE164" s="373">
        <v>1695</v>
      </c>
      <c r="AF164" s="374">
        <v>1672</v>
      </c>
      <c r="AG164" s="379">
        <v>23</v>
      </c>
      <c r="AH164" s="380">
        <v>1.375598086124402E-2</v>
      </c>
      <c r="AI164" s="379">
        <v>1672</v>
      </c>
      <c r="AJ164" s="374">
        <v>1627</v>
      </c>
      <c r="AK164" s="374">
        <v>45</v>
      </c>
      <c r="AL164" s="381">
        <v>2.7658266748617086E-2</v>
      </c>
      <c r="AM164" s="373">
        <v>1658</v>
      </c>
      <c r="AN164" s="374">
        <v>1650</v>
      </c>
      <c r="AO164" s="374">
        <v>8</v>
      </c>
      <c r="AP164" s="377">
        <v>4.8484848484848485E-3</v>
      </c>
      <c r="AQ164" s="374">
        <v>5.3311897106109321</v>
      </c>
      <c r="AR164" s="374">
        <v>1650</v>
      </c>
      <c r="AS164" s="374">
        <v>1584</v>
      </c>
      <c r="AT164" s="374">
        <v>66</v>
      </c>
      <c r="AU164" s="377">
        <v>4.1666666666666664E-2</v>
      </c>
      <c r="AV164" s="382">
        <v>5.2884615384615383</v>
      </c>
      <c r="AW164" s="373">
        <v>1695</v>
      </c>
      <c r="AX164" s="373">
        <v>1355</v>
      </c>
      <c r="AY164" s="373">
        <v>130</v>
      </c>
      <c r="AZ164" s="373">
        <v>1485</v>
      </c>
      <c r="BA164" s="377">
        <v>0.87610619469026552</v>
      </c>
      <c r="BB164" s="463">
        <v>1.159439857655864</v>
      </c>
      <c r="BC164" s="373">
        <v>110</v>
      </c>
      <c r="BD164" s="377">
        <v>6.4896755162241887E-2</v>
      </c>
      <c r="BE164" s="463">
        <v>0.42479738417926932</v>
      </c>
      <c r="BF164" s="373">
        <v>40</v>
      </c>
      <c r="BG164" s="373">
        <v>10</v>
      </c>
      <c r="BH164" s="373">
        <v>50</v>
      </c>
      <c r="BI164" s="377">
        <v>2.9498525073746312E-2</v>
      </c>
      <c r="BJ164" s="463">
        <v>0.39259470112189226</v>
      </c>
      <c r="BK164" s="373">
        <v>50</v>
      </c>
      <c r="BL164" s="383">
        <v>1995</v>
      </c>
      <c r="BM164" s="374">
        <v>1605</v>
      </c>
      <c r="BN164" s="374">
        <v>80</v>
      </c>
      <c r="BO164" s="374">
        <v>1685</v>
      </c>
      <c r="BP164" s="377">
        <v>0.84461152882205515</v>
      </c>
      <c r="BQ164" s="384">
        <v>1.2122090850171727</v>
      </c>
      <c r="BR164" s="374">
        <v>230</v>
      </c>
      <c r="BS164" s="377">
        <v>0.11528822055137844</v>
      </c>
      <c r="BT164" s="384">
        <v>0.51738195284018507</v>
      </c>
      <c r="BU164" s="374">
        <v>50</v>
      </c>
      <c r="BV164" s="374">
        <v>10</v>
      </c>
      <c r="BW164" s="374">
        <v>60</v>
      </c>
      <c r="BX164" s="377">
        <v>3.007518796992481E-2</v>
      </c>
      <c r="BY164" s="384">
        <v>0.41617341446772771</v>
      </c>
      <c r="BZ164" s="374">
        <v>15</v>
      </c>
      <c r="CA164" s="373" t="s">
        <v>66</v>
      </c>
      <c r="CB164" s="385" t="s">
        <v>66</v>
      </c>
      <c r="CC164" s="373" t="s">
        <v>66</v>
      </c>
      <c r="CD164" s="385"/>
      <c r="CE164" s="385" t="s">
        <v>2088</v>
      </c>
      <c r="CF164" s="386"/>
      <c r="CG164" s="373"/>
    </row>
    <row r="165" spans="1:85" ht="12.75" customHeight="1" x14ac:dyDescent="0.25">
      <c r="A165" s="370" t="s">
        <v>1660</v>
      </c>
      <c r="B165" s="369">
        <v>4620703.04</v>
      </c>
      <c r="C165" s="373"/>
      <c r="D165" s="370"/>
      <c r="E165" s="371">
        <v>1</v>
      </c>
      <c r="F165" s="371">
        <v>1</v>
      </c>
      <c r="G165" s="370"/>
      <c r="H165" s="370"/>
      <c r="I165" s="370"/>
      <c r="J165" s="372"/>
      <c r="K165" s="406"/>
      <c r="L165" s="374"/>
      <c r="M165" s="374"/>
      <c r="N165" s="375"/>
      <c r="O165" s="370">
        <v>244620703.03999999</v>
      </c>
      <c r="P165" s="376">
        <v>3.24</v>
      </c>
      <c r="Q165" s="375">
        <v>324</v>
      </c>
      <c r="R165" s="373">
        <v>3.25</v>
      </c>
      <c r="S165" s="373">
        <v>325</v>
      </c>
      <c r="T165" s="373">
        <v>5558</v>
      </c>
      <c r="U165" s="374">
        <v>-148</v>
      </c>
      <c r="V165" s="377">
        <v>-2.5937609533824044E-2</v>
      </c>
      <c r="W165" s="373">
        <v>1709.1</v>
      </c>
      <c r="X165" s="374">
        <v>5706</v>
      </c>
      <c r="Y165" s="374">
        <v>5706</v>
      </c>
      <c r="Z165" s="374">
        <v>5779</v>
      </c>
      <c r="AA165" s="374">
        <v>5781</v>
      </c>
      <c r="AB165" s="374">
        <v>-75</v>
      </c>
      <c r="AC165" s="377">
        <v>-1.2973533990659055E-2</v>
      </c>
      <c r="AD165" s="378">
        <v>1759.6</v>
      </c>
      <c r="AE165" s="373">
        <v>1981</v>
      </c>
      <c r="AF165" s="374">
        <v>1919</v>
      </c>
      <c r="AG165" s="379">
        <v>62</v>
      </c>
      <c r="AH165" s="380">
        <v>3.2308494007295463E-2</v>
      </c>
      <c r="AI165" s="379">
        <v>1919</v>
      </c>
      <c r="AJ165" s="374">
        <v>1872</v>
      </c>
      <c r="AK165" s="374">
        <v>47</v>
      </c>
      <c r="AL165" s="381">
        <v>2.5106837606837608E-2</v>
      </c>
      <c r="AM165" s="373">
        <v>1959</v>
      </c>
      <c r="AN165" s="374">
        <v>1906</v>
      </c>
      <c r="AO165" s="374">
        <v>53</v>
      </c>
      <c r="AP165" s="377">
        <v>2.7806925498426022E-2</v>
      </c>
      <c r="AQ165" s="374">
        <v>6.0276923076923081</v>
      </c>
      <c r="AR165" s="374">
        <v>1906</v>
      </c>
      <c r="AS165" s="374">
        <v>1831</v>
      </c>
      <c r="AT165" s="374">
        <v>75</v>
      </c>
      <c r="AU165" s="377">
        <v>4.0961223375204803E-2</v>
      </c>
      <c r="AV165" s="382">
        <v>5.882716049382716</v>
      </c>
      <c r="AW165" s="373">
        <v>1850</v>
      </c>
      <c r="AX165" s="373">
        <v>1550</v>
      </c>
      <c r="AY165" s="373">
        <v>80</v>
      </c>
      <c r="AZ165" s="373">
        <v>1630</v>
      </c>
      <c r="BA165" s="377">
        <v>0.88108108108108107</v>
      </c>
      <c r="BB165" s="463">
        <v>1.1660236275273468</v>
      </c>
      <c r="BC165" s="373">
        <v>145</v>
      </c>
      <c r="BD165" s="377">
        <v>7.8378378378378383E-2</v>
      </c>
      <c r="BE165" s="463">
        <v>0.51304460489759174</v>
      </c>
      <c r="BF165" s="373">
        <v>35</v>
      </c>
      <c r="BG165" s="373">
        <v>20</v>
      </c>
      <c r="BH165" s="373">
        <v>55</v>
      </c>
      <c r="BI165" s="377">
        <v>2.9729729729729731E-2</v>
      </c>
      <c r="BJ165" s="463">
        <v>0.39567179472528008</v>
      </c>
      <c r="BK165" s="373">
        <v>15</v>
      </c>
      <c r="BL165" s="383">
        <v>2670</v>
      </c>
      <c r="BM165" s="374">
        <v>2135</v>
      </c>
      <c r="BN165" s="374">
        <v>80</v>
      </c>
      <c r="BO165" s="374">
        <v>2215</v>
      </c>
      <c r="BP165" s="377">
        <v>0.82958801498127344</v>
      </c>
      <c r="BQ165" s="384">
        <v>1.1906469356204248</v>
      </c>
      <c r="BR165" s="374">
        <v>335</v>
      </c>
      <c r="BS165" s="377">
        <v>0.12546816479400749</v>
      </c>
      <c r="BT165" s="384">
        <v>0.56306675400084139</v>
      </c>
      <c r="BU165" s="374">
        <v>65</v>
      </c>
      <c r="BV165" s="374">
        <v>30</v>
      </c>
      <c r="BW165" s="374">
        <v>95</v>
      </c>
      <c r="BX165" s="377">
        <v>3.5580524344569285E-2</v>
      </c>
      <c r="BY165" s="384">
        <v>0.4923549711422977</v>
      </c>
      <c r="BZ165" s="374">
        <v>25</v>
      </c>
      <c r="CA165" s="373" t="s">
        <v>66</v>
      </c>
      <c r="CB165" s="385" t="s">
        <v>66</v>
      </c>
      <c r="CC165" s="373" t="s">
        <v>66</v>
      </c>
      <c r="CD165" s="385"/>
      <c r="CE165" s="385" t="s">
        <v>2088</v>
      </c>
      <c r="CF165" s="386"/>
      <c r="CG165" s="373"/>
    </row>
    <row r="166" spans="1:85" ht="12.75" customHeight="1" x14ac:dyDescent="0.25">
      <c r="A166" s="370" t="s">
        <v>1661</v>
      </c>
      <c r="B166" s="369">
        <v>4620704.01</v>
      </c>
      <c r="C166" s="373"/>
      <c r="D166" s="370"/>
      <c r="E166" s="371">
        <v>1</v>
      </c>
      <c r="F166" s="371">
        <v>1</v>
      </c>
      <c r="G166" s="370"/>
      <c r="H166" s="370"/>
      <c r="I166" s="370"/>
      <c r="J166" s="372"/>
      <c r="K166" s="406"/>
      <c r="L166" s="374"/>
      <c r="M166" s="374"/>
      <c r="N166" s="375"/>
      <c r="O166" s="370">
        <v>244620704.00999999</v>
      </c>
      <c r="P166" s="376">
        <v>1.77</v>
      </c>
      <c r="Q166" s="375">
        <v>177</v>
      </c>
      <c r="R166" s="373">
        <v>1.76</v>
      </c>
      <c r="S166" s="373">
        <v>176</v>
      </c>
      <c r="T166" s="373">
        <v>4968</v>
      </c>
      <c r="U166" s="374">
        <v>251</v>
      </c>
      <c r="V166" s="377">
        <v>5.3211787152851388E-2</v>
      </c>
      <c r="W166" s="373">
        <v>2818.9</v>
      </c>
      <c r="X166" s="374">
        <v>4717</v>
      </c>
      <c r="Y166" s="374">
        <v>4717</v>
      </c>
      <c r="Z166" s="374">
        <v>4500</v>
      </c>
      <c r="AA166" s="374">
        <v>4770</v>
      </c>
      <c r="AB166" s="374">
        <v>-53</v>
      </c>
      <c r="AC166" s="377">
        <v>-1.1111111111111112E-2</v>
      </c>
      <c r="AD166" s="378">
        <v>2665.3</v>
      </c>
      <c r="AE166" s="373">
        <v>2506</v>
      </c>
      <c r="AF166" s="374">
        <v>2367</v>
      </c>
      <c r="AG166" s="379">
        <v>139</v>
      </c>
      <c r="AH166" s="380">
        <v>5.8724123362906631E-2</v>
      </c>
      <c r="AI166" s="379">
        <v>2367</v>
      </c>
      <c r="AJ166" s="374">
        <v>2268</v>
      </c>
      <c r="AK166" s="374">
        <v>99</v>
      </c>
      <c r="AL166" s="381">
        <v>4.3650793650793648E-2</v>
      </c>
      <c r="AM166" s="373">
        <v>2433</v>
      </c>
      <c r="AN166" s="374">
        <v>2296</v>
      </c>
      <c r="AO166" s="374">
        <v>137</v>
      </c>
      <c r="AP166" s="377">
        <v>5.966898954703833E-2</v>
      </c>
      <c r="AQ166" s="374">
        <v>13.823863636363637</v>
      </c>
      <c r="AR166" s="374">
        <v>2296</v>
      </c>
      <c r="AS166" s="374">
        <v>2197</v>
      </c>
      <c r="AT166" s="374">
        <v>99</v>
      </c>
      <c r="AU166" s="377">
        <v>4.5061447428311335E-2</v>
      </c>
      <c r="AV166" s="382">
        <v>12.971751412429379</v>
      </c>
      <c r="AW166" s="373">
        <v>2180</v>
      </c>
      <c r="AX166" s="373">
        <v>1820</v>
      </c>
      <c r="AY166" s="373">
        <v>120</v>
      </c>
      <c r="AZ166" s="373">
        <v>1940</v>
      </c>
      <c r="BA166" s="377">
        <v>0.88990825688073394</v>
      </c>
      <c r="BB166" s="463">
        <v>1.1777055212460312</v>
      </c>
      <c r="BC166" s="373">
        <v>95</v>
      </c>
      <c r="BD166" s="377">
        <v>4.3577981651376149E-2</v>
      </c>
      <c r="BE166" s="463">
        <v>0.28525020345065405</v>
      </c>
      <c r="BF166" s="373">
        <v>95</v>
      </c>
      <c r="BG166" s="373">
        <v>10</v>
      </c>
      <c r="BH166" s="373">
        <v>105</v>
      </c>
      <c r="BI166" s="377">
        <v>4.8165137614678902E-2</v>
      </c>
      <c r="BJ166" s="463">
        <v>0.64102790763457596</v>
      </c>
      <c r="BK166" s="373">
        <v>35</v>
      </c>
      <c r="BL166" s="383">
        <v>2450</v>
      </c>
      <c r="BM166" s="374">
        <v>2020</v>
      </c>
      <c r="BN166" s="374">
        <v>120</v>
      </c>
      <c r="BO166" s="374">
        <v>2140</v>
      </c>
      <c r="BP166" s="377">
        <v>0.87346938775510208</v>
      </c>
      <c r="BQ166" s="384">
        <v>1.2536266569766403</v>
      </c>
      <c r="BR166" s="374">
        <v>150</v>
      </c>
      <c r="BS166" s="377">
        <v>6.1224489795918366E-2</v>
      </c>
      <c r="BT166" s="384">
        <v>0.27475873893065728</v>
      </c>
      <c r="BU166" s="374">
        <v>125</v>
      </c>
      <c r="BV166" s="374">
        <v>20</v>
      </c>
      <c r="BW166" s="374">
        <v>145</v>
      </c>
      <c r="BX166" s="377">
        <v>5.9183673469387757E-2</v>
      </c>
      <c r="BY166" s="384">
        <v>0.81896982632756432</v>
      </c>
      <c r="BZ166" s="374">
        <v>15</v>
      </c>
      <c r="CA166" s="373" t="s">
        <v>66</v>
      </c>
      <c r="CB166" s="385" t="s">
        <v>66</v>
      </c>
      <c r="CC166" s="373" t="s">
        <v>66</v>
      </c>
      <c r="CD166" s="385"/>
      <c r="CE166" s="385" t="s">
        <v>2088</v>
      </c>
      <c r="CF166" s="386"/>
      <c r="CG166" s="373"/>
    </row>
    <row r="167" spans="1:85" ht="12.75" customHeight="1" x14ac:dyDescent="0.25">
      <c r="A167" s="370" t="s">
        <v>1662</v>
      </c>
      <c r="B167" s="369">
        <v>4620704.04</v>
      </c>
      <c r="C167" s="373"/>
      <c r="D167" s="370"/>
      <c r="E167" s="371">
        <v>1</v>
      </c>
      <c r="F167" s="371">
        <v>1</v>
      </c>
      <c r="G167" s="370"/>
      <c r="H167" s="370"/>
      <c r="I167" s="370"/>
      <c r="J167" s="372"/>
      <c r="K167" s="406"/>
      <c r="L167" s="374"/>
      <c r="M167" s="374"/>
      <c r="N167" s="375"/>
      <c r="O167" s="370">
        <v>244620704.03999999</v>
      </c>
      <c r="P167" s="376">
        <v>1.79</v>
      </c>
      <c r="Q167" s="375">
        <v>179</v>
      </c>
      <c r="R167" s="373">
        <v>1.79</v>
      </c>
      <c r="S167" s="373">
        <v>179</v>
      </c>
      <c r="T167" s="373">
        <v>4299</v>
      </c>
      <c r="U167" s="374">
        <v>-169</v>
      </c>
      <c r="V167" s="377">
        <v>-3.7824529991047448E-2</v>
      </c>
      <c r="W167" s="373">
        <v>2395.6999999999998</v>
      </c>
      <c r="X167" s="374">
        <v>4468</v>
      </c>
      <c r="Y167" s="374">
        <v>4468</v>
      </c>
      <c r="Z167" s="374">
        <v>4589</v>
      </c>
      <c r="AA167" s="374">
        <v>4838</v>
      </c>
      <c r="AB167" s="374">
        <v>-370</v>
      </c>
      <c r="AC167" s="377">
        <v>-7.6477883422902029E-2</v>
      </c>
      <c r="AD167" s="378">
        <v>2490</v>
      </c>
      <c r="AE167" s="373">
        <v>1670</v>
      </c>
      <c r="AF167" s="374">
        <v>1670</v>
      </c>
      <c r="AG167" s="379">
        <v>0</v>
      </c>
      <c r="AH167" s="380">
        <v>0</v>
      </c>
      <c r="AI167" s="379">
        <v>1670</v>
      </c>
      <c r="AJ167" s="374">
        <v>1670</v>
      </c>
      <c r="AK167" s="374">
        <v>0</v>
      </c>
      <c r="AL167" s="381">
        <v>0</v>
      </c>
      <c r="AM167" s="373">
        <v>1663</v>
      </c>
      <c r="AN167" s="374">
        <v>1661</v>
      </c>
      <c r="AO167" s="374">
        <v>2</v>
      </c>
      <c r="AP167" s="377">
        <v>1.2040939193257074E-3</v>
      </c>
      <c r="AQ167" s="374">
        <v>9.2905027932960902</v>
      </c>
      <c r="AR167" s="374">
        <v>1661</v>
      </c>
      <c r="AS167" s="374">
        <v>1656</v>
      </c>
      <c r="AT167" s="374">
        <v>5</v>
      </c>
      <c r="AU167" s="377">
        <v>3.0193236714975845E-3</v>
      </c>
      <c r="AV167" s="382">
        <v>9.2793296089385482</v>
      </c>
      <c r="AW167" s="373">
        <v>1870</v>
      </c>
      <c r="AX167" s="373">
        <v>1650</v>
      </c>
      <c r="AY167" s="373">
        <v>90</v>
      </c>
      <c r="AZ167" s="373">
        <v>1740</v>
      </c>
      <c r="BA167" s="377">
        <v>0.93048128342245995</v>
      </c>
      <c r="BB167" s="463">
        <v>1.2313999071587316</v>
      </c>
      <c r="BC167" s="373">
        <v>55</v>
      </c>
      <c r="BD167" s="377">
        <v>2.9411764705882353E-2</v>
      </c>
      <c r="BE167" s="463">
        <v>0.19252180914006992</v>
      </c>
      <c r="BF167" s="373">
        <v>40</v>
      </c>
      <c r="BG167" s="373">
        <v>0</v>
      </c>
      <c r="BH167" s="373">
        <v>40</v>
      </c>
      <c r="BI167" s="377">
        <v>2.1390374331550801E-2</v>
      </c>
      <c r="BJ167" s="463">
        <v>0.28468364423598175</v>
      </c>
      <c r="BK167" s="373">
        <v>40</v>
      </c>
      <c r="BL167" s="383">
        <v>2310</v>
      </c>
      <c r="BM167" s="374">
        <v>2045</v>
      </c>
      <c r="BN167" s="374">
        <v>60</v>
      </c>
      <c r="BO167" s="374">
        <v>2105</v>
      </c>
      <c r="BP167" s="377">
        <v>0.91125541125541121</v>
      </c>
      <c r="BQ167" s="384">
        <v>1.3078581698209286</v>
      </c>
      <c r="BR167" s="374">
        <v>150</v>
      </c>
      <c r="BS167" s="377">
        <v>6.4935064935064929E-2</v>
      </c>
      <c r="BT167" s="384">
        <v>0.29141078371433349</v>
      </c>
      <c r="BU167" s="374">
        <v>35</v>
      </c>
      <c r="BV167" s="374">
        <v>15</v>
      </c>
      <c r="BW167" s="374">
        <v>50</v>
      </c>
      <c r="BX167" s="377">
        <v>2.1645021645021644E-2</v>
      </c>
      <c r="BY167" s="384">
        <v>0.29951874526086464</v>
      </c>
      <c r="BZ167" s="374">
        <v>10</v>
      </c>
      <c r="CA167" s="373" t="s">
        <v>66</v>
      </c>
      <c r="CB167" s="385" t="s">
        <v>66</v>
      </c>
      <c r="CC167" s="373" t="s">
        <v>66</v>
      </c>
      <c r="CD167" s="385"/>
      <c r="CE167" s="385" t="s">
        <v>2088</v>
      </c>
      <c r="CF167" s="386"/>
      <c r="CG167" s="373"/>
    </row>
    <row r="168" spans="1:85" ht="12.75" customHeight="1" x14ac:dyDescent="0.25">
      <c r="A168" s="370" t="s">
        <v>1663</v>
      </c>
      <c r="B168" s="369">
        <v>4620704.05</v>
      </c>
      <c r="C168" s="373"/>
      <c r="D168" s="370"/>
      <c r="E168" s="371">
        <v>1</v>
      </c>
      <c r="F168" s="371">
        <v>1</v>
      </c>
      <c r="G168" s="370"/>
      <c r="H168" s="370"/>
      <c r="I168" s="370"/>
      <c r="J168" s="372"/>
      <c r="K168" s="406"/>
      <c r="L168" s="374"/>
      <c r="M168" s="374"/>
      <c r="N168" s="375"/>
      <c r="O168" s="370">
        <v>244620704.05000001</v>
      </c>
      <c r="P168" s="376">
        <v>4.88</v>
      </c>
      <c r="Q168" s="375">
        <v>488</v>
      </c>
      <c r="R168" s="373">
        <v>4.88</v>
      </c>
      <c r="S168" s="373">
        <v>488</v>
      </c>
      <c r="T168" s="373">
        <v>5965</v>
      </c>
      <c r="U168" s="374">
        <v>-274</v>
      </c>
      <c r="V168" s="377">
        <v>-4.3917294438211255E-2</v>
      </c>
      <c r="W168" s="373">
        <v>1221.9000000000001</v>
      </c>
      <c r="X168" s="374">
        <v>6239</v>
      </c>
      <c r="Y168" s="374">
        <v>6239</v>
      </c>
      <c r="Z168" s="374">
        <v>6559</v>
      </c>
      <c r="AA168" s="374">
        <v>6647</v>
      </c>
      <c r="AB168" s="374">
        <v>-408</v>
      </c>
      <c r="AC168" s="377">
        <v>-6.1381074168797956E-2</v>
      </c>
      <c r="AD168" s="378">
        <v>1278.7</v>
      </c>
      <c r="AE168" s="373">
        <v>2336</v>
      </c>
      <c r="AF168" s="374">
        <v>2339</v>
      </c>
      <c r="AG168" s="379">
        <v>-3</v>
      </c>
      <c r="AH168" s="380">
        <v>-1.2825994014536127E-3</v>
      </c>
      <c r="AI168" s="379">
        <v>2339</v>
      </c>
      <c r="AJ168" s="374">
        <v>2328</v>
      </c>
      <c r="AK168" s="374">
        <v>11</v>
      </c>
      <c r="AL168" s="381">
        <v>4.7250859106529207E-3</v>
      </c>
      <c r="AM168" s="373">
        <v>2308</v>
      </c>
      <c r="AN168" s="374">
        <v>2320</v>
      </c>
      <c r="AO168" s="374">
        <v>-12</v>
      </c>
      <c r="AP168" s="377">
        <v>-5.1724137931034482E-3</v>
      </c>
      <c r="AQ168" s="374">
        <v>4.7295081967213113</v>
      </c>
      <c r="AR168" s="374">
        <v>2320</v>
      </c>
      <c r="AS168" s="374">
        <v>2298</v>
      </c>
      <c r="AT168" s="374">
        <v>22</v>
      </c>
      <c r="AU168" s="377">
        <v>9.5735422106179285E-3</v>
      </c>
      <c r="AV168" s="382">
        <v>4.7540983606557381</v>
      </c>
      <c r="AW168" s="373">
        <v>2680</v>
      </c>
      <c r="AX168" s="373">
        <v>2345</v>
      </c>
      <c r="AY168" s="373">
        <v>135</v>
      </c>
      <c r="AZ168" s="373">
        <v>2480</v>
      </c>
      <c r="BA168" s="377">
        <v>0.92537313432835822</v>
      </c>
      <c r="BB168" s="463">
        <v>1.2246397772858408</v>
      </c>
      <c r="BC168" s="373">
        <v>60</v>
      </c>
      <c r="BD168" s="377">
        <v>2.2388059701492536E-2</v>
      </c>
      <c r="BE168" s="463">
        <v>0.14654645173348604</v>
      </c>
      <c r="BF168" s="373">
        <v>95</v>
      </c>
      <c r="BG168" s="373">
        <v>20</v>
      </c>
      <c r="BH168" s="373">
        <v>115</v>
      </c>
      <c r="BI168" s="377">
        <v>4.2910447761194029E-2</v>
      </c>
      <c r="BJ168" s="463">
        <v>0.57109344862824518</v>
      </c>
      <c r="BK168" s="373">
        <v>30</v>
      </c>
      <c r="BL168" s="383">
        <v>3315</v>
      </c>
      <c r="BM168" s="374">
        <v>2885</v>
      </c>
      <c r="BN168" s="374">
        <v>120</v>
      </c>
      <c r="BO168" s="374">
        <v>3005</v>
      </c>
      <c r="BP168" s="377">
        <v>0.90648567119155354</v>
      </c>
      <c r="BQ168" s="384">
        <v>1.3010125111467656</v>
      </c>
      <c r="BR168" s="374">
        <v>195</v>
      </c>
      <c r="BS168" s="377">
        <v>5.8823529411764705E-2</v>
      </c>
      <c r="BT168" s="384">
        <v>0.26398388642357268</v>
      </c>
      <c r="BU168" s="374">
        <v>70</v>
      </c>
      <c r="BV168" s="374">
        <v>15</v>
      </c>
      <c r="BW168" s="374">
        <v>85</v>
      </c>
      <c r="BX168" s="377">
        <v>2.564102564102564E-2</v>
      </c>
      <c r="BY168" s="384">
        <v>0.35481451361671656</v>
      </c>
      <c r="BZ168" s="374">
        <v>40</v>
      </c>
      <c r="CA168" s="373" t="s">
        <v>66</v>
      </c>
      <c r="CB168" s="385" t="s">
        <v>66</v>
      </c>
      <c r="CC168" s="373" t="s">
        <v>66</v>
      </c>
      <c r="CD168" s="385"/>
      <c r="CE168" s="385" t="s">
        <v>2088</v>
      </c>
      <c r="CF168" s="386"/>
      <c r="CG168" s="373"/>
    </row>
    <row r="169" spans="1:85" ht="12.75" customHeight="1" x14ac:dyDescent="0.25">
      <c r="A169" s="370" t="s">
        <v>1664</v>
      </c>
      <c r="B169" s="369">
        <v>4620704.0599999996</v>
      </c>
      <c r="C169" s="373"/>
      <c r="D169" s="370"/>
      <c r="E169" s="371">
        <v>1</v>
      </c>
      <c r="F169" s="371">
        <v>1</v>
      </c>
      <c r="G169" s="370"/>
      <c r="H169" s="370"/>
      <c r="I169" s="370"/>
      <c r="J169" s="372"/>
      <c r="K169" s="406"/>
      <c r="L169" s="374"/>
      <c r="M169" s="374"/>
      <c r="N169" s="375"/>
      <c r="O169" s="370">
        <v>244620704.06</v>
      </c>
      <c r="P169" s="376">
        <v>2.35</v>
      </c>
      <c r="Q169" s="375">
        <v>235</v>
      </c>
      <c r="R169" s="373">
        <v>2.23</v>
      </c>
      <c r="S169" s="373">
        <v>223</v>
      </c>
      <c r="T169" s="373">
        <v>2076</v>
      </c>
      <c r="U169" s="374">
        <v>280</v>
      </c>
      <c r="V169" s="377">
        <v>0.15590200445434299</v>
      </c>
      <c r="W169" s="373">
        <v>932.6</v>
      </c>
      <c r="X169" s="374">
        <v>1796</v>
      </c>
      <c r="Y169" s="374">
        <v>1796</v>
      </c>
      <c r="Z169" s="374">
        <v>1808</v>
      </c>
      <c r="AA169" s="374">
        <v>1845</v>
      </c>
      <c r="AB169" s="374">
        <v>-49</v>
      </c>
      <c r="AC169" s="377">
        <v>-2.6558265582655827E-2</v>
      </c>
      <c r="AD169" s="378">
        <v>763.2</v>
      </c>
      <c r="AE169" s="373">
        <v>869</v>
      </c>
      <c r="AF169" s="374">
        <v>733</v>
      </c>
      <c r="AG169" s="379">
        <v>136</v>
      </c>
      <c r="AH169" s="380">
        <v>0.18553888130968621</v>
      </c>
      <c r="AI169" s="379">
        <v>733</v>
      </c>
      <c r="AJ169" s="374">
        <v>711</v>
      </c>
      <c r="AK169" s="374">
        <v>22</v>
      </c>
      <c r="AL169" s="381">
        <v>3.0942334739803096E-2</v>
      </c>
      <c r="AM169" s="373">
        <v>828</v>
      </c>
      <c r="AN169" s="374">
        <v>705</v>
      </c>
      <c r="AO169" s="374">
        <v>123</v>
      </c>
      <c r="AP169" s="377">
        <v>0.17446808510638298</v>
      </c>
      <c r="AQ169" s="374">
        <v>3.7130044843049328</v>
      </c>
      <c r="AR169" s="374">
        <v>705</v>
      </c>
      <c r="AS169" s="374">
        <v>692</v>
      </c>
      <c r="AT169" s="374">
        <v>13</v>
      </c>
      <c r="AU169" s="377">
        <v>1.8786127167630059E-2</v>
      </c>
      <c r="AV169" s="382">
        <v>3</v>
      </c>
      <c r="AW169" s="373">
        <v>910</v>
      </c>
      <c r="AX169" s="373">
        <v>795</v>
      </c>
      <c r="AY169" s="373">
        <v>55</v>
      </c>
      <c r="AZ169" s="373">
        <v>850</v>
      </c>
      <c r="BA169" s="377">
        <v>0.93406593406593408</v>
      </c>
      <c r="BB169" s="463">
        <v>1.2361438375829252</v>
      </c>
      <c r="BC169" s="373">
        <v>25</v>
      </c>
      <c r="BD169" s="377">
        <v>2.7472527472527472E-2</v>
      </c>
      <c r="BE169" s="463">
        <v>0.1798280634824829</v>
      </c>
      <c r="BF169" s="373">
        <v>20</v>
      </c>
      <c r="BG169" s="373">
        <v>0</v>
      </c>
      <c r="BH169" s="373">
        <v>20</v>
      </c>
      <c r="BI169" s="377">
        <v>2.197802197802198E-2</v>
      </c>
      <c r="BJ169" s="463">
        <v>0.29250462347323403</v>
      </c>
      <c r="BK169" s="373">
        <v>20</v>
      </c>
      <c r="BL169" s="383">
        <v>1025</v>
      </c>
      <c r="BM169" s="374">
        <v>905</v>
      </c>
      <c r="BN169" s="374">
        <v>20</v>
      </c>
      <c r="BO169" s="374">
        <v>925</v>
      </c>
      <c r="BP169" s="377">
        <v>0.90243902439024393</v>
      </c>
      <c r="BQ169" s="384">
        <v>1.295204655287582</v>
      </c>
      <c r="BR169" s="374">
        <v>50</v>
      </c>
      <c r="BS169" s="377">
        <v>4.878048780487805E-2</v>
      </c>
      <c r="BT169" s="384">
        <v>0.21891346679027981</v>
      </c>
      <c r="BU169" s="374">
        <v>25</v>
      </c>
      <c r="BV169" s="374">
        <v>10</v>
      </c>
      <c r="BW169" s="374">
        <v>35</v>
      </c>
      <c r="BX169" s="377">
        <v>3.4146341463414637E-2</v>
      </c>
      <c r="BY169" s="384">
        <v>0.4725090839871397</v>
      </c>
      <c r="BZ169" s="374">
        <v>10</v>
      </c>
      <c r="CA169" s="373" t="s">
        <v>66</v>
      </c>
      <c r="CB169" s="385" t="s">
        <v>66</v>
      </c>
      <c r="CC169" s="373" t="s">
        <v>66</v>
      </c>
      <c r="CD169" s="385"/>
      <c r="CE169" s="385" t="s">
        <v>2088</v>
      </c>
      <c r="CF169" s="386"/>
      <c r="CG169" s="373"/>
    </row>
    <row r="170" spans="1:85" ht="12.75" customHeight="1" x14ac:dyDescent="0.25">
      <c r="A170" s="370" t="s">
        <v>1665</v>
      </c>
      <c r="B170" s="369">
        <v>4620704.08</v>
      </c>
      <c r="C170" s="373"/>
      <c r="D170" s="370"/>
      <c r="E170" s="371">
        <v>1</v>
      </c>
      <c r="F170" s="371">
        <v>1</v>
      </c>
      <c r="G170" s="370"/>
      <c r="H170" s="370"/>
      <c r="I170" s="370"/>
      <c r="J170" s="372"/>
      <c r="K170" s="406"/>
      <c r="L170" s="374"/>
      <c r="M170" s="374"/>
      <c r="N170" s="375"/>
      <c r="O170" s="370">
        <v>244620704.08000001</v>
      </c>
      <c r="P170" s="376">
        <v>14.55</v>
      </c>
      <c r="Q170" s="375">
        <v>1455</v>
      </c>
      <c r="R170" s="373">
        <v>14.54</v>
      </c>
      <c r="S170" s="373">
        <v>1454</v>
      </c>
      <c r="T170" s="373">
        <v>5252</v>
      </c>
      <c r="U170" s="374">
        <v>105</v>
      </c>
      <c r="V170" s="377">
        <v>2.0400233145521664E-2</v>
      </c>
      <c r="W170" s="373">
        <v>361.3</v>
      </c>
      <c r="X170" s="374">
        <v>5147</v>
      </c>
      <c r="Y170" s="374">
        <v>5147</v>
      </c>
      <c r="Z170" s="374">
        <v>5005</v>
      </c>
      <c r="AA170" s="374">
        <v>4443</v>
      </c>
      <c r="AB170" s="374">
        <v>704</v>
      </c>
      <c r="AC170" s="377">
        <v>0.15845149673643935</v>
      </c>
      <c r="AD170" s="378">
        <v>353.8</v>
      </c>
      <c r="AE170" s="373">
        <v>1580</v>
      </c>
      <c r="AF170" s="374">
        <v>1498</v>
      </c>
      <c r="AG170" s="379">
        <v>82</v>
      </c>
      <c r="AH170" s="380">
        <v>5.4739652870493989E-2</v>
      </c>
      <c r="AI170" s="379">
        <v>1498</v>
      </c>
      <c r="AJ170" s="374">
        <v>1399</v>
      </c>
      <c r="AK170" s="374">
        <v>99</v>
      </c>
      <c r="AL170" s="381">
        <v>7.0764832022873481E-2</v>
      </c>
      <c r="AM170" s="373">
        <v>1488</v>
      </c>
      <c r="AN170" s="374">
        <v>1442</v>
      </c>
      <c r="AO170" s="374">
        <v>46</v>
      </c>
      <c r="AP170" s="377">
        <v>3.1900138696255201E-2</v>
      </c>
      <c r="AQ170" s="374">
        <v>1.0233837689133425</v>
      </c>
      <c r="AR170" s="374">
        <v>1442</v>
      </c>
      <c r="AS170" s="374">
        <v>1319</v>
      </c>
      <c r="AT170" s="374">
        <v>123</v>
      </c>
      <c r="AU170" s="377">
        <v>9.3252463987869599E-2</v>
      </c>
      <c r="AV170" s="382">
        <v>0.99106529209621996</v>
      </c>
      <c r="AW170" s="373">
        <v>1610</v>
      </c>
      <c r="AX170" s="373">
        <v>1260</v>
      </c>
      <c r="AY170" s="373">
        <v>125</v>
      </c>
      <c r="AZ170" s="373">
        <v>1385</v>
      </c>
      <c r="BA170" s="377">
        <v>0.86024844720496896</v>
      </c>
      <c r="BB170" s="463">
        <v>1.1384536979887758</v>
      </c>
      <c r="BC170" s="373">
        <v>40</v>
      </c>
      <c r="BD170" s="377">
        <v>2.4844720496894408E-2</v>
      </c>
      <c r="BE170" s="463">
        <v>0.16262711827981061</v>
      </c>
      <c r="BF170" s="373">
        <v>125</v>
      </c>
      <c r="BG170" s="373">
        <v>10</v>
      </c>
      <c r="BH170" s="373">
        <v>135</v>
      </c>
      <c r="BI170" s="377">
        <v>8.3850931677018639E-2</v>
      </c>
      <c r="BJ170" s="463">
        <v>1.1159687265120124</v>
      </c>
      <c r="BK170" s="373">
        <v>45</v>
      </c>
      <c r="BL170" s="383">
        <v>1835</v>
      </c>
      <c r="BM170" s="374">
        <v>1415</v>
      </c>
      <c r="BN170" s="374">
        <v>115</v>
      </c>
      <c r="BO170" s="374">
        <v>1530</v>
      </c>
      <c r="BP170" s="377">
        <v>0.83378746594005448</v>
      </c>
      <c r="BQ170" s="384">
        <v>1.1966741000985348</v>
      </c>
      <c r="BR170" s="374">
        <v>85</v>
      </c>
      <c r="BS170" s="377">
        <v>4.632152588555858E-2</v>
      </c>
      <c r="BT170" s="384">
        <v>0.20787831928177794</v>
      </c>
      <c r="BU170" s="374">
        <v>195</v>
      </c>
      <c r="BV170" s="374">
        <v>10</v>
      </c>
      <c r="BW170" s="374">
        <v>205</v>
      </c>
      <c r="BX170" s="377">
        <v>0.11171662125340599</v>
      </c>
      <c r="BY170" s="384">
        <v>1.5459084666842775</v>
      </c>
      <c r="BZ170" s="374">
        <v>15</v>
      </c>
      <c r="CA170" s="373" t="s">
        <v>66</v>
      </c>
      <c r="CB170" s="385" t="s">
        <v>79</v>
      </c>
      <c r="CC170" s="373" t="s">
        <v>66</v>
      </c>
      <c r="CD170" s="385" t="s">
        <v>2184</v>
      </c>
      <c r="CE170" s="385" t="s">
        <v>2088</v>
      </c>
      <c r="CF170" s="426" t="s">
        <v>2102</v>
      </c>
      <c r="CG170" s="373"/>
    </row>
    <row r="171" spans="1:85" ht="12.75" customHeight="1" x14ac:dyDescent="0.25">
      <c r="A171" s="370" t="s">
        <v>1666</v>
      </c>
      <c r="B171" s="369">
        <v>4620704.09</v>
      </c>
      <c r="C171" s="373"/>
      <c r="D171" s="370"/>
      <c r="E171" s="371">
        <v>1</v>
      </c>
      <c r="F171" s="371">
        <v>1</v>
      </c>
      <c r="G171" s="370"/>
      <c r="H171" s="370"/>
      <c r="I171" s="370"/>
      <c r="J171" s="372"/>
      <c r="K171" s="406"/>
      <c r="L171" s="374"/>
      <c r="M171" s="374"/>
      <c r="N171" s="375"/>
      <c r="O171" s="370">
        <v>244620704.09</v>
      </c>
      <c r="P171" s="376">
        <v>2.4700000000000002</v>
      </c>
      <c r="Q171" s="375">
        <v>247.00000000000003</v>
      </c>
      <c r="R171" s="373">
        <v>2.4700000000000002</v>
      </c>
      <c r="S171" s="373">
        <v>247.00000000000003</v>
      </c>
      <c r="T171" s="373">
        <v>5748</v>
      </c>
      <c r="U171" s="374">
        <v>1231</v>
      </c>
      <c r="V171" s="377">
        <v>0.2725260128403808</v>
      </c>
      <c r="W171" s="373">
        <v>2324.1999999999998</v>
      </c>
      <c r="X171" s="374">
        <v>4517</v>
      </c>
      <c r="Y171" s="374">
        <v>4517</v>
      </c>
      <c r="Z171" s="374">
        <v>4355</v>
      </c>
      <c r="AA171" s="374">
        <v>3940</v>
      </c>
      <c r="AB171" s="374">
        <v>577</v>
      </c>
      <c r="AC171" s="377">
        <v>0.14644670050761421</v>
      </c>
      <c r="AD171" s="378">
        <v>1827.8</v>
      </c>
      <c r="AE171" s="373">
        <v>2808</v>
      </c>
      <c r="AF171" s="374">
        <v>1930</v>
      </c>
      <c r="AG171" s="379">
        <v>878</v>
      </c>
      <c r="AH171" s="380">
        <v>0.45492227979274613</v>
      </c>
      <c r="AI171" s="379">
        <v>1930</v>
      </c>
      <c r="AJ171" s="374">
        <v>1442</v>
      </c>
      <c r="AK171" s="374">
        <v>488</v>
      </c>
      <c r="AL171" s="381">
        <v>0.33841886269070737</v>
      </c>
      <c r="AM171" s="373">
        <v>2705</v>
      </c>
      <c r="AN171" s="374">
        <v>1864</v>
      </c>
      <c r="AO171" s="374">
        <v>841</v>
      </c>
      <c r="AP171" s="377">
        <v>0.4511802575107296</v>
      </c>
      <c r="AQ171" s="374">
        <v>10.951417004048581</v>
      </c>
      <c r="AR171" s="374">
        <v>1864</v>
      </c>
      <c r="AS171" s="374">
        <v>1417</v>
      </c>
      <c r="AT171" s="374">
        <v>447</v>
      </c>
      <c r="AU171" s="377">
        <v>0.31545518701482006</v>
      </c>
      <c r="AV171" s="382">
        <v>7.5465587044534406</v>
      </c>
      <c r="AW171" s="373">
        <v>2425</v>
      </c>
      <c r="AX171" s="373">
        <v>2135</v>
      </c>
      <c r="AY171" s="373">
        <v>85</v>
      </c>
      <c r="AZ171" s="373">
        <v>2220</v>
      </c>
      <c r="BA171" s="377">
        <v>0.91546391752577316</v>
      </c>
      <c r="BB171" s="463">
        <v>1.2115259093681141</v>
      </c>
      <c r="BC171" s="373">
        <v>55</v>
      </c>
      <c r="BD171" s="377">
        <v>2.268041237113402E-2</v>
      </c>
      <c r="BE171" s="463">
        <v>0.1484601167389405</v>
      </c>
      <c r="BF171" s="373">
        <v>90</v>
      </c>
      <c r="BG171" s="373">
        <v>10</v>
      </c>
      <c r="BH171" s="373">
        <v>100</v>
      </c>
      <c r="BI171" s="377">
        <v>4.1237113402061855E-2</v>
      </c>
      <c r="BJ171" s="463">
        <v>0.5488231079600886</v>
      </c>
      <c r="BK171" s="373">
        <v>50</v>
      </c>
      <c r="BL171" s="383">
        <v>2640</v>
      </c>
      <c r="BM171" s="374">
        <v>2230</v>
      </c>
      <c r="BN171" s="374">
        <v>80</v>
      </c>
      <c r="BO171" s="374">
        <v>2310</v>
      </c>
      <c r="BP171" s="377">
        <v>0.875</v>
      </c>
      <c r="BQ171" s="384">
        <v>1.2558234326605948</v>
      </c>
      <c r="BR171" s="374">
        <v>170</v>
      </c>
      <c r="BS171" s="377">
        <v>6.4393939393939392E-2</v>
      </c>
      <c r="BT171" s="384">
        <v>0.28898236051671405</v>
      </c>
      <c r="BU171" s="374">
        <v>115</v>
      </c>
      <c r="BV171" s="374">
        <v>20</v>
      </c>
      <c r="BW171" s="374">
        <v>135</v>
      </c>
      <c r="BX171" s="377">
        <v>5.113636363636364E-2</v>
      </c>
      <c r="BY171" s="384">
        <v>0.70761303567879286</v>
      </c>
      <c r="BZ171" s="374">
        <v>25</v>
      </c>
      <c r="CA171" s="373" t="s">
        <v>66</v>
      </c>
      <c r="CB171" s="385" t="s">
        <v>66</v>
      </c>
      <c r="CC171" s="373" t="s">
        <v>66</v>
      </c>
      <c r="CD171" s="385"/>
      <c r="CE171" s="385" t="s">
        <v>2088</v>
      </c>
      <c r="CF171" s="386"/>
      <c r="CG171" s="373"/>
    </row>
    <row r="172" spans="1:85" ht="12.75" customHeight="1" x14ac:dyDescent="0.25">
      <c r="A172" s="370" t="s">
        <v>1667</v>
      </c>
      <c r="B172" s="369">
        <v>4620705.01</v>
      </c>
      <c r="C172" s="373"/>
      <c r="D172" s="370"/>
      <c r="E172" s="371">
        <v>1</v>
      </c>
      <c r="F172" s="371">
        <v>1</v>
      </c>
      <c r="G172" s="370"/>
      <c r="H172" s="370"/>
      <c r="I172" s="370"/>
      <c r="J172" s="372"/>
      <c r="K172" s="406"/>
      <c r="L172" s="374"/>
      <c r="M172" s="374"/>
      <c r="N172" s="375"/>
      <c r="O172" s="370">
        <v>244620705.00999999</v>
      </c>
      <c r="P172" s="376">
        <v>1.58</v>
      </c>
      <c r="Q172" s="375">
        <v>158</v>
      </c>
      <c r="R172" s="373">
        <v>1.58</v>
      </c>
      <c r="S172" s="373">
        <v>158</v>
      </c>
      <c r="T172" s="373">
        <v>3338</v>
      </c>
      <c r="U172" s="374">
        <v>-32</v>
      </c>
      <c r="V172" s="377">
        <v>-9.495548961424332E-3</v>
      </c>
      <c r="W172" s="373">
        <v>2109.9</v>
      </c>
      <c r="X172" s="374">
        <v>3370</v>
      </c>
      <c r="Y172" s="374">
        <v>3370</v>
      </c>
      <c r="Z172" s="374">
        <v>3513</v>
      </c>
      <c r="AA172" s="374">
        <v>3604</v>
      </c>
      <c r="AB172" s="374">
        <v>-234</v>
      </c>
      <c r="AC172" s="377">
        <v>-6.4927857935627081E-2</v>
      </c>
      <c r="AD172" s="378">
        <v>2130.5</v>
      </c>
      <c r="AE172" s="373">
        <v>1241</v>
      </c>
      <c r="AF172" s="374">
        <v>1240</v>
      </c>
      <c r="AG172" s="379">
        <v>1</v>
      </c>
      <c r="AH172" s="380">
        <v>8.0645161290322581E-4</v>
      </c>
      <c r="AI172" s="379">
        <v>1240</v>
      </c>
      <c r="AJ172" s="374">
        <v>1246</v>
      </c>
      <c r="AK172" s="374">
        <v>-6</v>
      </c>
      <c r="AL172" s="381">
        <v>-4.815409309791332E-3</v>
      </c>
      <c r="AM172" s="373">
        <v>1232</v>
      </c>
      <c r="AN172" s="374">
        <v>1234</v>
      </c>
      <c r="AO172" s="374">
        <v>-2</v>
      </c>
      <c r="AP172" s="377">
        <v>-1.6207455429497568E-3</v>
      </c>
      <c r="AQ172" s="374">
        <v>7.7974683544303796</v>
      </c>
      <c r="AR172" s="374">
        <v>1234</v>
      </c>
      <c r="AS172" s="374">
        <v>1235</v>
      </c>
      <c r="AT172" s="374">
        <v>-1</v>
      </c>
      <c r="AU172" s="377">
        <v>-8.0971659919028337E-4</v>
      </c>
      <c r="AV172" s="382">
        <v>7.8101265822784809</v>
      </c>
      <c r="AW172" s="373">
        <v>1295</v>
      </c>
      <c r="AX172" s="373">
        <v>1135</v>
      </c>
      <c r="AY172" s="373">
        <v>45</v>
      </c>
      <c r="AZ172" s="373">
        <v>1180</v>
      </c>
      <c r="BA172" s="377">
        <v>0.91119691119691115</v>
      </c>
      <c r="BB172" s="463">
        <v>1.2058789487136452</v>
      </c>
      <c r="BC172" s="373">
        <v>45</v>
      </c>
      <c r="BD172" s="377">
        <v>3.4749034749034749E-2</v>
      </c>
      <c r="BE172" s="463">
        <v>0.22745819921568106</v>
      </c>
      <c r="BF172" s="373">
        <v>15</v>
      </c>
      <c r="BG172" s="373">
        <v>30</v>
      </c>
      <c r="BH172" s="373">
        <v>45</v>
      </c>
      <c r="BI172" s="377">
        <v>3.4749034749034749E-2</v>
      </c>
      <c r="BJ172" s="463">
        <v>0.4624735263022754</v>
      </c>
      <c r="BK172" s="373">
        <v>20</v>
      </c>
      <c r="BL172" s="383">
        <v>1635</v>
      </c>
      <c r="BM172" s="374">
        <v>1390</v>
      </c>
      <c r="BN172" s="374">
        <v>30</v>
      </c>
      <c r="BO172" s="374">
        <v>1420</v>
      </c>
      <c r="BP172" s="377">
        <v>0.86850152905198774</v>
      </c>
      <c r="BQ172" s="384">
        <v>1.2464966531257629</v>
      </c>
      <c r="BR172" s="374">
        <v>130</v>
      </c>
      <c r="BS172" s="377">
        <v>7.9510703363914373E-2</v>
      </c>
      <c r="BT172" s="384">
        <v>0.3568222562667252</v>
      </c>
      <c r="BU172" s="374">
        <v>35</v>
      </c>
      <c r="BV172" s="374">
        <v>25</v>
      </c>
      <c r="BW172" s="374">
        <v>60</v>
      </c>
      <c r="BX172" s="377">
        <v>3.669724770642202E-2</v>
      </c>
      <c r="BY172" s="384">
        <v>0.50780792774502559</v>
      </c>
      <c r="BZ172" s="374">
        <v>20</v>
      </c>
      <c r="CA172" s="373" t="s">
        <v>66</v>
      </c>
      <c r="CB172" s="385" t="s">
        <v>66</v>
      </c>
      <c r="CC172" s="373" t="s">
        <v>66</v>
      </c>
      <c r="CD172" s="385"/>
      <c r="CE172" s="385" t="s">
        <v>2088</v>
      </c>
      <c r="CF172" s="386"/>
      <c r="CG172" s="373"/>
    </row>
    <row r="173" spans="1:85" ht="12.75" customHeight="1" x14ac:dyDescent="0.25">
      <c r="A173" s="370" t="s">
        <v>1668</v>
      </c>
      <c r="B173" s="369">
        <v>4620705.0199999996</v>
      </c>
      <c r="C173" s="373"/>
      <c r="D173" s="370"/>
      <c r="E173" s="371">
        <v>1</v>
      </c>
      <c r="F173" s="371">
        <v>1</v>
      </c>
      <c r="G173" s="370"/>
      <c r="H173" s="370"/>
      <c r="I173" s="370"/>
      <c r="J173" s="372"/>
      <c r="K173" s="406"/>
      <c r="L173" s="374"/>
      <c r="M173" s="374"/>
      <c r="N173" s="375"/>
      <c r="O173" s="370">
        <v>244620705.02000001</v>
      </c>
      <c r="P173" s="376">
        <v>1.91</v>
      </c>
      <c r="Q173" s="375">
        <v>191</v>
      </c>
      <c r="R173" s="373">
        <v>1.91</v>
      </c>
      <c r="S173" s="373">
        <v>191</v>
      </c>
      <c r="T173" s="373">
        <v>5003</v>
      </c>
      <c r="U173" s="374">
        <v>-210</v>
      </c>
      <c r="V173" s="377">
        <v>-4.0283905620563977E-2</v>
      </c>
      <c r="W173" s="373">
        <v>2617.9</v>
      </c>
      <c r="X173" s="374">
        <v>5213</v>
      </c>
      <c r="Y173" s="374">
        <v>5213</v>
      </c>
      <c r="Z173" s="374">
        <v>5367</v>
      </c>
      <c r="AA173" s="374">
        <v>5337</v>
      </c>
      <c r="AB173" s="374">
        <v>-124</v>
      </c>
      <c r="AC173" s="377">
        <v>-2.3234026606707887E-2</v>
      </c>
      <c r="AD173" s="378">
        <v>2722.8</v>
      </c>
      <c r="AE173" s="373">
        <v>2382</v>
      </c>
      <c r="AF173" s="374">
        <v>2387</v>
      </c>
      <c r="AG173" s="379">
        <v>-5</v>
      </c>
      <c r="AH173" s="380">
        <v>-2.0946795140343527E-3</v>
      </c>
      <c r="AI173" s="379">
        <v>2387</v>
      </c>
      <c r="AJ173" s="374">
        <v>2760</v>
      </c>
      <c r="AK173" s="374">
        <v>-373</v>
      </c>
      <c r="AL173" s="381">
        <v>-0.13514492753623189</v>
      </c>
      <c r="AM173" s="373">
        <v>2325</v>
      </c>
      <c r="AN173" s="374">
        <v>2358</v>
      </c>
      <c r="AO173" s="374">
        <v>-33</v>
      </c>
      <c r="AP173" s="377">
        <v>-1.3994910941475827E-2</v>
      </c>
      <c r="AQ173" s="374">
        <v>12.172774869109947</v>
      </c>
      <c r="AR173" s="374">
        <v>2358</v>
      </c>
      <c r="AS173" s="374">
        <v>2707</v>
      </c>
      <c r="AT173" s="374">
        <v>-349</v>
      </c>
      <c r="AU173" s="377">
        <v>-0.12892500923531586</v>
      </c>
      <c r="AV173" s="382">
        <v>12.345549738219896</v>
      </c>
      <c r="AW173" s="373">
        <v>1870</v>
      </c>
      <c r="AX173" s="373">
        <v>1560</v>
      </c>
      <c r="AY173" s="373">
        <v>60</v>
      </c>
      <c r="AZ173" s="373">
        <v>1620</v>
      </c>
      <c r="BA173" s="377">
        <v>0.86631016042780751</v>
      </c>
      <c r="BB173" s="463">
        <v>1.146475775630543</v>
      </c>
      <c r="BC173" s="373">
        <v>65</v>
      </c>
      <c r="BD173" s="377">
        <v>3.4759358288770054E-2</v>
      </c>
      <c r="BE173" s="463">
        <v>0.22752577443826444</v>
      </c>
      <c r="BF173" s="373">
        <v>115</v>
      </c>
      <c r="BG173" s="373">
        <v>20</v>
      </c>
      <c r="BH173" s="373">
        <v>135</v>
      </c>
      <c r="BI173" s="377">
        <v>7.2192513368983954E-2</v>
      </c>
      <c r="BJ173" s="463">
        <v>0.96080729929643838</v>
      </c>
      <c r="BK173" s="373">
        <v>45</v>
      </c>
      <c r="BL173" s="383">
        <v>2210</v>
      </c>
      <c r="BM173" s="374">
        <v>1865</v>
      </c>
      <c r="BN173" s="374">
        <v>80</v>
      </c>
      <c r="BO173" s="374">
        <v>1945</v>
      </c>
      <c r="BP173" s="377">
        <v>0.88009049773755654</v>
      </c>
      <c r="BQ173" s="384">
        <v>1.2631294513379996</v>
      </c>
      <c r="BR173" s="374">
        <v>120</v>
      </c>
      <c r="BS173" s="377">
        <v>5.4298642533936653E-2</v>
      </c>
      <c r="BT173" s="384">
        <v>0.24367743362175942</v>
      </c>
      <c r="BU173" s="374">
        <v>90</v>
      </c>
      <c r="BV173" s="374">
        <v>40</v>
      </c>
      <c r="BW173" s="374">
        <v>130</v>
      </c>
      <c r="BX173" s="377">
        <v>5.8823529411764705E-2</v>
      </c>
      <c r="BY173" s="384">
        <v>0.81398623712070284</v>
      </c>
      <c r="BZ173" s="374">
        <v>15</v>
      </c>
      <c r="CA173" s="373" t="s">
        <v>66</v>
      </c>
      <c r="CB173" s="385" t="s">
        <v>66</v>
      </c>
      <c r="CC173" s="373" t="s">
        <v>66</v>
      </c>
      <c r="CD173" s="385"/>
      <c r="CE173" s="385" t="s">
        <v>2088</v>
      </c>
      <c r="CF173" s="386"/>
      <c r="CG173" s="373"/>
    </row>
    <row r="174" spans="1:85" ht="12.75" customHeight="1" x14ac:dyDescent="0.25">
      <c r="A174" s="370" t="s">
        <v>1669</v>
      </c>
      <c r="B174" s="369">
        <v>4620706</v>
      </c>
      <c r="C174" s="373" t="s">
        <v>2130</v>
      </c>
      <c r="D174" s="370"/>
      <c r="E174" s="371">
        <v>1</v>
      </c>
      <c r="F174" s="371">
        <v>1</v>
      </c>
      <c r="G174" s="370"/>
      <c r="H174" s="370"/>
      <c r="I174" s="370"/>
      <c r="J174" s="372"/>
      <c r="K174" s="406"/>
      <c r="L174" s="374"/>
      <c r="M174" s="374"/>
      <c r="N174" s="375"/>
      <c r="O174" s="370">
        <v>244620706</v>
      </c>
      <c r="P174" s="376">
        <v>1.37</v>
      </c>
      <c r="Q174" s="375">
        <v>137</v>
      </c>
      <c r="R174" s="373">
        <v>1.37</v>
      </c>
      <c r="S174" s="373">
        <v>137</v>
      </c>
      <c r="T174" s="373">
        <v>3756</v>
      </c>
      <c r="U174" s="374">
        <v>-82</v>
      </c>
      <c r="V174" s="377">
        <v>-2.1365294424179261E-2</v>
      </c>
      <c r="W174" s="373">
        <v>2748.4</v>
      </c>
      <c r="X174" s="374">
        <v>3838</v>
      </c>
      <c r="Y174" s="374">
        <v>3838</v>
      </c>
      <c r="Z174" s="374">
        <v>3729</v>
      </c>
      <c r="AA174" s="374">
        <v>3275</v>
      </c>
      <c r="AB174" s="374">
        <v>563</v>
      </c>
      <c r="AC174" s="377">
        <v>0.17190839694656487</v>
      </c>
      <c r="AD174" s="378">
        <v>2801.7</v>
      </c>
      <c r="AE174" s="373">
        <v>2346</v>
      </c>
      <c r="AF174" s="374">
        <v>2283</v>
      </c>
      <c r="AG174" s="379">
        <v>63</v>
      </c>
      <c r="AH174" s="380">
        <v>2.7595269382391589E-2</v>
      </c>
      <c r="AI174" s="379">
        <v>2283</v>
      </c>
      <c r="AJ174" s="374">
        <v>1938</v>
      </c>
      <c r="AK174" s="374">
        <v>345</v>
      </c>
      <c r="AL174" s="381">
        <v>0.17801857585139319</v>
      </c>
      <c r="AM174" s="373">
        <v>2251</v>
      </c>
      <c r="AN174" s="374">
        <v>2194</v>
      </c>
      <c r="AO174" s="374">
        <v>57</v>
      </c>
      <c r="AP174" s="377">
        <v>2.5979945305378303E-2</v>
      </c>
      <c r="AQ174" s="374">
        <v>16.430656934306569</v>
      </c>
      <c r="AR174" s="374">
        <v>2194</v>
      </c>
      <c r="AS174" s="374">
        <v>1763</v>
      </c>
      <c r="AT174" s="374">
        <v>431</v>
      </c>
      <c r="AU174" s="377">
        <v>0.24446965399886558</v>
      </c>
      <c r="AV174" s="382">
        <v>16.014598540145986</v>
      </c>
      <c r="AW174" s="373">
        <v>1745</v>
      </c>
      <c r="AX174" s="373">
        <v>1400</v>
      </c>
      <c r="AY174" s="373">
        <v>65</v>
      </c>
      <c r="AZ174" s="373">
        <v>1465</v>
      </c>
      <c r="BA174" s="377">
        <v>0.83954154727793695</v>
      </c>
      <c r="BB174" s="463">
        <v>1.1110501648903939</v>
      </c>
      <c r="BC174" s="373">
        <v>125</v>
      </c>
      <c r="BD174" s="377">
        <v>7.1633237822349566E-2</v>
      </c>
      <c r="BE174" s="463">
        <v>0.46889265836406713</v>
      </c>
      <c r="BF174" s="373">
        <v>105</v>
      </c>
      <c r="BG174" s="373">
        <v>30</v>
      </c>
      <c r="BH174" s="373">
        <v>135</v>
      </c>
      <c r="BI174" s="377">
        <v>7.7363896848137534E-2</v>
      </c>
      <c r="BJ174" s="463">
        <v>1.0296330370683897</v>
      </c>
      <c r="BK174" s="373">
        <v>20</v>
      </c>
      <c r="BL174" s="383">
        <v>1900</v>
      </c>
      <c r="BM174" s="374">
        <v>1465</v>
      </c>
      <c r="BN174" s="374">
        <v>55</v>
      </c>
      <c r="BO174" s="374">
        <v>1520</v>
      </c>
      <c r="BP174" s="377">
        <v>0.8</v>
      </c>
      <c r="BQ174" s="384">
        <v>1.1481814241468296</v>
      </c>
      <c r="BR174" s="374">
        <v>225</v>
      </c>
      <c r="BS174" s="377">
        <v>0.11842105263157894</v>
      </c>
      <c r="BT174" s="384">
        <v>0.53144124503692924</v>
      </c>
      <c r="BU174" s="374">
        <v>130</v>
      </c>
      <c r="BV174" s="374">
        <v>20</v>
      </c>
      <c r="BW174" s="374">
        <v>150</v>
      </c>
      <c r="BX174" s="377">
        <v>7.8947368421052627E-2</v>
      </c>
      <c r="BY174" s="384">
        <v>1.0924552129777854</v>
      </c>
      <c r="BZ174" s="374">
        <v>10</v>
      </c>
      <c r="CA174" s="373" t="s">
        <v>66</v>
      </c>
      <c r="CB174" s="385" t="s">
        <v>66</v>
      </c>
      <c r="CC174" s="373" t="s">
        <v>79</v>
      </c>
      <c r="CD174" s="385"/>
      <c r="CE174" s="385" t="s">
        <v>2088</v>
      </c>
      <c r="CF174" s="386"/>
      <c r="CG174" s="373"/>
    </row>
    <row r="175" spans="1:85" ht="12.75" customHeight="1" x14ac:dyDescent="0.25">
      <c r="A175" s="370" t="s">
        <v>1670</v>
      </c>
      <c r="B175" s="369">
        <v>4620707</v>
      </c>
      <c r="C175" s="373" t="s">
        <v>2130</v>
      </c>
      <c r="D175" s="370"/>
      <c r="E175" s="371">
        <v>1</v>
      </c>
      <c r="F175" s="371">
        <v>1</v>
      </c>
      <c r="G175" s="370"/>
      <c r="H175" s="370"/>
      <c r="I175" s="370"/>
      <c r="J175" s="372"/>
      <c r="K175" s="406"/>
      <c r="L175" s="374"/>
      <c r="M175" s="374"/>
      <c r="N175" s="375"/>
      <c r="O175" s="370">
        <v>244620707</v>
      </c>
      <c r="P175" s="376">
        <v>1.86</v>
      </c>
      <c r="Q175" s="375">
        <v>186</v>
      </c>
      <c r="R175" s="373">
        <v>1.86</v>
      </c>
      <c r="S175" s="373">
        <v>186</v>
      </c>
      <c r="T175" s="373">
        <v>5530</v>
      </c>
      <c r="U175" s="374">
        <v>874</v>
      </c>
      <c r="V175" s="377">
        <v>0.1877147766323024</v>
      </c>
      <c r="W175" s="373">
        <v>2972.2</v>
      </c>
      <c r="X175" s="374">
        <v>4656</v>
      </c>
      <c r="Y175" s="374">
        <v>4656</v>
      </c>
      <c r="Z175" s="374">
        <v>4702</v>
      </c>
      <c r="AA175" s="374">
        <v>4562</v>
      </c>
      <c r="AB175" s="374">
        <v>94</v>
      </c>
      <c r="AC175" s="377">
        <v>2.0604997807978958E-2</v>
      </c>
      <c r="AD175" s="378">
        <v>2510</v>
      </c>
      <c r="AE175" s="373">
        <v>2709</v>
      </c>
      <c r="AF175" s="374">
        <v>2251</v>
      </c>
      <c r="AG175" s="379">
        <v>458</v>
      </c>
      <c r="AH175" s="380">
        <v>0.20346512661039537</v>
      </c>
      <c r="AI175" s="379">
        <v>2251</v>
      </c>
      <c r="AJ175" s="374">
        <v>2391</v>
      </c>
      <c r="AK175" s="374">
        <v>-140</v>
      </c>
      <c r="AL175" s="381">
        <v>-5.8552906733584272E-2</v>
      </c>
      <c r="AM175" s="373">
        <v>2531</v>
      </c>
      <c r="AN175" s="374">
        <v>2100</v>
      </c>
      <c r="AO175" s="374">
        <v>431</v>
      </c>
      <c r="AP175" s="377">
        <v>0.20523809523809525</v>
      </c>
      <c r="AQ175" s="374">
        <v>13.60752688172043</v>
      </c>
      <c r="AR175" s="374">
        <v>2100</v>
      </c>
      <c r="AS175" s="374">
        <v>2306</v>
      </c>
      <c r="AT175" s="374">
        <v>-206</v>
      </c>
      <c r="AU175" s="377">
        <v>-8.9332176929748486E-2</v>
      </c>
      <c r="AV175" s="382">
        <v>11.290322580645162</v>
      </c>
      <c r="AW175" s="373">
        <v>2000</v>
      </c>
      <c r="AX175" s="373">
        <v>1530</v>
      </c>
      <c r="AY175" s="373">
        <v>80</v>
      </c>
      <c r="AZ175" s="373">
        <v>1610</v>
      </c>
      <c r="BA175" s="377">
        <v>0.80500000000000005</v>
      </c>
      <c r="BB175" s="463">
        <v>1.0653378449663198</v>
      </c>
      <c r="BC175" s="373">
        <v>160</v>
      </c>
      <c r="BD175" s="377">
        <v>0.08</v>
      </c>
      <c r="BE175" s="463">
        <v>0.52365932086099021</v>
      </c>
      <c r="BF175" s="373">
        <v>160</v>
      </c>
      <c r="BG175" s="373">
        <v>40</v>
      </c>
      <c r="BH175" s="373">
        <v>200</v>
      </c>
      <c r="BI175" s="377">
        <v>0.1</v>
      </c>
      <c r="BJ175" s="463">
        <v>1.3308960368032148</v>
      </c>
      <c r="BK175" s="373">
        <v>35</v>
      </c>
      <c r="BL175" s="383">
        <v>1860</v>
      </c>
      <c r="BM175" s="374">
        <v>1360</v>
      </c>
      <c r="BN175" s="374">
        <v>65</v>
      </c>
      <c r="BO175" s="374">
        <v>1425</v>
      </c>
      <c r="BP175" s="377">
        <v>0.7661290322580645</v>
      </c>
      <c r="BQ175" s="384">
        <v>1.0995689041728709</v>
      </c>
      <c r="BR175" s="374">
        <v>230</v>
      </c>
      <c r="BS175" s="377">
        <v>0.12365591397849462</v>
      </c>
      <c r="BT175" s="384">
        <v>0.55493386877213402</v>
      </c>
      <c r="BU175" s="374">
        <v>140</v>
      </c>
      <c r="BV175" s="374">
        <v>45</v>
      </c>
      <c r="BW175" s="374">
        <v>185</v>
      </c>
      <c r="BX175" s="377">
        <v>9.9462365591397844E-2</v>
      </c>
      <c r="BY175" s="384">
        <v>1.3763369439487152</v>
      </c>
      <c r="BZ175" s="374">
        <v>15</v>
      </c>
      <c r="CA175" s="373" t="s">
        <v>66</v>
      </c>
      <c r="CB175" s="385" t="s">
        <v>66</v>
      </c>
      <c r="CC175" s="373" t="s">
        <v>79</v>
      </c>
      <c r="CD175" s="385" t="s">
        <v>2131</v>
      </c>
      <c r="CE175" s="385" t="s">
        <v>2088</v>
      </c>
      <c r="CF175" s="386"/>
      <c r="CG175" s="373"/>
    </row>
    <row r="176" spans="1:85" ht="12.75" customHeight="1" x14ac:dyDescent="0.25">
      <c r="A176" s="370" t="s">
        <v>1671</v>
      </c>
      <c r="B176" s="369">
        <v>4620708.01</v>
      </c>
      <c r="C176" s="373"/>
      <c r="D176" s="370"/>
      <c r="E176" s="371">
        <v>1</v>
      </c>
      <c r="F176" s="371">
        <v>1</v>
      </c>
      <c r="G176" s="370"/>
      <c r="H176" s="370"/>
      <c r="I176" s="370"/>
      <c r="J176" s="372"/>
      <c r="K176" s="406"/>
      <c r="L176" s="374"/>
      <c r="M176" s="374"/>
      <c r="N176" s="375"/>
      <c r="O176" s="370">
        <v>244620708.00999999</v>
      </c>
      <c r="P176" s="376">
        <v>1.21</v>
      </c>
      <c r="Q176" s="375">
        <v>121</v>
      </c>
      <c r="R176" s="373">
        <v>1.21</v>
      </c>
      <c r="S176" s="373">
        <v>121</v>
      </c>
      <c r="T176" s="373">
        <v>4630</v>
      </c>
      <c r="U176" s="374">
        <v>-95</v>
      </c>
      <c r="V176" s="377">
        <v>-2.0105820105820106E-2</v>
      </c>
      <c r="W176" s="373">
        <v>3826.8</v>
      </c>
      <c r="X176" s="374">
        <v>4725</v>
      </c>
      <c r="Y176" s="374">
        <v>4725</v>
      </c>
      <c r="Z176" s="374">
        <v>4791</v>
      </c>
      <c r="AA176" s="374">
        <v>5017</v>
      </c>
      <c r="AB176" s="374">
        <v>-292</v>
      </c>
      <c r="AC176" s="377">
        <v>-5.8202112816424158E-2</v>
      </c>
      <c r="AD176" s="378">
        <v>3905</v>
      </c>
      <c r="AE176" s="373">
        <v>2374</v>
      </c>
      <c r="AF176" s="374">
        <v>2352</v>
      </c>
      <c r="AG176" s="379">
        <v>22</v>
      </c>
      <c r="AH176" s="380">
        <v>9.3537414965986394E-3</v>
      </c>
      <c r="AI176" s="379">
        <v>2352</v>
      </c>
      <c r="AJ176" s="374">
        <v>2348</v>
      </c>
      <c r="AK176" s="374">
        <v>4</v>
      </c>
      <c r="AL176" s="381">
        <v>1.7035775127768314E-3</v>
      </c>
      <c r="AM176" s="373">
        <v>2260</v>
      </c>
      <c r="AN176" s="374">
        <v>2281</v>
      </c>
      <c r="AO176" s="374">
        <v>-21</v>
      </c>
      <c r="AP176" s="377">
        <v>-9.2064883822884705E-3</v>
      </c>
      <c r="AQ176" s="374">
        <v>18.677685950413224</v>
      </c>
      <c r="AR176" s="374">
        <v>2281</v>
      </c>
      <c r="AS176" s="374">
        <v>2273</v>
      </c>
      <c r="AT176" s="374">
        <v>8</v>
      </c>
      <c r="AU176" s="377">
        <v>3.5195776506819184E-3</v>
      </c>
      <c r="AV176" s="382">
        <v>18.851239669421489</v>
      </c>
      <c r="AW176" s="373">
        <v>2170</v>
      </c>
      <c r="AX176" s="373">
        <v>1810</v>
      </c>
      <c r="AY176" s="373">
        <v>100</v>
      </c>
      <c r="AZ176" s="373">
        <v>1910</v>
      </c>
      <c r="BA176" s="377">
        <v>0.88018433179723499</v>
      </c>
      <c r="BB176" s="463">
        <v>1.1648368685838342</v>
      </c>
      <c r="BC176" s="373">
        <v>100</v>
      </c>
      <c r="BD176" s="377">
        <v>4.6082949308755762E-2</v>
      </c>
      <c r="BE176" s="463">
        <v>0.30164707422868098</v>
      </c>
      <c r="BF176" s="373">
        <v>120</v>
      </c>
      <c r="BG176" s="373">
        <v>20</v>
      </c>
      <c r="BH176" s="373">
        <v>140</v>
      </c>
      <c r="BI176" s="377">
        <v>6.4516129032258063E-2</v>
      </c>
      <c r="BJ176" s="463">
        <v>0.85864260438917084</v>
      </c>
      <c r="BK176" s="373">
        <v>20</v>
      </c>
      <c r="BL176" s="383">
        <v>2305</v>
      </c>
      <c r="BM176" s="374">
        <v>1905</v>
      </c>
      <c r="BN176" s="374">
        <v>60</v>
      </c>
      <c r="BO176" s="374">
        <v>1965</v>
      </c>
      <c r="BP176" s="377">
        <v>0.85249457700650755</v>
      </c>
      <c r="BQ176" s="384">
        <v>1.2235230468809761</v>
      </c>
      <c r="BR176" s="374">
        <v>125</v>
      </c>
      <c r="BS176" s="377">
        <v>5.4229934924078092E-2</v>
      </c>
      <c r="BT176" s="384">
        <v>0.24336909268984469</v>
      </c>
      <c r="BU176" s="374">
        <v>195</v>
      </c>
      <c r="BV176" s="374">
        <v>0</v>
      </c>
      <c r="BW176" s="374">
        <v>195</v>
      </c>
      <c r="BX176" s="377">
        <v>8.4598698481561818E-2</v>
      </c>
      <c r="BY176" s="384">
        <v>1.170656996119362</v>
      </c>
      <c r="BZ176" s="374">
        <v>15</v>
      </c>
      <c r="CA176" s="373" t="s">
        <v>66</v>
      </c>
      <c r="CB176" s="385" t="s">
        <v>66</v>
      </c>
      <c r="CC176" s="373" t="s">
        <v>66</v>
      </c>
      <c r="CD176" s="385"/>
      <c r="CE176" s="385" t="s">
        <v>2088</v>
      </c>
      <c r="CF176" s="386"/>
      <c r="CG176" s="373"/>
    </row>
    <row r="177" spans="1:85" ht="12.75" customHeight="1" x14ac:dyDescent="0.25">
      <c r="A177" s="370" t="s">
        <v>1672</v>
      </c>
      <c r="B177" s="369">
        <v>4620708.0199999996</v>
      </c>
      <c r="C177" s="373"/>
      <c r="D177" s="370"/>
      <c r="E177" s="371">
        <v>1</v>
      </c>
      <c r="F177" s="371">
        <v>1</v>
      </c>
      <c r="G177" s="370"/>
      <c r="H177" s="370"/>
      <c r="I177" s="370"/>
      <c r="J177" s="372"/>
      <c r="K177" s="406"/>
      <c r="L177" s="374"/>
      <c r="M177" s="374"/>
      <c r="N177" s="375"/>
      <c r="O177" s="370">
        <v>244620708.02000001</v>
      </c>
      <c r="P177" s="376">
        <v>1.55</v>
      </c>
      <c r="Q177" s="375">
        <v>155</v>
      </c>
      <c r="R177" s="373">
        <v>1.55</v>
      </c>
      <c r="S177" s="373">
        <v>155</v>
      </c>
      <c r="T177" s="373">
        <v>4276</v>
      </c>
      <c r="U177" s="374">
        <v>89</v>
      </c>
      <c r="V177" s="377">
        <v>2.1256269405302126E-2</v>
      </c>
      <c r="W177" s="373">
        <v>2759.4</v>
      </c>
      <c r="X177" s="374">
        <v>4187</v>
      </c>
      <c r="Y177" s="374">
        <v>4187</v>
      </c>
      <c r="Z177" s="374">
        <v>3923</v>
      </c>
      <c r="AA177" s="374">
        <v>3429</v>
      </c>
      <c r="AB177" s="374">
        <v>758</v>
      </c>
      <c r="AC177" s="377">
        <v>0.22105570137066199</v>
      </c>
      <c r="AD177" s="378">
        <v>2703.6</v>
      </c>
      <c r="AE177" s="373">
        <v>2150</v>
      </c>
      <c r="AF177" s="374">
        <v>2053</v>
      </c>
      <c r="AG177" s="379">
        <v>97</v>
      </c>
      <c r="AH177" s="380">
        <v>4.72479298587433E-2</v>
      </c>
      <c r="AI177" s="379">
        <v>2053</v>
      </c>
      <c r="AJ177" s="374">
        <v>1519</v>
      </c>
      <c r="AK177" s="374">
        <v>534</v>
      </c>
      <c r="AL177" s="381">
        <v>0.35154707044107963</v>
      </c>
      <c r="AM177" s="373">
        <v>2087</v>
      </c>
      <c r="AN177" s="374">
        <v>2003</v>
      </c>
      <c r="AO177" s="374">
        <v>84</v>
      </c>
      <c r="AP177" s="377">
        <v>4.193709435846231E-2</v>
      </c>
      <c r="AQ177" s="374">
        <v>13.464516129032258</v>
      </c>
      <c r="AR177" s="374">
        <v>2003</v>
      </c>
      <c r="AS177" s="374">
        <v>1465</v>
      </c>
      <c r="AT177" s="374">
        <v>538</v>
      </c>
      <c r="AU177" s="377">
        <v>0.36723549488054608</v>
      </c>
      <c r="AV177" s="382">
        <v>12.92258064516129</v>
      </c>
      <c r="AW177" s="373">
        <v>1585</v>
      </c>
      <c r="AX177" s="373">
        <v>1340</v>
      </c>
      <c r="AY177" s="373">
        <v>65</v>
      </c>
      <c r="AZ177" s="373">
        <v>1405</v>
      </c>
      <c r="BA177" s="377">
        <v>0.88643533123028395</v>
      </c>
      <c r="BB177" s="463">
        <v>1.1731094477948778</v>
      </c>
      <c r="BC177" s="373">
        <v>55</v>
      </c>
      <c r="BD177" s="377">
        <v>3.4700315457413249E-2</v>
      </c>
      <c r="BE177" s="463">
        <v>0.22713929532613927</v>
      </c>
      <c r="BF177" s="373">
        <v>70</v>
      </c>
      <c r="BG177" s="373">
        <v>30</v>
      </c>
      <c r="BH177" s="373">
        <v>100</v>
      </c>
      <c r="BI177" s="377">
        <v>6.3091482649842268E-2</v>
      </c>
      <c r="BJ177" s="463">
        <v>0.8396820421471386</v>
      </c>
      <c r="BK177" s="373">
        <v>35</v>
      </c>
      <c r="BL177" s="383">
        <v>1950</v>
      </c>
      <c r="BM177" s="374">
        <v>1640</v>
      </c>
      <c r="BN177" s="374">
        <v>30</v>
      </c>
      <c r="BO177" s="374">
        <v>1670</v>
      </c>
      <c r="BP177" s="377">
        <v>0.85641025641025637</v>
      </c>
      <c r="BQ177" s="384">
        <v>1.2291429348238494</v>
      </c>
      <c r="BR177" s="374">
        <v>180</v>
      </c>
      <c r="BS177" s="377">
        <v>9.2307692307692313E-2</v>
      </c>
      <c r="BT177" s="384">
        <v>0.41425163715699104</v>
      </c>
      <c r="BU177" s="374">
        <v>80</v>
      </c>
      <c r="BV177" s="374">
        <v>0</v>
      </c>
      <c r="BW177" s="374">
        <v>80</v>
      </c>
      <c r="BX177" s="377">
        <v>4.1025641025641026E-2</v>
      </c>
      <c r="BY177" s="384">
        <v>0.56770322178674659</v>
      </c>
      <c r="BZ177" s="374">
        <v>15</v>
      </c>
      <c r="CA177" s="373" t="s">
        <v>66</v>
      </c>
      <c r="CB177" s="385" t="s">
        <v>66</v>
      </c>
      <c r="CC177" s="373" t="s">
        <v>66</v>
      </c>
      <c r="CD177" s="385"/>
      <c r="CE177" s="385" t="s">
        <v>2088</v>
      </c>
      <c r="CF177" s="386"/>
      <c r="CG177" s="373"/>
    </row>
    <row r="178" spans="1:85" ht="12.75" customHeight="1" x14ac:dyDescent="0.25">
      <c r="A178" s="370" t="s">
        <v>1673</v>
      </c>
      <c r="B178" s="369">
        <v>4620709.01</v>
      </c>
      <c r="C178" s="373"/>
      <c r="D178" s="370"/>
      <c r="E178" s="371">
        <v>1</v>
      </c>
      <c r="F178" s="371">
        <v>1</v>
      </c>
      <c r="G178" s="370"/>
      <c r="H178" s="370"/>
      <c r="I178" s="370"/>
      <c r="J178" s="372"/>
      <c r="K178" s="406"/>
      <c r="L178" s="374"/>
      <c r="M178" s="374"/>
      <c r="N178" s="375"/>
      <c r="O178" s="370">
        <v>244620709.00999999</v>
      </c>
      <c r="P178" s="376">
        <v>3.7</v>
      </c>
      <c r="Q178" s="375">
        <v>370</v>
      </c>
      <c r="R178" s="373">
        <v>3.7</v>
      </c>
      <c r="S178" s="373">
        <v>370</v>
      </c>
      <c r="T178" s="373">
        <v>9706</v>
      </c>
      <c r="U178" s="374">
        <v>1278</v>
      </c>
      <c r="V178" s="377">
        <v>0.15163739914570479</v>
      </c>
      <c r="W178" s="373">
        <v>2625.7</v>
      </c>
      <c r="X178" s="374">
        <v>8428</v>
      </c>
      <c r="Y178" s="374">
        <v>8428</v>
      </c>
      <c r="Z178" s="374">
        <v>7403</v>
      </c>
      <c r="AA178" s="374">
        <v>5594</v>
      </c>
      <c r="AB178" s="374">
        <v>2834</v>
      </c>
      <c r="AC178" s="377">
        <v>0.50661422953164104</v>
      </c>
      <c r="AD178" s="378">
        <v>2275.6999999999998</v>
      </c>
      <c r="AE178" s="373">
        <v>4005</v>
      </c>
      <c r="AF178" s="374">
        <v>3401</v>
      </c>
      <c r="AG178" s="379">
        <v>604</v>
      </c>
      <c r="AH178" s="380">
        <v>0.17759482505145546</v>
      </c>
      <c r="AI178" s="379">
        <v>3401</v>
      </c>
      <c r="AJ178" s="374">
        <v>2032</v>
      </c>
      <c r="AK178" s="374">
        <v>1369</v>
      </c>
      <c r="AL178" s="381">
        <v>0.67372047244094491</v>
      </c>
      <c r="AM178" s="373">
        <v>3928</v>
      </c>
      <c r="AN178" s="374">
        <v>3296</v>
      </c>
      <c r="AO178" s="374">
        <v>632</v>
      </c>
      <c r="AP178" s="377">
        <v>0.19174757281553398</v>
      </c>
      <c r="AQ178" s="374">
        <v>10.616216216216216</v>
      </c>
      <c r="AR178" s="374">
        <v>3296</v>
      </c>
      <c r="AS178" s="374">
        <v>1996</v>
      </c>
      <c r="AT178" s="374">
        <v>1300</v>
      </c>
      <c r="AU178" s="377">
        <v>0.65130260521042083</v>
      </c>
      <c r="AV178" s="382">
        <v>8.9081081081081077</v>
      </c>
      <c r="AW178" s="373">
        <v>3865</v>
      </c>
      <c r="AX178" s="373">
        <v>3290</v>
      </c>
      <c r="AY178" s="373">
        <v>160</v>
      </c>
      <c r="AZ178" s="373">
        <v>3450</v>
      </c>
      <c r="BA178" s="377">
        <v>0.89262613195342821</v>
      </c>
      <c r="BB178" s="463">
        <v>1.1813023599700458</v>
      </c>
      <c r="BC178" s="373">
        <v>220</v>
      </c>
      <c r="BD178" s="377">
        <v>5.6921086675291076E-2</v>
      </c>
      <c r="BE178" s="463">
        <v>0.37259071988815601</v>
      </c>
      <c r="BF178" s="373">
        <v>125</v>
      </c>
      <c r="BG178" s="373">
        <v>30</v>
      </c>
      <c r="BH178" s="373">
        <v>155</v>
      </c>
      <c r="BI178" s="377">
        <v>4.0103492884864166E-2</v>
      </c>
      <c r="BJ178" s="463">
        <v>0.53373579742431643</v>
      </c>
      <c r="BK178" s="373">
        <v>45</v>
      </c>
      <c r="BL178" s="383">
        <v>4155</v>
      </c>
      <c r="BM178" s="374">
        <v>3585</v>
      </c>
      <c r="BN178" s="374">
        <v>145</v>
      </c>
      <c r="BO178" s="374">
        <v>3730</v>
      </c>
      <c r="BP178" s="377">
        <v>0.89771359807460893</v>
      </c>
      <c r="BQ178" s="384">
        <v>1.2884225968915988</v>
      </c>
      <c r="BR178" s="374">
        <v>305</v>
      </c>
      <c r="BS178" s="377">
        <v>7.3405535499398308E-2</v>
      </c>
      <c r="BT178" s="384">
        <v>0.32942393528428987</v>
      </c>
      <c r="BU178" s="374">
        <v>55</v>
      </c>
      <c r="BV178" s="374">
        <v>35</v>
      </c>
      <c r="BW178" s="374">
        <v>90</v>
      </c>
      <c r="BX178" s="377">
        <v>2.1660649819494584E-2</v>
      </c>
      <c r="BY178" s="384">
        <v>0.29973500428271366</v>
      </c>
      <c r="BZ178" s="374">
        <v>35</v>
      </c>
      <c r="CA178" s="373" t="s">
        <v>66</v>
      </c>
      <c r="CB178" s="385" t="s">
        <v>66</v>
      </c>
      <c r="CC178" s="373" t="s">
        <v>66</v>
      </c>
      <c r="CD178" s="385"/>
      <c r="CE178" s="385" t="s">
        <v>2088</v>
      </c>
      <c r="CF178" s="386"/>
      <c r="CG178" s="373"/>
    </row>
    <row r="179" spans="1:85" ht="12.75" customHeight="1" x14ac:dyDescent="0.25">
      <c r="A179" s="370" t="s">
        <v>1674</v>
      </c>
      <c r="B179" s="369">
        <v>4620709.0199999996</v>
      </c>
      <c r="C179" s="373"/>
      <c r="D179" s="370"/>
      <c r="E179" s="371">
        <v>1</v>
      </c>
      <c r="F179" s="371">
        <v>1</v>
      </c>
      <c r="G179" s="370"/>
      <c r="H179" s="370"/>
      <c r="I179" s="370"/>
      <c r="J179" s="372"/>
      <c r="K179" s="406"/>
      <c r="L179" s="374"/>
      <c r="M179" s="374"/>
      <c r="N179" s="375"/>
      <c r="O179" s="370">
        <v>244620709.02000001</v>
      </c>
      <c r="P179" s="376">
        <v>2.39</v>
      </c>
      <c r="Q179" s="375">
        <v>239</v>
      </c>
      <c r="R179" s="373">
        <v>2.38</v>
      </c>
      <c r="S179" s="373">
        <v>238</v>
      </c>
      <c r="T179" s="373">
        <v>6406</v>
      </c>
      <c r="U179" s="374">
        <v>86</v>
      </c>
      <c r="V179" s="377">
        <v>1.360759493670886E-2</v>
      </c>
      <c r="W179" s="373">
        <v>2686.7</v>
      </c>
      <c r="X179" s="374">
        <v>6320</v>
      </c>
      <c r="Y179" s="374">
        <v>6320</v>
      </c>
      <c r="Z179" s="374">
        <v>5873</v>
      </c>
      <c r="AA179" s="374">
        <v>5175</v>
      </c>
      <c r="AB179" s="374">
        <v>1145</v>
      </c>
      <c r="AC179" s="377">
        <v>0.221256038647343</v>
      </c>
      <c r="AD179" s="378">
        <v>2639.3</v>
      </c>
      <c r="AE179" s="373">
        <v>2730</v>
      </c>
      <c r="AF179" s="374">
        <v>2647</v>
      </c>
      <c r="AG179" s="379">
        <v>83</v>
      </c>
      <c r="AH179" s="380">
        <v>3.1356252361163579E-2</v>
      </c>
      <c r="AI179" s="379">
        <v>2647</v>
      </c>
      <c r="AJ179" s="374">
        <v>2123</v>
      </c>
      <c r="AK179" s="374">
        <v>524</v>
      </c>
      <c r="AL179" s="381">
        <v>0.24682053697597739</v>
      </c>
      <c r="AM179" s="373">
        <v>2662</v>
      </c>
      <c r="AN179" s="374">
        <v>2601</v>
      </c>
      <c r="AO179" s="374">
        <v>61</v>
      </c>
      <c r="AP179" s="377">
        <v>2.3452518262206845E-2</v>
      </c>
      <c r="AQ179" s="374">
        <v>11.184873949579831</v>
      </c>
      <c r="AR179" s="374">
        <v>2601</v>
      </c>
      <c r="AS179" s="374">
        <v>2057</v>
      </c>
      <c r="AT179" s="374">
        <v>544</v>
      </c>
      <c r="AU179" s="377">
        <v>0.26446280991735538</v>
      </c>
      <c r="AV179" s="382">
        <v>10.882845188284518</v>
      </c>
      <c r="AW179" s="373">
        <v>2785</v>
      </c>
      <c r="AX179" s="373">
        <v>2460</v>
      </c>
      <c r="AY179" s="373">
        <v>100</v>
      </c>
      <c r="AZ179" s="373">
        <v>2560</v>
      </c>
      <c r="BA179" s="377">
        <v>0.91921005385996413</v>
      </c>
      <c r="BB179" s="463">
        <v>1.2164835501249054</v>
      </c>
      <c r="BC179" s="373">
        <v>145</v>
      </c>
      <c r="BD179" s="377">
        <v>5.2064631956912029E-2</v>
      </c>
      <c r="BE179" s="463">
        <v>0.34080162264292446</v>
      </c>
      <c r="BF179" s="373">
        <v>60</v>
      </c>
      <c r="BG179" s="373">
        <v>10</v>
      </c>
      <c r="BH179" s="373">
        <v>70</v>
      </c>
      <c r="BI179" s="377">
        <v>2.5134649910233394E-2</v>
      </c>
      <c r="BJ179" s="463">
        <v>0.33451605951965901</v>
      </c>
      <c r="BK179" s="373">
        <v>10</v>
      </c>
      <c r="BL179" s="383">
        <v>3130</v>
      </c>
      <c r="BM179" s="374">
        <v>2715</v>
      </c>
      <c r="BN179" s="374">
        <v>120</v>
      </c>
      <c r="BO179" s="374">
        <v>2835</v>
      </c>
      <c r="BP179" s="377">
        <v>0.90575079872204478</v>
      </c>
      <c r="BQ179" s="384">
        <v>1.299957802498507</v>
      </c>
      <c r="BR179" s="374">
        <v>230</v>
      </c>
      <c r="BS179" s="377">
        <v>7.3482428115015971E-2</v>
      </c>
      <c r="BT179" s="384">
        <v>0.32976900827992628</v>
      </c>
      <c r="BU179" s="374">
        <v>25</v>
      </c>
      <c r="BV179" s="374">
        <v>25</v>
      </c>
      <c r="BW179" s="374">
        <v>50</v>
      </c>
      <c r="BX179" s="377">
        <v>1.5974440894568689E-2</v>
      </c>
      <c r="BY179" s="384">
        <v>0.22105057557590971</v>
      </c>
      <c r="BZ179" s="374">
        <v>10</v>
      </c>
      <c r="CA179" s="373" t="s">
        <v>66</v>
      </c>
      <c r="CB179" s="385" t="s">
        <v>66</v>
      </c>
      <c r="CC179" s="373" t="s">
        <v>66</v>
      </c>
      <c r="CD179" s="385"/>
      <c r="CE179" s="385" t="s">
        <v>2088</v>
      </c>
      <c r="CF179" s="386"/>
      <c r="CG179" s="373"/>
    </row>
    <row r="180" spans="1:85" ht="12.75" customHeight="1" x14ac:dyDescent="0.25">
      <c r="A180" s="370" t="s">
        <v>1675</v>
      </c>
      <c r="B180" s="369">
        <v>4620710.03</v>
      </c>
      <c r="C180" s="373"/>
      <c r="D180" s="370"/>
      <c r="E180" s="371">
        <v>1</v>
      </c>
      <c r="F180" s="371">
        <v>1</v>
      </c>
      <c r="G180" s="370"/>
      <c r="H180" s="370"/>
      <c r="I180" s="370"/>
      <c r="J180" s="372"/>
      <c r="K180" s="406"/>
      <c r="L180" s="374"/>
      <c r="M180" s="374"/>
      <c r="N180" s="375"/>
      <c r="O180" s="370">
        <v>244620710.03</v>
      </c>
      <c r="P180" s="376">
        <v>3.09</v>
      </c>
      <c r="Q180" s="375">
        <v>309</v>
      </c>
      <c r="R180" s="373">
        <v>3.09</v>
      </c>
      <c r="S180" s="373">
        <v>309</v>
      </c>
      <c r="T180" s="373">
        <v>8619</v>
      </c>
      <c r="U180" s="374">
        <v>-152</v>
      </c>
      <c r="V180" s="377">
        <v>-1.7329836962718049E-2</v>
      </c>
      <c r="W180" s="373">
        <v>2789</v>
      </c>
      <c r="X180" s="374">
        <v>8771</v>
      </c>
      <c r="Y180" s="374">
        <v>8771</v>
      </c>
      <c r="Z180" s="374">
        <v>8192</v>
      </c>
      <c r="AA180" s="374">
        <v>7027</v>
      </c>
      <c r="AB180" s="374">
        <v>1744</v>
      </c>
      <c r="AC180" s="377">
        <v>0.24818556994449978</v>
      </c>
      <c r="AD180" s="378">
        <v>2835.4</v>
      </c>
      <c r="AE180" s="373">
        <v>3369</v>
      </c>
      <c r="AF180" s="374">
        <v>3373</v>
      </c>
      <c r="AG180" s="379">
        <v>-4</v>
      </c>
      <c r="AH180" s="380">
        <v>-1.1858879335902757E-3</v>
      </c>
      <c r="AI180" s="379">
        <v>3373</v>
      </c>
      <c r="AJ180" s="374">
        <v>2571</v>
      </c>
      <c r="AK180" s="374">
        <v>802</v>
      </c>
      <c r="AL180" s="381">
        <v>0.3119408790353948</v>
      </c>
      <c r="AM180" s="373">
        <v>3306</v>
      </c>
      <c r="AN180" s="374">
        <v>3294</v>
      </c>
      <c r="AO180" s="374">
        <v>12</v>
      </c>
      <c r="AP180" s="377">
        <v>3.6429872495446266E-3</v>
      </c>
      <c r="AQ180" s="374">
        <v>10.699029126213592</v>
      </c>
      <c r="AR180" s="374">
        <v>3294</v>
      </c>
      <c r="AS180" s="374">
        <v>2502</v>
      </c>
      <c r="AT180" s="374">
        <v>792</v>
      </c>
      <c r="AU180" s="377">
        <v>0.31654676258992803</v>
      </c>
      <c r="AV180" s="382">
        <v>10.660194174757281</v>
      </c>
      <c r="AW180" s="373">
        <v>3885</v>
      </c>
      <c r="AX180" s="373">
        <v>3390</v>
      </c>
      <c r="AY180" s="373">
        <v>175</v>
      </c>
      <c r="AZ180" s="373">
        <v>3565</v>
      </c>
      <c r="BA180" s="377">
        <v>0.91763191763191765</v>
      </c>
      <c r="BB180" s="463">
        <v>1.2143950429842219</v>
      </c>
      <c r="BC180" s="373">
        <v>160</v>
      </c>
      <c r="BD180" s="377">
        <v>4.1184041184041183E-2</v>
      </c>
      <c r="BE180" s="463">
        <v>0.2695800879593257</v>
      </c>
      <c r="BF180" s="373">
        <v>85</v>
      </c>
      <c r="BG180" s="373">
        <v>35</v>
      </c>
      <c r="BH180" s="373">
        <v>120</v>
      </c>
      <c r="BI180" s="377">
        <v>3.0888030888030889E-2</v>
      </c>
      <c r="BJ180" s="463">
        <v>0.41108757893535591</v>
      </c>
      <c r="BK180" s="373">
        <v>40</v>
      </c>
      <c r="BL180" s="383">
        <v>4580</v>
      </c>
      <c r="BM180" s="374">
        <v>3905</v>
      </c>
      <c r="BN180" s="374">
        <v>185</v>
      </c>
      <c r="BO180" s="374">
        <v>4090</v>
      </c>
      <c r="BP180" s="377">
        <v>0.89301310043668125</v>
      </c>
      <c r="BQ180" s="384">
        <v>1.2816763168014553</v>
      </c>
      <c r="BR180" s="374">
        <v>350</v>
      </c>
      <c r="BS180" s="377">
        <v>7.6419213973799124E-2</v>
      </c>
      <c r="BT180" s="384">
        <v>0.3429484987380475</v>
      </c>
      <c r="BU180" s="374">
        <v>70</v>
      </c>
      <c r="BV180" s="374">
        <v>35</v>
      </c>
      <c r="BW180" s="374">
        <v>105</v>
      </c>
      <c r="BX180" s="377">
        <v>2.2925764192139739E-2</v>
      </c>
      <c r="BY180" s="384">
        <v>0.31724136097389838</v>
      </c>
      <c r="BZ180" s="374">
        <v>45</v>
      </c>
      <c r="CA180" s="373" t="s">
        <v>66</v>
      </c>
      <c r="CB180" s="385" t="s">
        <v>66</v>
      </c>
      <c r="CC180" s="373" t="s">
        <v>66</v>
      </c>
      <c r="CD180" s="385"/>
      <c r="CE180" s="385" t="s">
        <v>2088</v>
      </c>
      <c r="CF180" s="386"/>
      <c r="CG180" s="373"/>
    </row>
    <row r="181" spans="1:85" ht="12.75" customHeight="1" x14ac:dyDescent="0.25">
      <c r="A181" s="370" t="s">
        <v>1676</v>
      </c>
      <c r="B181" s="369">
        <v>4620710.05</v>
      </c>
      <c r="C181" s="373"/>
      <c r="D181" s="370"/>
      <c r="E181" s="371">
        <v>1</v>
      </c>
      <c r="F181" s="371">
        <v>1</v>
      </c>
      <c r="G181" s="370"/>
      <c r="H181" s="370"/>
      <c r="I181" s="370"/>
      <c r="J181" s="372">
        <v>4620710.01</v>
      </c>
      <c r="K181" s="373">
        <v>0.57191699699999998</v>
      </c>
      <c r="L181" s="374">
        <v>8380</v>
      </c>
      <c r="M181" s="374">
        <v>2745</v>
      </c>
      <c r="N181" s="375">
        <v>2706</v>
      </c>
      <c r="O181" s="370"/>
      <c r="P181" s="376">
        <v>32.29</v>
      </c>
      <c r="Q181" s="375">
        <v>3229</v>
      </c>
      <c r="R181" s="373">
        <v>32.18</v>
      </c>
      <c r="S181" s="373">
        <v>3218</v>
      </c>
      <c r="T181" s="373">
        <v>9560</v>
      </c>
      <c r="U181" s="374">
        <v>2091</v>
      </c>
      <c r="V181" s="377">
        <v>0.27995715624581602</v>
      </c>
      <c r="W181" s="373">
        <v>297.10000000000002</v>
      </c>
      <c r="X181" s="374">
        <v>7469</v>
      </c>
      <c r="Y181" s="374">
        <v>7469</v>
      </c>
      <c r="Z181" s="374">
        <v>6203</v>
      </c>
      <c r="AA181" s="374">
        <v>4792.6644348600003</v>
      </c>
      <c r="AB181" s="374">
        <v>2676.3355651399997</v>
      </c>
      <c r="AC181" s="377">
        <v>0.55842331578095949</v>
      </c>
      <c r="AD181" s="378">
        <v>231.3</v>
      </c>
      <c r="AE181" s="373">
        <v>3302</v>
      </c>
      <c r="AF181" s="374">
        <v>2444</v>
      </c>
      <c r="AG181" s="379">
        <v>858</v>
      </c>
      <c r="AH181" s="380">
        <v>0.35106382978723405</v>
      </c>
      <c r="AI181" s="379">
        <v>2444</v>
      </c>
      <c r="AJ181" s="374">
        <v>1569.912156765</v>
      </c>
      <c r="AK181" s="374">
        <v>874.08784323500004</v>
      </c>
      <c r="AL181" s="381">
        <v>0.55677500137088387</v>
      </c>
      <c r="AM181" s="373">
        <v>3222</v>
      </c>
      <c r="AN181" s="374">
        <v>2383</v>
      </c>
      <c r="AO181" s="374">
        <v>839</v>
      </c>
      <c r="AP181" s="377">
        <v>0.35207721359630717</v>
      </c>
      <c r="AQ181" s="374">
        <v>1.0012430080795525</v>
      </c>
      <c r="AR181" s="374">
        <v>2383</v>
      </c>
      <c r="AS181" s="374">
        <v>1547.607393882</v>
      </c>
      <c r="AT181" s="374">
        <v>835.392606118</v>
      </c>
      <c r="AU181" s="377">
        <v>0.53979621021486024</v>
      </c>
      <c r="AV181" s="382">
        <v>0.73799938061319292</v>
      </c>
      <c r="AW181" s="373">
        <v>3730</v>
      </c>
      <c r="AX181" s="373">
        <v>3340</v>
      </c>
      <c r="AY181" s="373">
        <v>170</v>
      </c>
      <c r="AZ181" s="373">
        <v>3510</v>
      </c>
      <c r="BA181" s="377">
        <v>0.94101876675603213</v>
      </c>
      <c r="BB181" s="463">
        <v>1.2453452236630251</v>
      </c>
      <c r="BC181" s="373">
        <v>100</v>
      </c>
      <c r="BD181" s="377">
        <v>2.6809651474530832E-2</v>
      </c>
      <c r="BE181" s="463">
        <v>0.17548904854590824</v>
      </c>
      <c r="BF181" s="373">
        <v>30</v>
      </c>
      <c r="BG181" s="373">
        <v>10</v>
      </c>
      <c r="BH181" s="373">
        <v>40</v>
      </c>
      <c r="BI181" s="377">
        <v>1.0723860589812333E-2</v>
      </c>
      <c r="BJ181" s="463">
        <v>0.1427234355821142</v>
      </c>
      <c r="BK181" s="373">
        <v>70</v>
      </c>
      <c r="BL181" s="383">
        <v>3895</v>
      </c>
      <c r="BM181" s="374">
        <v>3415</v>
      </c>
      <c r="BN181" s="374">
        <v>150</v>
      </c>
      <c r="BO181" s="374">
        <v>3565</v>
      </c>
      <c r="BP181" s="377">
        <v>0.91527599486521183</v>
      </c>
      <c r="BQ181" s="384">
        <v>1.3136286190896813</v>
      </c>
      <c r="BR181" s="374">
        <v>240</v>
      </c>
      <c r="BS181" s="377">
        <v>6.1617458279845959E-2</v>
      </c>
      <c r="BT181" s="384">
        <v>0.27652227384035344</v>
      </c>
      <c r="BU181" s="374">
        <v>45</v>
      </c>
      <c r="BV181" s="374">
        <v>25</v>
      </c>
      <c r="BW181" s="374">
        <v>70</v>
      </c>
      <c r="BX181" s="377">
        <v>1.7971758664955071E-2</v>
      </c>
      <c r="BY181" s="384">
        <v>0.24868899157217877</v>
      </c>
      <c r="BZ181" s="374">
        <v>20</v>
      </c>
      <c r="CA181" s="373" t="s">
        <v>66</v>
      </c>
      <c r="CB181" s="385" t="s">
        <v>66</v>
      </c>
      <c r="CC181" s="373" t="s">
        <v>66</v>
      </c>
      <c r="CD181" s="385" t="s">
        <v>2087</v>
      </c>
      <c r="CE181" s="385" t="s">
        <v>2088</v>
      </c>
      <c r="CF181" s="386"/>
      <c r="CG181" s="373"/>
    </row>
    <row r="182" spans="1:85" ht="12.75" customHeight="1" x14ac:dyDescent="0.25">
      <c r="A182" s="370" t="s">
        <v>1677</v>
      </c>
      <c r="B182" s="369">
        <v>4620710.0599999996</v>
      </c>
      <c r="C182" s="373"/>
      <c r="D182" s="370"/>
      <c r="E182" s="371">
        <v>1</v>
      </c>
      <c r="F182" s="371">
        <v>1</v>
      </c>
      <c r="G182" s="370"/>
      <c r="H182" s="370"/>
      <c r="I182" s="370"/>
      <c r="J182" s="372">
        <v>4620710.01</v>
      </c>
      <c r="K182" s="373">
        <v>0.42808300300000002</v>
      </c>
      <c r="L182" s="374">
        <v>8380</v>
      </c>
      <c r="M182" s="374">
        <v>2745</v>
      </c>
      <c r="N182" s="375">
        <v>2706</v>
      </c>
      <c r="O182" s="370"/>
      <c r="P182" s="376">
        <v>2.09</v>
      </c>
      <c r="Q182" s="375">
        <v>209</v>
      </c>
      <c r="R182" s="373">
        <v>2.1</v>
      </c>
      <c r="S182" s="373">
        <v>210</v>
      </c>
      <c r="T182" s="373">
        <v>3346</v>
      </c>
      <c r="U182" s="374">
        <v>-187</v>
      </c>
      <c r="V182" s="377">
        <v>-5.2929521652986131E-2</v>
      </c>
      <c r="W182" s="373">
        <v>1595.8</v>
      </c>
      <c r="X182" s="374">
        <v>3533</v>
      </c>
      <c r="Y182" s="374">
        <v>3533</v>
      </c>
      <c r="Z182" s="374">
        <v>3537</v>
      </c>
      <c r="AA182" s="374">
        <v>3587.3355651400002</v>
      </c>
      <c r="AB182" s="374">
        <v>-54.335565140000199</v>
      </c>
      <c r="AC182" s="377">
        <v>-1.5146496376867293E-2</v>
      </c>
      <c r="AD182" s="378">
        <v>1688.7</v>
      </c>
      <c r="AE182" s="373">
        <v>1297</v>
      </c>
      <c r="AF182" s="374">
        <v>1293</v>
      </c>
      <c r="AG182" s="379">
        <v>4</v>
      </c>
      <c r="AH182" s="380">
        <v>3.0935808197989174E-3</v>
      </c>
      <c r="AI182" s="379">
        <v>1293</v>
      </c>
      <c r="AJ182" s="374">
        <v>1175.087843235</v>
      </c>
      <c r="AK182" s="374">
        <v>117.91215676499996</v>
      </c>
      <c r="AL182" s="381">
        <v>0.10034327003195734</v>
      </c>
      <c r="AM182" s="373">
        <v>1289</v>
      </c>
      <c r="AN182" s="374">
        <v>1288</v>
      </c>
      <c r="AO182" s="374">
        <v>1</v>
      </c>
      <c r="AP182" s="377">
        <v>7.7639751552795026E-4</v>
      </c>
      <c r="AQ182" s="374">
        <v>6.1380952380952385</v>
      </c>
      <c r="AR182" s="374">
        <v>1288</v>
      </c>
      <c r="AS182" s="374">
        <v>1158.392606118</v>
      </c>
      <c r="AT182" s="374">
        <v>129.607393882</v>
      </c>
      <c r="AU182" s="377">
        <v>0.11188555002637637</v>
      </c>
      <c r="AV182" s="382">
        <v>6.1626794258373208</v>
      </c>
      <c r="AW182" s="373">
        <v>1380</v>
      </c>
      <c r="AX182" s="373">
        <v>1165</v>
      </c>
      <c r="AY182" s="373">
        <v>55</v>
      </c>
      <c r="AZ182" s="373">
        <v>1220</v>
      </c>
      <c r="BA182" s="377">
        <v>0.88405797101449279</v>
      </c>
      <c r="BB182" s="463">
        <v>1.1699632467899093</v>
      </c>
      <c r="BC182" s="373">
        <v>95</v>
      </c>
      <c r="BD182" s="377">
        <v>6.8840579710144928E-2</v>
      </c>
      <c r="BE182" s="463">
        <v>0.45061264023364189</v>
      </c>
      <c r="BF182" s="373">
        <v>25</v>
      </c>
      <c r="BG182" s="373">
        <v>25</v>
      </c>
      <c r="BH182" s="373">
        <v>50</v>
      </c>
      <c r="BI182" s="377">
        <v>3.6231884057971016E-2</v>
      </c>
      <c r="BJ182" s="463">
        <v>0.48220870898667201</v>
      </c>
      <c r="BK182" s="373">
        <v>0</v>
      </c>
      <c r="BL182" s="383">
        <v>1820</v>
      </c>
      <c r="BM182" s="374">
        <v>1515</v>
      </c>
      <c r="BN182" s="374">
        <v>60</v>
      </c>
      <c r="BO182" s="374">
        <v>1575</v>
      </c>
      <c r="BP182" s="377">
        <v>0.86538461538461542</v>
      </c>
      <c r="BQ182" s="384">
        <v>1.24202317515883</v>
      </c>
      <c r="BR182" s="374">
        <v>185</v>
      </c>
      <c r="BS182" s="377">
        <v>0.10164835164835165</v>
      </c>
      <c r="BT182" s="384">
        <v>0.4561699575835913</v>
      </c>
      <c r="BU182" s="374">
        <v>45</v>
      </c>
      <c r="BV182" s="374">
        <v>10</v>
      </c>
      <c r="BW182" s="374">
        <v>55</v>
      </c>
      <c r="BX182" s="377">
        <v>3.021978021978022E-2</v>
      </c>
      <c r="BY182" s="384">
        <v>0.4181742481911303</v>
      </c>
      <c r="BZ182" s="374">
        <v>10</v>
      </c>
      <c r="CA182" s="373" t="s">
        <v>66</v>
      </c>
      <c r="CB182" s="385" t="s">
        <v>66</v>
      </c>
      <c r="CC182" s="373" t="s">
        <v>66</v>
      </c>
      <c r="CD182" s="385" t="s">
        <v>2090</v>
      </c>
      <c r="CE182" s="385" t="s">
        <v>2088</v>
      </c>
      <c r="CF182" s="386"/>
      <c r="CG182" s="373"/>
    </row>
    <row r="183" spans="1:85" ht="12.75" customHeight="1" x14ac:dyDescent="0.25">
      <c r="A183" s="370" t="s">
        <v>1678</v>
      </c>
      <c r="B183" s="369">
        <v>4620710.07</v>
      </c>
      <c r="C183" s="373"/>
      <c r="D183" s="370"/>
      <c r="E183" s="371">
        <v>1</v>
      </c>
      <c r="F183" s="371">
        <v>1</v>
      </c>
      <c r="G183" s="370"/>
      <c r="H183" s="370"/>
      <c r="I183" s="370"/>
      <c r="J183" s="372">
        <v>4620710.04</v>
      </c>
      <c r="K183" s="373">
        <v>0.47307126799999999</v>
      </c>
      <c r="L183" s="374">
        <v>8771</v>
      </c>
      <c r="M183" s="374">
        <v>3279</v>
      </c>
      <c r="N183" s="375">
        <v>3231</v>
      </c>
      <c r="O183" s="370"/>
      <c r="P183" s="376">
        <v>3.39</v>
      </c>
      <c r="Q183" s="375">
        <v>339</v>
      </c>
      <c r="R183" s="373">
        <v>3.39</v>
      </c>
      <c r="S183" s="373">
        <v>339</v>
      </c>
      <c r="T183" s="373">
        <v>5022</v>
      </c>
      <c r="U183" s="374">
        <v>265</v>
      </c>
      <c r="V183" s="377">
        <v>5.570737859995796E-2</v>
      </c>
      <c r="W183" s="373">
        <v>1482.6</v>
      </c>
      <c r="X183" s="374">
        <v>4757</v>
      </c>
      <c r="Y183" s="374">
        <v>4757</v>
      </c>
      <c r="Z183" s="374">
        <v>4660</v>
      </c>
      <c r="AA183" s="374">
        <v>4149.3080916279996</v>
      </c>
      <c r="AB183" s="374">
        <v>607.6919083720004</v>
      </c>
      <c r="AC183" s="377">
        <v>0.14645620304699278</v>
      </c>
      <c r="AD183" s="378">
        <v>1404.3</v>
      </c>
      <c r="AE183" s="373">
        <v>1950</v>
      </c>
      <c r="AF183" s="374">
        <v>1769</v>
      </c>
      <c r="AG183" s="379">
        <v>181</v>
      </c>
      <c r="AH183" s="380">
        <v>0.10231769361221028</v>
      </c>
      <c r="AI183" s="379">
        <v>1769</v>
      </c>
      <c r="AJ183" s="374">
        <v>1551.200687772</v>
      </c>
      <c r="AK183" s="374">
        <v>217.79931222799996</v>
      </c>
      <c r="AL183" s="381">
        <v>0.14040692087419493</v>
      </c>
      <c r="AM183" s="373">
        <v>1902</v>
      </c>
      <c r="AN183" s="374">
        <v>1742</v>
      </c>
      <c r="AO183" s="374">
        <v>160</v>
      </c>
      <c r="AP183" s="377">
        <v>9.1848450057405287E-2</v>
      </c>
      <c r="AQ183" s="374">
        <v>5.610619469026549</v>
      </c>
      <c r="AR183" s="374">
        <v>1742</v>
      </c>
      <c r="AS183" s="374">
        <v>1528.4932669079999</v>
      </c>
      <c r="AT183" s="374">
        <v>213.5067330920001</v>
      </c>
      <c r="AU183" s="377">
        <v>0.13968444461904919</v>
      </c>
      <c r="AV183" s="382">
        <v>5.1386430678466075</v>
      </c>
      <c r="AW183" s="373">
        <v>2300</v>
      </c>
      <c r="AX183" s="373">
        <v>1985</v>
      </c>
      <c r="AY183" s="373">
        <v>100</v>
      </c>
      <c r="AZ183" s="373">
        <v>2085</v>
      </c>
      <c r="BA183" s="377">
        <v>0.90652173913043477</v>
      </c>
      <c r="BB183" s="463">
        <v>1.1996918210935872</v>
      </c>
      <c r="BC183" s="373">
        <v>95</v>
      </c>
      <c r="BD183" s="377">
        <v>4.1304347826086954E-2</v>
      </c>
      <c r="BE183" s="463">
        <v>0.27036758414018514</v>
      </c>
      <c r="BF183" s="373">
        <v>80</v>
      </c>
      <c r="BG183" s="373">
        <v>15</v>
      </c>
      <c r="BH183" s="373">
        <v>95</v>
      </c>
      <c r="BI183" s="377">
        <v>4.1304347826086954E-2</v>
      </c>
      <c r="BJ183" s="463">
        <v>0.54971792824480603</v>
      </c>
      <c r="BK183" s="373">
        <v>25</v>
      </c>
      <c r="BL183" s="383">
        <v>2520</v>
      </c>
      <c r="BM183" s="374">
        <v>2195</v>
      </c>
      <c r="BN183" s="374">
        <v>95</v>
      </c>
      <c r="BO183" s="374">
        <v>2290</v>
      </c>
      <c r="BP183" s="377">
        <v>0.90873015873015872</v>
      </c>
      <c r="BQ183" s="384">
        <v>1.3042338597699601</v>
      </c>
      <c r="BR183" s="374">
        <v>165</v>
      </c>
      <c r="BS183" s="377">
        <v>6.5476190476190479E-2</v>
      </c>
      <c r="BT183" s="384">
        <v>0.29383920691195298</v>
      </c>
      <c r="BU183" s="374">
        <v>30</v>
      </c>
      <c r="BV183" s="374">
        <v>0</v>
      </c>
      <c r="BW183" s="374">
        <v>30</v>
      </c>
      <c r="BX183" s="377">
        <v>1.1904761904761904E-2</v>
      </c>
      <c r="BY183" s="384">
        <v>0.16473530989347557</v>
      </c>
      <c r="BZ183" s="374">
        <v>25</v>
      </c>
      <c r="CA183" s="373" t="s">
        <v>66</v>
      </c>
      <c r="CB183" s="385" t="s">
        <v>66</v>
      </c>
      <c r="CC183" s="373" t="s">
        <v>66</v>
      </c>
      <c r="CD183" s="385" t="s">
        <v>2090</v>
      </c>
      <c r="CE183" s="385" t="s">
        <v>2088</v>
      </c>
      <c r="CF183" s="386"/>
      <c r="CG183" s="373"/>
    </row>
    <row r="184" spans="1:85" ht="12.75" customHeight="1" x14ac:dyDescent="0.25">
      <c r="A184" s="370" t="s">
        <v>1679</v>
      </c>
      <c r="B184" s="369">
        <v>4620710.08</v>
      </c>
      <c r="C184" s="373"/>
      <c r="D184" s="370"/>
      <c r="E184" s="371">
        <v>1</v>
      </c>
      <c r="F184" s="371">
        <v>1</v>
      </c>
      <c r="G184" s="370"/>
      <c r="H184" s="370"/>
      <c r="I184" s="370"/>
      <c r="J184" s="372">
        <v>4620710.04</v>
      </c>
      <c r="K184" s="373">
        <v>0.52692873200000001</v>
      </c>
      <c r="L184" s="374">
        <v>8771</v>
      </c>
      <c r="M184" s="374">
        <v>3279</v>
      </c>
      <c r="N184" s="375">
        <v>3231</v>
      </c>
      <c r="O184" s="370"/>
      <c r="P184" s="376">
        <v>1.23</v>
      </c>
      <c r="Q184" s="375">
        <v>123</v>
      </c>
      <c r="R184" s="373">
        <v>1.23</v>
      </c>
      <c r="S184" s="373">
        <v>123</v>
      </c>
      <c r="T184" s="373">
        <v>4182</v>
      </c>
      <c r="U184" s="374">
        <v>-152</v>
      </c>
      <c r="V184" s="377">
        <v>-3.5071527457314261E-2</v>
      </c>
      <c r="W184" s="373">
        <v>3392</v>
      </c>
      <c r="X184" s="374">
        <v>4334</v>
      </c>
      <c r="Y184" s="374">
        <v>4334</v>
      </c>
      <c r="Z184" s="374">
        <v>4345</v>
      </c>
      <c r="AA184" s="374">
        <v>4621.6919083720004</v>
      </c>
      <c r="AB184" s="374">
        <v>-287.6919083720004</v>
      </c>
      <c r="AC184" s="377">
        <v>-6.2248179687369169E-2</v>
      </c>
      <c r="AD184" s="378">
        <v>3514.7</v>
      </c>
      <c r="AE184" s="373">
        <v>1752</v>
      </c>
      <c r="AF184" s="374">
        <v>1755</v>
      </c>
      <c r="AG184" s="379">
        <v>-3</v>
      </c>
      <c r="AH184" s="380">
        <v>-1.7094017094017094E-3</v>
      </c>
      <c r="AI184" s="379">
        <v>1755</v>
      </c>
      <c r="AJ184" s="374">
        <v>1727.799312228</v>
      </c>
      <c r="AK184" s="374">
        <v>27.200687772000038</v>
      </c>
      <c r="AL184" s="381">
        <v>1.5742967125577049E-2</v>
      </c>
      <c r="AM184" s="373">
        <v>1723</v>
      </c>
      <c r="AN184" s="374">
        <v>1736</v>
      </c>
      <c r="AO184" s="374">
        <v>-13</v>
      </c>
      <c r="AP184" s="377">
        <v>-7.4884792626728107E-3</v>
      </c>
      <c r="AQ184" s="374">
        <v>14.008130081300813</v>
      </c>
      <c r="AR184" s="374">
        <v>1736</v>
      </c>
      <c r="AS184" s="374">
        <v>1702.5067330920001</v>
      </c>
      <c r="AT184" s="374">
        <v>33.493266907999896</v>
      </c>
      <c r="AU184" s="377">
        <v>1.9672913038746839E-2</v>
      </c>
      <c r="AV184" s="382">
        <v>14.113821138211382</v>
      </c>
      <c r="AW184" s="373">
        <v>1750</v>
      </c>
      <c r="AX184" s="373">
        <v>1525</v>
      </c>
      <c r="AY184" s="373">
        <v>65</v>
      </c>
      <c r="AZ184" s="373">
        <v>1590</v>
      </c>
      <c r="BA184" s="377">
        <v>0.90857142857142859</v>
      </c>
      <c r="BB184" s="463">
        <v>1.20240438225125</v>
      </c>
      <c r="BC184" s="373">
        <v>50</v>
      </c>
      <c r="BD184" s="377">
        <v>2.8571428571428571E-2</v>
      </c>
      <c r="BE184" s="463">
        <v>0.18702118602178219</v>
      </c>
      <c r="BF184" s="373">
        <v>65</v>
      </c>
      <c r="BG184" s="373">
        <v>10</v>
      </c>
      <c r="BH184" s="373">
        <v>75</v>
      </c>
      <c r="BI184" s="377">
        <v>4.2857142857142858E-2</v>
      </c>
      <c r="BJ184" s="463">
        <v>0.57038401577280629</v>
      </c>
      <c r="BK184" s="373">
        <v>30</v>
      </c>
      <c r="BL184" s="383">
        <v>2195</v>
      </c>
      <c r="BM184" s="374">
        <v>1895</v>
      </c>
      <c r="BN184" s="374">
        <v>75</v>
      </c>
      <c r="BO184" s="374">
        <v>1970</v>
      </c>
      <c r="BP184" s="377">
        <v>0.89749430523917995</v>
      </c>
      <c r="BQ184" s="384">
        <v>1.2881078619414885</v>
      </c>
      <c r="BR184" s="374">
        <v>155</v>
      </c>
      <c r="BS184" s="377">
        <v>7.0615034168564919E-2</v>
      </c>
      <c r="BT184" s="384">
        <v>0.3169009297157695</v>
      </c>
      <c r="BU184" s="374">
        <v>30</v>
      </c>
      <c r="BV184" s="374">
        <v>25</v>
      </c>
      <c r="BW184" s="374">
        <v>55</v>
      </c>
      <c r="BX184" s="377">
        <v>2.5056947608200455E-2</v>
      </c>
      <c r="BY184" s="384">
        <v>0.34673217845460458</v>
      </c>
      <c r="BZ184" s="374">
        <v>10</v>
      </c>
      <c r="CA184" s="373" t="s">
        <v>66</v>
      </c>
      <c r="CB184" s="385" t="s">
        <v>66</v>
      </c>
      <c r="CC184" s="373" t="s">
        <v>66</v>
      </c>
      <c r="CD184" s="385" t="s">
        <v>2090</v>
      </c>
      <c r="CE184" s="385" t="s">
        <v>2088</v>
      </c>
      <c r="CF184" s="467" t="s">
        <v>2173</v>
      </c>
      <c r="CG184" s="373"/>
    </row>
    <row r="185" spans="1:85" ht="12.75" customHeight="1" x14ac:dyDescent="0.25">
      <c r="A185" s="370" t="s">
        <v>1680</v>
      </c>
      <c r="B185" s="369">
        <v>4620710.09</v>
      </c>
      <c r="C185" s="373"/>
      <c r="D185" s="370"/>
      <c r="E185" s="371">
        <v>1</v>
      </c>
      <c r="F185" s="371">
        <v>1</v>
      </c>
      <c r="G185" s="370"/>
      <c r="H185" s="370"/>
      <c r="I185" s="370"/>
      <c r="J185" s="372">
        <v>4620710.0199999996</v>
      </c>
      <c r="K185" s="373">
        <v>0.37077412100000001</v>
      </c>
      <c r="L185" s="374">
        <v>11546</v>
      </c>
      <c r="M185" s="374">
        <v>3649</v>
      </c>
      <c r="N185" s="375">
        <v>3601</v>
      </c>
      <c r="O185" s="370"/>
      <c r="P185" s="376">
        <v>3.53</v>
      </c>
      <c r="Q185" s="375">
        <v>353</v>
      </c>
      <c r="R185" s="373">
        <v>3.47</v>
      </c>
      <c r="S185" s="373">
        <v>347</v>
      </c>
      <c r="T185" s="373">
        <v>5378</v>
      </c>
      <c r="U185" s="374">
        <v>-128</v>
      </c>
      <c r="V185" s="377">
        <v>-2.3247366509262624E-2</v>
      </c>
      <c r="W185" s="373">
        <v>1550.1</v>
      </c>
      <c r="X185" s="374">
        <v>5506</v>
      </c>
      <c r="Y185" s="374">
        <v>5506</v>
      </c>
      <c r="Z185" s="374">
        <v>5594</v>
      </c>
      <c r="AA185" s="374">
        <v>4280.9580010660002</v>
      </c>
      <c r="AB185" s="374">
        <v>1225.0419989339998</v>
      </c>
      <c r="AC185" s="377">
        <v>0.28616071417401256</v>
      </c>
      <c r="AD185" s="378">
        <v>1560.7</v>
      </c>
      <c r="AE185" s="373">
        <v>1622</v>
      </c>
      <c r="AF185" s="374">
        <v>1608</v>
      </c>
      <c r="AG185" s="379">
        <v>14</v>
      </c>
      <c r="AH185" s="380">
        <v>8.7064676616915426E-3</v>
      </c>
      <c r="AI185" s="379">
        <v>1608</v>
      </c>
      <c r="AJ185" s="374">
        <v>1352.954767529</v>
      </c>
      <c r="AK185" s="374">
        <v>255.04523247099996</v>
      </c>
      <c r="AL185" s="381">
        <v>0.18850979987809027</v>
      </c>
      <c r="AM185" s="373">
        <v>1612</v>
      </c>
      <c r="AN185" s="374">
        <v>1590</v>
      </c>
      <c r="AO185" s="374">
        <v>22</v>
      </c>
      <c r="AP185" s="377">
        <v>1.3836477987421384E-2</v>
      </c>
      <c r="AQ185" s="374">
        <v>4.6455331412103744</v>
      </c>
      <c r="AR185" s="374">
        <v>1590</v>
      </c>
      <c r="AS185" s="374">
        <v>1335.157609721</v>
      </c>
      <c r="AT185" s="374">
        <v>254.84239027900003</v>
      </c>
      <c r="AU185" s="377">
        <v>0.19087064210513166</v>
      </c>
      <c r="AV185" s="382">
        <v>4.5042492917847028</v>
      </c>
      <c r="AW185" s="373">
        <v>1955</v>
      </c>
      <c r="AX185" s="373">
        <v>1750</v>
      </c>
      <c r="AY185" s="373">
        <v>100</v>
      </c>
      <c r="AZ185" s="373">
        <v>1850</v>
      </c>
      <c r="BA185" s="377">
        <v>0.94629156010230175</v>
      </c>
      <c r="BB185" s="463">
        <v>1.2523232439120531</v>
      </c>
      <c r="BC185" s="373">
        <v>65</v>
      </c>
      <c r="BD185" s="377">
        <v>3.3248081841432228E-2</v>
      </c>
      <c r="BE185" s="463">
        <v>0.21763334946268775</v>
      </c>
      <c r="BF185" s="373">
        <v>0</v>
      </c>
      <c r="BG185" s="373">
        <v>15</v>
      </c>
      <c r="BH185" s="373">
        <v>15</v>
      </c>
      <c r="BI185" s="377">
        <v>7.6726342710997444E-3</v>
      </c>
      <c r="BJ185" s="463">
        <v>0.10211478543247172</v>
      </c>
      <c r="BK185" s="373">
        <v>35</v>
      </c>
      <c r="BL185" s="383">
        <v>2665</v>
      </c>
      <c r="BM185" s="374">
        <v>2350</v>
      </c>
      <c r="BN185" s="374">
        <v>90</v>
      </c>
      <c r="BO185" s="374">
        <v>2440</v>
      </c>
      <c r="BP185" s="377">
        <v>0.91557223264540333</v>
      </c>
      <c r="BQ185" s="384">
        <v>1.3140537874851144</v>
      </c>
      <c r="BR185" s="374">
        <v>195</v>
      </c>
      <c r="BS185" s="377">
        <v>7.3170731707317069E-2</v>
      </c>
      <c r="BT185" s="384">
        <v>0.32837020018541968</v>
      </c>
      <c r="BU185" s="374">
        <v>20</v>
      </c>
      <c r="BV185" s="374">
        <v>0</v>
      </c>
      <c r="BW185" s="374">
        <v>20</v>
      </c>
      <c r="BX185" s="377">
        <v>7.5046904315196998E-3</v>
      </c>
      <c r="BY185" s="384">
        <v>0.10384815032684389</v>
      </c>
      <c r="BZ185" s="374">
        <v>15</v>
      </c>
      <c r="CA185" s="373" t="s">
        <v>66</v>
      </c>
      <c r="CB185" s="385" t="s">
        <v>66</v>
      </c>
      <c r="CC185" s="373" t="s">
        <v>66</v>
      </c>
      <c r="CD185" s="385" t="s">
        <v>2090</v>
      </c>
      <c r="CE185" s="385" t="s">
        <v>2088</v>
      </c>
      <c r="CF185" s="386"/>
      <c r="CG185" s="373"/>
    </row>
    <row r="186" spans="1:85" ht="12.75" customHeight="1" x14ac:dyDescent="0.25">
      <c r="A186" s="370" t="s">
        <v>1681</v>
      </c>
      <c r="B186" s="369">
        <v>4620710.0999999996</v>
      </c>
      <c r="C186" s="373"/>
      <c r="D186" s="370"/>
      <c r="E186" s="371">
        <v>1</v>
      </c>
      <c r="F186" s="371">
        <v>1</v>
      </c>
      <c r="G186" s="370"/>
      <c r="H186" s="370"/>
      <c r="I186" s="370"/>
      <c r="J186" s="372">
        <v>4620710.0199999996</v>
      </c>
      <c r="K186" s="373">
        <v>0.38597865100000001</v>
      </c>
      <c r="L186" s="374">
        <v>11546</v>
      </c>
      <c r="M186" s="374">
        <v>3649</v>
      </c>
      <c r="N186" s="375">
        <v>3601</v>
      </c>
      <c r="O186" s="370"/>
      <c r="P186" s="376">
        <v>2.52</v>
      </c>
      <c r="Q186" s="375">
        <v>252</v>
      </c>
      <c r="R186" s="373">
        <v>2.52</v>
      </c>
      <c r="S186" s="373">
        <v>252</v>
      </c>
      <c r="T186" s="373">
        <v>4911</v>
      </c>
      <c r="U186" s="374">
        <v>-91</v>
      </c>
      <c r="V186" s="377">
        <v>-1.8192722910835665E-2</v>
      </c>
      <c r="W186" s="373">
        <v>1951.1</v>
      </c>
      <c r="X186" s="374">
        <v>5002</v>
      </c>
      <c r="Y186" s="374">
        <v>5002</v>
      </c>
      <c r="Z186" s="374">
        <v>4900</v>
      </c>
      <c r="AA186" s="374">
        <v>4456.5095044460004</v>
      </c>
      <c r="AB186" s="374">
        <v>545.49049555399961</v>
      </c>
      <c r="AC186" s="377">
        <v>0.12240308138236786</v>
      </c>
      <c r="AD186" s="378">
        <v>1983.9</v>
      </c>
      <c r="AE186" s="373">
        <v>1767</v>
      </c>
      <c r="AF186" s="374">
        <v>1669</v>
      </c>
      <c r="AG186" s="379">
        <v>98</v>
      </c>
      <c r="AH186" s="380">
        <v>5.8717795086878369E-2</v>
      </c>
      <c r="AI186" s="379">
        <v>1669</v>
      </c>
      <c r="AJ186" s="374">
        <v>1408.436097499</v>
      </c>
      <c r="AK186" s="374">
        <v>260.56390250100003</v>
      </c>
      <c r="AL186" s="381">
        <v>0.18500228939295915</v>
      </c>
      <c r="AM186" s="373">
        <v>1733</v>
      </c>
      <c r="AN186" s="374">
        <v>1635</v>
      </c>
      <c r="AO186" s="374">
        <v>98</v>
      </c>
      <c r="AP186" s="377">
        <v>5.9938837920489298E-2</v>
      </c>
      <c r="AQ186" s="374">
        <v>6.8769841269841274</v>
      </c>
      <c r="AR186" s="374">
        <v>1635</v>
      </c>
      <c r="AS186" s="374">
        <v>1389.9091222510001</v>
      </c>
      <c r="AT186" s="374">
        <v>245.0908777489999</v>
      </c>
      <c r="AU186" s="377">
        <v>0.17633590126530557</v>
      </c>
      <c r="AV186" s="382">
        <v>6.4880952380952381</v>
      </c>
      <c r="AW186" s="373">
        <v>1815</v>
      </c>
      <c r="AX186" s="373">
        <v>1580</v>
      </c>
      <c r="AY186" s="373">
        <v>85</v>
      </c>
      <c r="AZ186" s="373">
        <v>1665</v>
      </c>
      <c r="BA186" s="377">
        <v>0.9173553719008265</v>
      </c>
      <c r="BB186" s="463">
        <v>1.2140290620734202</v>
      </c>
      <c r="BC186" s="373">
        <v>70</v>
      </c>
      <c r="BD186" s="377">
        <v>3.8567493112947659E-2</v>
      </c>
      <c r="BE186" s="463">
        <v>0.25245284063546358</v>
      </c>
      <c r="BF186" s="373">
        <v>30</v>
      </c>
      <c r="BG186" s="373">
        <v>15</v>
      </c>
      <c r="BH186" s="373">
        <v>45</v>
      </c>
      <c r="BI186" s="377">
        <v>2.4793388429752067E-2</v>
      </c>
      <c r="BJ186" s="463">
        <v>0.32997422400079707</v>
      </c>
      <c r="BK186" s="373">
        <v>40</v>
      </c>
      <c r="BL186" s="383">
        <v>2270</v>
      </c>
      <c r="BM186" s="374">
        <v>2015</v>
      </c>
      <c r="BN186" s="374">
        <v>60</v>
      </c>
      <c r="BO186" s="374">
        <v>2075</v>
      </c>
      <c r="BP186" s="377">
        <v>0.91409691629955947</v>
      </c>
      <c r="BQ186" s="384">
        <v>1.3119363739563168</v>
      </c>
      <c r="BR186" s="374">
        <v>135</v>
      </c>
      <c r="BS186" s="377">
        <v>5.9471365638766517E-2</v>
      </c>
      <c r="BT186" s="384">
        <v>0.26689119794806138</v>
      </c>
      <c r="BU186" s="374">
        <v>15</v>
      </c>
      <c r="BV186" s="374">
        <v>10</v>
      </c>
      <c r="BW186" s="374">
        <v>25</v>
      </c>
      <c r="BX186" s="377">
        <v>1.1013215859030838E-2</v>
      </c>
      <c r="BY186" s="384">
        <v>0.15239830430673951</v>
      </c>
      <c r="BZ186" s="374">
        <v>30</v>
      </c>
      <c r="CA186" s="373" t="s">
        <v>66</v>
      </c>
      <c r="CB186" s="385" t="s">
        <v>66</v>
      </c>
      <c r="CC186" s="373" t="s">
        <v>66</v>
      </c>
      <c r="CD186" s="385" t="s">
        <v>2090</v>
      </c>
      <c r="CE186" s="385" t="s">
        <v>2088</v>
      </c>
      <c r="CF186" s="426"/>
      <c r="CG186" s="373"/>
    </row>
    <row r="187" spans="1:85" ht="12.75" customHeight="1" x14ac:dyDescent="0.25">
      <c r="A187" s="370" t="s">
        <v>1682</v>
      </c>
      <c r="B187" s="369">
        <v>4620710.1100000003</v>
      </c>
      <c r="C187" s="373"/>
      <c r="D187" s="370"/>
      <c r="E187" s="371">
        <v>1</v>
      </c>
      <c r="F187" s="371">
        <v>1</v>
      </c>
      <c r="G187" s="370"/>
      <c r="H187" s="370"/>
      <c r="I187" s="370"/>
      <c r="J187" s="372">
        <v>4620710.0199999996</v>
      </c>
      <c r="K187" s="373">
        <v>0.24324722800000001</v>
      </c>
      <c r="L187" s="374">
        <v>11546</v>
      </c>
      <c r="M187" s="374">
        <v>3649</v>
      </c>
      <c r="N187" s="375">
        <v>3601</v>
      </c>
      <c r="O187" s="370"/>
      <c r="P187" s="376">
        <v>0.92</v>
      </c>
      <c r="Q187" s="375">
        <v>92</v>
      </c>
      <c r="R187" s="373">
        <v>0.91</v>
      </c>
      <c r="S187" s="373">
        <v>91</v>
      </c>
      <c r="T187" s="373">
        <v>2689</v>
      </c>
      <c r="U187" s="374">
        <v>-54</v>
      </c>
      <c r="V187" s="377">
        <v>-1.9686474662777981E-2</v>
      </c>
      <c r="W187" s="373">
        <v>2940.7</v>
      </c>
      <c r="X187" s="374">
        <v>2743</v>
      </c>
      <c r="Y187" s="374">
        <v>2743</v>
      </c>
      <c r="Z187" s="374">
        <v>2803</v>
      </c>
      <c r="AA187" s="374">
        <v>2808.5324944880003</v>
      </c>
      <c r="AB187" s="374">
        <v>-65.532494488000339</v>
      </c>
      <c r="AC187" s="377">
        <v>-2.3333358120874087E-2</v>
      </c>
      <c r="AD187" s="378">
        <v>2997.8</v>
      </c>
      <c r="AE187" s="373">
        <v>1065</v>
      </c>
      <c r="AF187" s="374">
        <v>1047</v>
      </c>
      <c r="AG187" s="379">
        <v>18</v>
      </c>
      <c r="AH187" s="380">
        <v>1.7191977077363897E-2</v>
      </c>
      <c r="AI187" s="379">
        <v>1047</v>
      </c>
      <c r="AJ187" s="374">
        <v>887.60913497199999</v>
      </c>
      <c r="AK187" s="374">
        <v>159.39086502800001</v>
      </c>
      <c r="AL187" s="381">
        <v>0.17957325893567788</v>
      </c>
      <c r="AM187" s="373">
        <v>1047</v>
      </c>
      <c r="AN187" s="374">
        <v>1035</v>
      </c>
      <c r="AO187" s="374">
        <v>12</v>
      </c>
      <c r="AP187" s="377">
        <v>1.1594202898550725E-2</v>
      </c>
      <c r="AQ187" s="374">
        <v>11.505494505494505</v>
      </c>
      <c r="AR187" s="374">
        <v>1035</v>
      </c>
      <c r="AS187" s="374">
        <v>875.93326802800004</v>
      </c>
      <c r="AT187" s="374">
        <v>159.06673197199996</v>
      </c>
      <c r="AU187" s="377">
        <v>0.1815968610600999</v>
      </c>
      <c r="AV187" s="382">
        <v>11.25</v>
      </c>
      <c r="AW187" s="373">
        <v>1130</v>
      </c>
      <c r="AX187" s="373">
        <v>980</v>
      </c>
      <c r="AY187" s="373">
        <v>45</v>
      </c>
      <c r="AZ187" s="373">
        <v>1025</v>
      </c>
      <c r="BA187" s="377">
        <v>0.90707964601769908</v>
      </c>
      <c r="BB187" s="463">
        <v>1.2004301556537984</v>
      </c>
      <c r="BC187" s="373">
        <v>55</v>
      </c>
      <c r="BD187" s="377">
        <v>4.8672566371681415E-2</v>
      </c>
      <c r="BE187" s="463">
        <v>0.31859803813445198</v>
      </c>
      <c r="BF187" s="373">
        <v>20</v>
      </c>
      <c r="BG187" s="373">
        <v>0</v>
      </c>
      <c r="BH187" s="373">
        <v>20</v>
      </c>
      <c r="BI187" s="377">
        <v>1.7699115044247787E-2</v>
      </c>
      <c r="BJ187" s="463">
        <v>0.23555682067313535</v>
      </c>
      <c r="BK187" s="373">
        <v>30</v>
      </c>
      <c r="BL187" s="383">
        <v>1580</v>
      </c>
      <c r="BM187" s="374">
        <v>1360</v>
      </c>
      <c r="BN187" s="374">
        <v>45</v>
      </c>
      <c r="BO187" s="374">
        <v>1405</v>
      </c>
      <c r="BP187" s="377">
        <v>0.88924050632911389</v>
      </c>
      <c r="BQ187" s="384">
        <v>1.2762617887075121</v>
      </c>
      <c r="BR187" s="374">
        <v>100</v>
      </c>
      <c r="BS187" s="377">
        <v>6.3291139240506333E-2</v>
      </c>
      <c r="BT187" s="384">
        <v>0.28403329551903395</v>
      </c>
      <c r="BU187" s="374">
        <v>55</v>
      </c>
      <c r="BV187" s="374">
        <v>10</v>
      </c>
      <c r="BW187" s="374">
        <v>65</v>
      </c>
      <c r="BX187" s="377">
        <v>4.1139240506329111E-2</v>
      </c>
      <c r="BY187" s="384">
        <v>0.56927518482175732</v>
      </c>
      <c r="BZ187" s="374">
        <v>10</v>
      </c>
      <c r="CA187" s="373" t="s">
        <v>66</v>
      </c>
      <c r="CB187" s="385" t="s">
        <v>66</v>
      </c>
      <c r="CC187" s="373" t="s">
        <v>66</v>
      </c>
      <c r="CD187" s="385" t="s">
        <v>2090</v>
      </c>
      <c r="CE187" s="385" t="s">
        <v>2088</v>
      </c>
      <c r="CF187" s="386"/>
      <c r="CG187" s="373"/>
    </row>
    <row r="188" spans="1:85" ht="12.75" customHeight="1" x14ac:dyDescent="0.25">
      <c r="A188" s="370" t="s">
        <v>1683</v>
      </c>
      <c r="B188" s="369">
        <v>4620725.03</v>
      </c>
      <c r="C188" s="373"/>
      <c r="D188" s="370"/>
      <c r="E188" s="371">
        <v>1</v>
      </c>
      <c r="F188" s="371">
        <v>1</v>
      </c>
      <c r="G188" s="370"/>
      <c r="H188" s="370"/>
      <c r="I188" s="370"/>
      <c r="J188" s="372"/>
      <c r="K188" s="406"/>
      <c r="L188" s="374"/>
      <c r="M188" s="374"/>
      <c r="N188" s="375"/>
      <c r="O188" s="370">
        <v>244620725.03</v>
      </c>
      <c r="P188" s="376">
        <v>1.56</v>
      </c>
      <c r="Q188" s="375">
        <v>156</v>
      </c>
      <c r="R188" s="373">
        <v>1.54</v>
      </c>
      <c r="S188" s="373">
        <v>154</v>
      </c>
      <c r="T188" s="373">
        <v>3613</v>
      </c>
      <c r="U188" s="374">
        <v>-7</v>
      </c>
      <c r="V188" s="377">
        <v>-1.9337016574585636E-3</v>
      </c>
      <c r="W188" s="373">
        <v>2347.1999999999998</v>
      </c>
      <c r="X188" s="374">
        <v>3620</v>
      </c>
      <c r="Y188" s="374">
        <v>3620</v>
      </c>
      <c r="Z188" s="374">
        <v>3666</v>
      </c>
      <c r="AA188" s="374">
        <v>3590</v>
      </c>
      <c r="AB188" s="374">
        <v>30</v>
      </c>
      <c r="AC188" s="377">
        <v>8.356545961002786E-3</v>
      </c>
      <c r="AD188" s="378">
        <v>2323.3000000000002</v>
      </c>
      <c r="AE188" s="373">
        <v>1501</v>
      </c>
      <c r="AF188" s="374">
        <v>1466</v>
      </c>
      <c r="AG188" s="379">
        <v>35</v>
      </c>
      <c r="AH188" s="380">
        <v>2.3874488403819918E-2</v>
      </c>
      <c r="AI188" s="379">
        <v>1466</v>
      </c>
      <c r="AJ188" s="374">
        <v>1419</v>
      </c>
      <c r="AK188" s="374">
        <v>47</v>
      </c>
      <c r="AL188" s="381">
        <v>3.3121916842847078E-2</v>
      </c>
      <c r="AM188" s="373">
        <v>1477</v>
      </c>
      <c r="AN188" s="374">
        <v>1451</v>
      </c>
      <c r="AO188" s="374">
        <v>26</v>
      </c>
      <c r="AP188" s="377">
        <v>1.7918676774638181E-2</v>
      </c>
      <c r="AQ188" s="374">
        <v>9.5909090909090917</v>
      </c>
      <c r="AR188" s="374">
        <v>1451</v>
      </c>
      <c r="AS188" s="374">
        <v>1388</v>
      </c>
      <c r="AT188" s="374">
        <v>63</v>
      </c>
      <c r="AU188" s="377">
        <v>4.5389048991354465E-2</v>
      </c>
      <c r="AV188" s="382">
        <v>9.3012820512820511</v>
      </c>
      <c r="AW188" s="373">
        <v>1610</v>
      </c>
      <c r="AX188" s="373">
        <v>1390</v>
      </c>
      <c r="AY188" s="373">
        <v>80</v>
      </c>
      <c r="AZ188" s="373">
        <v>1470</v>
      </c>
      <c r="BA188" s="377">
        <v>0.91304347826086951</v>
      </c>
      <c r="BB188" s="463">
        <v>1.2083226975043324</v>
      </c>
      <c r="BC188" s="373">
        <v>50</v>
      </c>
      <c r="BD188" s="377">
        <v>3.1055900621118012E-2</v>
      </c>
      <c r="BE188" s="463">
        <v>0.20328389784976325</v>
      </c>
      <c r="BF188" s="373">
        <v>45</v>
      </c>
      <c r="BG188" s="373">
        <v>0</v>
      </c>
      <c r="BH188" s="373">
        <v>45</v>
      </c>
      <c r="BI188" s="377">
        <v>2.7950310559006212E-2</v>
      </c>
      <c r="BJ188" s="463">
        <v>0.37198957550400413</v>
      </c>
      <c r="BK188" s="373">
        <v>40</v>
      </c>
      <c r="BL188" s="383">
        <v>1650</v>
      </c>
      <c r="BM188" s="374">
        <v>1410</v>
      </c>
      <c r="BN188" s="374">
        <v>75</v>
      </c>
      <c r="BO188" s="374">
        <v>1485</v>
      </c>
      <c r="BP188" s="377">
        <v>0.9</v>
      </c>
      <c r="BQ188" s="384">
        <v>1.2917041021651832</v>
      </c>
      <c r="BR188" s="374">
        <v>75</v>
      </c>
      <c r="BS188" s="377">
        <v>4.5454545454545456E-2</v>
      </c>
      <c r="BT188" s="384">
        <v>0.20398754860003346</v>
      </c>
      <c r="BU188" s="374">
        <v>60</v>
      </c>
      <c r="BV188" s="374">
        <v>15</v>
      </c>
      <c r="BW188" s="374">
        <v>75</v>
      </c>
      <c r="BX188" s="377">
        <v>4.5454545454545456E-2</v>
      </c>
      <c r="BY188" s="384">
        <v>0.62898936504781577</v>
      </c>
      <c r="BZ188" s="374">
        <v>10</v>
      </c>
      <c r="CA188" s="373" t="s">
        <v>66</v>
      </c>
      <c r="CB188" s="385" t="s">
        <v>66</v>
      </c>
      <c r="CC188" s="373" t="s">
        <v>66</v>
      </c>
      <c r="CD188" s="385"/>
      <c r="CE188" s="385" t="s">
        <v>2088</v>
      </c>
      <c r="CF188" s="386"/>
      <c r="CG188" s="373"/>
    </row>
    <row r="189" spans="1:85" ht="12.75" customHeight="1" x14ac:dyDescent="0.25">
      <c r="A189" s="370" t="s">
        <v>1684</v>
      </c>
      <c r="B189" s="369">
        <v>4620725.04</v>
      </c>
      <c r="C189" s="373"/>
      <c r="D189" s="370"/>
      <c r="E189" s="371">
        <v>1</v>
      </c>
      <c r="F189" s="371">
        <v>1</v>
      </c>
      <c r="G189" s="370"/>
      <c r="H189" s="370"/>
      <c r="I189" s="370"/>
      <c r="J189" s="372"/>
      <c r="K189" s="406"/>
      <c r="L189" s="374"/>
      <c r="M189" s="374"/>
      <c r="N189" s="375"/>
      <c r="O189" s="370">
        <v>244620725.03999999</v>
      </c>
      <c r="P189" s="376">
        <v>2.84</v>
      </c>
      <c r="Q189" s="375">
        <v>284</v>
      </c>
      <c r="R189" s="373">
        <v>2.82</v>
      </c>
      <c r="S189" s="373">
        <v>282</v>
      </c>
      <c r="T189" s="373">
        <v>3482</v>
      </c>
      <c r="U189" s="374">
        <v>246</v>
      </c>
      <c r="V189" s="377">
        <v>7.6019777503090233E-2</v>
      </c>
      <c r="W189" s="373">
        <v>1235.5</v>
      </c>
      <c r="X189" s="374">
        <v>3236</v>
      </c>
      <c r="Y189" s="374">
        <v>3236</v>
      </c>
      <c r="Z189" s="374">
        <v>3342</v>
      </c>
      <c r="AA189" s="374">
        <v>3355</v>
      </c>
      <c r="AB189" s="374">
        <v>-119</v>
      </c>
      <c r="AC189" s="377">
        <v>-3.546944858420268E-2</v>
      </c>
      <c r="AD189" s="378">
        <v>1140.9000000000001</v>
      </c>
      <c r="AE189" s="373">
        <v>1465</v>
      </c>
      <c r="AF189" s="374">
        <v>1364</v>
      </c>
      <c r="AG189" s="379">
        <v>101</v>
      </c>
      <c r="AH189" s="380">
        <v>7.4046920821114373E-2</v>
      </c>
      <c r="AI189" s="379">
        <v>1364</v>
      </c>
      <c r="AJ189" s="374">
        <v>1318</v>
      </c>
      <c r="AK189" s="374">
        <v>46</v>
      </c>
      <c r="AL189" s="381">
        <v>3.490136570561457E-2</v>
      </c>
      <c r="AM189" s="373">
        <v>1435</v>
      </c>
      <c r="AN189" s="374">
        <v>1334</v>
      </c>
      <c r="AO189" s="374">
        <v>101</v>
      </c>
      <c r="AP189" s="377">
        <v>7.5712143928035977E-2</v>
      </c>
      <c r="AQ189" s="374">
        <v>5.0886524822695032</v>
      </c>
      <c r="AR189" s="374">
        <v>1334</v>
      </c>
      <c r="AS189" s="374">
        <v>1286</v>
      </c>
      <c r="AT189" s="374">
        <v>48</v>
      </c>
      <c r="AU189" s="377">
        <v>3.7325038880248837E-2</v>
      </c>
      <c r="AV189" s="382">
        <v>4.697183098591549</v>
      </c>
      <c r="AW189" s="373">
        <v>1465</v>
      </c>
      <c r="AX189" s="373">
        <v>1310</v>
      </c>
      <c r="AY189" s="373">
        <v>45</v>
      </c>
      <c r="AZ189" s="373">
        <v>1355</v>
      </c>
      <c r="BA189" s="377">
        <v>0.92491467576791808</v>
      </c>
      <c r="BB189" s="463">
        <v>1.2240330527457344</v>
      </c>
      <c r="BC189" s="373">
        <v>60</v>
      </c>
      <c r="BD189" s="377">
        <v>4.0955631399317405E-2</v>
      </c>
      <c r="BE189" s="463">
        <v>0.26808497654999497</v>
      </c>
      <c r="BF189" s="373">
        <v>30</v>
      </c>
      <c r="BG189" s="373">
        <v>0</v>
      </c>
      <c r="BH189" s="373">
        <v>30</v>
      </c>
      <c r="BI189" s="377">
        <v>2.0477815699658702E-2</v>
      </c>
      <c r="BJ189" s="463">
        <v>0.27253843757062418</v>
      </c>
      <c r="BK189" s="373">
        <v>15</v>
      </c>
      <c r="BL189" s="383">
        <v>1600</v>
      </c>
      <c r="BM189" s="374">
        <v>1395</v>
      </c>
      <c r="BN189" s="374">
        <v>65</v>
      </c>
      <c r="BO189" s="374">
        <v>1460</v>
      </c>
      <c r="BP189" s="377">
        <v>0.91249999999999998</v>
      </c>
      <c r="BQ189" s="384">
        <v>1.3096444369174773</v>
      </c>
      <c r="BR189" s="374">
        <v>95</v>
      </c>
      <c r="BS189" s="377">
        <v>5.9374999999999997E-2</v>
      </c>
      <c r="BT189" s="384">
        <v>0.26645873535879366</v>
      </c>
      <c r="BU189" s="374">
        <v>20</v>
      </c>
      <c r="BV189" s="374">
        <v>10</v>
      </c>
      <c r="BW189" s="374">
        <v>30</v>
      </c>
      <c r="BX189" s="377">
        <v>1.8749999999999999E-2</v>
      </c>
      <c r="BY189" s="384">
        <v>0.259458113082224</v>
      </c>
      <c r="BZ189" s="374">
        <v>30</v>
      </c>
      <c r="CA189" s="373" t="s">
        <v>66</v>
      </c>
      <c r="CB189" s="385" t="s">
        <v>66</v>
      </c>
      <c r="CC189" s="373" t="s">
        <v>66</v>
      </c>
      <c r="CD189" s="385"/>
      <c r="CE189" s="385" t="s">
        <v>2088</v>
      </c>
      <c r="CF189" s="386"/>
      <c r="CG189" s="373"/>
    </row>
    <row r="190" spans="1:85" ht="12.75" customHeight="1" x14ac:dyDescent="0.25">
      <c r="A190" s="370" t="s">
        <v>1686</v>
      </c>
      <c r="B190" s="369">
        <v>4620725.07</v>
      </c>
      <c r="C190" s="373"/>
      <c r="D190" s="370"/>
      <c r="E190" s="371">
        <v>1</v>
      </c>
      <c r="F190" s="371">
        <v>1</v>
      </c>
      <c r="G190" s="370"/>
      <c r="H190" s="370"/>
      <c r="I190" s="370"/>
      <c r="J190" s="372"/>
      <c r="K190" s="406"/>
      <c r="L190" s="374"/>
      <c r="M190" s="374"/>
      <c r="N190" s="375"/>
      <c r="O190" s="370">
        <v>244620725.06999999</v>
      </c>
      <c r="P190" s="376">
        <v>1.45</v>
      </c>
      <c r="Q190" s="375">
        <v>145</v>
      </c>
      <c r="R190" s="373">
        <v>1.47</v>
      </c>
      <c r="S190" s="373">
        <v>147</v>
      </c>
      <c r="T190" s="373">
        <v>6244</v>
      </c>
      <c r="U190" s="374">
        <v>-108</v>
      </c>
      <c r="V190" s="377">
        <v>-1.7002518891687659E-2</v>
      </c>
      <c r="W190" s="373">
        <v>4239.3</v>
      </c>
      <c r="X190" s="374">
        <v>6352</v>
      </c>
      <c r="Y190" s="374">
        <v>6352</v>
      </c>
      <c r="Z190" s="374">
        <v>6440</v>
      </c>
      <c r="AA190" s="374">
        <v>6339</v>
      </c>
      <c r="AB190" s="374">
        <v>13</v>
      </c>
      <c r="AC190" s="377">
        <v>2.0507966556239155E-3</v>
      </c>
      <c r="AD190" s="378">
        <v>4381.3</v>
      </c>
      <c r="AE190" s="373">
        <v>2214</v>
      </c>
      <c r="AF190" s="374">
        <v>2219</v>
      </c>
      <c r="AG190" s="379">
        <v>-5</v>
      </c>
      <c r="AH190" s="380">
        <v>-2.2532672374943668E-3</v>
      </c>
      <c r="AI190" s="379">
        <v>2219</v>
      </c>
      <c r="AJ190" s="374">
        <v>2154</v>
      </c>
      <c r="AK190" s="374">
        <v>65</v>
      </c>
      <c r="AL190" s="381">
        <v>3.0176415970287838E-2</v>
      </c>
      <c r="AM190" s="373">
        <v>2195</v>
      </c>
      <c r="AN190" s="374">
        <v>2207</v>
      </c>
      <c r="AO190" s="374">
        <v>-12</v>
      </c>
      <c r="AP190" s="377">
        <v>-5.4372451291345722E-3</v>
      </c>
      <c r="AQ190" s="374">
        <v>14.931972789115646</v>
      </c>
      <c r="AR190" s="374">
        <v>2207</v>
      </c>
      <c r="AS190" s="374">
        <v>2118</v>
      </c>
      <c r="AT190" s="374">
        <v>89</v>
      </c>
      <c r="AU190" s="377">
        <v>4.2020774315391876E-2</v>
      </c>
      <c r="AV190" s="382">
        <v>15.220689655172414</v>
      </c>
      <c r="AW190" s="373">
        <v>2795</v>
      </c>
      <c r="AX190" s="373">
        <v>2445</v>
      </c>
      <c r="AY190" s="373">
        <v>110</v>
      </c>
      <c r="AZ190" s="373">
        <v>2555</v>
      </c>
      <c r="BA190" s="377">
        <v>0.91413237924865831</v>
      </c>
      <c r="BB190" s="463">
        <v>1.2097637502145344</v>
      </c>
      <c r="BC190" s="373">
        <v>120</v>
      </c>
      <c r="BD190" s="377">
        <v>4.2933810375670838E-2</v>
      </c>
      <c r="BE190" s="463">
        <v>0.28103362479122906</v>
      </c>
      <c r="BF190" s="373">
        <v>65</v>
      </c>
      <c r="BG190" s="373">
        <v>10</v>
      </c>
      <c r="BH190" s="373">
        <v>75</v>
      </c>
      <c r="BI190" s="377">
        <v>2.6833631484794274E-2</v>
      </c>
      <c r="BJ190" s="463">
        <v>0.35712773796150665</v>
      </c>
      <c r="BK190" s="373">
        <v>45</v>
      </c>
      <c r="BL190" s="383">
        <v>3450</v>
      </c>
      <c r="BM190" s="374">
        <v>2905</v>
      </c>
      <c r="BN190" s="374">
        <v>155</v>
      </c>
      <c r="BO190" s="374">
        <v>3060</v>
      </c>
      <c r="BP190" s="377">
        <v>0.88695652173913042</v>
      </c>
      <c r="BQ190" s="384">
        <v>1.2729837528584413</v>
      </c>
      <c r="BR190" s="374">
        <v>280</v>
      </c>
      <c r="BS190" s="377">
        <v>8.1159420289855067E-2</v>
      </c>
      <c r="BT190" s="384">
        <v>0.36422124619600171</v>
      </c>
      <c r="BU190" s="374">
        <v>80</v>
      </c>
      <c r="BV190" s="374">
        <v>10</v>
      </c>
      <c r="BW190" s="374">
        <v>90</v>
      </c>
      <c r="BX190" s="377">
        <v>2.6086956521739129E-2</v>
      </c>
      <c r="BY190" s="384">
        <v>0.36098520081005081</v>
      </c>
      <c r="BZ190" s="374">
        <v>30</v>
      </c>
      <c r="CA190" s="373" t="s">
        <v>66</v>
      </c>
      <c r="CB190" s="385" t="s">
        <v>66</v>
      </c>
      <c r="CC190" s="373" t="s">
        <v>66</v>
      </c>
      <c r="CD190" s="385"/>
      <c r="CE190" s="385" t="s">
        <v>2088</v>
      </c>
      <c r="CF190" s="386"/>
      <c r="CG190" s="373"/>
    </row>
    <row r="191" spans="1:85" ht="12.75" customHeight="1" x14ac:dyDescent="0.25">
      <c r="A191" s="370" t="s">
        <v>1687</v>
      </c>
      <c r="B191" s="369">
        <v>4620725.09</v>
      </c>
      <c r="C191" s="373"/>
      <c r="D191" s="370"/>
      <c r="E191" s="371">
        <v>1</v>
      </c>
      <c r="F191" s="371">
        <v>1</v>
      </c>
      <c r="G191" s="370"/>
      <c r="H191" s="370"/>
      <c r="I191" s="370"/>
      <c r="J191" s="372">
        <v>4620725.08</v>
      </c>
      <c r="K191" s="373">
        <v>0.61035341300000001</v>
      </c>
      <c r="L191" s="374">
        <v>5756</v>
      </c>
      <c r="M191" s="374">
        <v>2116</v>
      </c>
      <c r="N191" s="375">
        <v>2091</v>
      </c>
      <c r="O191" s="370"/>
      <c r="P191" s="376">
        <v>2.1800000000000002</v>
      </c>
      <c r="Q191" s="375">
        <v>218.00000000000003</v>
      </c>
      <c r="R191" s="373">
        <v>2.19</v>
      </c>
      <c r="S191" s="373">
        <v>219</v>
      </c>
      <c r="T191" s="373">
        <v>3813</v>
      </c>
      <c r="U191" s="374">
        <v>30</v>
      </c>
      <c r="V191" s="377">
        <v>7.9302141157811257E-3</v>
      </c>
      <c r="W191" s="373">
        <v>1742.5</v>
      </c>
      <c r="X191" s="374">
        <v>3783</v>
      </c>
      <c r="Y191" s="374">
        <v>3783</v>
      </c>
      <c r="Z191" s="374">
        <v>3513</v>
      </c>
      <c r="AA191" s="374">
        <v>3513.194245228</v>
      </c>
      <c r="AB191" s="374">
        <v>269.805754772</v>
      </c>
      <c r="AC191" s="377">
        <v>7.6797847183792733E-2</v>
      </c>
      <c r="AD191" s="378">
        <v>1735.5</v>
      </c>
      <c r="AE191" s="373">
        <v>1198</v>
      </c>
      <c r="AF191" s="374">
        <v>1188</v>
      </c>
      <c r="AG191" s="379">
        <v>10</v>
      </c>
      <c r="AH191" s="380">
        <v>8.4175084175084174E-3</v>
      </c>
      <c r="AI191" s="379">
        <v>1188</v>
      </c>
      <c r="AJ191" s="374">
        <v>1291.5078219080001</v>
      </c>
      <c r="AK191" s="374">
        <v>-103.5078219080001</v>
      </c>
      <c r="AL191" s="381">
        <v>-8.0144943880466432E-2</v>
      </c>
      <c r="AM191" s="373">
        <v>1189</v>
      </c>
      <c r="AN191" s="374">
        <v>1186</v>
      </c>
      <c r="AO191" s="374">
        <v>3</v>
      </c>
      <c r="AP191" s="377">
        <v>2.5295109612141651E-3</v>
      </c>
      <c r="AQ191" s="374">
        <v>5.4292237442922371</v>
      </c>
      <c r="AR191" s="374">
        <v>1186</v>
      </c>
      <c r="AS191" s="374">
        <v>1276.248986583</v>
      </c>
      <c r="AT191" s="374">
        <v>-90.248986583000033</v>
      </c>
      <c r="AU191" s="377">
        <v>-7.0714247401387265E-2</v>
      </c>
      <c r="AV191" s="382">
        <v>5.4403669724770634</v>
      </c>
      <c r="AW191" s="373">
        <v>1475</v>
      </c>
      <c r="AX191" s="373">
        <v>1365</v>
      </c>
      <c r="AY191" s="373">
        <v>45</v>
      </c>
      <c r="AZ191" s="373">
        <v>1410</v>
      </c>
      <c r="BA191" s="377">
        <v>0.95593220338983054</v>
      </c>
      <c r="BB191" s="463">
        <v>1.2650816813580468</v>
      </c>
      <c r="BC191" s="373">
        <v>15</v>
      </c>
      <c r="BD191" s="377">
        <v>1.0169491525423728E-2</v>
      </c>
      <c r="BE191" s="463">
        <v>6.65668628213123E-2</v>
      </c>
      <c r="BF191" s="373">
        <v>20</v>
      </c>
      <c r="BG191" s="373">
        <v>0</v>
      </c>
      <c r="BH191" s="373">
        <v>20</v>
      </c>
      <c r="BI191" s="377">
        <v>1.3559322033898305E-2</v>
      </c>
      <c r="BJ191" s="463">
        <v>0.1804604795665376</v>
      </c>
      <c r="BK191" s="373">
        <v>20</v>
      </c>
      <c r="BL191" s="383">
        <v>1930</v>
      </c>
      <c r="BM191" s="374">
        <v>1710</v>
      </c>
      <c r="BN191" s="374">
        <v>90</v>
      </c>
      <c r="BO191" s="374">
        <v>1800</v>
      </c>
      <c r="BP191" s="377">
        <v>0.93264248704663211</v>
      </c>
      <c r="BQ191" s="384">
        <v>1.3385534737463038</v>
      </c>
      <c r="BR191" s="374">
        <v>90</v>
      </c>
      <c r="BS191" s="377">
        <v>4.6632124352331605E-2</v>
      </c>
      <c r="BT191" s="384">
        <v>0.20927220011816902</v>
      </c>
      <c r="BU191" s="374">
        <v>30</v>
      </c>
      <c r="BV191" s="374">
        <v>0</v>
      </c>
      <c r="BW191" s="374">
        <v>30</v>
      </c>
      <c r="BX191" s="377">
        <v>1.5544041450777202E-2</v>
      </c>
      <c r="BY191" s="384">
        <v>0.21509480877282819</v>
      </c>
      <c r="BZ191" s="374">
        <v>0</v>
      </c>
      <c r="CA191" s="373" t="s">
        <v>66</v>
      </c>
      <c r="CB191" s="385" t="s">
        <v>66</v>
      </c>
      <c r="CC191" s="373" t="s">
        <v>66</v>
      </c>
      <c r="CD191" s="385" t="s">
        <v>2090</v>
      </c>
      <c r="CE191" s="385" t="s">
        <v>2088</v>
      </c>
      <c r="CF191" s="426"/>
      <c r="CG191" s="373"/>
    </row>
    <row r="192" spans="1:85" ht="12.75" customHeight="1" x14ac:dyDescent="0.25">
      <c r="A192" s="370" t="s">
        <v>1688</v>
      </c>
      <c r="B192" s="369">
        <v>4620725.0999999996</v>
      </c>
      <c r="C192" s="373"/>
      <c r="D192" s="370"/>
      <c r="E192" s="371">
        <v>1</v>
      </c>
      <c r="F192" s="371">
        <v>1</v>
      </c>
      <c r="G192" s="370"/>
      <c r="H192" s="370"/>
      <c r="I192" s="370"/>
      <c r="J192" s="372">
        <v>4620725.08</v>
      </c>
      <c r="K192" s="373">
        <v>0.38964658699999999</v>
      </c>
      <c r="L192" s="374">
        <v>5756</v>
      </c>
      <c r="M192" s="374">
        <v>2116</v>
      </c>
      <c r="N192" s="375">
        <v>2091</v>
      </c>
      <c r="O192" s="370"/>
      <c r="P192" s="376">
        <v>3.22</v>
      </c>
      <c r="Q192" s="375">
        <v>322</v>
      </c>
      <c r="R192" s="373">
        <v>3.2</v>
      </c>
      <c r="S192" s="373">
        <v>320</v>
      </c>
      <c r="T192" s="373">
        <v>5073</v>
      </c>
      <c r="U192" s="374">
        <v>116</v>
      </c>
      <c r="V192" s="377">
        <v>2.340125075650595E-2</v>
      </c>
      <c r="W192" s="373">
        <v>1587</v>
      </c>
      <c r="X192" s="374">
        <v>4957</v>
      </c>
      <c r="Y192" s="374">
        <v>4957</v>
      </c>
      <c r="Z192" s="374">
        <v>4707</v>
      </c>
      <c r="AA192" s="374">
        <v>2242.805754772</v>
      </c>
      <c r="AB192" s="374">
        <v>2714.194245228</v>
      </c>
      <c r="AC192" s="377">
        <v>1.2101780278800474</v>
      </c>
      <c r="AD192" s="378">
        <v>1540.5</v>
      </c>
      <c r="AE192" s="373">
        <v>2094</v>
      </c>
      <c r="AF192" s="374">
        <v>2039</v>
      </c>
      <c r="AG192" s="379">
        <v>55</v>
      </c>
      <c r="AH192" s="380">
        <v>2.6974006866110838E-2</v>
      </c>
      <c r="AI192" s="379">
        <v>2039</v>
      </c>
      <c r="AJ192" s="374">
        <v>824.49217809200002</v>
      </c>
      <c r="AK192" s="374">
        <v>1214.5078219080001</v>
      </c>
      <c r="AL192" s="381">
        <v>1.4730374091826504</v>
      </c>
      <c r="AM192" s="373">
        <v>2067</v>
      </c>
      <c r="AN192" s="374">
        <v>2014</v>
      </c>
      <c r="AO192" s="374">
        <v>53</v>
      </c>
      <c r="AP192" s="377">
        <v>2.6315789473684209E-2</v>
      </c>
      <c r="AQ192" s="374">
        <v>6.4593749999999996</v>
      </c>
      <c r="AR192" s="374">
        <v>2014</v>
      </c>
      <c r="AS192" s="374">
        <v>814.75101341699997</v>
      </c>
      <c r="AT192" s="374">
        <v>1199.248986583</v>
      </c>
      <c r="AU192" s="377">
        <v>1.4719208283687142</v>
      </c>
      <c r="AV192" s="382">
        <v>6.2546583850931681</v>
      </c>
      <c r="AW192" s="373">
        <v>2235</v>
      </c>
      <c r="AX192" s="373">
        <v>1950</v>
      </c>
      <c r="AY192" s="373">
        <v>110</v>
      </c>
      <c r="AZ192" s="373">
        <v>2060</v>
      </c>
      <c r="BA192" s="377">
        <v>0.92170022371364657</v>
      </c>
      <c r="BB192" s="463">
        <v>1.2197790435230695</v>
      </c>
      <c r="BC192" s="373">
        <v>85</v>
      </c>
      <c r="BD192" s="377">
        <v>3.803131991051454E-2</v>
      </c>
      <c r="BE192" s="463">
        <v>0.2489431894473387</v>
      </c>
      <c r="BF192" s="373">
        <v>55</v>
      </c>
      <c r="BG192" s="373">
        <v>10</v>
      </c>
      <c r="BH192" s="373">
        <v>65</v>
      </c>
      <c r="BI192" s="377">
        <v>2.9082774049217001E-2</v>
      </c>
      <c r="BJ192" s="463">
        <v>0.3870614872134629</v>
      </c>
      <c r="BK192" s="373">
        <v>30</v>
      </c>
      <c r="BL192" s="383">
        <v>2555</v>
      </c>
      <c r="BM192" s="374">
        <v>2220</v>
      </c>
      <c r="BN192" s="374">
        <v>70</v>
      </c>
      <c r="BO192" s="374">
        <v>2290</v>
      </c>
      <c r="BP192" s="377">
        <v>0.89628180039138938</v>
      </c>
      <c r="BQ192" s="384">
        <v>1.2863676425128372</v>
      </c>
      <c r="BR192" s="374">
        <v>170</v>
      </c>
      <c r="BS192" s="377">
        <v>6.6536203522504889E-2</v>
      </c>
      <c r="BT192" s="384">
        <v>0.298596255093591</v>
      </c>
      <c r="BU192" s="374">
        <v>70</v>
      </c>
      <c r="BV192" s="374">
        <v>10</v>
      </c>
      <c r="BW192" s="374">
        <v>80</v>
      </c>
      <c r="BX192" s="377">
        <v>3.131115459882583E-2</v>
      </c>
      <c r="BY192" s="384">
        <v>0.43327643150064804</v>
      </c>
      <c r="BZ192" s="374">
        <v>10</v>
      </c>
      <c r="CA192" s="373" t="s">
        <v>66</v>
      </c>
      <c r="CB192" s="385" t="s">
        <v>66</v>
      </c>
      <c r="CC192" s="373" t="s">
        <v>66</v>
      </c>
      <c r="CD192" s="385" t="s">
        <v>2090</v>
      </c>
      <c r="CE192" s="385" t="s">
        <v>2088</v>
      </c>
      <c r="CF192" s="386"/>
      <c r="CG192" s="373"/>
    </row>
    <row r="193" spans="1:85" ht="12.75" customHeight="1" x14ac:dyDescent="0.25">
      <c r="A193" s="370" t="s">
        <v>1689</v>
      </c>
      <c r="B193" s="369">
        <v>4620726.01</v>
      </c>
      <c r="C193" s="373"/>
      <c r="D193" s="370"/>
      <c r="E193" s="371">
        <v>1</v>
      </c>
      <c r="F193" s="371">
        <v>1</v>
      </c>
      <c r="G193" s="370"/>
      <c r="H193" s="370"/>
      <c r="I193" s="370"/>
      <c r="J193" s="372"/>
      <c r="K193" s="406"/>
      <c r="L193" s="374"/>
      <c r="M193" s="374"/>
      <c r="N193" s="375"/>
      <c r="O193" s="370">
        <v>244620726.00999999</v>
      </c>
      <c r="P193" s="376">
        <v>1.87</v>
      </c>
      <c r="Q193" s="375">
        <v>187</v>
      </c>
      <c r="R193" s="373">
        <v>1.86</v>
      </c>
      <c r="S193" s="373">
        <v>186</v>
      </c>
      <c r="T193" s="373">
        <v>6373</v>
      </c>
      <c r="U193" s="374">
        <v>92</v>
      </c>
      <c r="V193" s="377">
        <v>1.4647349148224804E-2</v>
      </c>
      <c r="W193" s="373">
        <v>3432.8</v>
      </c>
      <c r="X193" s="374">
        <v>6281</v>
      </c>
      <c r="Y193" s="374">
        <v>6281</v>
      </c>
      <c r="Z193" s="374">
        <v>6297</v>
      </c>
      <c r="AA193" s="374">
        <v>6483</v>
      </c>
      <c r="AB193" s="374">
        <v>-202</v>
      </c>
      <c r="AC193" s="377">
        <v>-3.1158414314360637E-2</v>
      </c>
      <c r="AD193" s="378">
        <v>3358.5</v>
      </c>
      <c r="AE193" s="373">
        <v>3017</v>
      </c>
      <c r="AF193" s="374">
        <v>2995</v>
      </c>
      <c r="AG193" s="379">
        <v>22</v>
      </c>
      <c r="AH193" s="380">
        <v>7.3455759599332223E-3</v>
      </c>
      <c r="AI193" s="379">
        <v>2995</v>
      </c>
      <c r="AJ193" s="374">
        <v>2816</v>
      </c>
      <c r="AK193" s="374">
        <v>179</v>
      </c>
      <c r="AL193" s="381">
        <v>6.3565340909090912E-2</v>
      </c>
      <c r="AM193" s="373">
        <v>2942</v>
      </c>
      <c r="AN193" s="374">
        <v>2867</v>
      </c>
      <c r="AO193" s="374">
        <v>75</v>
      </c>
      <c r="AP193" s="377">
        <v>2.6159748866410884E-2</v>
      </c>
      <c r="AQ193" s="374">
        <v>15.817204301075268</v>
      </c>
      <c r="AR193" s="374">
        <v>2867</v>
      </c>
      <c r="AS193" s="374">
        <v>2734</v>
      </c>
      <c r="AT193" s="374">
        <v>133</v>
      </c>
      <c r="AU193" s="377">
        <v>4.864667154352597E-2</v>
      </c>
      <c r="AV193" s="382">
        <v>15.331550802139038</v>
      </c>
      <c r="AW193" s="373">
        <v>2395</v>
      </c>
      <c r="AX193" s="373">
        <v>2040</v>
      </c>
      <c r="AY193" s="373">
        <v>80</v>
      </c>
      <c r="AZ193" s="373">
        <v>2120</v>
      </c>
      <c r="BA193" s="377">
        <v>0.8851774530271399</v>
      </c>
      <c r="BB193" s="463">
        <v>1.171444770460508</v>
      </c>
      <c r="BC193" s="373">
        <v>110</v>
      </c>
      <c r="BD193" s="377">
        <v>4.5929018789144051E-2</v>
      </c>
      <c r="BE193" s="463">
        <v>0.3006394848366854</v>
      </c>
      <c r="BF193" s="373">
        <v>110</v>
      </c>
      <c r="BG193" s="373">
        <v>20</v>
      </c>
      <c r="BH193" s="373">
        <v>130</v>
      </c>
      <c r="BI193" s="377">
        <v>5.4279749478079335E-2</v>
      </c>
      <c r="BJ193" s="463">
        <v>0.72240703459047151</v>
      </c>
      <c r="BK193" s="373">
        <v>45</v>
      </c>
      <c r="BL193" s="383">
        <v>2830</v>
      </c>
      <c r="BM193" s="374">
        <v>2300</v>
      </c>
      <c r="BN193" s="374">
        <v>90</v>
      </c>
      <c r="BO193" s="374">
        <v>2390</v>
      </c>
      <c r="BP193" s="377">
        <v>0.84452296819787986</v>
      </c>
      <c r="BQ193" s="384">
        <v>1.2120819804376866</v>
      </c>
      <c r="BR193" s="374">
        <v>250</v>
      </c>
      <c r="BS193" s="377">
        <v>8.8339222614840993E-2</v>
      </c>
      <c r="BT193" s="384">
        <v>0.39644223226154912</v>
      </c>
      <c r="BU193" s="374">
        <v>135</v>
      </c>
      <c r="BV193" s="374">
        <v>30</v>
      </c>
      <c r="BW193" s="374">
        <v>165</v>
      </c>
      <c r="BX193" s="377">
        <v>5.8303886925795051E-2</v>
      </c>
      <c r="BY193" s="384">
        <v>0.80679554598006054</v>
      </c>
      <c r="BZ193" s="374">
        <v>30</v>
      </c>
      <c r="CA193" s="373" t="s">
        <v>66</v>
      </c>
      <c r="CB193" s="385" t="s">
        <v>66</v>
      </c>
      <c r="CC193" s="373" t="s">
        <v>66</v>
      </c>
      <c r="CD193" s="385"/>
      <c r="CE193" s="385" t="s">
        <v>2088</v>
      </c>
      <c r="CF193" s="386"/>
      <c r="CG193" s="373"/>
    </row>
    <row r="194" spans="1:85" ht="12.75" customHeight="1" x14ac:dyDescent="0.25">
      <c r="A194" s="370" t="s">
        <v>1690</v>
      </c>
      <c r="B194" s="369">
        <v>4620726.03</v>
      </c>
      <c r="C194" s="373"/>
      <c r="D194" s="370"/>
      <c r="E194" s="371">
        <v>1</v>
      </c>
      <c r="F194" s="371">
        <v>1</v>
      </c>
      <c r="G194" s="370"/>
      <c r="H194" s="370"/>
      <c r="I194" s="370"/>
      <c r="J194" s="372"/>
      <c r="K194" s="406"/>
      <c r="L194" s="374"/>
      <c r="M194" s="374"/>
      <c r="N194" s="375"/>
      <c r="O194" s="370">
        <v>244620726.03</v>
      </c>
      <c r="P194" s="376">
        <v>1.26</v>
      </c>
      <c r="Q194" s="375">
        <v>126</v>
      </c>
      <c r="R194" s="373">
        <v>1.26</v>
      </c>
      <c r="S194" s="373">
        <v>126</v>
      </c>
      <c r="T194" s="373">
        <v>4915</v>
      </c>
      <c r="U194" s="374">
        <v>13</v>
      </c>
      <c r="V194" s="377">
        <v>2.6519787841697267E-3</v>
      </c>
      <c r="W194" s="373">
        <v>3898.3</v>
      </c>
      <c r="X194" s="374">
        <v>4902</v>
      </c>
      <c r="Y194" s="374">
        <v>4902</v>
      </c>
      <c r="Z194" s="374">
        <v>4892</v>
      </c>
      <c r="AA194" s="374">
        <v>5049</v>
      </c>
      <c r="AB194" s="374">
        <v>-147</v>
      </c>
      <c r="AC194" s="377">
        <v>-2.9114676173499703E-2</v>
      </c>
      <c r="AD194" s="378">
        <v>3888.9</v>
      </c>
      <c r="AE194" s="373">
        <v>2308</v>
      </c>
      <c r="AF194" s="374">
        <v>2303</v>
      </c>
      <c r="AG194" s="379">
        <v>5</v>
      </c>
      <c r="AH194" s="380">
        <v>2.1710811984368217E-3</v>
      </c>
      <c r="AI194" s="379">
        <v>2303</v>
      </c>
      <c r="AJ194" s="374">
        <v>2263</v>
      </c>
      <c r="AK194" s="374">
        <v>40</v>
      </c>
      <c r="AL194" s="381">
        <v>1.7675651789659744E-2</v>
      </c>
      <c r="AM194" s="373">
        <v>2249</v>
      </c>
      <c r="AN194" s="374">
        <v>2247</v>
      </c>
      <c r="AO194" s="374">
        <v>2</v>
      </c>
      <c r="AP194" s="377">
        <v>8.9007565643079659E-4</v>
      </c>
      <c r="AQ194" s="374">
        <v>17.849206349206348</v>
      </c>
      <c r="AR194" s="374">
        <v>2247</v>
      </c>
      <c r="AS194" s="374">
        <v>2197</v>
      </c>
      <c r="AT194" s="374">
        <v>50</v>
      </c>
      <c r="AU194" s="377">
        <v>2.2758306781975421E-2</v>
      </c>
      <c r="AV194" s="382">
        <v>17.833333333333332</v>
      </c>
      <c r="AW194" s="373">
        <v>1980</v>
      </c>
      <c r="AX194" s="373">
        <v>1630</v>
      </c>
      <c r="AY194" s="373">
        <v>130</v>
      </c>
      <c r="AZ194" s="373">
        <v>1760</v>
      </c>
      <c r="BA194" s="377">
        <v>0.88888888888888884</v>
      </c>
      <c r="BB194" s="463">
        <v>1.1763564885756463</v>
      </c>
      <c r="BC194" s="373">
        <v>85</v>
      </c>
      <c r="BD194" s="377">
        <v>4.2929292929292928E-2</v>
      </c>
      <c r="BE194" s="463">
        <v>0.28100405475495055</v>
      </c>
      <c r="BF194" s="373">
        <v>85</v>
      </c>
      <c r="BG194" s="373">
        <v>15</v>
      </c>
      <c r="BH194" s="373">
        <v>100</v>
      </c>
      <c r="BI194" s="377">
        <v>5.0505050505050504E-2</v>
      </c>
      <c r="BJ194" s="463">
        <v>0.67216971555717919</v>
      </c>
      <c r="BK194" s="373">
        <v>35</v>
      </c>
      <c r="BL194" s="383">
        <v>2210</v>
      </c>
      <c r="BM194" s="374">
        <v>1825</v>
      </c>
      <c r="BN194" s="374">
        <v>65</v>
      </c>
      <c r="BO194" s="374">
        <v>1890</v>
      </c>
      <c r="BP194" s="377">
        <v>0.85520361990950222</v>
      </c>
      <c r="BQ194" s="384">
        <v>1.2274111378040202</v>
      </c>
      <c r="BR194" s="374">
        <v>170</v>
      </c>
      <c r="BS194" s="377">
        <v>7.6923076923076927E-2</v>
      </c>
      <c r="BT194" s="384">
        <v>0.34520969763082587</v>
      </c>
      <c r="BU194" s="374">
        <v>105</v>
      </c>
      <c r="BV194" s="374">
        <v>25</v>
      </c>
      <c r="BW194" s="374">
        <v>130</v>
      </c>
      <c r="BX194" s="377">
        <v>5.8823529411764705E-2</v>
      </c>
      <c r="BY194" s="384">
        <v>0.81398623712070284</v>
      </c>
      <c r="BZ194" s="374">
        <v>20</v>
      </c>
      <c r="CA194" s="373" t="s">
        <v>66</v>
      </c>
      <c r="CB194" s="385" t="s">
        <v>66</v>
      </c>
      <c r="CC194" s="373" t="s">
        <v>66</v>
      </c>
      <c r="CD194" s="385"/>
      <c r="CE194" s="385" t="s">
        <v>2088</v>
      </c>
      <c r="CF194" s="386"/>
      <c r="CG194" s="373"/>
    </row>
    <row r="195" spans="1:85" ht="12.75" customHeight="1" x14ac:dyDescent="0.25">
      <c r="A195" s="370" t="s">
        <v>1691</v>
      </c>
      <c r="B195" s="369">
        <v>4620726.04</v>
      </c>
      <c r="C195" s="373"/>
      <c r="D195" s="370"/>
      <c r="E195" s="371">
        <v>1</v>
      </c>
      <c r="F195" s="371">
        <v>1</v>
      </c>
      <c r="G195" s="370"/>
      <c r="H195" s="370"/>
      <c r="I195" s="370"/>
      <c r="J195" s="372"/>
      <c r="K195" s="406"/>
      <c r="L195" s="374"/>
      <c r="M195" s="374"/>
      <c r="N195" s="375"/>
      <c r="O195" s="370">
        <v>244620726.03999999</v>
      </c>
      <c r="P195" s="376">
        <v>0.8</v>
      </c>
      <c r="Q195" s="375">
        <v>80</v>
      </c>
      <c r="R195" s="373">
        <v>0.8</v>
      </c>
      <c r="S195" s="373">
        <v>80</v>
      </c>
      <c r="T195" s="373">
        <v>1804</v>
      </c>
      <c r="U195" s="374">
        <v>-69</v>
      </c>
      <c r="V195" s="377">
        <v>-3.6839295248264813E-2</v>
      </c>
      <c r="W195" s="373">
        <v>2268.3000000000002</v>
      </c>
      <c r="X195" s="374">
        <v>1873</v>
      </c>
      <c r="Y195" s="374">
        <v>1873</v>
      </c>
      <c r="Z195" s="374">
        <v>1994</v>
      </c>
      <c r="AA195" s="374">
        <v>2107</v>
      </c>
      <c r="AB195" s="374">
        <v>-234</v>
      </c>
      <c r="AC195" s="377">
        <v>-0.11105837683910774</v>
      </c>
      <c r="AD195" s="378">
        <v>2355.1</v>
      </c>
      <c r="AE195" s="373">
        <v>697</v>
      </c>
      <c r="AF195" s="374">
        <v>702</v>
      </c>
      <c r="AG195" s="379">
        <v>-5</v>
      </c>
      <c r="AH195" s="380">
        <v>-7.1225071225071226E-3</v>
      </c>
      <c r="AI195" s="379">
        <v>702</v>
      </c>
      <c r="AJ195" s="374">
        <v>703</v>
      </c>
      <c r="AK195" s="374">
        <v>-1</v>
      </c>
      <c r="AL195" s="381">
        <v>-1.4224751066856331E-3</v>
      </c>
      <c r="AM195" s="373">
        <v>693</v>
      </c>
      <c r="AN195" s="374">
        <v>698</v>
      </c>
      <c r="AO195" s="374">
        <v>-5</v>
      </c>
      <c r="AP195" s="377">
        <v>-7.1633237822349575E-3</v>
      </c>
      <c r="AQ195" s="374">
        <v>8.6624999999999996</v>
      </c>
      <c r="AR195" s="374">
        <v>698</v>
      </c>
      <c r="AS195" s="374">
        <v>695</v>
      </c>
      <c r="AT195" s="374">
        <v>3</v>
      </c>
      <c r="AU195" s="377">
        <v>4.3165467625899279E-3</v>
      </c>
      <c r="AV195" s="382">
        <v>8.7249999999999996</v>
      </c>
      <c r="AW195" s="373">
        <v>760</v>
      </c>
      <c r="AX195" s="373">
        <v>680</v>
      </c>
      <c r="AY195" s="373">
        <v>35</v>
      </c>
      <c r="AZ195" s="373">
        <v>715</v>
      </c>
      <c r="BA195" s="377">
        <v>0.94078947368421051</v>
      </c>
      <c r="BB195" s="463">
        <v>1.2450417769710993</v>
      </c>
      <c r="BC195" s="373">
        <v>20</v>
      </c>
      <c r="BD195" s="377">
        <v>2.6315789473684209E-2</v>
      </c>
      <c r="BE195" s="463">
        <v>0.17225635554637833</v>
      </c>
      <c r="BF195" s="373">
        <v>15</v>
      </c>
      <c r="BG195" s="373">
        <v>0</v>
      </c>
      <c r="BH195" s="373">
        <v>15</v>
      </c>
      <c r="BI195" s="377">
        <v>1.9736842105263157E-2</v>
      </c>
      <c r="BJ195" s="463">
        <v>0.26267684936905555</v>
      </c>
      <c r="BK195" s="373">
        <v>10</v>
      </c>
      <c r="BL195" s="383">
        <v>1005</v>
      </c>
      <c r="BM195" s="374">
        <v>880</v>
      </c>
      <c r="BN195" s="374">
        <v>30</v>
      </c>
      <c r="BO195" s="374">
        <v>910</v>
      </c>
      <c r="BP195" s="377">
        <v>0.90547263681592038</v>
      </c>
      <c r="BQ195" s="384">
        <v>1.2995585770816105</v>
      </c>
      <c r="BR195" s="374">
        <v>60</v>
      </c>
      <c r="BS195" s="377">
        <v>5.9701492537313432E-2</v>
      </c>
      <c r="BT195" s="384">
        <v>0.2679239444298947</v>
      </c>
      <c r="BU195" s="374">
        <v>15</v>
      </c>
      <c r="BV195" s="374">
        <v>0</v>
      </c>
      <c r="BW195" s="374">
        <v>15</v>
      </c>
      <c r="BX195" s="377">
        <v>1.4925373134328358E-2</v>
      </c>
      <c r="BY195" s="384">
        <v>0.20653382135898429</v>
      </c>
      <c r="BZ195" s="374">
        <v>10</v>
      </c>
      <c r="CA195" s="373" t="s">
        <v>66</v>
      </c>
      <c r="CB195" s="385" t="s">
        <v>66</v>
      </c>
      <c r="CC195" s="373" t="s">
        <v>66</v>
      </c>
      <c r="CD195" s="385"/>
      <c r="CE195" s="385" t="s">
        <v>2088</v>
      </c>
      <c r="CF195" s="386"/>
      <c r="CG195" s="373"/>
    </row>
    <row r="196" spans="1:85" ht="12.75" customHeight="1" x14ac:dyDescent="0.25">
      <c r="A196" s="370" t="s">
        <v>1692</v>
      </c>
      <c r="B196" s="369">
        <v>4620727.01</v>
      </c>
      <c r="C196" s="373"/>
      <c r="D196" s="370"/>
      <c r="E196" s="371">
        <v>1</v>
      </c>
      <c r="F196" s="371">
        <v>1</v>
      </c>
      <c r="G196" s="370"/>
      <c r="H196" s="370"/>
      <c r="I196" s="370"/>
      <c r="J196" s="372"/>
      <c r="K196" s="406"/>
      <c r="L196" s="374"/>
      <c r="M196" s="374"/>
      <c r="N196" s="375"/>
      <c r="O196" s="370">
        <v>244620727.00999999</v>
      </c>
      <c r="P196" s="376">
        <v>1.1200000000000001</v>
      </c>
      <c r="Q196" s="375">
        <v>112.00000000000001</v>
      </c>
      <c r="R196" s="373">
        <v>1.1200000000000001</v>
      </c>
      <c r="S196" s="373">
        <v>112.00000000000001</v>
      </c>
      <c r="T196" s="373">
        <v>3281</v>
      </c>
      <c r="U196" s="374">
        <v>-14</v>
      </c>
      <c r="V196" s="377">
        <v>-4.2488619119878607E-3</v>
      </c>
      <c r="W196" s="373">
        <v>2918.8</v>
      </c>
      <c r="X196" s="374">
        <v>3295</v>
      </c>
      <c r="Y196" s="374">
        <v>3295</v>
      </c>
      <c r="Z196" s="374">
        <v>3290</v>
      </c>
      <c r="AA196" s="374">
        <v>3378</v>
      </c>
      <c r="AB196" s="374">
        <v>-83</v>
      </c>
      <c r="AC196" s="377">
        <v>-2.4570751924215511E-2</v>
      </c>
      <c r="AD196" s="378">
        <v>2931.8</v>
      </c>
      <c r="AE196" s="373">
        <v>1754</v>
      </c>
      <c r="AF196" s="374">
        <v>1750</v>
      </c>
      <c r="AG196" s="379">
        <v>4</v>
      </c>
      <c r="AH196" s="380">
        <v>2.2857142857142859E-3</v>
      </c>
      <c r="AI196" s="379">
        <v>1750</v>
      </c>
      <c r="AJ196" s="374">
        <v>1684</v>
      </c>
      <c r="AK196" s="374">
        <v>66</v>
      </c>
      <c r="AL196" s="381">
        <v>3.9192399049881234E-2</v>
      </c>
      <c r="AM196" s="373">
        <v>1710</v>
      </c>
      <c r="AN196" s="374">
        <v>1689</v>
      </c>
      <c r="AO196" s="374">
        <v>21</v>
      </c>
      <c r="AP196" s="377">
        <v>1.2433392539964476E-2</v>
      </c>
      <c r="AQ196" s="374">
        <v>15.267857142857141</v>
      </c>
      <c r="AR196" s="374">
        <v>1689</v>
      </c>
      <c r="AS196" s="374">
        <v>1649</v>
      </c>
      <c r="AT196" s="374">
        <v>40</v>
      </c>
      <c r="AU196" s="377">
        <v>2.4257125530624622E-2</v>
      </c>
      <c r="AV196" s="382">
        <v>15.080357142857141</v>
      </c>
      <c r="AW196" s="373">
        <v>1095</v>
      </c>
      <c r="AX196" s="373">
        <v>920</v>
      </c>
      <c r="AY196" s="373">
        <v>50</v>
      </c>
      <c r="AZ196" s="373">
        <v>970</v>
      </c>
      <c r="BA196" s="377">
        <v>0.88584474885844744</v>
      </c>
      <c r="BB196" s="463">
        <v>1.1723278704640858</v>
      </c>
      <c r="BC196" s="373">
        <v>30</v>
      </c>
      <c r="BD196" s="377">
        <v>2.7397260273972601E-2</v>
      </c>
      <c r="BE196" s="463">
        <v>0.17933538385650347</v>
      </c>
      <c r="BF196" s="373">
        <v>60</v>
      </c>
      <c r="BG196" s="373">
        <v>15</v>
      </c>
      <c r="BH196" s="373">
        <v>75</v>
      </c>
      <c r="BI196" s="377">
        <v>6.8493150684931503E-2</v>
      </c>
      <c r="BJ196" s="463">
        <v>0.91157262794740734</v>
      </c>
      <c r="BK196" s="373">
        <v>20</v>
      </c>
      <c r="BL196" s="383">
        <v>1265</v>
      </c>
      <c r="BM196" s="374">
        <v>1070</v>
      </c>
      <c r="BN196" s="374">
        <v>35</v>
      </c>
      <c r="BO196" s="374">
        <v>1105</v>
      </c>
      <c r="BP196" s="377">
        <v>0.87351778656126478</v>
      </c>
      <c r="BQ196" s="384">
        <v>1.2536961202393739</v>
      </c>
      <c r="BR196" s="374">
        <v>70</v>
      </c>
      <c r="BS196" s="377">
        <v>5.533596837944664E-2</v>
      </c>
      <c r="BT196" s="384">
        <v>0.24833266786091029</v>
      </c>
      <c r="BU196" s="374">
        <v>70</v>
      </c>
      <c r="BV196" s="374">
        <v>10</v>
      </c>
      <c r="BW196" s="374">
        <v>80</v>
      </c>
      <c r="BX196" s="377">
        <v>6.3241106719367585E-2</v>
      </c>
      <c r="BY196" s="384">
        <v>0.87511563832739581</v>
      </c>
      <c r="BZ196" s="374">
        <v>10</v>
      </c>
      <c r="CA196" s="373" t="s">
        <v>66</v>
      </c>
      <c r="CB196" s="385" t="s">
        <v>66</v>
      </c>
      <c r="CC196" s="373" t="s">
        <v>66</v>
      </c>
      <c r="CD196" s="385"/>
      <c r="CE196" s="385" t="s">
        <v>2088</v>
      </c>
      <c r="CF196" s="386"/>
      <c r="CG196" s="373"/>
    </row>
    <row r="197" spans="1:85" ht="12.75" customHeight="1" x14ac:dyDescent="0.25">
      <c r="A197" s="370" t="s">
        <v>1693</v>
      </c>
      <c r="B197" s="369">
        <v>4620727.0199999996</v>
      </c>
      <c r="C197" s="373"/>
      <c r="D197" s="370"/>
      <c r="E197" s="371">
        <v>1</v>
      </c>
      <c r="F197" s="371">
        <v>1</v>
      </c>
      <c r="G197" s="370"/>
      <c r="H197" s="370"/>
      <c r="I197" s="370"/>
      <c r="J197" s="372"/>
      <c r="K197" s="406"/>
      <c r="L197" s="374"/>
      <c r="M197" s="374"/>
      <c r="N197" s="375"/>
      <c r="O197" s="370">
        <v>244620727.02000001</v>
      </c>
      <c r="P197" s="376">
        <v>1.5</v>
      </c>
      <c r="Q197" s="375">
        <v>150</v>
      </c>
      <c r="R197" s="373">
        <v>1.51</v>
      </c>
      <c r="S197" s="373">
        <v>151</v>
      </c>
      <c r="T197" s="373">
        <v>4245</v>
      </c>
      <c r="U197" s="374">
        <v>173</v>
      </c>
      <c r="V197" s="377">
        <v>4.2485265225933204E-2</v>
      </c>
      <c r="W197" s="373">
        <v>2818</v>
      </c>
      <c r="X197" s="374">
        <v>4072</v>
      </c>
      <c r="Y197" s="374">
        <v>4072</v>
      </c>
      <c r="Z197" s="374">
        <v>4247</v>
      </c>
      <c r="AA197" s="374">
        <v>4296</v>
      </c>
      <c r="AB197" s="374">
        <v>-224</v>
      </c>
      <c r="AC197" s="377">
        <v>-5.2141527001862198E-2</v>
      </c>
      <c r="AD197" s="378">
        <v>2721.7</v>
      </c>
      <c r="AE197" s="373">
        <v>2089</v>
      </c>
      <c r="AF197" s="374">
        <v>2051</v>
      </c>
      <c r="AG197" s="379">
        <v>38</v>
      </c>
      <c r="AH197" s="380">
        <v>1.8527547537786446E-2</v>
      </c>
      <c r="AI197" s="379">
        <v>2051</v>
      </c>
      <c r="AJ197" s="374">
        <v>1991</v>
      </c>
      <c r="AK197" s="374">
        <v>60</v>
      </c>
      <c r="AL197" s="381">
        <v>3.0135610246107485E-2</v>
      </c>
      <c r="AM197" s="373">
        <v>1986</v>
      </c>
      <c r="AN197" s="374">
        <v>2010</v>
      </c>
      <c r="AO197" s="374">
        <v>-24</v>
      </c>
      <c r="AP197" s="377">
        <v>-1.1940298507462687E-2</v>
      </c>
      <c r="AQ197" s="374">
        <v>13.152317880794701</v>
      </c>
      <c r="AR197" s="374">
        <v>2010</v>
      </c>
      <c r="AS197" s="374">
        <v>1907</v>
      </c>
      <c r="AT197" s="374">
        <v>103</v>
      </c>
      <c r="AU197" s="377">
        <v>5.4011536444677502E-2</v>
      </c>
      <c r="AV197" s="382">
        <v>13.4</v>
      </c>
      <c r="AW197" s="373">
        <v>1530</v>
      </c>
      <c r="AX197" s="373">
        <v>1245</v>
      </c>
      <c r="AY197" s="373">
        <v>80</v>
      </c>
      <c r="AZ197" s="373">
        <v>1325</v>
      </c>
      <c r="BA197" s="377">
        <v>0.86601307189542487</v>
      </c>
      <c r="BB197" s="463">
        <v>1.1460826083549496</v>
      </c>
      <c r="BC197" s="373">
        <v>75</v>
      </c>
      <c r="BD197" s="377">
        <v>4.9019607843137254E-2</v>
      </c>
      <c r="BE197" s="463">
        <v>0.3208696819001165</v>
      </c>
      <c r="BF197" s="373">
        <v>85</v>
      </c>
      <c r="BG197" s="373">
        <v>0</v>
      </c>
      <c r="BH197" s="373">
        <v>85</v>
      </c>
      <c r="BI197" s="377">
        <v>5.5555555555555552E-2</v>
      </c>
      <c r="BJ197" s="463">
        <v>0.73938668711289701</v>
      </c>
      <c r="BK197" s="373">
        <v>40</v>
      </c>
      <c r="BL197" s="383">
        <v>1675</v>
      </c>
      <c r="BM197" s="374">
        <v>1310</v>
      </c>
      <c r="BN197" s="374">
        <v>55</v>
      </c>
      <c r="BO197" s="374">
        <v>1365</v>
      </c>
      <c r="BP197" s="377">
        <v>0.81492537313432833</v>
      </c>
      <c r="BQ197" s="384">
        <v>1.1696027193734493</v>
      </c>
      <c r="BR197" s="374">
        <v>185</v>
      </c>
      <c r="BS197" s="377">
        <v>0.11044776119402985</v>
      </c>
      <c r="BT197" s="384">
        <v>0.49565929719530516</v>
      </c>
      <c r="BU197" s="374">
        <v>85</v>
      </c>
      <c r="BV197" s="374">
        <v>20</v>
      </c>
      <c r="BW197" s="374">
        <v>105</v>
      </c>
      <c r="BX197" s="377">
        <v>6.2686567164179099E-2</v>
      </c>
      <c r="BY197" s="384">
        <v>0.86744204970773398</v>
      </c>
      <c r="BZ197" s="374">
        <v>20</v>
      </c>
      <c r="CA197" s="373" t="s">
        <v>66</v>
      </c>
      <c r="CB197" s="385" t="s">
        <v>66</v>
      </c>
      <c r="CC197" s="373" t="s">
        <v>66</v>
      </c>
      <c r="CD197" s="385"/>
      <c r="CE197" s="385" t="s">
        <v>2088</v>
      </c>
      <c r="CF197" s="386"/>
      <c r="CG197" s="373"/>
    </row>
    <row r="198" spans="1:85" ht="12.75" customHeight="1" x14ac:dyDescent="0.25">
      <c r="A198" s="370" t="s">
        <v>1694</v>
      </c>
      <c r="B198" s="369">
        <v>4620728.01</v>
      </c>
      <c r="C198" s="373"/>
      <c r="D198" s="370"/>
      <c r="E198" s="371">
        <v>1</v>
      </c>
      <c r="F198" s="371">
        <v>1</v>
      </c>
      <c r="G198" s="370"/>
      <c r="H198" s="370"/>
      <c r="I198" s="370"/>
      <c r="J198" s="372"/>
      <c r="K198" s="406"/>
      <c r="L198" s="374"/>
      <c r="M198" s="374"/>
      <c r="N198" s="375"/>
      <c r="O198" s="370">
        <v>244620728.00999999</v>
      </c>
      <c r="P198" s="376">
        <v>1.76</v>
      </c>
      <c r="Q198" s="375">
        <v>176</v>
      </c>
      <c r="R198" s="373">
        <v>1.77</v>
      </c>
      <c r="S198" s="373">
        <v>177</v>
      </c>
      <c r="T198" s="373">
        <v>6533</v>
      </c>
      <c r="U198" s="374">
        <v>-155</v>
      </c>
      <c r="V198" s="377">
        <v>-2.3175837320574162E-2</v>
      </c>
      <c r="W198" s="373">
        <v>3700.8</v>
      </c>
      <c r="X198" s="374">
        <v>6688</v>
      </c>
      <c r="Y198" s="374">
        <v>6688</v>
      </c>
      <c r="Z198" s="374">
        <v>6751</v>
      </c>
      <c r="AA198" s="374">
        <v>6553</v>
      </c>
      <c r="AB198" s="374">
        <v>135</v>
      </c>
      <c r="AC198" s="377">
        <v>2.0601251335266291E-2</v>
      </c>
      <c r="AD198" s="378">
        <v>3800.6</v>
      </c>
      <c r="AE198" s="373">
        <v>2592</v>
      </c>
      <c r="AF198" s="374">
        <v>2586</v>
      </c>
      <c r="AG198" s="379">
        <v>6</v>
      </c>
      <c r="AH198" s="380">
        <v>2.3201856148491878E-3</v>
      </c>
      <c r="AI198" s="379">
        <v>2586</v>
      </c>
      <c r="AJ198" s="374">
        <v>2518</v>
      </c>
      <c r="AK198" s="374">
        <v>68</v>
      </c>
      <c r="AL198" s="381">
        <v>2.7005559968228753E-2</v>
      </c>
      <c r="AM198" s="373">
        <v>2557</v>
      </c>
      <c r="AN198" s="374">
        <v>2563</v>
      </c>
      <c r="AO198" s="374">
        <v>-6</v>
      </c>
      <c r="AP198" s="377">
        <v>-2.3410066328521262E-3</v>
      </c>
      <c r="AQ198" s="374">
        <v>14.44632768361582</v>
      </c>
      <c r="AR198" s="374">
        <v>2563</v>
      </c>
      <c r="AS198" s="374">
        <v>2474</v>
      </c>
      <c r="AT198" s="374">
        <v>89</v>
      </c>
      <c r="AU198" s="377">
        <v>3.5974130962004851E-2</v>
      </c>
      <c r="AV198" s="382">
        <v>14.5625</v>
      </c>
      <c r="AW198" s="373">
        <v>2715</v>
      </c>
      <c r="AX198" s="373">
        <v>2195</v>
      </c>
      <c r="AY198" s="373">
        <v>130</v>
      </c>
      <c r="AZ198" s="373">
        <v>2325</v>
      </c>
      <c r="BA198" s="377">
        <v>0.85635359116022103</v>
      </c>
      <c r="BB198" s="463">
        <v>1.1332992414109302</v>
      </c>
      <c r="BC198" s="373">
        <v>245</v>
      </c>
      <c r="BD198" s="377">
        <v>9.0239410681399637E-2</v>
      </c>
      <c r="BE198" s="463">
        <v>0.59068385640397147</v>
      </c>
      <c r="BF198" s="373">
        <v>75</v>
      </c>
      <c r="BG198" s="373">
        <v>35</v>
      </c>
      <c r="BH198" s="373">
        <v>110</v>
      </c>
      <c r="BI198" s="377">
        <v>4.0515653775322284E-2</v>
      </c>
      <c r="BJ198" s="463">
        <v>0.53922123038067638</v>
      </c>
      <c r="BK198" s="373">
        <v>40</v>
      </c>
      <c r="BL198" s="383">
        <v>3590</v>
      </c>
      <c r="BM198" s="374">
        <v>2525</v>
      </c>
      <c r="BN198" s="374">
        <v>120</v>
      </c>
      <c r="BO198" s="374">
        <v>2645</v>
      </c>
      <c r="BP198" s="377">
        <v>0.73676880222841223</v>
      </c>
      <c r="BQ198" s="384">
        <v>1.0574303157619651</v>
      </c>
      <c r="BR198" s="374">
        <v>850</v>
      </c>
      <c r="BS198" s="377">
        <v>0.23676880222841226</v>
      </c>
      <c r="BT198" s="384">
        <v>1.062553526133879</v>
      </c>
      <c r="BU198" s="374">
        <v>45</v>
      </c>
      <c r="BV198" s="374">
        <v>30</v>
      </c>
      <c r="BW198" s="374">
        <v>75</v>
      </c>
      <c r="BX198" s="377">
        <v>2.0891364902506964E-2</v>
      </c>
      <c r="BY198" s="384">
        <v>0.28908981959022173</v>
      </c>
      <c r="BZ198" s="374">
        <v>20</v>
      </c>
      <c r="CA198" s="373" t="s">
        <v>66</v>
      </c>
      <c r="CB198" s="385" t="s">
        <v>66</v>
      </c>
      <c r="CC198" s="373" t="s">
        <v>66</v>
      </c>
      <c r="CD198" s="385"/>
      <c r="CE198" s="385" t="s">
        <v>2088</v>
      </c>
      <c r="CF198" s="386"/>
      <c r="CG198" s="373"/>
    </row>
    <row r="199" spans="1:85" ht="12.75" customHeight="1" x14ac:dyDescent="0.25">
      <c r="A199" s="370" t="s">
        <v>1695</v>
      </c>
      <c r="B199" s="369">
        <v>4620728.0199999996</v>
      </c>
      <c r="C199" s="373"/>
      <c r="D199" s="370"/>
      <c r="E199" s="371">
        <v>1</v>
      </c>
      <c r="F199" s="371">
        <v>1</v>
      </c>
      <c r="G199" s="370"/>
      <c r="H199" s="370"/>
      <c r="I199" s="370"/>
      <c r="J199" s="372"/>
      <c r="K199" s="406"/>
      <c r="L199" s="374"/>
      <c r="M199" s="374"/>
      <c r="N199" s="375"/>
      <c r="O199" s="370">
        <v>244620728.02000001</v>
      </c>
      <c r="P199" s="376">
        <v>1.92</v>
      </c>
      <c r="Q199" s="375">
        <v>192</v>
      </c>
      <c r="R199" s="373">
        <v>1.91</v>
      </c>
      <c r="S199" s="373">
        <v>191</v>
      </c>
      <c r="T199" s="373">
        <v>4489</v>
      </c>
      <c r="U199" s="374">
        <v>106</v>
      </c>
      <c r="V199" s="377">
        <v>2.4184348619666896E-2</v>
      </c>
      <c r="W199" s="373">
        <v>2344.6</v>
      </c>
      <c r="X199" s="374">
        <v>4383</v>
      </c>
      <c r="Y199" s="374">
        <v>4383</v>
      </c>
      <c r="Z199" s="374">
        <v>4299</v>
      </c>
      <c r="AA199" s="374">
        <v>4332</v>
      </c>
      <c r="AB199" s="374">
        <v>51</v>
      </c>
      <c r="AC199" s="377">
        <v>1.1772853185595568E-2</v>
      </c>
      <c r="AD199" s="378">
        <v>2283.3000000000002</v>
      </c>
      <c r="AE199" s="373">
        <v>1857</v>
      </c>
      <c r="AF199" s="374">
        <v>1782</v>
      </c>
      <c r="AG199" s="379">
        <v>75</v>
      </c>
      <c r="AH199" s="380">
        <v>4.208754208754209E-2</v>
      </c>
      <c r="AI199" s="379">
        <v>1782</v>
      </c>
      <c r="AJ199" s="374">
        <v>1663</v>
      </c>
      <c r="AK199" s="374">
        <v>119</v>
      </c>
      <c r="AL199" s="381">
        <v>7.1557426337943472E-2</v>
      </c>
      <c r="AM199" s="373">
        <v>1812</v>
      </c>
      <c r="AN199" s="374">
        <v>1735</v>
      </c>
      <c r="AO199" s="374">
        <v>77</v>
      </c>
      <c r="AP199" s="377">
        <v>4.4380403458213258E-2</v>
      </c>
      <c r="AQ199" s="374">
        <v>9.486910994764397</v>
      </c>
      <c r="AR199" s="374">
        <v>1735</v>
      </c>
      <c r="AS199" s="374">
        <v>1637</v>
      </c>
      <c r="AT199" s="374">
        <v>98</v>
      </c>
      <c r="AU199" s="377">
        <v>5.9865607819181432E-2</v>
      </c>
      <c r="AV199" s="382">
        <v>9.0364583333333339</v>
      </c>
      <c r="AW199" s="373">
        <v>1775</v>
      </c>
      <c r="AX199" s="373">
        <v>1445</v>
      </c>
      <c r="AY199" s="373">
        <v>70</v>
      </c>
      <c r="AZ199" s="373">
        <v>1515</v>
      </c>
      <c r="BA199" s="377">
        <v>0.85352112676056335</v>
      </c>
      <c r="BB199" s="463">
        <v>1.1295507550513337</v>
      </c>
      <c r="BC199" s="373">
        <v>145</v>
      </c>
      <c r="BD199" s="377">
        <v>8.1690140845070425E-2</v>
      </c>
      <c r="BE199" s="463">
        <v>0.53472254594960267</v>
      </c>
      <c r="BF199" s="373">
        <v>90</v>
      </c>
      <c r="BG199" s="373">
        <v>15</v>
      </c>
      <c r="BH199" s="373">
        <v>105</v>
      </c>
      <c r="BI199" s="377">
        <v>5.9154929577464786E-2</v>
      </c>
      <c r="BJ199" s="463">
        <v>0.78729061332021155</v>
      </c>
      <c r="BK199" s="373">
        <v>15</v>
      </c>
      <c r="BL199" s="383">
        <v>2085</v>
      </c>
      <c r="BM199" s="374">
        <v>1285</v>
      </c>
      <c r="BN199" s="374">
        <v>40</v>
      </c>
      <c r="BO199" s="374">
        <v>1325</v>
      </c>
      <c r="BP199" s="377">
        <v>0.63549160671462834</v>
      </c>
      <c r="BQ199" s="384">
        <v>0.9120745725386985</v>
      </c>
      <c r="BR199" s="374">
        <v>620</v>
      </c>
      <c r="BS199" s="377">
        <v>0.29736211031175058</v>
      </c>
      <c r="BT199" s="384">
        <v>1.3344796944385882</v>
      </c>
      <c r="BU199" s="374">
        <v>105</v>
      </c>
      <c r="BV199" s="374">
        <v>20</v>
      </c>
      <c r="BW199" s="374">
        <v>125</v>
      </c>
      <c r="BX199" s="377">
        <v>5.9952038369304558E-2</v>
      </c>
      <c r="BY199" s="384">
        <v>0.82960228003908565</v>
      </c>
      <c r="BZ199" s="374">
        <v>10</v>
      </c>
      <c r="CA199" s="373" t="s">
        <v>66</v>
      </c>
      <c r="CB199" s="385" t="s">
        <v>66</v>
      </c>
      <c r="CC199" s="373" t="s">
        <v>66</v>
      </c>
      <c r="CD199" s="385"/>
      <c r="CE199" s="385" t="s">
        <v>2088</v>
      </c>
      <c r="CF199" s="386"/>
      <c r="CG199" s="373"/>
    </row>
    <row r="200" spans="1:85" ht="12.75" customHeight="1" x14ac:dyDescent="0.25">
      <c r="A200" s="370" t="s">
        <v>1696</v>
      </c>
      <c r="B200" s="369">
        <v>4620728.03</v>
      </c>
      <c r="C200" s="373"/>
      <c r="D200" s="370"/>
      <c r="E200" s="371">
        <v>1</v>
      </c>
      <c r="F200" s="371">
        <v>1</v>
      </c>
      <c r="G200" s="370"/>
      <c r="H200" s="370"/>
      <c r="I200" s="370"/>
      <c r="J200" s="372"/>
      <c r="K200" s="406"/>
      <c r="L200" s="374"/>
      <c r="M200" s="374"/>
      <c r="N200" s="375"/>
      <c r="O200" s="370">
        <v>244620728.03</v>
      </c>
      <c r="P200" s="376">
        <v>0.92</v>
      </c>
      <c r="Q200" s="375">
        <v>92</v>
      </c>
      <c r="R200" s="373">
        <v>0.91</v>
      </c>
      <c r="S200" s="373">
        <v>91</v>
      </c>
      <c r="T200" s="373">
        <v>2711</v>
      </c>
      <c r="U200" s="374">
        <v>76</v>
      </c>
      <c r="V200" s="377">
        <v>2.8842504743833017E-2</v>
      </c>
      <c r="W200" s="373">
        <v>2964.8</v>
      </c>
      <c r="X200" s="374">
        <v>2635</v>
      </c>
      <c r="Y200" s="374">
        <v>2635</v>
      </c>
      <c r="Z200" s="374">
        <v>2662</v>
      </c>
      <c r="AA200" s="374">
        <v>2702</v>
      </c>
      <c r="AB200" s="374">
        <v>-67</v>
      </c>
      <c r="AC200" s="377">
        <v>-2.4796447076239823E-2</v>
      </c>
      <c r="AD200" s="378">
        <v>2877.6</v>
      </c>
      <c r="AE200" s="373">
        <v>1098</v>
      </c>
      <c r="AF200" s="374">
        <v>1014</v>
      </c>
      <c r="AG200" s="379">
        <v>84</v>
      </c>
      <c r="AH200" s="380">
        <v>8.2840236686390539E-2</v>
      </c>
      <c r="AI200" s="379">
        <v>1014</v>
      </c>
      <c r="AJ200" s="374">
        <v>993</v>
      </c>
      <c r="AK200" s="374">
        <v>21</v>
      </c>
      <c r="AL200" s="381">
        <v>2.1148036253776436E-2</v>
      </c>
      <c r="AM200" s="373">
        <v>1071</v>
      </c>
      <c r="AN200" s="374">
        <v>1004</v>
      </c>
      <c r="AO200" s="374">
        <v>67</v>
      </c>
      <c r="AP200" s="377">
        <v>6.6733067729083662E-2</v>
      </c>
      <c r="AQ200" s="374">
        <v>11.76923076923077</v>
      </c>
      <c r="AR200" s="374">
        <v>1004</v>
      </c>
      <c r="AS200" s="374">
        <v>978</v>
      </c>
      <c r="AT200" s="374">
        <v>26</v>
      </c>
      <c r="AU200" s="377">
        <v>2.6584867075664622E-2</v>
      </c>
      <c r="AV200" s="382">
        <v>10.913043478260869</v>
      </c>
      <c r="AW200" s="373">
        <v>980</v>
      </c>
      <c r="AX200" s="373">
        <v>815</v>
      </c>
      <c r="AY200" s="373">
        <v>55</v>
      </c>
      <c r="AZ200" s="373">
        <v>870</v>
      </c>
      <c r="BA200" s="377">
        <v>0.88775510204081631</v>
      </c>
      <c r="BB200" s="463">
        <v>1.1748560338708305</v>
      </c>
      <c r="BC200" s="373">
        <v>45</v>
      </c>
      <c r="BD200" s="377">
        <v>4.5918367346938778E-2</v>
      </c>
      <c r="BE200" s="463">
        <v>0.30056976324929285</v>
      </c>
      <c r="BF200" s="373">
        <v>25</v>
      </c>
      <c r="BG200" s="373">
        <v>10</v>
      </c>
      <c r="BH200" s="373">
        <v>35</v>
      </c>
      <c r="BI200" s="377">
        <v>3.5714285714285712E-2</v>
      </c>
      <c r="BJ200" s="463">
        <v>0.47532001314400524</v>
      </c>
      <c r="BK200" s="373">
        <v>25</v>
      </c>
      <c r="BL200" s="383">
        <v>1280</v>
      </c>
      <c r="BM200" s="374">
        <v>930</v>
      </c>
      <c r="BN200" s="374">
        <v>30</v>
      </c>
      <c r="BO200" s="374">
        <v>960</v>
      </c>
      <c r="BP200" s="377">
        <v>0.75</v>
      </c>
      <c r="BQ200" s="384">
        <v>1.0764200851376526</v>
      </c>
      <c r="BR200" s="374">
        <v>240</v>
      </c>
      <c r="BS200" s="377">
        <v>0.1875</v>
      </c>
      <c r="BT200" s="384">
        <v>0.84144863797513803</v>
      </c>
      <c r="BU200" s="374">
        <v>45</v>
      </c>
      <c r="BV200" s="374">
        <v>20</v>
      </c>
      <c r="BW200" s="374">
        <v>65</v>
      </c>
      <c r="BX200" s="377">
        <v>5.078125E-2</v>
      </c>
      <c r="BY200" s="384">
        <v>0.70269905626435669</v>
      </c>
      <c r="BZ200" s="374">
        <v>15</v>
      </c>
      <c r="CA200" s="373" t="s">
        <v>66</v>
      </c>
      <c r="CB200" s="385" t="s">
        <v>66</v>
      </c>
      <c r="CC200" s="373" t="s">
        <v>66</v>
      </c>
      <c r="CD200" s="385"/>
      <c r="CE200" s="385" t="s">
        <v>2088</v>
      </c>
      <c r="CF200" s="386"/>
      <c r="CG200" s="373"/>
    </row>
    <row r="201" spans="1:85" ht="12.75" customHeight="1" x14ac:dyDescent="0.25">
      <c r="A201" s="370" t="s">
        <v>1697</v>
      </c>
      <c r="B201" s="369">
        <v>4620729</v>
      </c>
      <c r="C201" s="373"/>
      <c r="D201" s="370"/>
      <c r="E201" s="371">
        <v>1</v>
      </c>
      <c r="F201" s="371">
        <v>1</v>
      </c>
      <c r="G201" s="370"/>
      <c r="H201" s="370"/>
      <c r="I201" s="370"/>
      <c r="J201" s="372"/>
      <c r="K201" s="406"/>
      <c r="L201" s="374"/>
      <c r="M201" s="374"/>
      <c r="N201" s="375"/>
      <c r="O201" s="370">
        <v>244620729</v>
      </c>
      <c r="P201" s="376">
        <v>1.49</v>
      </c>
      <c r="Q201" s="375">
        <v>149</v>
      </c>
      <c r="R201" s="373">
        <v>1.48</v>
      </c>
      <c r="S201" s="373">
        <v>148</v>
      </c>
      <c r="T201" s="373">
        <v>4182</v>
      </c>
      <c r="U201" s="374">
        <v>392</v>
      </c>
      <c r="V201" s="377">
        <v>0.10343007915567283</v>
      </c>
      <c r="W201" s="373">
        <v>2820</v>
      </c>
      <c r="X201" s="374">
        <v>3790</v>
      </c>
      <c r="Y201" s="374">
        <v>3790</v>
      </c>
      <c r="Z201" s="374">
        <v>3840</v>
      </c>
      <c r="AA201" s="374">
        <v>3815</v>
      </c>
      <c r="AB201" s="374">
        <v>-25</v>
      </c>
      <c r="AC201" s="377">
        <v>-6.55307994757536E-3</v>
      </c>
      <c r="AD201" s="378">
        <v>2538.1999999999998</v>
      </c>
      <c r="AE201" s="373">
        <v>1916</v>
      </c>
      <c r="AF201" s="374">
        <v>1858</v>
      </c>
      <c r="AG201" s="379">
        <v>58</v>
      </c>
      <c r="AH201" s="380">
        <v>3.1216361679224973E-2</v>
      </c>
      <c r="AI201" s="379">
        <v>1858</v>
      </c>
      <c r="AJ201" s="374">
        <v>1736</v>
      </c>
      <c r="AK201" s="374">
        <v>122</v>
      </c>
      <c r="AL201" s="381">
        <v>7.0276497695852536E-2</v>
      </c>
      <c r="AM201" s="373">
        <v>1826</v>
      </c>
      <c r="AN201" s="374">
        <v>1791</v>
      </c>
      <c r="AO201" s="374">
        <v>35</v>
      </c>
      <c r="AP201" s="377">
        <v>1.954215522054718E-2</v>
      </c>
      <c r="AQ201" s="374">
        <v>12.337837837837839</v>
      </c>
      <c r="AR201" s="374">
        <v>1791</v>
      </c>
      <c r="AS201" s="374">
        <v>1696</v>
      </c>
      <c r="AT201" s="374">
        <v>95</v>
      </c>
      <c r="AU201" s="377">
        <v>5.6014150943396228E-2</v>
      </c>
      <c r="AV201" s="382">
        <v>12.020134228187919</v>
      </c>
      <c r="AW201" s="373">
        <v>1445</v>
      </c>
      <c r="AX201" s="373">
        <v>1140</v>
      </c>
      <c r="AY201" s="373">
        <v>80</v>
      </c>
      <c r="AZ201" s="373">
        <v>1220</v>
      </c>
      <c r="BA201" s="377">
        <v>0.84429065743944631</v>
      </c>
      <c r="BB201" s="463">
        <v>1.1173351422630273</v>
      </c>
      <c r="BC201" s="373">
        <v>115</v>
      </c>
      <c r="BD201" s="377">
        <v>7.9584775086505188E-2</v>
      </c>
      <c r="BE201" s="463">
        <v>0.52094136590842444</v>
      </c>
      <c r="BF201" s="373">
        <v>60</v>
      </c>
      <c r="BG201" s="373">
        <v>20</v>
      </c>
      <c r="BH201" s="373">
        <v>80</v>
      </c>
      <c r="BI201" s="377">
        <v>5.536332179930796E-2</v>
      </c>
      <c r="BJ201" s="463">
        <v>0.73682825566959986</v>
      </c>
      <c r="BK201" s="373">
        <v>20</v>
      </c>
      <c r="BL201" s="383">
        <v>1745</v>
      </c>
      <c r="BM201" s="374">
        <v>1105</v>
      </c>
      <c r="BN201" s="374">
        <v>60</v>
      </c>
      <c r="BO201" s="374">
        <v>1165</v>
      </c>
      <c r="BP201" s="377">
        <v>0.66762177650429799</v>
      </c>
      <c r="BQ201" s="384">
        <v>0.9581886526726765</v>
      </c>
      <c r="BR201" s="374">
        <v>465</v>
      </c>
      <c r="BS201" s="377">
        <v>0.26647564469914042</v>
      </c>
      <c r="BT201" s="384">
        <v>1.1958696975234053</v>
      </c>
      <c r="BU201" s="374">
        <v>75</v>
      </c>
      <c r="BV201" s="374">
        <v>25</v>
      </c>
      <c r="BW201" s="374">
        <v>100</v>
      </c>
      <c r="BX201" s="377">
        <v>5.730659025787966E-2</v>
      </c>
      <c r="BY201" s="384">
        <v>0.79299518802589963</v>
      </c>
      <c r="BZ201" s="374">
        <v>10</v>
      </c>
      <c r="CA201" s="373" t="s">
        <v>66</v>
      </c>
      <c r="CB201" s="385" t="s">
        <v>66</v>
      </c>
      <c r="CC201" s="373" t="s">
        <v>66</v>
      </c>
      <c r="CD201" s="385"/>
      <c r="CE201" s="385" t="s">
        <v>2088</v>
      </c>
      <c r="CF201" s="386"/>
      <c r="CG201" s="373"/>
    </row>
    <row r="202" spans="1:85" ht="12.75" customHeight="1" x14ac:dyDescent="0.25">
      <c r="A202" s="370" t="s">
        <v>1698</v>
      </c>
      <c r="B202" s="369">
        <v>4620730.01</v>
      </c>
      <c r="C202" s="373" t="s">
        <v>2092</v>
      </c>
      <c r="D202" s="370"/>
      <c r="E202" s="371">
        <v>1</v>
      </c>
      <c r="F202" s="371">
        <v>1</v>
      </c>
      <c r="G202" s="370"/>
      <c r="H202" s="370"/>
      <c r="I202" s="370"/>
      <c r="J202" s="372"/>
      <c r="K202" s="406"/>
      <c r="L202" s="374"/>
      <c r="M202" s="374"/>
      <c r="N202" s="375"/>
      <c r="O202" s="370">
        <v>244620730.00999999</v>
      </c>
      <c r="P202" s="376">
        <v>5.77</v>
      </c>
      <c r="Q202" s="375">
        <v>577</v>
      </c>
      <c r="R202" s="373">
        <v>5.76</v>
      </c>
      <c r="S202" s="373">
        <v>576</v>
      </c>
      <c r="T202" s="373">
        <v>13552</v>
      </c>
      <c r="U202" s="374">
        <v>2202</v>
      </c>
      <c r="V202" s="377">
        <v>0.19400881057268723</v>
      </c>
      <c r="W202" s="373">
        <v>2352</v>
      </c>
      <c r="X202" s="374">
        <v>11350</v>
      </c>
      <c r="Y202" s="374">
        <v>11350</v>
      </c>
      <c r="Z202" s="374">
        <v>9035</v>
      </c>
      <c r="AA202" s="374">
        <v>4897</v>
      </c>
      <c r="AB202" s="374">
        <v>6453</v>
      </c>
      <c r="AC202" s="377">
        <v>1.3177455585052074</v>
      </c>
      <c r="AD202" s="378">
        <v>1967.4</v>
      </c>
      <c r="AE202" s="373">
        <v>4971</v>
      </c>
      <c r="AF202" s="374">
        <v>4205</v>
      </c>
      <c r="AG202" s="379">
        <v>766</v>
      </c>
      <c r="AH202" s="380">
        <v>0.18216409036860881</v>
      </c>
      <c r="AI202" s="379">
        <v>4205</v>
      </c>
      <c r="AJ202" s="374">
        <v>1884</v>
      </c>
      <c r="AK202" s="374">
        <v>2321</v>
      </c>
      <c r="AL202" s="381">
        <v>1.2319532908704882</v>
      </c>
      <c r="AM202" s="373">
        <v>4914</v>
      </c>
      <c r="AN202" s="374">
        <v>4169</v>
      </c>
      <c r="AO202" s="374">
        <v>745</v>
      </c>
      <c r="AP202" s="377">
        <v>0.17869992804029744</v>
      </c>
      <c r="AQ202" s="374">
        <v>8.53125</v>
      </c>
      <c r="AR202" s="374">
        <v>4169</v>
      </c>
      <c r="AS202" s="374">
        <v>1789</v>
      </c>
      <c r="AT202" s="374">
        <v>2380</v>
      </c>
      <c r="AU202" s="377">
        <v>1.3303521520402459</v>
      </c>
      <c r="AV202" s="382">
        <v>7.2253032928942806</v>
      </c>
      <c r="AW202" s="373">
        <v>5270</v>
      </c>
      <c r="AX202" s="373">
        <v>4600</v>
      </c>
      <c r="AY202" s="373">
        <v>195</v>
      </c>
      <c r="AZ202" s="373">
        <v>4795</v>
      </c>
      <c r="BA202" s="377">
        <v>0.90986717267552186</v>
      </c>
      <c r="BB202" s="463">
        <v>1.2041191713586816</v>
      </c>
      <c r="BC202" s="373">
        <v>280</v>
      </c>
      <c r="BD202" s="377">
        <v>5.3130929791271347E-2</v>
      </c>
      <c r="BE202" s="463">
        <v>0.34778133264012628</v>
      </c>
      <c r="BF202" s="373">
        <v>115</v>
      </c>
      <c r="BG202" s="373">
        <v>25</v>
      </c>
      <c r="BH202" s="373">
        <v>140</v>
      </c>
      <c r="BI202" s="377">
        <v>2.6565464895635674E-2</v>
      </c>
      <c r="BJ202" s="463">
        <v>0.35355871945436446</v>
      </c>
      <c r="BK202" s="373">
        <v>50</v>
      </c>
      <c r="BL202" s="383">
        <v>5660</v>
      </c>
      <c r="BM202" s="374">
        <v>4525</v>
      </c>
      <c r="BN202" s="374">
        <v>130</v>
      </c>
      <c r="BO202" s="374">
        <v>4655</v>
      </c>
      <c r="BP202" s="377">
        <v>0.82243816254416957</v>
      </c>
      <c r="BQ202" s="384">
        <v>1.1803852759283329</v>
      </c>
      <c r="BR202" s="374">
        <v>880</v>
      </c>
      <c r="BS202" s="377">
        <v>0.15547703180212014</v>
      </c>
      <c r="BT202" s="384">
        <v>0.69773832878032638</v>
      </c>
      <c r="BU202" s="374">
        <v>65</v>
      </c>
      <c r="BV202" s="374">
        <v>35</v>
      </c>
      <c r="BW202" s="374">
        <v>100</v>
      </c>
      <c r="BX202" s="377">
        <v>1.7667844522968199E-2</v>
      </c>
      <c r="BY202" s="384">
        <v>0.24448349878183653</v>
      </c>
      <c r="BZ202" s="374">
        <v>25</v>
      </c>
      <c r="CA202" s="373" t="s">
        <v>66</v>
      </c>
      <c r="CB202" s="385" t="s">
        <v>66</v>
      </c>
      <c r="CC202" s="373" t="s">
        <v>66</v>
      </c>
      <c r="CD202" s="385" t="s">
        <v>2093</v>
      </c>
      <c r="CE202" s="385" t="s">
        <v>2088</v>
      </c>
      <c r="CF202" s="386"/>
      <c r="CG202" s="373"/>
    </row>
    <row r="203" spans="1:85" ht="12.75" customHeight="1" x14ac:dyDescent="0.25">
      <c r="A203" s="370" t="s">
        <v>1699</v>
      </c>
      <c r="B203" s="369">
        <v>4620730.0199999996</v>
      </c>
      <c r="C203" s="373"/>
      <c r="D203" s="370"/>
      <c r="E203" s="371">
        <v>1</v>
      </c>
      <c r="F203" s="371">
        <v>1</v>
      </c>
      <c r="G203" s="370"/>
      <c r="H203" s="370"/>
      <c r="I203" s="370"/>
      <c r="J203" s="372"/>
      <c r="K203" s="406"/>
      <c r="L203" s="374"/>
      <c r="M203" s="374"/>
      <c r="N203" s="375"/>
      <c r="O203" s="370">
        <v>244620730.02000001</v>
      </c>
      <c r="P203" s="376">
        <v>2.98</v>
      </c>
      <c r="Q203" s="375">
        <v>298</v>
      </c>
      <c r="R203" s="373">
        <v>2.97</v>
      </c>
      <c r="S203" s="373">
        <v>297</v>
      </c>
      <c r="T203" s="373">
        <v>6245</v>
      </c>
      <c r="U203" s="374">
        <v>-479</v>
      </c>
      <c r="V203" s="377">
        <v>-7.1237358715050561E-2</v>
      </c>
      <c r="W203" s="373">
        <v>2103.3000000000002</v>
      </c>
      <c r="X203" s="374">
        <v>6724</v>
      </c>
      <c r="Y203" s="374">
        <v>6724</v>
      </c>
      <c r="Z203" s="374">
        <v>6654</v>
      </c>
      <c r="AA203" s="374">
        <v>6414</v>
      </c>
      <c r="AB203" s="374">
        <v>310</v>
      </c>
      <c r="AC203" s="377">
        <v>4.8331774243841594E-2</v>
      </c>
      <c r="AD203" s="378">
        <v>2259.1</v>
      </c>
      <c r="AE203" s="373">
        <v>2671</v>
      </c>
      <c r="AF203" s="374">
        <v>2736</v>
      </c>
      <c r="AG203" s="379">
        <v>-65</v>
      </c>
      <c r="AH203" s="380">
        <v>-2.3757309941520467E-2</v>
      </c>
      <c r="AI203" s="379">
        <v>2736</v>
      </c>
      <c r="AJ203" s="374">
        <v>2577</v>
      </c>
      <c r="AK203" s="374">
        <v>159</v>
      </c>
      <c r="AL203" s="381">
        <v>6.1699650756693827E-2</v>
      </c>
      <c r="AM203" s="373">
        <v>2589</v>
      </c>
      <c r="AN203" s="374">
        <v>2701</v>
      </c>
      <c r="AO203" s="374">
        <v>-112</v>
      </c>
      <c r="AP203" s="377">
        <v>-4.1466123657904481E-2</v>
      </c>
      <c r="AQ203" s="374">
        <v>8.717171717171718</v>
      </c>
      <c r="AR203" s="374">
        <v>2701</v>
      </c>
      <c r="AS203" s="374">
        <v>2489</v>
      </c>
      <c r="AT203" s="374">
        <v>212</v>
      </c>
      <c r="AU203" s="377">
        <v>8.5174768983527521E-2</v>
      </c>
      <c r="AV203" s="382">
        <v>9.0637583892617446</v>
      </c>
      <c r="AW203" s="373">
        <v>2720</v>
      </c>
      <c r="AX203" s="373">
        <v>2470</v>
      </c>
      <c r="AY203" s="373">
        <v>65</v>
      </c>
      <c r="AZ203" s="373">
        <v>2535</v>
      </c>
      <c r="BA203" s="377">
        <v>0.93198529411764708</v>
      </c>
      <c r="BB203" s="463">
        <v>1.2333903164914233</v>
      </c>
      <c r="BC203" s="373">
        <v>60</v>
      </c>
      <c r="BD203" s="377">
        <v>2.2058823529411766E-2</v>
      </c>
      <c r="BE203" s="463">
        <v>0.14439135685505244</v>
      </c>
      <c r="BF203" s="373">
        <v>60</v>
      </c>
      <c r="BG203" s="373">
        <v>15</v>
      </c>
      <c r="BH203" s="373">
        <v>75</v>
      </c>
      <c r="BI203" s="377">
        <v>2.7573529411764705E-2</v>
      </c>
      <c r="BJ203" s="463">
        <v>0.36697501014794526</v>
      </c>
      <c r="BK203" s="373">
        <v>50</v>
      </c>
      <c r="BL203" s="383">
        <v>3270</v>
      </c>
      <c r="BM203" s="374">
        <v>2795</v>
      </c>
      <c r="BN203" s="374">
        <v>110</v>
      </c>
      <c r="BO203" s="374">
        <v>2905</v>
      </c>
      <c r="BP203" s="377">
        <v>0.8883792048929664</v>
      </c>
      <c r="BQ203" s="384">
        <v>1.2750256258205428</v>
      </c>
      <c r="BR203" s="374">
        <v>240</v>
      </c>
      <c r="BS203" s="377">
        <v>7.3394495412844041E-2</v>
      </c>
      <c r="BT203" s="384">
        <v>0.32937439040005406</v>
      </c>
      <c r="BU203" s="374">
        <v>60</v>
      </c>
      <c r="BV203" s="374">
        <v>0</v>
      </c>
      <c r="BW203" s="374">
        <v>60</v>
      </c>
      <c r="BX203" s="377">
        <v>1.834862385321101E-2</v>
      </c>
      <c r="BY203" s="384">
        <v>0.25390396387251279</v>
      </c>
      <c r="BZ203" s="374">
        <v>55</v>
      </c>
      <c r="CA203" s="373" t="s">
        <v>66</v>
      </c>
      <c r="CB203" s="385" t="s">
        <v>66</v>
      </c>
      <c r="CC203" s="373" t="s">
        <v>66</v>
      </c>
      <c r="CD203" s="385"/>
      <c r="CE203" s="385" t="s">
        <v>2088</v>
      </c>
      <c r="CF203" s="386"/>
      <c r="CG203" s="373"/>
    </row>
    <row r="204" spans="1:85" ht="12.75" customHeight="1" x14ac:dyDescent="0.25">
      <c r="A204" s="370" t="s">
        <v>1700</v>
      </c>
      <c r="B204" s="369">
        <v>4620731</v>
      </c>
      <c r="C204" s="373"/>
      <c r="D204" s="370"/>
      <c r="E204" s="371">
        <v>1</v>
      </c>
      <c r="F204" s="371">
        <v>1</v>
      </c>
      <c r="G204" s="370"/>
      <c r="H204" s="370"/>
      <c r="I204" s="370"/>
      <c r="J204" s="372"/>
      <c r="K204" s="406"/>
      <c r="L204" s="374"/>
      <c r="M204" s="374"/>
      <c r="N204" s="375"/>
      <c r="O204" s="370">
        <v>244620731</v>
      </c>
      <c r="P204" s="376">
        <v>4.62</v>
      </c>
      <c r="Q204" s="375">
        <v>462</v>
      </c>
      <c r="R204" s="373">
        <v>4.59</v>
      </c>
      <c r="S204" s="373">
        <v>459</v>
      </c>
      <c r="T204" s="373">
        <v>6281</v>
      </c>
      <c r="U204" s="374">
        <v>-147</v>
      </c>
      <c r="V204" s="377">
        <v>-2.2868699439950218E-2</v>
      </c>
      <c r="W204" s="373">
        <v>1367.7</v>
      </c>
      <c r="X204" s="374">
        <v>6428</v>
      </c>
      <c r="Y204" s="374">
        <v>6428</v>
      </c>
      <c r="Z204" s="374">
        <v>6396</v>
      </c>
      <c r="AA204" s="374">
        <v>6574</v>
      </c>
      <c r="AB204" s="374">
        <v>-146</v>
      </c>
      <c r="AC204" s="377">
        <v>-2.2208700943109217E-2</v>
      </c>
      <c r="AD204" s="378">
        <v>1391.3</v>
      </c>
      <c r="AE204" s="373">
        <v>2673</v>
      </c>
      <c r="AF204" s="374">
        <v>2696</v>
      </c>
      <c r="AG204" s="379">
        <v>-23</v>
      </c>
      <c r="AH204" s="380">
        <v>-8.5311572700296733E-3</v>
      </c>
      <c r="AI204" s="379">
        <v>2696</v>
      </c>
      <c r="AJ204" s="374">
        <v>2712</v>
      </c>
      <c r="AK204" s="374">
        <v>-16</v>
      </c>
      <c r="AL204" s="381">
        <v>-5.8997050147492625E-3</v>
      </c>
      <c r="AM204" s="373">
        <v>2590</v>
      </c>
      <c r="AN204" s="374">
        <v>2618</v>
      </c>
      <c r="AO204" s="374">
        <v>-28</v>
      </c>
      <c r="AP204" s="377">
        <v>-1.06951871657754E-2</v>
      </c>
      <c r="AQ204" s="374">
        <v>5.6427015250544663</v>
      </c>
      <c r="AR204" s="374">
        <v>2618</v>
      </c>
      <c r="AS204" s="374">
        <v>2566</v>
      </c>
      <c r="AT204" s="374">
        <v>52</v>
      </c>
      <c r="AU204" s="377">
        <v>2.0265003897116135E-2</v>
      </c>
      <c r="AV204" s="382">
        <v>5.666666666666667</v>
      </c>
      <c r="AW204" s="373">
        <v>2925</v>
      </c>
      <c r="AX204" s="373">
        <v>2685</v>
      </c>
      <c r="AY204" s="373">
        <v>130</v>
      </c>
      <c r="AZ204" s="373">
        <v>2815</v>
      </c>
      <c r="BA204" s="377">
        <v>0.96239316239316242</v>
      </c>
      <c r="BB204" s="463">
        <v>1.2736321212847863</v>
      </c>
      <c r="BC204" s="373">
        <v>40</v>
      </c>
      <c r="BD204" s="377">
        <v>1.3675213675213675E-2</v>
      </c>
      <c r="BE204" s="463">
        <v>8.9514413822391475E-2</v>
      </c>
      <c r="BF204" s="373">
        <v>25</v>
      </c>
      <c r="BG204" s="373">
        <v>15</v>
      </c>
      <c r="BH204" s="373">
        <v>40</v>
      </c>
      <c r="BI204" s="377">
        <v>1.3675213675213675E-2</v>
      </c>
      <c r="BJ204" s="463">
        <v>0.18200287682779007</v>
      </c>
      <c r="BK204" s="373">
        <v>35</v>
      </c>
      <c r="BL204" s="383">
        <v>3150</v>
      </c>
      <c r="BM204" s="374">
        <v>2820</v>
      </c>
      <c r="BN204" s="374">
        <v>95</v>
      </c>
      <c r="BO204" s="374">
        <v>2915</v>
      </c>
      <c r="BP204" s="377">
        <v>0.92539682539682544</v>
      </c>
      <c r="BQ204" s="384">
        <v>1.3281543061063523</v>
      </c>
      <c r="BR204" s="374">
        <v>165</v>
      </c>
      <c r="BS204" s="377">
        <v>5.2380952380952382E-2</v>
      </c>
      <c r="BT204" s="384">
        <v>0.23507136552956237</v>
      </c>
      <c r="BU204" s="374">
        <v>25</v>
      </c>
      <c r="BV204" s="374">
        <v>25</v>
      </c>
      <c r="BW204" s="374">
        <v>50</v>
      </c>
      <c r="BX204" s="377">
        <v>1.5873015873015872E-2</v>
      </c>
      <c r="BY204" s="384">
        <v>0.21964707985796741</v>
      </c>
      <c r="BZ204" s="374">
        <v>20</v>
      </c>
      <c r="CA204" s="373" t="s">
        <v>66</v>
      </c>
      <c r="CB204" s="385" t="s">
        <v>66</v>
      </c>
      <c r="CC204" s="373" t="s">
        <v>66</v>
      </c>
      <c r="CD204" s="385"/>
      <c r="CE204" s="385" t="s">
        <v>2088</v>
      </c>
      <c r="CF204" s="386"/>
      <c r="CG204" s="373"/>
    </row>
    <row r="205" spans="1:85" ht="12.75" customHeight="1" x14ac:dyDescent="0.25">
      <c r="A205" s="370" t="s">
        <v>1701</v>
      </c>
      <c r="B205" s="369">
        <v>4620732.01</v>
      </c>
      <c r="C205" s="373" t="s">
        <v>2129</v>
      </c>
      <c r="D205" s="370"/>
      <c r="E205" s="371">
        <v>1</v>
      </c>
      <c r="F205" s="371">
        <v>1</v>
      </c>
      <c r="G205" s="370"/>
      <c r="H205" s="370"/>
      <c r="I205" s="370"/>
      <c r="J205" s="372"/>
      <c r="K205" s="406"/>
      <c r="L205" s="374"/>
      <c r="M205" s="374"/>
      <c r="N205" s="375"/>
      <c r="O205" s="370">
        <v>244620732.00999999</v>
      </c>
      <c r="P205" s="376">
        <v>41.32</v>
      </c>
      <c r="Q205" s="375">
        <v>4132</v>
      </c>
      <c r="R205" s="373">
        <v>41.22</v>
      </c>
      <c r="S205" s="373">
        <v>4122</v>
      </c>
      <c r="T205" s="373">
        <v>7031</v>
      </c>
      <c r="U205" s="374">
        <v>344</v>
      </c>
      <c r="V205" s="377">
        <v>5.1443098549424256E-2</v>
      </c>
      <c r="W205" s="373">
        <v>170.6</v>
      </c>
      <c r="X205" s="374">
        <v>6687</v>
      </c>
      <c r="Y205" s="374">
        <v>6687</v>
      </c>
      <c r="Z205" s="374">
        <v>6195</v>
      </c>
      <c r="AA205" s="374">
        <v>4958</v>
      </c>
      <c r="AB205" s="374">
        <v>1729</v>
      </c>
      <c r="AC205" s="377">
        <v>0.34872932634126663</v>
      </c>
      <c r="AD205" s="378">
        <v>161.80000000000001</v>
      </c>
      <c r="AE205" s="373">
        <v>2819</v>
      </c>
      <c r="AF205" s="374">
        <v>2608</v>
      </c>
      <c r="AG205" s="379">
        <v>211</v>
      </c>
      <c r="AH205" s="380">
        <v>8.0904907975460127E-2</v>
      </c>
      <c r="AI205" s="379">
        <v>2608</v>
      </c>
      <c r="AJ205" s="374">
        <v>1794</v>
      </c>
      <c r="AK205" s="374">
        <v>814</v>
      </c>
      <c r="AL205" s="381">
        <v>0.45373467112597549</v>
      </c>
      <c r="AM205" s="373">
        <v>2743</v>
      </c>
      <c r="AN205" s="374">
        <v>2527</v>
      </c>
      <c r="AO205" s="374">
        <v>216</v>
      </c>
      <c r="AP205" s="377">
        <v>8.5476850019786305E-2</v>
      </c>
      <c r="AQ205" s="374">
        <v>0.66545366327025712</v>
      </c>
      <c r="AR205" s="374">
        <v>2527</v>
      </c>
      <c r="AS205" s="374">
        <v>1751</v>
      </c>
      <c r="AT205" s="374">
        <v>776</v>
      </c>
      <c r="AU205" s="377">
        <v>0.44317532838378071</v>
      </c>
      <c r="AV205" s="382">
        <v>0.61156824782187802</v>
      </c>
      <c r="AW205" s="373">
        <v>3090</v>
      </c>
      <c r="AX205" s="373">
        <v>2780</v>
      </c>
      <c r="AY205" s="373">
        <v>95</v>
      </c>
      <c r="AZ205" s="373">
        <v>2875</v>
      </c>
      <c r="BA205" s="377">
        <v>0.93042071197411003</v>
      </c>
      <c r="BB205" s="463">
        <v>1.2313197468404065</v>
      </c>
      <c r="BC205" s="373">
        <v>60</v>
      </c>
      <c r="BD205" s="377">
        <v>1.9417475728155338E-2</v>
      </c>
      <c r="BE205" s="463">
        <v>0.12710177690800731</v>
      </c>
      <c r="BF205" s="373">
        <v>105</v>
      </c>
      <c r="BG205" s="373">
        <v>20</v>
      </c>
      <c r="BH205" s="373">
        <v>125</v>
      </c>
      <c r="BI205" s="377">
        <v>4.0453074433656998E-2</v>
      </c>
      <c r="BJ205" s="463">
        <v>0.53838836440259497</v>
      </c>
      <c r="BK205" s="373">
        <v>35</v>
      </c>
      <c r="BL205" s="383">
        <v>3350</v>
      </c>
      <c r="BM205" s="374">
        <v>2925</v>
      </c>
      <c r="BN205" s="374">
        <v>145</v>
      </c>
      <c r="BO205" s="374">
        <v>3070</v>
      </c>
      <c r="BP205" s="377">
        <v>0.91641791044776122</v>
      </c>
      <c r="BQ205" s="384">
        <v>1.3152675269144651</v>
      </c>
      <c r="BR205" s="374">
        <v>200</v>
      </c>
      <c r="BS205" s="377">
        <v>5.9701492537313432E-2</v>
      </c>
      <c r="BT205" s="384">
        <v>0.2679239444298947</v>
      </c>
      <c r="BU205" s="374">
        <v>45</v>
      </c>
      <c r="BV205" s="374">
        <v>10</v>
      </c>
      <c r="BW205" s="374">
        <v>55</v>
      </c>
      <c r="BX205" s="377">
        <v>1.6417910447761194E-2</v>
      </c>
      <c r="BY205" s="384">
        <v>0.22718720349488272</v>
      </c>
      <c r="BZ205" s="374">
        <v>35</v>
      </c>
      <c r="CA205" s="373" t="s">
        <v>66</v>
      </c>
      <c r="CB205" s="385" t="s">
        <v>66</v>
      </c>
      <c r="CC205" s="373" t="s">
        <v>504</v>
      </c>
      <c r="CD205" s="385"/>
      <c r="CE205" s="385" t="s">
        <v>2088</v>
      </c>
      <c r="CF205" s="386"/>
      <c r="CG205" s="373"/>
    </row>
    <row r="206" spans="1:85" ht="12.75" customHeight="1" x14ac:dyDescent="0.25">
      <c r="A206" s="370" t="s">
        <v>1707</v>
      </c>
      <c r="B206" s="369">
        <v>4620734.03</v>
      </c>
      <c r="C206" s="373"/>
      <c r="D206" s="370"/>
      <c r="E206" s="371">
        <v>1</v>
      </c>
      <c r="F206" s="371">
        <v>1</v>
      </c>
      <c r="G206" s="370"/>
      <c r="H206" s="370"/>
      <c r="I206" s="370"/>
      <c r="J206" s="372">
        <v>4620734.0199999996</v>
      </c>
      <c r="K206" s="373">
        <v>0.37453094799999997</v>
      </c>
      <c r="L206" s="374">
        <v>11179</v>
      </c>
      <c r="M206" s="374">
        <v>4179</v>
      </c>
      <c r="N206" s="375">
        <v>4015</v>
      </c>
      <c r="O206" s="370"/>
      <c r="P206" s="376">
        <v>5.29</v>
      </c>
      <c r="Q206" s="375">
        <v>529</v>
      </c>
      <c r="R206" s="373">
        <v>5.28</v>
      </c>
      <c r="S206" s="373">
        <v>528</v>
      </c>
      <c r="T206" s="373">
        <v>6377</v>
      </c>
      <c r="U206" s="374">
        <v>470</v>
      </c>
      <c r="V206" s="377">
        <v>7.9566615879465036E-2</v>
      </c>
      <c r="W206" s="373">
        <v>1206.7</v>
      </c>
      <c r="X206" s="374">
        <v>5907</v>
      </c>
      <c r="Y206" s="374">
        <v>5907</v>
      </c>
      <c r="Z206" s="374">
        <v>5360</v>
      </c>
      <c r="AA206" s="374">
        <v>4186.8814676920001</v>
      </c>
      <c r="AB206" s="374">
        <v>1720.1185323079999</v>
      </c>
      <c r="AC206" s="377">
        <v>0.41083525903020313</v>
      </c>
      <c r="AD206" s="378">
        <v>1116</v>
      </c>
      <c r="AE206" s="373">
        <v>2348</v>
      </c>
      <c r="AF206" s="374">
        <v>2107</v>
      </c>
      <c r="AG206" s="379">
        <v>241</v>
      </c>
      <c r="AH206" s="380">
        <v>0.11438063597532036</v>
      </c>
      <c r="AI206" s="379">
        <v>2107</v>
      </c>
      <c r="AJ206" s="374">
        <v>1565.164831692</v>
      </c>
      <c r="AK206" s="374">
        <v>541.83516830799999</v>
      </c>
      <c r="AL206" s="381">
        <v>0.34618409341734091</v>
      </c>
      <c r="AM206" s="373">
        <v>2310</v>
      </c>
      <c r="AN206" s="374">
        <v>2067</v>
      </c>
      <c r="AO206" s="374">
        <v>243</v>
      </c>
      <c r="AP206" s="377">
        <v>0.11756168359941944</v>
      </c>
      <c r="AQ206" s="374">
        <v>4.375</v>
      </c>
      <c r="AR206" s="374">
        <v>2067</v>
      </c>
      <c r="AS206" s="374">
        <v>1503.7417562199998</v>
      </c>
      <c r="AT206" s="374">
        <v>563.25824378000016</v>
      </c>
      <c r="AU206" s="377">
        <v>0.37457112662474645</v>
      </c>
      <c r="AV206" s="382">
        <v>3.9073724007561434</v>
      </c>
      <c r="AW206" s="373">
        <v>3070</v>
      </c>
      <c r="AX206" s="373">
        <v>2800</v>
      </c>
      <c r="AY206" s="373">
        <v>75</v>
      </c>
      <c r="AZ206" s="373">
        <v>2875</v>
      </c>
      <c r="BA206" s="377">
        <v>0.93648208469055372</v>
      </c>
      <c r="BB206" s="463">
        <v>1.2393413738556536</v>
      </c>
      <c r="BC206" s="373">
        <v>45</v>
      </c>
      <c r="BD206" s="377">
        <v>1.4657980456026058E-2</v>
      </c>
      <c r="BE206" s="463">
        <v>9.594735113495341E-2</v>
      </c>
      <c r="BF206" s="373">
        <v>85</v>
      </c>
      <c r="BG206" s="373">
        <v>0</v>
      </c>
      <c r="BH206" s="373">
        <v>85</v>
      </c>
      <c r="BI206" s="377">
        <v>2.7687296416938109E-2</v>
      </c>
      <c r="BJ206" s="463">
        <v>0.36848913071098777</v>
      </c>
      <c r="BK206" s="373">
        <v>50</v>
      </c>
      <c r="BL206" s="383">
        <v>2995</v>
      </c>
      <c r="BM206" s="374">
        <v>2735</v>
      </c>
      <c r="BN206" s="374">
        <v>85</v>
      </c>
      <c r="BO206" s="374">
        <v>2820</v>
      </c>
      <c r="BP206" s="377">
        <v>0.94156928213689484</v>
      </c>
      <c r="BQ206" s="384">
        <v>1.3513654491210598</v>
      </c>
      <c r="BR206" s="374">
        <v>90</v>
      </c>
      <c r="BS206" s="377">
        <v>3.0050083472454091E-2</v>
      </c>
      <c r="BT206" s="384">
        <v>0.1348565429809904</v>
      </c>
      <c r="BU206" s="374">
        <v>30</v>
      </c>
      <c r="BV206" s="374">
        <v>30</v>
      </c>
      <c r="BW206" s="374">
        <v>60</v>
      </c>
      <c r="BX206" s="377">
        <v>2.003338898163606E-2</v>
      </c>
      <c r="BY206" s="384">
        <v>0.27721734953693383</v>
      </c>
      <c r="BZ206" s="374">
        <v>15</v>
      </c>
      <c r="CA206" s="373" t="s">
        <v>66</v>
      </c>
      <c r="CB206" s="385" t="s">
        <v>66</v>
      </c>
      <c r="CC206" s="373" t="s">
        <v>66</v>
      </c>
      <c r="CD206" s="385" t="s">
        <v>2090</v>
      </c>
      <c r="CE206" s="385" t="s">
        <v>2088</v>
      </c>
      <c r="CF206" s="386"/>
      <c r="CG206" s="373"/>
    </row>
    <row r="207" spans="1:85" ht="12.75" customHeight="1" x14ac:dyDescent="0.25">
      <c r="A207" s="370" t="s">
        <v>1708</v>
      </c>
      <c r="B207" s="369">
        <v>4620734.04</v>
      </c>
      <c r="C207" s="373"/>
      <c r="D207" s="370"/>
      <c r="E207" s="371">
        <v>1</v>
      </c>
      <c r="F207" s="371">
        <v>1</v>
      </c>
      <c r="G207" s="370"/>
      <c r="H207" s="370"/>
      <c r="I207" s="370"/>
      <c r="J207" s="372">
        <v>4620734.0199999996</v>
      </c>
      <c r="K207" s="373">
        <v>0.29749894500000001</v>
      </c>
      <c r="L207" s="374">
        <v>11179</v>
      </c>
      <c r="M207" s="374">
        <v>4179</v>
      </c>
      <c r="N207" s="375">
        <v>4015</v>
      </c>
      <c r="O207" s="370"/>
      <c r="P207" s="376">
        <v>23.98</v>
      </c>
      <c r="Q207" s="375">
        <v>2398</v>
      </c>
      <c r="R207" s="373">
        <v>23.86</v>
      </c>
      <c r="S207" s="373">
        <v>2386</v>
      </c>
      <c r="T207" s="373">
        <v>3946</v>
      </c>
      <c r="U207" s="374">
        <v>284</v>
      </c>
      <c r="V207" s="377">
        <v>7.7553249590387771E-2</v>
      </c>
      <c r="W207" s="373">
        <v>165.4</v>
      </c>
      <c r="X207" s="374">
        <v>3662</v>
      </c>
      <c r="Y207" s="374">
        <v>3662</v>
      </c>
      <c r="Z207" s="374">
        <v>3471</v>
      </c>
      <c r="AA207" s="374">
        <v>3325.7407061550002</v>
      </c>
      <c r="AB207" s="374">
        <v>336.25929384499977</v>
      </c>
      <c r="AC207" s="377">
        <v>0.10110809096532374</v>
      </c>
      <c r="AD207" s="378">
        <v>152.69999999999999</v>
      </c>
      <c r="AE207" s="373">
        <v>1747</v>
      </c>
      <c r="AF207" s="374">
        <v>1633</v>
      </c>
      <c r="AG207" s="379">
        <v>114</v>
      </c>
      <c r="AH207" s="380">
        <v>6.9810165339865282E-2</v>
      </c>
      <c r="AI207" s="379">
        <v>1633</v>
      </c>
      <c r="AJ207" s="374">
        <v>1243.2480911550001</v>
      </c>
      <c r="AK207" s="374">
        <v>389.75190884499989</v>
      </c>
      <c r="AL207" s="381">
        <v>0.31349487814850635</v>
      </c>
      <c r="AM207" s="373">
        <v>1708</v>
      </c>
      <c r="AN207" s="374">
        <v>1492</v>
      </c>
      <c r="AO207" s="374">
        <v>216</v>
      </c>
      <c r="AP207" s="377">
        <v>0.1447721179624665</v>
      </c>
      <c r="AQ207" s="374">
        <v>0.71584241408214588</v>
      </c>
      <c r="AR207" s="374">
        <v>1492</v>
      </c>
      <c r="AS207" s="374">
        <v>1194.4582641750001</v>
      </c>
      <c r="AT207" s="374">
        <v>297.54173582499993</v>
      </c>
      <c r="AU207" s="377">
        <v>0.24910182695291486</v>
      </c>
      <c r="AV207" s="382">
        <v>0.62218515429524601</v>
      </c>
      <c r="AW207" s="373">
        <v>1895</v>
      </c>
      <c r="AX207" s="373">
        <v>1720</v>
      </c>
      <c r="AY207" s="373">
        <v>60</v>
      </c>
      <c r="AZ207" s="373">
        <v>1780</v>
      </c>
      <c r="BA207" s="377">
        <v>0.93931398416886547</v>
      </c>
      <c r="BB207" s="463">
        <v>1.2430891125977477</v>
      </c>
      <c r="BC207" s="373">
        <v>25</v>
      </c>
      <c r="BD207" s="377">
        <v>1.3192612137203167E-2</v>
      </c>
      <c r="BE207" s="463">
        <v>8.6355428901878334E-2</v>
      </c>
      <c r="BF207" s="373">
        <v>65</v>
      </c>
      <c r="BG207" s="373">
        <v>0</v>
      </c>
      <c r="BH207" s="373">
        <v>65</v>
      </c>
      <c r="BI207" s="377">
        <v>3.430079155672823E-2</v>
      </c>
      <c r="BJ207" s="463">
        <v>0.45650787542062771</v>
      </c>
      <c r="BK207" s="373">
        <v>20</v>
      </c>
      <c r="BL207" s="383">
        <v>1900</v>
      </c>
      <c r="BM207" s="374">
        <v>1705</v>
      </c>
      <c r="BN207" s="374">
        <v>35</v>
      </c>
      <c r="BO207" s="374">
        <v>1740</v>
      </c>
      <c r="BP207" s="377">
        <v>0.91578947368421049</v>
      </c>
      <c r="BQ207" s="384">
        <v>1.3143655776417653</v>
      </c>
      <c r="BR207" s="374">
        <v>90</v>
      </c>
      <c r="BS207" s="377">
        <v>4.736842105263158E-2</v>
      </c>
      <c r="BT207" s="384">
        <v>0.21257649801477171</v>
      </c>
      <c r="BU207" s="374">
        <v>60</v>
      </c>
      <c r="BV207" s="374">
        <v>0</v>
      </c>
      <c r="BW207" s="374">
        <v>60</v>
      </c>
      <c r="BX207" s="377">
        <v>3.1578947368421054E-2</v>
      </c>
      <c r="BY207" s="384">
        <v>0.43698208519111414</v>
      </c>
      <c r="BZ207" s="374">
        <v>15</v>
      </c>
      <c r="CA207" s="373" t="s">
        <v>66</v>
      </c>
      <c r="CB207" s="385" t="s">
        <v>66</v>
      </c>
      <c r="CC207" s="373" t="s">
        <v>66</v>
      </c>
      <c r="CD207" s="385" t="s">
        <v>2090</v>
      </c>
      <c r="CE207" s="385" t="s">
        <v>2088</v>
      </c>
      <c r="CF207" s="467" t="s">
        <v>2175</v>
      </c>
      <c r="CG207" s="373"/>
    </row>
    <row r="208" spans="1:85" ht="12.75" customHeight="1" x14ac:dyDescent="0.25">
      <c r="A208" s="370" t="s">
        <v>1709</v>
      </c>
      <c r="B208" s="369">
        <v>4620734.05</v>
      </c>
      <c r="C208" s="373" t="s">
        <v>2097</v>
      </c>
      <c r="D208" s="370"/>
      <c r="E208" s="371">
        <v>1</v>
      </c>
      <c r="F208" s="371">
        <v>1</v>
      </c>
      <c r="G208" s="370"/>
      <c r="H208" s="370"/>
      <c r="I208" s="370"/>
      <c r="J208" s="372">
        <v>4620734.0199999996</v>
      </c>
      <c r="K208" s="373">
        <v>0.32558192899999999</v>
      </c>
      <c r="L208" s="374">
        <v>11179</v>
      </c>
      <c r="M208" s="374">
        <v>4179</v>
      </c>
      <c r="N208" s="375">
        <v>4015</v>
      </c>
      <c r="O208" s="370"/>
      <c r="P208" s="376">
        <v>32.28</v>
      </c>
      <c r="Q208" s="375">
        <v>3228</v>
      </c>
      <c r="R208" s="373">
        <v>32.229999999999997</v>
      </c>
      <c r="S208" s="373">
        <v>3222.9999999999995</v>
      </c>
      <c r="T208" s="373">
        <v>11018</v>
      </c>
      <c r="U208" s="374">
        <v>3681</v>
      </c>
      <c r="V208" s="377">
        <v>0.50170369360774159</v>
      </c>
      <c r="W208" s="373">
        <v>341.9</v>
      </c>
      <c r="X208" s="374">
        <v>7337</v>
      </c>
      <c r="Y208" s="374">
        <v>7337</v>
      </c>
      <c r="Z208" s="374">
        <v>4700</v>
      </c>
      <c r="AA208" s="374">
        <v>3639.6803842909999</v>
      </c>
      <c r="AB208" s="374">
        <v>3697.3196157090001</v>
      </c>
      <c r="AC208" s="377">
        <v>1.0158363442204357</v>
      </c>
      <c r="AD208" s="378">
        <v>227.3</v>
      </c>
      <c r="AE208" s="373">
        <v>4474</v>
      </c>
      <c r="AF208" s="374">
        <v>2827</v>
      </c>
      <c r="AG208" s="379">
        <v>1647</v>
      </c>
      <c r="AH208" s="380">
        <v>0.5825963919349133</v>
      </c>
      <c r="AI208" s="379">
        <v>2827</v>
      </c>
      <c r="AJ208" s="374">
        <v>1360.606881291</v>
      </c>
      <c r="AK208" s="374">
        <v>1466.393118709</v>
      </c>
      <c r="AL208" s="381">
        <v>1.0777493035443313</v>
      </c>
      <c r="AM208" s="373">
        <v>4339</v>
      </c>
      <c r="AN208" s="374">
        <v>2728</v>
      </c>
      <c r="AO208" s="374">
        <v>1611</v>
      </c>
      <c r="AP208" s="377">
        <v>0.59054252199413493</v>
      </c>
      <c r="AQ208" s="374">
        <v>1.3462612472851383</v>
      </c>
      <c r="AR208" s="374">
        <v>2728</v>
      </c>
      <c r="AS208" s="374">
        <v>1307.2114449349999</v>
      </c>
      <c r="AT208" s="374">
        <v>1420.7885550650001</v>
      </c>
      <c r="AU208" s="377">
        <v>1.0868850334581088</v>
      </c>
      <c r="AV208" s="382">
        <v>0.84510532837670382</v>
      </c>
      <c r="AW208" s="373">
        <v>4920</v>
      </c>
      <c r="AX208" s="373">
        <v>4535</v>
      </c>
      <c r="AY208" s="373">
        <v>190</v>
      </c>
      <c r="AZ208" s="373">
        <v>4725</v>
      </c>
      <c r="BA208" s="377">
        <v>0.96036585365853655</v>
      </c>
      <c r="BB208" s="463">
        <v>1.2709491787774228</v>
      </c>
      <c r="BC208" s="373">
        <v>75</v>
      </c>
      <c r="BD208" s="377">
        <v>1.524390243902439E-2</v>
      </c>
      <c r="BE208" s="463">
        <v>9.9782644981133789E-2</v>
      </c>
      <c r="BF208" s="373">
        <v>45</v>
      </c>
      <c r="BG208" s="373">
        <v>35</v>
      </c>
      <c r="BH208" s="373">
        <v>80</v>
      </c>
      <c r="BI208" s="377">
        <v>1.6260162601626018E-2</v>
      </c>
      <c r="BJ208" s="463">
        <v>0.21640585964279918</v>
      </c>
      <c r="BK208" s="373">
        <v>40</v>
      </c>
      <c r="BL208" s="383">
        <v>4060</v>
      </c>
      <c r="BM208" s="374">
        <v>3750</v>
      </c>
      <c r="BN208" s="374">
        <v>110</v>
      </c>
      <c r="BO208" s="374">
        <v>3860</v>
      </c>
      <c r="BP208" s="377">
        <v>0.95073891625615758</v>
      </c>
      <c r="BQ208" s="384">
        <v>1.3645259535735104</v>
      </c>
      <c r="BR208" s="374">
        <v>100</v>
      </c>
      <c r="BS208" s="377">
        <v>2.4630541871921183E-2</v>
      </c>
      <c r="BT208" s="384">
        <v>0.11053512485716099</v>
      </c>
      <c r="BU208" s="374">
        <v>55</v>
      </c>
      <c r="BV208" s="374">
        <v>20</v>
      </c>
      <c r="BW208" s="374">
        <v>75</v>
      </c>
      <c r="BX208" s="377">
        <v>1.8472906403940888E-2</v>
      </c>
      <c r="BY208" s="384">
        <v>0.2556237567312552</v>
      </c>
      <c r="BZ208" s="374">
        <v>15</v>
      </c>
      <c r="CA208" s="373" t="s">
        <v>66</v>
      </c>
      <c r="CB208" s="385" t="s">
        <v>66</v>
      </c>
      <c r="CC208" s="373" t="s">
        <v>66</v>
      </c>
      <c r="CD208" s="385" t="s">
        <v>2090</v>
      </c>
      <c r="CE208" s="385" t="s">
        <v>2088</v>
      </c>
      <c r="CF208" s="386"/>
      <c r="CG208" s="373"/>
    </row>
    <row r="209" spans="1:85" ht="12.75" customHeight="1" x14ac:dyDescent="0.25">
      <c r="A209" s="370" t="s">
        <v>1710</v>
      </c>
      <c r="B209" s="369">
        <v>4620734.0599999996</v>
      </c>
      <c r="C209" s="373" t="s">
        <v>2155</v>
      </c>
      <c r="D209" s="370"/>
      <c r="E209" s="371">
        <v>1</v>
      </c>
      <c r="F209" s="371">
        <v>1</v>
      </c>
      <c r="G209" s="370"/>
      <c r="H209" s="370"/>
      <c r="I209" s="370"/>
      <c r="J209" s="372">
        <v>4620734.01</v>
      </c>
      <c r="K209" s="373">
        <v>0.59972901999999995</v>
      </c>
      <c r="L209" s="374">
        <v>7269</v>
      </c>
      <c r="M209" s="374">
        <v>2731</v>
      </c>
      <c r="N209" s="375">
        <v>2648</v>
      </c>
      <c r="O209" s="370"/>
      <c r="P209" s="376">
        <v>2.15</v>
      </c>
      <c r="Q209" s="375">
        <v>215</v>
      </c>
      <c r="R209" s="373">
        <v>2.14</v>
      </c>
      <c r="S209" s="373">
        <v>214</v>
      </c>
      <c r="T209" s="373">
        <v>5093</v>
      </c>
      <c r="U209" s="374">
        <v>11</v>
      </c>
      <c r="V209" s="377">
        <v>2.1645021645021645E-3</v>
      </c>
      <c r="W209" s="373">
        <v>2379.1999999999998</v>
      </c>
      <c r="X209" s="374">
        <v>5082</v>
      </c>
      <c r="Y209" s="374">
        <v>5082</v>
      </c>
      <c r="Z209" s="374">
        <v>5057</v>
      </c>
      <c r="AA209" s="374">
        <v>4359.4302463799995</v>
      </c>
      <c r="AB209" s="374">
        <v>722.56975362000048</v>
      </c>
      <c r="AC209" s="377">
        <v>0.16574866732183885</v>
      </c>
      <c r="AD209" s="378">
        <v>2365.4</v>
      </c>
      <c r="AE209" s="373">
        <v>2046</v>
      </c>
      <c r="AF209" s="374">
        <v>1939</v>
      </c>
      <c r="AG209" s="379">
        <v>107</v>
      </c>
      <c r="AH209" s="380">
        <v>5.5183084063950491E-2</v>
      </c>
      <c r="AI209" s="379">
        <v>1939</v>
      </c>
      <c r="AJ209" s="374">
        <v>1637.8599536199999</v>
      </c>
      <c r="AK209" s="374">
        <v>301.14004638000006</v>
      </c>
      <c r="AL209" s="381">
        <v>0.18386190205970906</v>
      </c>
      <c r="AM209" s="373">
        <v>1985</v>
      </c>
      <c r="AN209" s="374">
        <v>1905</v>
      </c>
      <c r="AO209" s="374">
        <v>80</v>
      </c>
      <c r="AP209" s="377">
        <v>4.1994750656167978E-2</v>
      </c>
      <c r="AQ209" s="374">
        <v>9.2757009345794401</v>
      </c>
      <c r="AR209" s="374">
        <v>1905</v>
      </c>
      <c r="AS209" s="374">
        <v>1588.0824449599997</v>
      </c>
      <c r="AT209" s="374">
        <v>316.91755504000025</v>
      </c>
      <c r="AU209" s="377">
        <v>0.19955988811902187</v>
      </c>
      <c r="AV209" s="382">
        <v>8.8604651162790695</v>
      </c>
      <c r="AW209" s="373">
        <v>2420</v>
      </c>
      <c r="AX209" s="373">
        <v>2215</v>
      </c>
      <c r="AY209" s="373">
        <v>80</v>
      </c>
      <c r="AZ209" s="373">
        <v>2295</v>
      </c>
      <c r="BA209" s="377">
        <v>0.94834710743801653</v>
      </c>
      <c r="BB209" s="463">
        <v>1.2550435574137384</v>
      </c>
      <c r="BC209" s="373">
        <v>20</v>
      </c>
      <c r="BD209" s="377">
        <v>8.2644628099173556E-3</v>
      </c>
      <c r="BE209" s="463">
        <v>5.4097037279027912E-2</v>
      </c>
      <c r="BF209" s="373">
        <v>70</v>
      </c>
      <c r="BG209" s="373">
        <v>10</v>
      </c>
      <c r="BH209" s="373">
        <v>80</v>
      </c>
      <c r="BI209" s="377">
        <v>3.3057851239669422E-2</v>
      </c>
      <c r="BJ209" s="463">
        <v>0.43996563200106276</v>
      </c>
      <c r="BK209" s="373">
        <v>25</v>
      </c>
      <c r="BL209" s="383">
        <v>2500</v>
      </c>
      <c r="BM209" s="374">
        <v>2315</v>
      </c>
      <c r="BN209" s="374">
        <v>75</v>
      </c>
      <c r="BO209" s="374">
        <v>2390</v>
      </c>
      <c r="BP209" s="377">
        <v>0.95599999999999996</v>
      </c>
      <c r="BQ209" s="384">
        <v>1.3720768018554612</v>
      </c>
      <c r="BR209" s="374">
        <v>40</v>
      </c>
      <c r="BS209" s="377">
        <v>1.6E-2</v>
      </c>
      <c r="BT209" s="384">
        <v>7.1803617107211781E-2</v>
      </c>
      <c r="BU209" s="374">
        <v>45</v>
      </c>
      <c r="BV209" s="374">
        <v>10</v>
      </c>
      <c r="BW209" s="374">
        <v>55</v>
      </c>
      <c r="BX209" s="377">
        <v>2.1999999999999999E-2</v>
      </c>
      <c r="BY209" s="384">
        <v>0.30443085268314285</v>
      </c>
      <c r="BZ209" s="374">
        <v>10</v>
      </c>
      <c r="CA209" s="373" t="s">
        <v>66</v>
      </c>
      <c r="CB209" s="385" t="s">
        <v>66</v>
      </c>
      <c r="CC209" s="373" t="s">
        <v>504</v>
      </c>
      <c r="CD209" s="385" t="s">
        <v>2090</v>
      </c>
      <c r="CE209" s="385" t="s">
        <v>2088</v>
      </c>
      <c r="CF209" s="426"/>
      <c r="CG209" s="373"/>
    </row>
    <row r="210" spans="1:85" ht="12.75" customHeight="1" x14ac:dyDescent="0.25">
      <c r="A210" s="370" t="s">
        <v>1713</v>
      </c>
      <c r="B210" s="369">
        <v>4620735.0199999996</v>
      </c>
      <c r="C210" s="373"/>
      <c r="D210" s="370"/>
      <c r="E210" s="371">
        <v>1</v>
      </c>
      <c r="F210" s="371">
        <v>1</v>
      </c>
      <c r="G210" s="370"/>
      <c r="H210" s="370"/>
      <c r="I210" s="370"/>
      <c r="J210" s="372"/>
      <c r="K210" s="406"/>
      <c r="L210" s="374"/>
      <c r="M210" s="374"/>
      <c r="N210" s="375"/>
      <c r="O210" s="370">
        <v>244620735.02000001</v>
      </c>
      <c r="P210" s="376">
        <v>8.94</v>
      </c>
      <c r="Q210" s="375">
        <v>894</v>
      </c>
      <c r="R210" s="373">
        <v>8.89</v>
      </c>
      <c r="S210" s="373">
        <v>889</v>
      </c>
      <c r="T210" s="373">
        <v>9114</v>
      </c>
      <c r="U210" s="374">
        <v>489</v>
      </c>
      <c r="V210" s="377">
        <v>5.6695652173913043E-2</v>
      </c>
      <c r="W210" s="373">
        <v>1025.3</v>
      </c>
      <c r="X210" s="374">
        <v>8625</v>
      </c>
      <c r="Y210" s="374">
        <v>8625</v>
      </c>
      <c r="Z210" s="374">
        <v>7277</v>
      </c>
      <c r="AA210" s="374">
        <v>5943</v>
      </c>
      <c r="AB210" s="374">
        <v>2682</v>
      </c>
      <c r="AC210" s="377">
        <v>0.45128722867238769</v>
      </c>
      <c r="AD210" s="378">
        <v>964.7</v>
      </c>
      <c r="AE210" s="373">
        <v>3896</v>
      </c>
      <c r="AF210" s="374">
        <v>3566</v>
      </c>
      <c r="AG210" s="379">
        <v>330</v>
      </c>
      <c r="AH210" s="380">
        <v>9.2540661805945043E-2</v>
      </c>
      <c r="AI210" s="379">
        <v>3566</v>
      </c>
      <c r="AJ210" s="374">
        <v>2280</v>
      </c>
      <c r="AK210" s="374">
        <v>1286</v>
      </c>
      <c r="AL210" s="381">
        <v>0.56403508771929822</v>
      </c>
      <c r="AM210" s="373">
        <v>3789</v>
      </c>
      <c r="AN210" s="374">
        <v>3440</v>
      </c>
      <c r="AO210" s="374">
        <v>349</v>
      </c>
      <c r="AP210" s="377">
        <v>0.10145348837209302</v>
      </c>
      <c r="AQ210" s="374">
        <v>4.2620922384701911</v>
      </c>
      <c r="AR210" s="374">
        <v>3440</v>
      </c>
      <c r="AS210" s="374">
        <v>2209</v>
      </c>
      <c r="AT210" s="374">
        <v>1231</v>
      </c>
      <c r="AU210" s="377">
        <v>0.55726573110004529</v>
      </c>
      <c r="AV210" s="382">
        <v>3.8478747203579418</v>
      </c>
      <c r="AW210" s="373">
        <v>4170</v>
      </c>
      <c r="AX210" s="373">
        <v>3680</v>
      </c>
      <c r="AY210" s="373">
        <v>185</v>
      </c>
      <c r="AZ210" s="373">
        <v>3865</v>
      </c>
      <c r="BA210" s="377">
        <v>0.92685851318944845</v>
      </c>
      <c r="BB210" s="463">
        <v>1.226605529229732</v>
      </c>
      <c r="BC210" s="373">
        <v>85</v>
      </c>
      <c r="BD210" s="377">
        <v>2.0383693045563551E-2</v>
      </c>
      <c r="BE210" s="463">
        <v>0.13342638571098372</v>
      </c>
      <c r="BF210" s="373">
        <v>135</v>
      </c>
      <c r="BG210" s="373">
        <v>25</v>
      </c>
      <c r="BH210" s="373">
        <v>160</v>
      </c>
      <c r="BI210" s="377">
        <v>3.8369304556354913E-2</v>
      </c>
      <c r="BJ210" s="463">
        <v>0.5106555536894829</v>
      </c>
      <c r="BK210" s="373">
        <v>55</v>
      </c>
      <c r="BL210" s="383">
        <v>4595</v>
      </c>
      <c r="BM210" s="374">
        <v>4080</v>
      </c>
      <c r="BN210" s="374">
        <v>165</v>
      </c>
      <c r="BO210" s="374">
        <v>4245</v>
      </c>
      <c r="BP210" s="377">
        <v>0.9238302502720348</v>
      </c>
      <c r="BQ210" s="384">
        <v>1.3259059155340835</v>
      </c>
      <c r="BR210" s="374">
        <v>130</v>
      </c>
      <c r="BS210" s="377">
        <v>2.8291621327529923E-2</v>
      </c>
      <c r="BT210" s="384">
        <v>0.12696504657151156</v>
      </c>
      <c r="BU210" s="374">
        <v>140</v>
      </c>
      <c r="BV210" s="374">
        <v>25</v>
      </c>
      <c r="BW210" s="374">
        <v>165</v>
      </c>
      <c r="BX210" s="377">
        <v>3.5908596300326445E-2</v>
      </c>
      <c r="BY210" s="384">
        <v>0.4968947541074149</v>
      </c>
      <c r="BZ210" s="374">
        <v>55</v>
      </c>
      <c r="CA210" s="373" t="s">
        <v>66</v>
      </c>
      <c r="CB210" s="385" t="s">
        <v>66</v>
      </c>
      <c r="CC210" s="373" t="s">
        <v>66</v>
      </c>
      <c r="CD210" s="385"/>
      <c r="CE210" s="385" t="s">
        <v>2088</v>
      </c>
      <c r="CF210" s="386"/>
      <c r="CG210" s="373"/>
    </row>
    <row r="211" spans="1:85" ht="12.75" customHeight="1" x14ac:dyDescent="0.25">
      <c r="A211" s="370" t="s">
        <v>1715</v>
      </c>
      <c r="B211" s="369">
        <v>4620740.03</v>
      </c>
      <c r="C211" s="373" t="s">
        <v>2122</v>
      </c>
      <c r="D211" s="370"/>
      <c r="E211" s="371">
        <v>1</v>
      </c>
      <c r="F211" s="371">
        <v>1</v>
      </c>
      <c r="G211" s="370"/>
      <c r="H211" s="370"/>
      <c r="I211" s="370"/>
      <c r="J211" s="372">
        <v>4620740</v>
      </c>
      <c r="K211" s="373">
        <v>0.44033318100000002</v>
      </c>
      <c r="L211" s="374">
        <v>11676</v>
      </c>
      <c r="M211" s="374">
        <v>5291</v>
      </c>
      <c r="N211" s="375">
        <v>4511</v>
      </c>
      <c r="O211" s="370"/>
      <c r="P211" s="376">
        <v>45.06</v>
      </c>
      <c r="Q211" s="375">
        <v>4506</v>
      </c>
      <c r="R211" s="373">
        <v>44.53</v>
      </c>
      <c r="S211" s="373">
        <v>4453</v>
      </c>
      <c r="T211" s="373">
        <v>7458</v>
      </c>
      <c r="U211" s="374">
        <v>418</v>
      </c>
      <c r="V211" s="377">
        <v>5.9374999999999997E-2</v>
      </c>
      <c r="W211" s="373">
        <v>167.5</v>
      </c>
      <c r="X211" s="374">
        <v>7040</v>
      </c>
      <c r="Y211" s="374">
        <v>7040</v>
      </c>
      <c r="Z211" s="374">
        <v>6111</v>
      </c>
      <c r="AA211" s="374">
        <v>5141.330221356</v>
      </c>
      <c r="AB211" s="374">
        <v>1898.669778644</v>
      </c>
      <c r="AC211" s="377">
        <v>0.36929543462455039</v>
      </c>
      <c r="AD211" s="378">
        <v>156.19999999999999</v>
      </c>
      <c r="AE211" s="373">
        <v>2921</v>
      </c>
      <c r="AF211" s="374">
        <v>2746</v>
      </c>
      <c r="AG211" s="379">
        <v>175</v>
      </c>
      <c r="AH211" s="380">
        <v>6.3729060451565914E-2</v>
      </c>
      <c r="AI211" s="379">
        <v>2746</v>
      </c>
      <c r="AJ211" s="374">
        <v>2329.802860671</v>
      </c>
      <c r="AK211" s="374">
        <v>416.19713932900004</v>
      </c>
      <c r="AL211" s="381">
        <v>0.17864049630754264</v>
      </c>
      <c r="AM211" s="373">
        <v>2859</v>
      </c>
      <c r="AN211" s="374">
        <v>2637</v>
      </c>
      <c r="AO211" s="374">
        <v>222</v>
      </c>
      <c r="AP211" s="377">
        <v>8.418657565415244E-2</v>
      </c>
      <c r="AQ211" s="374">
        <v>0.64203907478104649</v>
      </c>
      <c r="AR211" s="374">
        <v>2637</v>
      </c>
      <c r="AS211" s="374">
        <v>1986.3429794910001</v>
      </c>
      <c r="AT211" s="374">
        <v>650.65702050899995</v>
      </c>
      <c r="AU211" s="377">
        <v>0.32756529321825917</v>
      </c>
      <c r="AV211" s="382">
        <v>0.58521970705725701</v>
      </c>
      <c r="AW211" s="373">
        <v>3435</v>
      </c>
      <c r="AX211" s="373">
        <v>3185</v>
      </c>
      <c r="AY211" s="373">
        <v>160</v>
      </c>
      <c r="AZ211" s="373">
        <v>3345</v>
      </c>
      <c r="BA211" s="377">
        <v>0.97379912663755464</v>
      </c>
      <c r="BB211" s="463">
        <v>1.288726786338058</v>
      </c>
      <c r="BC211" s="373">
        <v>35</v>
      </c>
      <c r="BD211" s="377">
        <v>1.0189228529839884E-2</v>
      </c>
      <c r="BE211" s="463">
        <v>6.6696056150417238E-2</v>
      </c>
      <c r="BF211" s="373">
        <v>25</v>
      </c>
      <c r="BG211" s="373">
        <v>0</v>
      </c>
      <c r="BH211" s="373">
        <v>25</v>
      </c>
      <c r="BI211" s="377">
        <v>7.2780203784570596E-3</v>
      </c>
      <c r="BJ211" s="463">
        <v>9.686288477461534E-2</v>
      </c>
      <c r="BK211" s="373">
        <v>30</v>
      </c>
      <c r="BL211" s="383">
        <v>3535</v>
      </c>
      <c r="BM211" s="374">
        <v>3280</v>
      </c>
      <c r="BN211" s="374">
        <v>125</v>
      </c>
      <c r="BO211" s="374">
        <v>3405</v>
      </c>
      <c r="BP211" s="377">
        <v>0.96322489391796318</v>
      </c>
      <c r="BQ211" s="384">
        <v>1.3824461630905072</v>
      </c>
      <c r="BR211" s="374">
        <v>65</v>
      </c>
      <c r="BS211" s="377">
        <v>1.8387553041018388E-2</v>
      </c>
      <c r="BT211" s="384">
        <v>8.2518301130989485E-2</v>
      </c>
      <c r="BU211" s="374">
        <v>30</v>
      </c>
      <c r="BV211" s="374">
        <v>15</v>
      </c>
      <c r="BW211" s="374">
        <v>45</v>
      </c>
      <c r="BX211" s="377">
        <v>1.272984441301273E-2</v>
      </c>
      <c r="BY211" s="384">
        <v>0.17615260859896398</v>
      </c>
      <c r="BZ211" s="374">
        <v>15</v>
      </c>
      <c r="CA211" s="373" t="s">
        <v>66</v>
      </c>
      <c r="CB211" s="385" t="s">
        <v>66</v>
      </c>
      <c r="CC211" s="373" t="s">
        <v>504</v>
      </c>
      <c r="CD211" s="385" t="s">
        <v>2090</v>
      </c>
      <c r="CE211" s="385" t="s">
        <v>2088</v>
      </c>
      <c r="CF211" s="386"/>
      <c r="CG211" s="373"/>
    </row>
    <row r="212" spans="1:85" ht="12.75" customHeight="1" x14ac:dyDescent="0.25">
      <c r="A212" s="370" t="s">
        <v>1716</v>
      </c>
      <c r="B212" s="369">
        <v>4620740.04</v>
      </c>
      <c r="C212" s="373" t="s">
        <v>2105</v>
      </c>
      <c r="D212" s="370"/>
      <c r="E212" s="371">
        <v>1</v>
      </c>
      <c r="F212" s="371">
        <v>1</v>
      </c>
      <c r="G212" s="370"/>
      <c r="H212" s="370"/>
      <c r="I212" s="370"/>
      <c r="J212" s="372">
        <v>4620740</v>
      </c>
      <c r="K212" s="373">
        <v>0.42909143399999999</v>
      </c>
      <c r="L212" s="374">
        <v>11676</v>
      </c>
      <c r="M212" s="374">
        <v>5291</v>
      </c>
      <c r="N212" s="375">
        <v>4511</v>
      </c>
      <c r="O212" s="370"/>
      <c r="P212" s="376">
        <v>48.81</v>
      </c>
      <c r="Q212" s="375">
        <v>4881</v>
      </c>
      <c r="R212" s="373">
        <v>48.17</v>
      </c>
      <c r="S212" s="373">
        <v>4817</v>
      </c>
      <c r="T212" s="373">
        <v>10282</v>
      </c>
      <c r="U212" s="374">
        <v>1303</v>
      </c>
      <c r="V212" s="377">
        <v>0.14511638267067603</v>
      </c>
      <c r="W212" s="373">
        <v>213.4</v>
      </c>
      <c r="X212" s="374">
        <v>8979</v>
      </c>
      <c r="Y212" s="374">
        <v>8979</v>
      </c>
      <c r="Z212" s="374">
        <v>6969</v>
      </c>
      <c r="AA212" s="374">
        <v>5010.0715833839995</v>
      </c>
      <c r="AB212" s="374">
        <v>3968.9284166160005</v>
      </c>
      <c r="AC212" s="377">
        <v>0.79218996187180823</v>
      </c>
      <c r="AD212" s="378">
        <v>183.9</v>
      </c>
      <c r="AE212" s="373">
        <v>3886</v>
      </c>
      <c r="AF212" s="374">
        <v>3454</v>
      </c>
      <c r="AG212" s="379">
        <v>432</v>
      </c>
      <c r="AH212" s="380">
        <v>0.12507237984944991</v>
      </c>
      <c r="AI212" s="379">
        <v>3454</v>
      </c>
      <c r="AJ212" s="374">
        <v>2270.3227772939999</v>
      </c>
      <c r="AK212" s="374">
        <v>1183.6772227060001</v>
      </c>
      <c r="AL212" s="381">
        <v>0.5213695755265364</v>
      </c>
      <c r="AM212" s="373">
        <v>3773</v>
      </c>
      <c r="AN212" s="374">
        <v>3317</v>
      </c>
      <c r="AO212" s="374">
        <v>456</v>
      </c>
      <c r="AP212" s="377">
        <v>0.137473620741634</v>
      </c>
      <c r="AQ212" s="374">
        <v>0.78326759393813572</v>
      </c>
      <c r="AR212" s="374">
        <v>3317</v>
      </c>
      <c r="AS212" s="374">
        <v>1935.6314587740001</v>
      </c>
      <c r="AT212" s="374">
        <v>1381.3685412259999</v>
      </c>
      <c r="AU212" s="377">
        <v>0.71365266097759028</v>
      </c>
      <c r="AV212" s="382">
        <v>0.67957385781602131</v>
      </c>
      <c r="AW212" s="373">
        <v>4475</v>
      </c>
      <c r="AX212" s="373">
        <v>4210</v>
      </c>
      <c r="AY212" s="373">
        <v>160</v>
      </c>
      <c r="AZ212" s="373">
        <v>4370</v>
      </c>
      <c r="BA212" s="377">
        <v>0.97653631284916198</v>
      </c>
      <c r="BB212" s="463">
        <v>1.2923491814435801</v>
      </c>
      <c r="BC212" s="373">
        <v>30</v>
      </c>
      <c r="BD212" s="377">
        <v>6.7039106145251395E-3</v>
      </c>
      <c r="BE212" s="463">
        <v>4.3882065993937722E-2</v>
      </c>
      <c r="BF212" s="373">
        <v>20</v>
      </c>
      <c r="BG212" s="373">
        <v>0</v>
      </c>
      <c r="BH212" s="373">
        <v>20</v>
      </c>
      <c r="BI212" s="377">
        <v>4.4692737430167594E-3</v>
      </c>
      <c r="BJ212" s="463">
        <v>5.9481387119696742E-2</v>
      </c>
      <c r="BK212" s="373">
        <v>45</v>
      </c>
      <c r="BL212" s="383">
        <v>4630</v>
      </c>
      <c r="BM212" s="374">
        <v>4300</v>
      </c>
      <c r="BN212" s="374">
        <v>150</v>
      </c>
      <c r="BO212" s="374">
        <v>4450</v>
      </c>
      <c r="BP212" s="377">
        <v>0.9611231101511879</v>
      </c>
      <c r="BQ212" s="384">
        <v>1.3794296267422763</v>
      </c>
      <c r="BR212" s="374">
        <v>55</v>
      </c>
      <c r="BS212" s="377">
        <v>1.1879049676025918E-2</v>
      </c>
      <c r="BT212" s="384">
        <v>5.3309920908432069E-2</v>
      </c>
      <c r="BU212" s="374">
        <v>80</v>
      </c>
      <c r="BV212" s="374">
        <v>15</v>
      </c>
      <c r="BW212" s="374">
        <v>95</v>
      </c>
      <c r="BX212" s="377">
        <v>2.0518358531317494E-2</v>
      </c>
      <c r="BY212" s="384">
        <v>0.28392824469761013</v>
      </c>
      <c r="BZ212" s="374">
        <v>35</v>
      </c>
      <c r="CA212" s="373" t="s">
        <v>66</v>
      </c>
      <c r="CB212" s="385" t="s">
        <v>66</v>
      </c>
      <c r="CC212" s="373" t="s">
        <v>504</v>
      </c>
      <c r="CD212" s="385" t="s">
        <v>2090</v>
      </c>
      <c r="CE212" s="385" t="s">
        <v>2088</v>
      </c>
      <c r="CF212" s="386"/>
      <c r="CG212" s="373"/>
    </row>
    <row r="213" spans="1:85" ht="12.75" customHeight="1" x14ac:dyDescent="0.25">
      <c r="A213" s="370" t="s">
        <v>1717</v>
      </c>
      <c r="B213" s="369">
        <v>4620750.01</v>
      </c>
      <c r="C213" s="373"/>
      <c r="D213" s="370"/>
      <c r="E213" s="371">
        <v>1</v>
      </c>
      <c r="F213" s="371">
        <v>1</v>
      </c>
      <c r="G213" s="370"/>
      <c r="H213" s="370"/>
      <c r="I213" s="370"/>
      <c r="J213" s="372"/>
      <c r="K213" s="406"/>
      <c r="L213" s="374"/>
      <c r="M213" s="374"/>
      <c r="N213" s="375"/>
      <c r="O213" s="370">
        <v>244620750.00999999</v>
      </c>
      <c r="P213" s="376">
        <v>15.46</v>
      </c>
      <c r="Q213" s="375">
        <v>1546</v>
      </c>
      <c r="R213" s="373">
        <v>15.32</v>
      </c>
      <c r="S213" s="373">
        <v>1532</v>
      </c>
      <c r="T213" s="373">
        <v>5484</v>
      </c>
      <c r="U213" s="374">
        <v>332</v>
      </c>
      <c r="V213" s="377">
        <v>6.4440993788819873E-2</v>
      </c>
      <c r="W213" s="373">
        <v>358</v>
      </c>
      <c r="X213" s="374">
        <v>5152</v>
      </c>
      <c r="Y213" s="374">
        <v>5152</v>
      </c>
      <c r="Z213" s="374">
        <v>5094</v>
      </c>
      <c r="AA213" s="374">
        <v>4686</v>
      </c>
      <c r="AB213" s="374">
        <v>466</v>
      </c>
      <c r="AC213" s="377">
        <v>9.9445155783183956E-2</v>
      </c>
      <c r="AD213" s="378">
        <v>333.2</v>
      </c>
      <c r="AE213" s="373">
        <v>2078</v>
      </c>
      <c r="AF213" s="374">
        <v>1970</v>
      </c>
      <c r="AG213" s="379">
        <v>108</v>
      </c>
      <c r="AH213" s="380">
        <v>5.4822335025380711E-2</v>
      </c>
      <c r="AI213" s="379">
        <v>1970</v>
      </c>
      <c r="AJ213" s="374">
        <v>1726</v>
      </c>
      <c r="AK213" s="374">
        <v>244</v>
      </c>
      <c r="AL213" s="381">
        <v>0.14136732329084589</v>
      </c>
      <c r="AM213" s="373">
        <v>2028</v>
      </c>
      <c r="AN213" s="374">
        <v>1911</v>
      </c>
      <c r="AO213" s="374">
        <v>117</v>
      </c>
      <c r="AP213" s="377">
        <v>6.1224489795918366E-2</v>
      </c>
      <c r="AQ213" s="374">
        <v>1.3237597911227155</v>
      </c>
      <c r="AR213" s="374">
        <v>1911</v>
      </c>
      <c r="AS213" s="374">
        <v>1677</v>
      </c>
      <c r="AT213" s="374">
        <v>234</v>
      </c>
      <c r="AU213" s="377">
        <v>0.13953488372093023</v>
      </c>
      <c r="AV213" s="382">
        <v>1.2360931435963778</v>
      </c>
      <c r="AW213" s="373">
        <v>2040</v>
      </c>
      <c r="AX213" s="373">
        <v>1825</v>
      </c>
      <c r="AY213" s="373">
        <v>90</v>
      </c>
      <c r="AZ213" s="373">
        <v>1915</v>
      </c>
      <c r="BA213" s="377">
        <v>0.93872549019607843</v>
      </c>
      <c r="BB213" s="463">
        <v>1.2423102990564501</v>
      </c>
      <c r="BC213" s="373">
        <v>75</v>
      </c>
      <c r="BD213" s="377">
        <v>3.6764705882352942E-2</v>
      </c>
      <c r="BE213" s="463">
        <v>0.24065226142508742</v>
      </c>
      <c r="BF213" s="373">
        <v>10</v>
      </c>
      <c r="BG213" s="373">
        <v>0</v>
      </c>
      <c r="BH213" s="373">
        <v>10</v>
      </c>
      <c r="BI213" s="377">
        <v>4.9019607843137254E-3</v>
      </c>
      <c r="BJ213" s="463">
        <v>6.5240001804079156E-2</v>
      </c>
      <c r="BK213" s="373">
        <v>30</v>
      </c>
      <c r="BL213" s="383">
        <v>2515</v>
      </c>
      <c r="BM213" s="374">
        <v>2200</v>
      </c>
      <c r="BN213" s="374">
        <v>115</v>
      </c>
      <c r="BO213" s="374">
        <v>2315</v>
      </c>
      <c r="BP213" s="377">
        <v>0.92047713717693835</v>
      </c>
      <c r="BQ213" s="384">
        <v>1.321093437823017</v>
      </c>
      <c r="BR213" s="374">
        <v>130</v>
      </c>
      <c r="BS213" s="377">
        <v>5.168986083499006E-2</v>
      </c>
      <c r="BT213" s="384">
        <v>0.23196993598254301</v>
      </c>
      <c r="BU213" s="374">
        <v>15</v>
      </c>
      <c r="BV213" s="374">
        <v>15</v>
      </c>
      <c r="BW213" s="374">
        <v>30</v>
      </c>
      <c r="BX213" s="377">
        <v>1.1928429423459244E-2</v>
      </c>
      <c r="BY213" s="384">
        <v>0.16506281547974488</v>
      </c>
      <c r="BZ213" s="374">
        <v>40</v>
      </c>
      <c r="CA213" s="373" t="s">
        <v>66</v>
      </c>
      <c r="CB213" s="385" t="s">
        <v>66</v>
      </c>
      <c r="CC213" s="373" t="s">
        <v>66</v>
      </c>
      <c r="CD213" s="385"/>
      <c r="CE213" s="385" t="s">
        <v>2088</v>
      </c>
      <c r="CF213" s="386"/>
      <c r="CG213" s="373"/>
    </row>
    <row r="214" spans="1:85" ht="12.75" customHeight="1" x14ac:dyDescent="0.25">
      <c r="A214" s="370" t="s">
        <v>1718</v>
      </c>
      <c r="B214" s="369">
        <v>4620750.0199999996</v>
      </c>
      <c r="C214" s="373"/>
      <c r="D214" s="370"/>
      <c r="E214" s="371">
        <v>1</v>
      </c>
      <c r="F214" s="371">
        <v>1</v>
      </c>
      <c r="G214" s="370"/>
      <c r="H214" s="370"/>
      <c r="I214" s="370"/>
      <c r="J214" s="372"/>
      <c r="K214" s="406"/>
      <c r="L214" s="374"/>
      <c r="M214" s="374"/>
      <c r="N214" s="375"/>
      <c r="O214" s="370">
        <v>244620750.02000001</v>
      </c>
      <c r="P214" s="376">
        <v>12.75</v>
      </c>
      <c r="Q214" s="375">
        <v>1275</v>
      </c>
      <c r="R214" s="373">
        <v>12.74</v>
      </c>
      <c r="S214" s="373">
        <v>1274</v>
      </c>
      <c r="T214" s="373">
        <v>5943</v>
      </c>
      <c r="U214" s="374">
        <v>441</v>
      </c>
      <c r="V214" s="377">
        <v>8.0152671755725186E-2</v>
      </c>
      <c r="W214" s="373">
        <v>466.6</v>
      </c>
      <c r="X214" s="374">
        <v>5502</v>
      </c>
      <c r="Y214" s="374">
        <v>5502</v>
      </c>
      <c r="Z214" s="374">
        <v>5526</v>
      </c>
      <c r="AA214" s="374">
        <v>5199</v>
      </c>
      <c r="AB214" s="374">
        <v>303</v>
      </c>
      <c r="AC214" s="377">
        <v>5.8280438545874204E-2</v>
      </c>
      <c r="AD214" s="378">
        <v>431.4</v>
      </c>
      <c r="AE214" s="373">
        <v>2078</v>
      </c>
      <c r="AF214" s="374">
        <v>1873</v>
      </c>
      <c r="AG214" s="379">
        <v>205</v>
      </c>
      <c r="AH214" s="380">
        <v>0.10945008008542445</v>
      </c>
      <c r="AI214" s="379">
        <v>1873</v>
      </c>
      <c r="AJ214" s="374">
        <v>1733</v>
      </c>
      <c r="AK214" s="374">
        <v>140</v>
      </c>
      <c r="AL214" s="381">
        <v>8.0784766301211772E-2</v>
      </c>
      <c r="AM214" s="373">
        <v>2042</v>
      </c>
      <c r="AN214" s="374">
        <v>1839</v>
      </c>
      <c r="AO214" s="374">
        <v>203</v>
      </c>
      <c r="AP214" s="377">
        <v>0.11038607939097335</v>
      </c>
      <c r="AQ214" s="374">
        <v>1.6028257456828885</v>
      </c>
      <c r="AR214" s="374">
        <v>1839</v>
      </c>
      <c r="AS214" s="374">
        <v>1686</v>
      </c>
      <c r="AT214" s="374">
        <v>153</v>
      </c>
      <c r="AU214" s="377">
        <v>9.0747330960854092E-2</v>
      </c>
      <c r="AV214" s="382">
        <v>1.4423529411764706</v>
      </c>
      <c r="AW214" s="373">
        <v>2445</v>
      </c>
      <c r="AX214" s="373">
        <v>2100</v>
      </c>
      <c r="AY214" s="373">
        <v>150</v>
      </c>
      <c r="AZ214" s="373">
        <v>2250</v>
      </c>
      <c r="BA214" s="377">
        <v>0.92024539877300615</v>
      </c>
      <c r="BB214" s="463">
        <v>1.2178537266695726</v>
      </c>
      <c r="BC214" s="373">
        <v>85</v>
      </c>
      <c r="BD214" s="377">
        <v>3.4764826175869123E-2</v>
      </c>
      <c r="BE214" s="463">
        <v>0.227561565813825</v>
      </c>
      <c r="BF214" s="373">
        <v>40</v>
      </c>
      <c r="BG214" s="373">
        <v>20</v>
      </c>
      <c r="BH214" s="373">
        <v>60</v>
      </c>
      <c r="BI214" s="377">
        <v>2.4539877300613498E-2</v>
      </c>
      <c r="BJ214" s="463">
        <v>0.32660025443023677</v>
      </c>
      <c r="BK214" s="373">
        <v>55</v>
      </c>
      <c r="BL214" s="383">
        <v>2885</v>
      </c>
      <c r="BM214" s="374">
        <v>2510</v>
      </c>
      <c r="BN214" s="374">
        <v>135</v>
      </c>
      <c r="BO214" s="374">
        <v>2645</v>
      </c>
      <c r="BP214" s="377">
        <v>0.91681109185441945</v>
      </c>
      <c r="BQ214" s="384">
        <v>1.3158318313987714</v>
      </c>
      <c r="BR214" s="374">
        <v>205</v>
      </c>
      <c r="BS214" s="377">
        <v>7.1057192374350084E-2</v>
      </c>
      <c r="BT214" s="384">
        <v>0.31888521462258262</v>
      </c>
      <c r="BU214" s="374">
        <v>10</v>
      </c>
      <c r="BV214" s="374">
        <v>10</v>
      </c>
      <c r="BW214" s="374">
        <v>20</v>
      </c>
      <c r="BX214" s="377">
        <v>6.9324090121317154E-3</v>
      </c>
      <c r="BY214" s="384">
        <v>9.5929053941434639E-2</v>
      </c>
      <c r="BZ214" s="374">
        <v>20</v>
      </c>
      <c r="CA214" s="373" t="s">
        <v>66</v>
      </c>
      <c r="CB214" s="385" t="s">
        <v>66</v>
      </c>
      <c r="CC214" s="373" t="s">
        <v>66</v>
      </c>
      <c r="CD214" s="385"/>
      <c r="CE214" s="385" t="s">
        <v>2088</v>
      </c>
      <c r="CF214" s="386"/>
      <c r="CG214" s="373"/>
    </row>
    <row r="215" spans="1:85" ht="12.75" customHeight="1" x14ac:dyDescent="0.25">
      <c r="A215" s="370" t="s">
        <v>1719</v>
      </c>
      <c r="B215" s="369">
        <v>4620750.04</v>
      </c>
      <c r="C215" s="373"/>
      <c r="D215" s="370"/>
      <c r="E215" s="371">
        <v>1</v>
      </c>
      <c r="F215" s="371">
        <v>1</v>
      </c>
      <c r="G215" s="370"/>
      <c r="H215" s="370"/>
      <c r="I215" s="370"/>
      <c r="J215" s="372">
        <v>4620750.03</v>
      </c>
      <c r="K215" s="373">
        <v>0.16949331300000001</v>
      </c>
      <c r="L215" s="374">
        <v>11912</v>
      </c>
      <c r="M215" s="374">
        <v>5186</v>
      </c>
      <c r="N215" s="375">
        <v>5021</v>
      </c>
      <c r="O215" s="370"/>
      <c r="P215" s="376">
        <v>1.06</v>
      </c>
      <c r="Q215" s="375">
        <v>106</v>
      </c>
      <c r="R215" s="373">
        <v>1.06</v>
      </c>
      <c r="S215" s="373">
        <v>106</v>
      </c>
      <c r="T215" s="373">
        <v>1887</v>
      </c>
      <c r="U215" s="374">
        <v>-99</v>
      </c>
      <c r="V215" s="377">
        <v>-4.9848942598187312E-2</v>
      </c>
      <c r="W215" s="373">
        <v>1782.4</v>
      </c>
      <c r="X215" s="374">
        <v>1986</v>
      </c>
      <c r="Y215" s="374">
        <v>1986</v>
      </c>
      <c r="Z215" s="374">
        <v>1971</v>
      </c>
      <c r="AA215" s="374">
        <v>2019.0043444560001</v>
      </c>
      <c r="AB215" s="374">
        <v>-33.004344456000126</v>
      </c>
      <c r="AC215" s="377">
        <v>-1.634684172256836E-2</v>
      </c>
      <c r="AD215" s="378">
        <v>1865.8</v>
      </c>
      <c r="AE215" s="373">
        <v>829</v>
      </c>
      <c r="AF215" s="374">
        <v>830</v>
      </c>
      <c r="AG215" s="379">
        <v>-1</v>
      </c>
      <c r="AH215" s="380">
        <v>-1.2048192771084338E-3</v>
      </c>
      <c r="AI215" s="379">
        <v>830</v>
      </c>
      <c r="AJ215" s="374">
        <v>878.99232121800003</v>
      </c>
      <c r="AK215" s="374">
        <v>-48.992321218000029</v>
      </c>
      <c r="AL215" s="381">
        <v>-5.5736916051908697E-2</v>
      </c>
      <c r="AM215" s="373">
        <v>809</v>
      </c>
      <c r="AN215" s="374">
        <v>809</v>
      </c>
      <c r="AO215" s="374">
        <v>0</v>
      </c>
      <c r="AP215" s="377">
        <v>0</v>
      </c>
      <c r="AQ215" s="374">
        <v>7.632075471698113</v>
      </c>
      <c r="AR215" s="374">
        <v>809</v>
      </c>
      <c r="AS215" s="374">
        <v>851.025924573</v>
      </c>
      <c r="AT215" s="374">
        <v>-42.025924572999998</v>
      </c>
      <c r="AU215" s="377">
        <v>-4.9382660809171461E-2</v>
      </c>
      <c r="AV215" s="382">
        <v>7.632075471698113</v>
      </c>
      <c r="AW215" s="373">
        <v>730</v>
      </c>
      <c r="AX215" s="373">
        <v>605</v>
      </c>
      <c r="AY215" s="373">
        <v>45</v>
      </c>
      <c r="AZ215" s="373">
        <v>650</v>
      </c>
      <c r="BA215" s="377">
        <v>0.8904109589041096</v>
      </c>
      <c r="BB215" s="463">
        <v>1.1783707976314266</v>
      </c>
      <c r="BC215" s="373">
        <v>45</v>
      </c>
      <c r="BD215" s="377">
        <v>6.1643835616438353E-2</v>
      </c>
      <c r="BE215" s="463">
        <v>0.40350461367713281</v>
      </c>
      <c r="BF215" s="373">
        <v>0</v>
      </c>
      <c r="BG215" s="373">
        <v>15</v>
      </c>
      <c r="BH215" s="373">
        <v>15</v>
      </c>
      <c r="BI215" s="377">
        <v>2.0547945205479451E-2</v>
      </c>
      <c r="BJ215" s="463">
        <v>0.2734717883842222</v>
      </c>
      <c r="BK215" s="373">
        <v>10</v>
      </c>
      <c r="BL215" s="383">
        <v>915</v>
      </c>
      <c r="BM215" s="374">
        <v>740</v>
      </c>
      <c r="BN215" s="374">
        <v>25</v>
      </c>
      <c r="BO215" s="374">
        <v>765</v>
      </c>
      <c r="BP215" s="377">
        <v>0.83606557377049184</v>
      </c>
      <c r="BQ215" s="384">
        <v>1.1999437014649244</v>
      </c>
      <c r="BR215" s="374">
        <v>100</v>
      </c>
      <c r="BS215" s="377">
        <v>0.10928961748633879</v>
      </c>
      <c r="BT215" s="384">
        <v>0.49046186548641924</v>
      </c>
      <c r="BU215" s="374">
        <v>15</v>
      </c>
      <c r="BV215" s="374">
        <v>15</v>
      </c>
      <c r="BW215" s="374">
        <v>30</v>
      </c>
      <c r="BX215" s="377">
        <v>3.2786885245901641E-2</v>
      </c>
      <c r="BY215" s="384">
        <v>0.45369724691973601</v>
      </c>
      <c r="BZ215" s="374">
        <v>20</v>
      </c>
      <c r="CA215" s="373" t="s">
        <v>66</v>
      </c>
      <c r="CB215" s="385" t="s">
        <v>66</v>
      </c>
      <c r="CC215" s="373" t="s">
        <v>66</v>
      </c>
      <c r="CD215" s="385" t="s">
        <v>2090</v>
      </c>
      <c r="CE215" s="385" t="s">
        <v>2088</v>
      </c>
      <c r="CF215" s="386"/>
      <c r="CG215" s="373"/>
    </row>
    <row r="216" spans="1:85" ht="12.75" customHeight="1" x14ac:dyDescent="0.25">
      <c r="A216" s="370" t="s">
        <v>1720</v>
      </c>
      <c r="B216" s="369">
        <v>4620750.0599999996</v>
      </c>
      <c r="C216" s="373"/>
      <c r="D216" s="370"/>
      <c r="E216" s="371">
        <v>1</v>
      </c>
      <c r="F216" s="371">
        <v>1</v>
      </c>
      <c r="G216" s="370"/>
      <c r="H216" s="372"/>
      <c r="I216" s="370"/>
      <c r="J216" s="372">
        <v>4620750.03</v>
      </c>
      <c r="K216" s="373">
        <v>0.43493600900000001</v>
      </c>
      <c r="L216" s="374">
        <v>11912</v>
      </c>
      <c r="M216" s="374">
        <v>5186</v>
      </c>
      <c r="N216" s="375">
        <v>5021</v>
      </c>
      <c r="O216" s="370"/>
      <c r="P216" s="376">
        <v>3.59</v>
      </c>
      <c r="Q216" s="375">
        <v>359</v>
      </c>
      <c r="R216" s="373">
        <v>3.5</v>
      </c>
      <c r="S216" s="373">
        <v>350</v>
      </c>
      <c r="T216" s="373">
        <v>6164</v>
      </c>
      <c r="U216" s="374">
        <v>513</v>
      </c>
      <c r="V216" s="377">
        <v>9.0780392850822858E-2</v>
      </c>
      <c r="W216" s="373">
        <v>1761.9</v>
      </c>
      <c r="X216" s="374">
        <v>5651</v>
      </c>
      <c r="Y216" s="374">
        <v>5651</v>
      </c>
      <c r="Z216" s="374">
        <v>5642</v>
      </c>
      <c r="AA216" s="374">
        <v>5180.957739208</v>
      </c>
      <c r="AB216" s="374">
        <v>470.04226079199998</v>
      </c>
      <c r="AC216" s="377">
        <v>9.0724974889267132E-2</v>
      </c>
      <c r="AD216" s="378">
        <v>1575.5</v>
      </c>
      <c r="AE216" s="373">
        <v>2802</v>
      </c>
      <c r="AF216" s="374">
        <v>2732</v>
      </c>
      <c r="AG216" s="379">
        <v>70</v>
      </c>
      <c r="AH216" s="380">
        <v>2.5622254758418742E-2</v>
      </c>
      <c r="AI216" s="379">
        <v>2732</v>
      </c>
      <c r="AJ216" s="374">
        <v>2255.578142674</v>
      </c>
      <c r="AK216" s="374">
        <v>476.42185732600001</v>
      </c>
      <c r="AL216" s="381">
        <v>0.21121939795054023</v>
      </c>
      <c r="AM216" s="373">
        <v>2706</v>
      </c>
      <c r="AN216" s="374">
        <v>2624</v>
      </c>
      <c r="AO216" s="374">
        <v>82</v>
      </c>
      <c r="AP216" s="377">
        <v>3.125E-2</v>
      </c>
      <c r="AQ216" s="374">
        <v>7.7314285714285713</v>
      </c>
      <c r="AR216" s="374">
        <v>2624</v>
      </c>
      <c r="AS216" s="374">
        <v>2183.8137011889999</v>
      </c>
      <c r="AT216" s="374">
        <v>440.18629881100014</v>
      </c>
      <c r="AU216" s="377">
        <v>0.20156769717642864</v>
      </c>
      <c r="AV216" s="382">
        <v>7.3091922005571028</v>
      </c>
      <c r="AW216" s="373">
        <v>2235</v>
      </c>
      <c r="AX216" s="373">
        <v>1870</v>
      </c>
      <c r="AY216" s="373">
        <v>105</v>
      </c>
      <c r="AZ216" s="373">
        <v>1975</v>
      </c>
      <c r="BA216" s="377">
        <v>0.88366890380313201</v>
      </c>
      <c r="BB216" s="463">
        <v>1.1694483548340109</v>
      </c>
      <c r="BC216" s="373">
        <v>115</v>
      </c>
      <c r="BD216" s="377">
        <v>5.145413870246085E-2</v>
      </c>
      <c r="BE216" s="463">
        <v>0.336805491605223</v>
      </c>
      <c r="BF216" s="373">
        <v>80</v>
      </c>
      <c r="BG216" s="373">
        <v>25</v>
      </c>
      <c r="BH216" s="373">
        <v>105</v>
      </c>
      <c r="BI216" s="377">
        <v>4.6979865771812082E-2</v>
      </c>
      <c r="BJ216" s="463">
        <v>0.62525317165251704</v>
      </c>
      <c r="BK216" s="373">
        <v>40</v>
      </c>
      <c r="BL216" s="383">
        <v>2850</v>
      </c>
      <c r="BM216" s="374">
        <v>2330</v>
      </c>
      <c r="BN216" s="374">
        <v>150</v>
      </c>
      <c r="BO216" s="374">
        <v>2480</v>
      </c>
      <c r="BP216" s="377">
        <v>0.87017543859649127</v>
      </c>
      <c r="BQ216" s="384">
        <v>1.248899092931639</v>
      </c>
      <c r="BR216" s="374">
        <v>250</v>
      </c>
      <c r="BS216" s="377">
        <v>8.771929824561403E-2</v>
      </c>
      <c r="BT216" s="384">
        <v>0.39366018150883647</v>
      </c>
      <c r="BU216" s="374">
        <v>95</v>
      </c>
      <c r="BV216" s="374">
        <v>20</v>
      </c>
      <c r="BW216" s="374">
        <v>115</v>
      </c>
      <c r="BX216" s="377">
        <v>4.0350877192982457E-2</v>
      </c>
      <c r="BY216" s="384">
        <v>0.55836599774420137</v>
      </c>
      <c r="BZ216" s="374">
        <v>10</v>
      </c>
      <c r="CA216" s="373" t="s">
        <v>66</v>
      </c>
      <c r="CB216" s="385" t="s">
        <v>66</v>
      </c>
      <c r="CC216" s="373" t="s">
        <v>66</v>
      </c>
      <c r="CD216" s="385" t="s">
        <v>2090</v>
      </c>
      <c r="CE216" s="385" t="s">
        <v>2088</v>
      </c>
      <c r="CF216" s="386"/>
      <c r="CG216" s="373"/>
    </row>
    <row r="217" spans="1:85" ht="12.75" customHeight="1" x14ac:dyDescent="0.25">
      <c r="A217" s="370" t="s">
        <v>1721</v>
      </c>
      <c r="B217" s="369">
        <v>4620750.07</v>
      </c>
      <c r="C217" s="373"/>
      <c r="D217" s="370"/>
      <c r="E217" s="371">
        <v>1</v>
      </c>
      <c r="F217" s="371">
        <v>1</v>
      </c>
      <c r="G217" s="370"/>
      <c r="H217" s="372"/>
      <c r="I217" s="370"/>
      <c r="J217" s="372">
        <v>4620750.03</v>
      </c>
      <c r="K217" s="373">
        <v>0.39557067800000001</v>
      </c>
      <c r="L217" s="374">
        <v>11912</v>
      </c>
      <c r="M217" s="374">
        <v>5186</v>
      </c>
      <c r="N217" s="375">
        <v>5021</v>
      </c>
      <c r="O217" s="370"/>
      <c r="P217" s="376">
        <v>1.96</v>
      </c>
      <c r="Q217" s="375">
        <v>196</v>
      </c>
      <c r="R217" s="373">
        <v>1.97</v>
      </c>
      <c r="S217" s="373">
        <v>197</v>
      </c>
      <c r="T217" s="373">
        <v>5474</v>
      </c>
      <c r="U217" s="374">
        <v>369</v>
      </c>
      <c r="V217" s="377">
        <v>7.2282076395690495E-2</v>
      </c>
      <c r="W217" s="373">
        <v>2785.5</v>
      </c>
      <c r="X217" s="374">
        <v>5105</v>
      </c>
      <c r="Y217" s="374">
        <v>5105</v>
      </c>
      <c r="Z217" s="374">
        <v>4861</v>
      </c>
      <c r="AA217" s="374">
        <v>4712.0379163360003</v>
      </c>
      <c r="AB217" s="374">
        <v>392.96208366399969</v>
      </c>
      <c r="AC217" s="377">
        <v>8.3395356879802068E-2</v>
      </c>
      <c r="AD217" s="378">
        <v>2601.5</v>
      </c>
      <c r="AE217" s="373">
        <v>2348</v>
      </c>
      <c r="AF217" s="374">
        <v>2099</v>
      </c>
      <c r="AG217" s="379">
        <v>249</v>
      </c>
      <c r="AH217" s="380">
        <v>0.11862791805621725</v>
      </c>
      <c r="AI217" s="379">
        <v>2099</v>
      </c>
      <c r="AJ217" s="374">
        <v>2051.4295361079999</v>
      </c>
      <c r="AK217" s="374">
        <v>47.570463892000134</v>
      </c>
      <c r="AL217" s="381">
        <v>2.3188933889609228E-2</v>
      </c>
      <c r="AM217" s="373">
        <v>2291</v>
      </c>
      <c r="AN217" s="374">
        <v>2064</v>
      </c>
      <c r="AO217" s="374">
        <v>227</v>
      </c>
      <c r="AP217" s="377">
        <v>0.10998062015503876</v>
      </c>
      <c r="AQ217" s="374">
        <v>11.629441624365482</v>
      </c>
      <c r="AR217" s="374">
        <v>2064</v>
      </c>
      <c r="AS217" s="374">
        <v>1986.160374238</v>
      </c>
      <c r="AT217" s="374">
        <v>77.839625761999969</v>
      </c>
      <c r="AU217" s="377">
        <v>3.9191007318260244E-2</v>
      </c>
      <c r="AV217" s="382">
        <v>10.530612244897959</v>
      </c>
      <c r="AW217" s="373">
        <v>2460</v>
      </c>
      <c r="AX217" s="373">
        <v>2045</v>
      </c>
      <c r="AY217" s="373">
        <v>180</v>
      </c>
      <c r="AZ217" s="373">
        <v>2225</v>
      </c>
      <c r="BA217" s="377">
        <v>0.90447154471544711</v>
      </c>
      <c r="BB217" s="463">
        <v>1.1969785916528108</v>
      </c>
      <c r="BC217" s="373">
        <v>105</v>
      </c>
      <c r="BD217" s="377">
        <v>4.2682926829268296E-2</v>
      </c>
      <c r="BE217" s="463">
        <v>0.27939140594717465</v>
      </c>
      <c r="BF217" s="373">
        <v>55</v>
      </c>
      <c r="BG217" s="373">
        <v>25</v>
      </c>
      <c r="BH217" s="373">
        <v>80</v>
      </c>
      <c r="BI217" s="377">
        <v>3.2520325203252036E-2</v>
      </c>
      <c r="BJ217" s="463">
        <v>0.43281171928559836</v>
      </c>
      <c r="BK217" s="373">
        <v>40</v>
      </c>
      <c r="BL217" s="383">
        <v>2515</v>
      </c>
      <c r="BM217" s="374">
        <v>2180</v>
      </c>
      <c r="BN217" s="374">
        <v>100</v>
      </c>
      <c r="BO217" s="374">
        <v>2280</v>
      </c>
      <c r="BP217" s="377">
        <v>0.90656063618290261</v>
      </c>
      <c r="BQ217" s="384">
        <v>1.301120102909926</v>
      </c>
      <c r="BR217" s="374">
        <v>180</v>
      </c>
      <c r="BS217" s="377">
        <v>7.1570576540755465E-2</v>
      </c>
      <c r="BT217" s="384">
        <v>0.32118914212967492</v>
      </c>
      <c r="BU217" s="374">
        <v>50</v>
      </c>
      <c r="BV217" s="374">
        <v>0</v>
      </c>
      <c r="BW217" s="374">
        <v>50</v>
      </c>
      <c r="BX217" s="377">
        <v>1.9880715705765408E-2</v>
      </c>
      <c r="BY217" s="384">
        <v>0.27510469246624153</v>
      </c>
      <c r="BZ217" s="374">
        <v>15</v>
      </c>
      <c r="CA217" s="373" t="s">
        <v>66</v>
      </c>
      <c r="CB217" s="385" t="s">
        <v>66</v>
      </c>
      <c r="CC217" s="373" t="s">
        <v>66</v>
      </c>
      <c r="CD217" s="385" t="s">
        <v>2090</v>
      </c>
      <c r="CE217" s="385" t="s">
        <v>2088</v>
      </c>
      <c r="CF217" s="386"/>
      <c r="CG217" s="373"/>
    </row>
    <row r="218" spans="1:85" ht="12.75" customHeight="1" x14ac:dyDescent="0.25">
      <c r="A218" s="370" t="s">
        <v>1722</v>
      </c>
      <c r="B218" s="369">
        <v>4620751.01</v>
      </c>
      <c r="C218" s="373"/>
      <c r="D218" s="370"/>
      <c r="E218" s="371">
        <v>1</v>
      </c>
      <c r="F218" s="371">
        <v>1</v>
      </c>
      <c r="G218" s="370"/>
      <c r="H218" s="370"/>
      <c r="I218" s="370"/>
      <c r="J218" s="372"/>
      <c r="K218" s="406"/>
      <c r="L218" s="374"/>
      <c r="M218" s="374"/>
      <c r="N218" s="375"/>
      <c r="O218" s="370">
        <v>244620751.00999999</v>
      </c>
      <c r="P218" s="376">
        <v>3.37</v>
      </c>
      <c r="Q218" s="375">
        <v>337</v>
      </c>
      <c r="R218" s="373">
        <v>3.38</v>
      </c>
      <c r="S218" s="373">
        <v>338</v>
      </c>
      <c r="T218" s="373">
        <v>6884</v>
      </c>
      <c r="U218" s="374">
        <v>151</v>
      </c>
      <c r="V218" s="377">
        <v>2.2426852814495767E-2</v>
      </c>
      <c r="W218" s="373">
        <v>2038.7</v>
      </c>
      <c r="X218" s="374">
        <v>6733</v>
      </c>
      <c r="Y218" s="374">
        <v>6733</v>
      </c>
      <c r="Z218" s="374">
        <v>6690</v>
      </c>
      <c r="AA218" s="374">
        <v>5803</v>
      </c>
      <c r="AB218" s="374">
        <v>930</v>
      </c>
      <c r="AC218" s="377">
        <v>0.16026193348268136</v>
      </c>
      <c r="AD218" s="378">
        <v>1996.3</v>
      </c>
      <c r="AE218" s="373">
        <v>2867</v>
      </c>
      <c r="AF218" s="374">
        <v>2729</v>
      </c>
      <c r="AG218" s="379">
        <v>138</v>
      </c>
      <c r="AH218" s="380">
        <v>5.0567973616709415E-2</v>
      </c>
      <c r="AI218" s="379">
        <v>2729</v>
      </c>
      <c r="AJ218" s="374">
        <v>2401</v>
      </c>
      <c r="AK218" s="374">
        <v>328</v>
      </c>
      <c r="AL218" s="381">
        <v>0.13660974593919201</v>
      </c>
      <c r="AM218" s="373">
        <v>2794</v>
      </c>
      <c r="AN218" s="374">
        <v>2687</v>
      </c>
      <c r="AO218" s="374">
        <v>107</v>
      </c>
      <c r="AP218" s="377">
        <v>3.9821362113881653E-2</v>
      </c>
      <c r="AQ218" s="374">
        <v>8.2662721893491131</v>
      </c>
      <c r="AR218" s="374">
        <v>2687</v>
      </c>
      <c r="AS218" s="374">
        <v>2283</v>
      </c>
      <c r="AT218" s="374">
        <v>404</v>
      </c>
      <c r="AU218" s="377">
        <v>0.17696014016644765</v>
      </c>
      <c r="AV218" s="382">
        <v>7.9732937685459939</v>
      </c>
      <c r="AW218" s="373">
        <v>2625</v>
      </c>
      <c r="AX218" s="373">
        <v>2285</v>
      </c>
      <c r="AY218" s="373">
        <v>135</v>
      </c>
      <c r="AZ218" s="373">
        <v>2420</v>
      </c>
      <c r="BA218" s="377">
        <v>0.92190476190476189</v>
      </c>
      <c r="BB218" s="463">
        <v>1.2200497295798847</v>
      </c>
      <c r="BC218" s="373">
        <v>90</v>
      </c>
      <c r="BD218" s="377">
        <v>3.4285714285714287E-2</v>
      </c>
      <c r="BE218" s="463">
        <v>0.22442542322613865</v>
      </c>
      <c r="BF218" s="373">
        <v>65</v>
      </c>
      <c r="BG218" s="373">
        <v>10</v>
      </c>
      <c r="BH218" s="373">
        <v>75</v>
      </c>
      <c r="BI218" s="377">
        <v>2.8571428571428571E-2</v>
      </c>
      <c r="BJ218" s="463">
        <v>0.38025601051520419</v>
      </c>
      <c r="BK218" s="373">
        <v>35</v>
      </c>
      <c r="BL218" s="383">
        <v>3215</v>
      </c>
      <c r="BM218" s="374">
        <v>2765</v>
      </c>
      <c r="BN218" s="374">
        <v>95</v>
      </c>
      <c r="BO218" s="374">
        <v>2860</v>
      </c>
      <c r="BP218" s="377">
        <v>0.88958009331259724</v>
      </c>
      <c r="BQ218" s="384">
        <v>1.2767491730404092</v>
      </c>
      <c r="BR218" s="374">
        <v>225</v>
      </c>
      <c r="BS218" s="377">
        <v>6.9984447900466568E-2</v>
      </c>
      <c r="BT218" s="384">
        <v>0.31407103128154451</v>
      </c>
      <c r="BU218" s="374">
        <v>80</v>
      </c>
      <c r="BV218" s="374">
        <v>20</v>
      </c>
      <c r="BW218" s="374">
        <v>100</v>
      </c>
      <c r="BX218" s="377">
        <v>3.110419906687403E-2</v>
      </c>
      <c r="BY218" s="384">
        <v>0.43041262927066715</v>
      </c>
      <c r="BZ218" s="374">
        <v>30</v>
      </c>
      <c r="CA218" s="373" t="s">
        <v>66</v>
      </c>
      <c r="CB218" s="385" t="s">
        <v>66</v>
      </c>
      <c r="CC218" s="373" t="s">
        <v>66</v>
      </c>
      <c r="CD218" s="385"/>
      <c r="CE218" s="385" t="s">
        <v>2088</v>
      </c>
      <c r="CF218" s="386"/>
      <c r="CG218" s="373"/>
    </row>
    <row r="219" spans="1:85" ht="12.75" customHeight="1" x14ac:dyDescent="0.25">
      <c r="A219" s="370" t="s">
        <v>1723</v>
      </c>
      <c r="B219" s="369">
        <v>4620751.0199999996</v>
      </c>
      <c r="C219" s="373"/>
      <c r="D219" s="370"/>
      <c r="E219" s="371">
        <v>1</v>
      </c>
      <c r="F219" s="371">
        <v>1</v>
      </c>
      <c r="G219" s="370"/>
      <c r="H219" s="370"/>
      <c r="I219" s="370"/>
      <c r="J219" s="372"/>
      <c r="K219" s="406"/>
      <c r="L219" s="374"/>
      <c r="M219" s="374"/>
      <c r="N219" s="375"/>
      <c r="O219" s="370">
        <v>244620751.02000001</v>
      </c>
      <c r="P219" s="376">
        <v>3.74</v>
      </c>
      <c r="Q219" s="375">
        <v>374</v>
      </c>
      <c r="R219" s="373">
        <v>3.72</v>
      </c>
      <c r="S219" s="373">
        <v>372</v>
      </c>
      <c r="T219" s="373">
        <v>7867</v>
      </c>
      <c r="U219" s="374">
        <v>42</v>
      </c>
      <c r="V219" s="377">
        <v>5.3674121405750796E-3</v>
      </c>
      <c r="W219" s="373">
        <v>2113.6999999999998</v>
      </c>
      <c r="X219" s="374">
        <v>7825</v>
      </c>
      <c r="Y219" s="374">
        <v>7825</v>
      </c>
      <c r="Z219" s="374">
        <v>7615</v>
      </c>
      <c r="AA219" s="374">
        <v>5394</v>
      </c>
      <c r="AB219" s="374">
        <v>2431</v>
      </c>
      <c r="AC219" s="377">
        <v>0.45068594734890621</v>
      </c>
      <c r="AD219" s="378">
        <v>2094.9</v>
      </c>
      <c r="AE219" s="373">
        <v>2919</v>
      </c>
      <c r="AF219" s="374">
        <v>2827</v>
      </c>
      <c r="AG219" s="379">
        <v>92</v>
      </c>
      <c r="AH219" s="380">
        <v>3.2543332154227098E-2</v>
      </c>
      <c r="AI219" s="379">
        <v>2827</v>
      </c>
      <c r="AJ219" s="374">
        <v>1876</v>
      </c>
      <c r="AK219" s="374">
        <v>951</v>
      </c>
      <c r="AL219" s="381">
        <v>0.50692963752665243</v>
      </c>
      <c r="AM219" s="373">
        <v>2846</v>
      </c>
      <c r="AN219" s="374">
        <v>2784</v>
      </c>
      <c r="AO219" s="374">
        <v>62</v>
      </c>
      <c r="AP219" s="377">
        <v>2.2270114942528736E-2</v>
      </c>
      <c r="AQ219" s="374">
        <v>7.650537634408602</v>
      </c>
      <c r="AR219" s="374">
        <v>2784</v>
      </c>
      <c r="AS219" s="374">
        <v>1817</v>
      </c>
      <c r="AT219" s="374">
        <v>967</v>
      </c>
      <c r="AU219" s="377">
        <v>0.53219592735277932</v>
      </c>
      <c r="AV219" s="382">
        <v>7.4438502673796796</v>
      </c>
      <c r="AW219" s="373">
        <v>3005</v>
      </c>
      <c r="AX219" s="373">
        <v>2585</v>
      </c>
      <c r="AY219" s="373">
        <v>160</v>
      </c>
      <c r="AZ219" s="373">
        <v>2745</v>
      </c>
      <c r="BA219" s="377">
        <v>0.91347753743760396</v>
      </c>
      <c r="BB219" s="463">
        <v>1.2088971318744319</v>
      </c>
      <c r="BC219" s="373">
        <v>125</v>
      </c>
      <c r="BD219" s="377">
        <v>4.1597337770382693E-2</v>
      </c>
      <c r="BE219" s="463">
        <v>0.27228542058079769</v>
      </c>
      <c r="BF219" s="373">
        <v>20</v>
      </c>
      <c r="BG219" s="373">
        <v>35</v>
      </c>
      <c r="BH219" s="373">
        <v>55</v>
      </c>
      <c r="BI219" s="377">
        <v>1.8302828618968387E-2</v>
      </c>
      <c r="BJ219" s="463">
        <v>0.24359162071273482</v>
      </c>
      <c r="BK219" s="373">
        <v>80</v>
      </c>
      <c r="BL219" s="383">
        <v>3795</v>
      </c>
      <c r="BM219" s="374">
        <v>3235</v>
      </c>
      <c r="BN219" s="374">
        <v>150</v>
      </c>
      <c r="BO219" s="374">
        <v>3385</v>
      </c>
      <c r="BP219" s="377">
        <v>0.8919631093544137</v>
      </c>
      <c r="BQ219" s="384">
        <v>1.2801693414812312</v>
      </c>
      <c r="BR219" s="374">
        <v>290</v>
      </c>
      <c r="BS219" s="377">
        <v>7.6416337285902497E-2</v>
      </c>
      <c r="BT219" s="384">
        <v>0.34293558895078086</v>
      </c>
      <c r="BU219" s="374">
        <v>30</v>
      </c>
      <c r="BV219" s="374">
        <v>40</v>
      </c>
      <c r="BW219" s="374">
        <v>70</v>
      </c>
      <c r="BX219" s="377">
        <v>1.844532279314888E-2</v>
      </c>
      <c r="BY219" s="384">
        <v>0.25524206117882381</v>
      </c>
      <c r="BZ219" s="374">
        <v>50</v>
      </c>
      <c r="CA219" s="373" t="s">
        <v>66</v>
      </c>
      <c r="CB219" s="385" t="s">
        <v>66</v>
      </c>
      <c r="CC219" s="373" t="s">
        <v>66</v>
      </c>
      <c r="CD219" s="385"/>
      <c r="CE219" s="385" t="s">
        <v>2088</v>
      </c>
      <c r="CF219" s="386"/>
      <c r="CG219" s="373"/>
    </row>
    <row r="220" spans="1:85" ht="12.75" customHeight="1" x14ac:dyDescent="0.25">
      <c r="A220" s="370" t="s">
        <v>1724</v>
      </c>
      <c r="B220" s="369">
        <v>4620755.01</v>
      </c>
      <c r="C220" s="373"/>
      <c r="D220" s="370"/>
      <c r="E220" s="371">
        <v>1</v>
      </c>
      <c r="F220" s="371">
        <v>1</v>
      </c>
      <c r="G220" s="370"/>
      <c r="H220" s="370"/>
      <c r="I220" s="370"/>
      <c r="J220" s="372"/>
      <c r="K220" s="406"/>
      <c r="L220" s="374"/>
      <c r="M220" s="374"/>
      <c r="N220" s="375"/>
      <c r="O220" s="370">
        <v>244620755.00999999</v>
      </c>
      <c r="P220" s="376">
        <v>21.21</v>
      </c>
      <c r="Q220" s="375">
        <v>2121</v>
      </c>
      <c r="R220" s="373">
        <v>21.29</v>
      </c>
      <c r="S220" s="373">
        <v>2129</v>
      </c>
      <c r="T220" s="373">
        <v>9131</v>
      </c>
      <c r="U220" s="374">
        <v>546</v>
      </c>
      <c r="V220" s="377">
        <v>6.3599301106581241E-2</v>
      </c>
      <c r="W220" s="373">
        <v>428.9</v>
      </c>
      <c r="X220" s="374">
        <v>8585</v>
      </c>
      <c r="Y220" s="374">
        <v>8585</v>
      </c>
      <c r="Z220" s="374">
        <v>7907</v>
      </c>
      <c r="AA220" s="374">
        <v>6824</v>
      </c>
      <c r="AB220" s="374">
        <v>1761</v>
      </c>
      <c r="AC220" s="377">
        <v>0.25805978898007031</v>
      </c>
      <c r="AD220" s="378">
        <v>404.7</v>
      </c>
      <c r="AE220" s="373">
        <v>4026</v>
      </c>
      <c r="AF220" s="374">
        <v>3767</v>
      </c>
      <c r="AG220" s="379">
        <v>259</v>
      </c>
      <c r="AH220" s="380">
        <v>6.875497743562517E-2</v>
      </c>
      <c r="AI220" s="379">
        <v>3767</v>
      </c>
      <c r="AJ220" s="374">
        <v>2988</v>
      </c>
      <c r="AK220" s="374">
        <v>779</v>
      </c>
      <c r="AL220" s="381">
        <v>0.26070950468540832</v>
      </c>
      <c r="AM220" s="373">
        <v>3918</v>
      </c>
      <c r="AN220" s="374">
        <v>3649</v>
      </c>
      <c r="AO220" s="374">
        <v>269</v>
      </c>
      <c r="AP220" s="377">
        <v>7.3718827075911209E-2</v>
      </c>
      <c r="AQ220" s="374">
        <v>1.8403006106153124</v>
      </c>
      <c r="AR220" s="374">
        <v>3649</v>
      </c>
      <c r="AS220" s="374">
        <v>2872</v>
      </c>
      <c r="AT220" s="374">
        <v>777</v>
      </c>
      <c r="AU220" s="377">
        <v>0.2705431754874652</v>
      </c>
      <c r="AV220" s="382">
        <v>1.7204148986327203</v>
      </c>
      <c r="AW220" s="373">
        <v>3950</v>
      </c>
      <c r="AX220" s="373">
        <v>3435</v>
      </c>
      <c r="AY220" s="373">
        <v>190</v>
      </c>
      <c r="AZ220" s="373">
        <v>3625</v>
      </c>
      <c r="BA220" s="377">
        <v>0.91772151898734178</v>
      </c>
      <c r="BB220" s="463">
        <v>1.21451362151204</v>
      </c>
      <c r="BC220" s="373">
        <v>140</v>
      </c>
      <c r="BD220" s="377">
        <v>3.5443037974683546E-2</v>
      </c>
      <c r="BE220" s="463">
        <v>0.23200096493841338</v>
      </c>
      <c r="BF220" s="373">
        <v>90</v>
      </c>
      <c r="BG220" s="373">
        <v>40</v>
      </c>
      <c r="BH220" s="373">
        <v>130</v>
      </c>
      <c r="BI220" s="377">
        <v>3.2911392405063293E-2</v>
      </c>
      <c r="BJ220" s="463">
        <v>0.43801641717574158</v>
      </c>
      <c r="BK220" s="373">
        <v>55</v>
      </c>
      <c r="BL220" s="383">
        <v>4450</v>
      </c>
      <c r="BM220" s="374">
        <v>3810</v>
      </c>
      <c r="BN220" s="374">
        <v>185</v>
      </c>
      <c r="BO220" s="374">
        <v>3995</v>
      </c>
      <c r="BP220" s="377">
        <v>0.89775280898876408</v>
      </c>
      <c r="BQ220" s="384">
        <v>1.2884788734456696</v>
      </c>
      <c r="BR220" s="374">
        <v>210</v>
      </c>
      <c r="BS220" s="377">
        <v>4.7191011235955059E-2</v>
      </c>
      <c r="BT220" s="384">
        <v>0.21178033135554036</v>
      </c>
      <c r="BU220" s="374">
        <v>175</v>
      </c>
      <c r="BV220" s="374">
        <v>40</v>
      </c>
      <c r="BW220" s="374">
        <v>215</v>
      </c>
      <c r="BX220" s="377">
        <v>4.8314606741573035E-2</v>
      </c>
      <c r="BY220" s="384">
        <v>0.6685662239721728</v>
      </c>
      <c r="BZ220" s="374">
        <v>35</v>
      </c>
      <c r="CA220" s="373" t="s">
        <v>66</v>
      </c>
      <c r="CB220" s="385" t="s">
        <v>66</v>
      </c>
      <c r="CC220" s="373" t="s">
        <v>66</v>
      </c>
      <c r="CD220" s="385"/>
      <c r="CE220" s="385" t="s">
        <v>2088</v>
      </c>
      <c r="CF220" s="386"/>
      <c r="CG220" s="373"/>
    </row>
    <row r="221" spans="1:85" ht="12.75" customHeight="1" x14ac:dyDescent="0.25">
      <c r="A221" s="370" t="s">
        <v>1725</v>
      </c>
      <c r="B221" s="369"/>
      <c r="C221" s="373"/>
      <c r="D221" s="370">
        <v>4620755.0199999996</v>
      </c>
      <c r="E221" s="371">
        <v>0.23634915000000001</v>
      </c>
      <c r="F221" s="371">
        <v>0.24893955000000001</v>
      </c>
      <c r="G221" s="374">
        <v>11737</v>
      </c>
      <c r="H221" s="374">
        <v>4272</v>
      </c>
      <c r="I221" s="374">
        <v>4166</v>
      </c>
      <c r="J221" s="372"/>
      <c r="K221" s="406"/>
      <c r="L221" s="374"/>
      <c r="M221" s="374"/>
      <c r="N221" s="375"/>
      <c r="O221" s="370"/>
      <c r="P221" s="376"/>
      <c r="Q221" s="375"/>
      <c r="R221" s="373">
        <v>1.49</v>
      </c>
      <c r="S221" s="373">
        <v>149</v>
      </c>
      <c r="T221" s="373">
        <v>4312</v>
      </c>
      <c r="U221" s="374">
        <v>1537.9700264499998</v>
      </c>
      <c r="V221" s="377">
        <v>0.55441723453399405</v>
      </c>
      <c r="W221" s="373">
        <v>2901.7</v>
      </c>
      <c r="X221" s="374">
        <v>2774.0299735500002</v>
      </c>
      <c r="Y221" s="374"/>
      <c r="Z221" s="374"/>
      <c r="AA221" s="374"/>
      <c r="AB221" s="374"/>
      <c r="AC221" s="377"/>
      <c r="AD221" s="378"/>
      <c r="AE221" s="373">
        <v>2018</v>
      </c>
      <c r="AF221" s="374">
        <v>1063.4697576000001</v>
      </c>
      <c r="AG221" s="379">
        <v>954.53024239999991</v>
      </c>
      <c r="AH221" s="380">
        <v>0.89756218790287845</v>
      </c>
      <c r="AI221" s="379">
        <v>4272</v>
      </c>
      <c r="AJ221" s="374"/>
      <c r="AK221" s="374"/>
      <c r="AL221" s="381"/>
      <c r="AM221" s="373">
        <v>1893</v>
      </c>
      <c r="AN221" s="374">
        <v>1037.0821653</v>
      </c>
      <c r="AO221" s="374">
        <v>855.91783469999996</v>
      </c>
      <c r="AP221" s="377">
        <v>0.82531342581945366</v>
      </c>
      <c r="AQ221" s="374">
        <v>12.704697986577182</v>
      </c>
      <c r="AR221" s="374">
        <v>4166</v>
      </c>
      <c r="AS221" s="374"/>
      <c r="AT221" s="374"/>
      <c r="AU221" s="377"/>
      <c r="AV221" s="382"/>
      <c r="AW221" s="373">
        <v>1385</v>
      </c>
      <c r="AX221" s="373">
        <v>1160</v>
      </c>
      <c r="AY221" s="373">
        <v>85</v>
      </c>
      <c r="AZ221" s="373">
        <v>1245</v>
      </c>
      <c r="BA221" s="377">
        <v>0.89891696750902528</v>
      </c>
      <c r="BB221" s="463">
        <v>1.1896276583474836</v>
      </c>
      <c r="BC221" s="373">
        <v>50</v>
      </c>
      <c r="BD221" s="377">
        <v>3.6101083032490974E-2</v>
      </c>
      <c r="BE221" s="463">
        <v>0.23630835778925549</v>
      </c>
      <c r="BF221" s="373">
        <v>30</v>
      </c>
      <c r="BG221" s="373">
        <v>10</v>
      </c>
      <c r="BH221" s="373">
        <v>40</v>
      </c>
      <c r="BI221" s="377">
        <v>2.8880866425992781E-2</v>
      </c>
      <c r="BJ221" s="463">
        <v>0.38437430665796818</v>
      </c>
      <c r="BK221" s="373">
        <v>60</v>
      </c>
      <c r="BL221" s="383"/>
      <c r="BM221" s="374"/>
      <c r="BN221" s="374"/>
      <c r="BO221" s="374"/>
      <c r="BP221" s="377"/>
      <c r="BQ221" s="384"/>
      <c r="BR221" s="374"/>
      <c r="BS221" s="377"/>
      <c r="BT221" s="384"/>
      <c r="BU221" s="374"/>
      <c r="BV221" s="374"/>
      <c r="BW221" s="374"/>
      <c r="BX221" s="377"/>
      <c r="BY221" s="384"/>
      <c r="BZ221" s="374"/>
      <c r="CA221" s="373" t="s">
        <v>66</v>
      </c>
      <c r="CB221" s="385"/>
      <c r="CC221" s="373"/>
      <c r="CD221" s="385"/>
      <c r="CE221" s="385" t="s">
        <v>2088</v>
      </c>
      <c r="CF221" s="386"/>
      <c r="CG221" s="373"/>
    </row>
    <row r="222" spans="1:85" ht="12.75" customHeight="1" x14ac:dyDescent="0.25">
      <c r="A222" s="370" t="s">
        <v>1726</v>
      </c>
      <c r="B222" s="369"/>
      <c r="C222" s="373"/>
      <c r="D222" s="370">
        <v>4620755.0199999996</v>
      </c>
      <c r="E222" s="371">
        <v>0.50749272999999995</v>
      </c>
      <c r="F222" s="371">
        <v>0.51435302999999999</v>
      </c>
      <c r="G222" s="374">
        <v>11737</v>
      </c>
      <c r="H222" s="374">
        <v>4272</v>
      </c>
      <c r="I222" s="374">
        <v>4166</v>
      </c>
      <c r="J222" s="372"/>
      <c r="K222" s="406"/>
      <c r="L222" s="374"/>
      <c r="M222" s="374"/>
      <c r="N222" s="375"/>
      <c r="O222" s="370"/>
      <c r="P222" s="376"/>
      <c r="Q222" s="375"/>
      <c r="R222" s="373">
        <v>2.4300000000000002</v>
      </c>
      <c r="S222" s="373">
        <v>243.00000000000003</v>
      </c>
      <c r="T222" s="373">
        <v>6011</v>
      </c>
      <c r="U222" s="374">
        <v>54.557827990000987</v>
      </c>
      <c r="V222" s="377">
        <v>9.1594657371768737E-3</v>
      </c>
      <c r="W222" s="373">
        <v>2473.1</v>
      </c>
      <c r="X222" s="374">
        <v>5956.442172009999</v>
      </c>
      <c r="Y222" s="374"/>
      <c r="Z222" s="374"/>
      <c r="AA222" s="374"/>
      <c r="AB222" s="374"/>
      <c r="AC222" s="377"/>
      <c r="AD222" s="378"/>
      <c r="AE222" s="373">
        <v>2193</v>
      </c>
      <c r="AF222" s="374">
        <v>2197.31614416</v>
      </c>
      <c r="AG222" s="379">
        <v>-4.3161441600000217</v>
      </c>
      <c r="AH222" s="380">
        <v>-1.9642800019794224E-3</v>
      </c>
      <c r="AI222" s="379">
        <v>4272</v>
      </c>
      <c r="AJ222" s="374"/>
      <c r="AK222" s="374"/>
      <c r="AL222" s="381"/>
      <c r="AM222" s="373">
        <v>2136</v>
      </c>
      <c r="AN222" s="374">
        <v>2142.7947229799997</v>
      </c>
      <c r="AO222" s="374">
        <v>-6.7947229799997331</v>
      </c>
      <c r="AP222" s="377">
        <v>-3.1709630918589646E-3</v>
      </c>
      <c r="AQ222" s="374">
        <v>8.7901234567901216</v>
      </c>
      <c r="AR222" s="374">
        <v>4166</v>
      </c>
      <c r="AS222" s="374"/>
      <c r="AT222" s="374"/>
      <c r="AU222" s="377"/>
      <c r="AV222" s="382"/>
      <c r="AW222" s="373">
        <v>2400</v>
      </c>
      <c r="AX222" s="373">
        <v>2040</v>
      </c>
      <c r="AY222" s="373">
        <v>165</v>
      </c>
      <c r="AZ222" s="373">
        <v>2205</v>
      </c>
      <c r="BA222" s="377">
        <v>0.91874999999999996</v>
      </c>
      <c r="BB222" s="463">
        <v>1.2158747143637345</v>
      </c>
      <c r="BC222" s="373">
        <v>100</v>
      </c>
      <c r="BD222" s="377">
        <v>4.1666666666666664E-2</v>
      </c>
      <c r="BE222" s="463">
        <v>0.27273922961509905</v>
      </c>
      <c r="BF222" s="373">
        <v>45</v>
      </c>
      <c r="BG222" s="373">
        <v>25</v>
      </c>
      <c r="BH222" s="373">
        <v>70</v>
      </c>
      <c r="BI222" s="377">
        <v>2.9166666666666667E-2</v>
      </c>
      <c r="BJ222" s="463">
        <v>0.388178010734271</v>
      </c>
      <c r="BK222" s="373">
        <v>30</v>
      </c>
      <c r="BL222" s="383"/>
      <c r="BM222" s="374"/>
      <c r="BN222" s="374"/>
      <c r="BO222" s="374"/>
      <c r="BP222" s="377"/>
      <c r="BQ222" s="384"/>
      <c r="BR222" s="374"/>
      <c r="BS222" s="377"/>
      <c r="BT222" s="384"/>
      <c r="BU222" s="374"/>
      <c r="BV222" s="374"/>
      <c r="BW222" s="374"/>
      <c r="BX222" s="377"/>
      <c r="BY222" s="384"/>
      <c r="BZ222" s="374"/>
      <c r="CA222" s="373" t="s">
        <v>66</v>
      </c>
      <c r="CB222" s="385"/>
      <c r="CC222" s="373"/>
      <c r="CD222" s="385"/>
      <c r="CE222" s="385" t="s">
        <v>2088</v>
      </c>
      <c r="CF222" s="386"/>
      <c r="CG222" s="373"/>
    </row>
    <row r="223" spans="1:85" ht="12.75" customHeight="1" x14ac:dyDescent="0.25">
      <c r="A223" s="370" t="s">
        <v>1727</v>
      </c>
      <c r="B223" s="369"/>
      <c r="C223" s="373"/>
      <c r="D223" s="370">
        <v>4620755.0199999996</v>
      </c>
      <c r="E223" s="371">
        <v>0.25615811999999999</v>
      </c>
      <c r="F223" s="371">
        <v>0.23670742</v>
      </c>
      <c r="G223" s="374">
        <v>11737</v>
      </c>
      <c r="H223" s="374">
        <v>4272</v>
      </c>
      <c r="I223" s="374">
        <v>4166</v>
      </c>
      <c r="J223" s="372"/>
      <c r="K223" s="406"/>
      <c r="L223" s="374"/>
      <c r="M223" s="374"/>
      <c r="N223" s="375"/>
      <c r="O223" s="370"/>
      <c r="P223" s="376"/>
      <c r="Q223" s="375"/>
      <c r="R223" s="373">
        <v>1.61</v>
      </c>
      <c r="S223" s="373">
        <v>161</v>
      </c>
      <c r="T223" s="373">
        <v>5666</v>
      </c>
      <c r="U223" s="374">
        <v>2659.4721455600002</v>
      </c>
      <c r="V223" s="377">
        <v>0.8845659426146768</v>
      </c>
      <c r="W223" s="373">
        <v>3519.9</v>
      </c>
      <c r="X223" s="374">
        <v>3006.5278544399998</v>
      </c>
      <c r="Y223" s="374"/>
      <c r="Z223" s="374"/>
      <c r="AA223" s="374"/>
      <c r="AB223" s="374"/>
      <c r="AC223" s="377"/>
      <c r="AD223" s="378"/>
      <c r="AE223" s="373">
        <v>1810</v>
      </c>
      <c r="AF223" s="374">
        <v>1011.21409824</v>
      </c>
      <c r="AG223" s="379">
        <v>798.78590176</v>
      </c>
      <c r="AH223" s="380">
        <v>0.78992757631669941</v>
      </c>
      <c r="AI223" s="379">
        <v>4272</v>
      </c>
      <c r="AJ223" s="374"/>
      <c r="AK223" s="374"/>
      <c r="AL223" s="381"/>
      <c r="AM223" s="373">
        <v>1788</v>
      </c>
      <c r="AN223" s="374">
        <v>986.12311172</v>
      </c>
      <c r="AO223" s="374">
        <v>801.87688828</v>
      </c>
      <c r="AP223" s="377">
        <v>0.813161033089837</v>
      </c>
      <c r="AQ223" s="374">
        <v>11.105590062111801</v>
      </c>
      <c r="AR223" s="374">
        <v>4166</v>
      </c>
      <c r="AS223" s="374"/>
      <c r="AT223" s="374"/>
      <c r="AU223" s="377"/>
      <c r="AV223" s="382"/>
      <c r="AW223" s="373">
        <v>2080</v>
      </c>
      <c r="AX223" s="373">
        <v>1835</v>
      </c>
      <c r="AY223" s="373">
        <v>125</v>
      </c>
      <c r="AZ223" s="373">
        <v>1960</v>
      </c>
      <c r="BA223" s="377">
        <v>0.94230769230769229</v>
      </c>
      <c r="BB223" s="463">
        <v>1.2470509890910098</v>
      </c>
      <c r="BC223" s="373">
        <v>80</v>
      </c>
      <c r="BD223" s="377">
        <v>3.8461538461538464E-2</v>
      </c>
      <c r="BE223" s="463">
        <v>0.25175928887547605</v>
      </c>
      <c r="BF223" s="373">
        <v>10</v>
      </c>
      <c r="BG223" s="373">
        <v>0</v>
      </c>
      <c r="BH223" s="373">
        <v>10</v>
      </c>
      <c r="BI223" s="377">
        <v>4.807692307692308E-3</v>
      </c>
      <c r="BJ223" s="463">
        <v>6.3985386384769943E-2</v>
      </c>
      <c r="BK223" s="373">
        <v>35</v>
      </c>
      <c r="BL223" s="383"/>
      <c r="BM223" s="374"/>
      <c r="BN223" s="374"/>
      <c r="BO223" s="374"/>
      <c r="BP223" s="377"/>
      <c r="BQ223" s="384"/>
      <c r="BR223" s="374"/>
      <c r="BS223" s="377"/>
      <c r="BT223" s="384"/>
      <c r="BU223" s="374"/>
      <c r="BV223" s="374"/>
      <c r="BW223" s="374"/>
      <c r="BX223" s="377"/>
      <c r="BY223" s="384"/>
      <c r="BZ223" s="374"/>
      <c r="CA223" s="373" t="s">
        <v>66</v>
      </c>
      <c r="CB223" s="385"/>
      <c r="CC223" s="373"/>
      <c r="CD223" s="385"/>
      <c r="CE223" s="385" t="s">
        <v>2088</v>
      </c>
      <c r="CF223" s="386"/>
      <c r="CG223" s="373"/>
    </row>
    <row r="224" spans="1:85" ht="12.75" customHeight="1" x14ac:dyDescent="0.25">
      <c r="A224" s="370" t="s">
        <v>1729</v>
      </c>
      <c r="B224" s="369">
        <v>4620756.03</v>
      </c>
      <c r="C224" s="373"/>
      <c r="D224" s="370"/>
      <c r="E224" s="371">
        <v>1</v>
      </c>
      <c r="F224" s="371">
        <v>1</v>
      </c>
      <c r="G224" s="370"/>
      <c r="H224" s="370"/>
      <c r="I224" s="370"/>
      <c r="J224" s="372"/>
      <c r="K224" s="406"/>
      <c r="L224" s="374"/>
      <c r="M224" s="374"/>
      <c r="N224" s="375"/>
      <c r="O224" s="370">
        <v>244620756.03</v>
      </c>
      <c r="P224" s="376">
        <v>34.76</v>
      </c>
      <c r="Q224" s="375">
        <v>3476</v>
      </c>
      <c r="R224" s="373">
        <v>34.700000000000003</v>
      </c>
      <c r="S224" s="373">
        <v>3470.0000000000005</v>
      </c>
      <c r="T224" s="373">
        <v>7187</v>
      </c>
      <c r="U224" s="374">
        <v>90</v>
      </c>
      <c r="V224" s="377">
        <v>1.268141468226011E-2</v>
      </c>
      <c r="W224" s="373">
        <v>207.1</v>
      </c>
      <c r="X224" s="374">
        <v>7097</v>
      </c>
      <c r="Y224" s="374">
        <v>7097</v>
      </c>
      <c r="Z224" s="374">
        <v>6997</v>
      </c>
      <c r="AA224" s="374">
        <v>6026</v>
      </c>
      <c r="AB224" s="374">
        <v>1071</v>
      </c>
      <c r="AC224" s="377">
        <v>0.17772983737139064</v>
      </c>
      <c r="AD224" s="378">
        <v>204.2</v>
      </c>
      <c r="AE224" s="373">
        <v>2543</v>
      </c>
      <c r="AF224" s="374">
        <v>2564</v>
      </c>
      <c r="AG224" s="379">
        <v>-21</v>
      </c>
      <c r="AH224" s="380">
        <v>-8.1903276131045245E-3</v>
      </c>
      <c r="AI224" s="379">
        <v>2564</v>
      </c>
      <c r="AJ224" s="374">
        <v>2192</v>
      </c>
      <c r="AK224" s="374">
        <v>372</v>
      </c>
      <c r="AL224" s="381">
        <v>0.16970802919708028</v>
      </c>
      <c r="AM224" s="373">
        <v>2487</v>
      </c>
      <c r="AN224" s="374">
        <v>2470</v>
      </c>
      <c r="AO224" s="374">
        <v>17</v>
      </c>
      <c r="AP224" s="377">
        <v>6.8825910931174092E-3</v>
      </c>
      <c r="AQ224" s="374">
        <v>0.71671469740633997</v>
      </c>
      <c r="AR224" s="374">
        <v>2470</v>
      </c>
      <c r="AS224" s="374">
        <v>2115</v>
      </c>
      <c r="AT224" s="374">
        <v>355</v>
      </c>
      <c r="AU224" s="377">
        <v>0.16784869976359337</v>
      </c>
      <c r="AV224" s="382">
        <v>0.71058688147295745</v>
      </c>
      <c r="AW224" s="373">
        <v>2605</v>
      </c>
      <c r="AX224" s="373">
        <v>2260</v>
      </c>
      <c r="AY224" s="373">
        <v>190</v>
      </c>
      <c r="AZ224" s="373">
        <v>2450</v>
      </c>
      <c r="BA224" s="377">
        <v>0.94049904030710174</v>
      </c>
      <c r="BB224" s="463">
        <v>1.2446574171349809</v>
      </c>
      <c r="BC224" s="373">
        <v>60</v>
      </c>
      <c r="BD224" s="377">
        <v>2.3032629558541268E-2</v>
      </c>
      <c r="BE224" s="463">
        <v>0.15076563940335611</v>
      </c>
      <c r="BF224" s="373">
        <v>35</v>
      </c>
      <c r="BG224" s="373">
        <v>20</v>
      </c>
      <c r="BH224" s="373">
        <v>55</v>
      </c>
      <c r="BI224" s="377">
        <v>2.1113243761996161E-2</v>
      </c>
      <c r="BJ224" s="463">
        <v>0.28099532446900888</v>
      </c>
      <c r="BK224" s="373">
        <v>40</v>
      </c>
      <c r="BL224" s="383">
        <v>3455</v>
      </c>
      <c r="BM224" s="374">
        <v>3030</v>
      </c>
      <c r="BN224" s="374">
        <v>135</v>
      </c>
      <c r="BO224" s="374">
        <v>3165</v>
      </c>
      <c r="BP224" s="377">
        <v>0.91606367583212733</v>
      </c>
      <c r="BQ224" s="384">
        <v>1.3147591199076394</v>
      </c>
      <c r="BR224" s="374">
        <v>205</v>
      </c>
      <c r="BS224" s="377">
        <v>5.9334298118668596E-2</v>
      </c>
      <c r="BT224" s="384">
        <v>0.26627607646487722</v>
      </c>
      <c r="BU224" s="374">
        <v>35</v>
      </c>
      <c r="BV224" s="374">
        <v>25</v>
      </c>
      <c r="BW224" s="374">
        <v>60</v>
      </c>
      <c r="BX224" s="377">
        <v>1.7366136034732273E-2</v>
      </c>
      <c r="BY224" s="384">
        <v>0.24030852731204541</v>
      </c>
      <c r="BZ224" s="374">
        <v>20</v>
      </c>
      <c r="CA224" s="373" t="s">
        <v>66</v>
      </c>
      <c r="CB224" s="385" t="s">
        <v>66</v>
      </c>
      <c r="CC224" s="373" t="s">
        <v>66</v>
      </c>
      <c r="CD224" s="385"/>
      <c r="CE224" s="385" t="s">
        <v>2088</v>
      </c>
      <c r="CF224" s="386"/>
      <c r="CG224" s="373"/>
    </row>
    <row r="225" spans="1:85" ht="12.75" customHeight="1" x14ac:dyDescent="0.25">
      <c r="A225" s="370" t="s">
        <v>1730</v>
      </c>
      <c r="B225" s="369">
        <v>4620756.04</v>
      </c>
      <c r="C225" s="373"/>
      <c r="D225" s="370"/>
      <c r="E225" s="371">
        <v>1</v>
      </c>
      <c r="F225" s="371">
        <v>1</v>
      </c>
      <c r="G225" s="370"/>
      <c r="H225" s="370"/>
      <c r="I225" s="370"/>
      <c r="J225" s="372"/>
      <c r="K225" s="406"/>
      <c r="L225" s="374"/>
      <c r="M225" s="374"/>
      <c r="N225" s="375"/>
      <c r="O225" s="370">
        <v>244620756.03999999</v>
      </c>
      <c r="P225" s="376">
        <v>2.79</v>
      </c>
      <c r="Q225" s="375">
        <v>279</v>
      </c>
      <c r="R225" s="373">
        <v>2.78</v>
      </c>
      <c r="S225" s="373">
        <v>278</v>
      </c>
      <c r="T225" s="373">
        <v>6297</v>
      </c>
      <c r="U225" s="374">
        <v>24</v>
      </c>
      <c r="V225" s="377">
        <v>3.8259206121472981E-3</v>
      </c>
      <c r="W225" s="373">
        <v>2265.6</v>
      </c>
      <c r="X225" s="374">
        <v>6273</v>
      </c>
      <c r="Y225" s="374">
        <v>6273</v>
      </c>
      <c r="Z225" s="374">
        <v>6408</v>
      </c>
      <c r="AA225" s="374">
        <v>5864</v>
      </c>
      <c r="AB225" s="374">
        <v>409</v>
      </c>
      <c r="AC225" s="377">
        <v>6.9747612551159618E-2</v>
      </c>
      <c r="AD225" s="378">
        <v>2252.1</v>
      </c>
      <c r="AE225" s="373">
        <v>2488</v>
      </c>
      <c r="AF225" s="374">
        <v>2271</v>
      </c>
      <c r="AG225" s="379">
        <v>217</v>
      </c>
      <c r="AH225" s="380">
        <v>9.5552619991193313E-2</v>
      </c>
      <c r="AI225" s="379">
        <v>2271</v>
      </c>
      <c r="AJ225" s="374">
        <v>2277</v>
      </c>
      <c r="AK225" s="374">
        <v>-6</v>
      </c>
      <c r="AL225" s="381">
        <v>-2.635046113306983E-3</v>
      </c>
      <c r="AM225" s="373">
        <v>2341</v>
      </c>
      <c r="AN225" s="374">
        <v>2230</v>
      </c>
      <c r="AO225" s="374">
        <v>111</v>
      </c>
      <c r="AP225" s="377">
        <v>4.9775784753363229E-2</v>
      </c>
      <c r="AQ225" s="374">
        <v>8.4208633093525176</v>
      </c>
      <c r="AR225" s="374">
        <v>2230</v>
      </c>
      <c r="AS225" s="374">
        <v>2231</v>
      </c>
      <c r="AT225" s="374">
        <v>-1</v>
      </c>
      <c r="AU225" s="377">
        <v>-4.4822949350067237E-4</v>
      </c>
      <c r="AV225" s="382">
        <v>7.9928315412186377</v>
      </c>
      <c r="AW225" s="373">
        <v>2505</v>
      </c>
      <c r="AX225" s="373">
        <v>2190</v>
      </c>
      <c r="AY225" s="373">
        <v>170</v>
      </c>
      <c r="AZ225" s="373">
        <v>2360</v>
      </c>
      <c r="BA225" s="377">
        <v>0.94211576846307388</v>
      </c>
      <c r="BB225" s="463">
        <v>1.2467969968735892</v>
      </c>
      <c r="BC225" s="373">
        <v>40</v>
      </c>
      <c r="BD225" s="377">
        <v>1.5968063872255488E-2</v>
      </c>
      <c r="BE225" s="463">
        <v>0.10452281853512776</v>
      </c>
      <c r="BF225" s="373">
        <v>80</v>
      </c>
      <c r="BG225" s="373">
        <v>0</v>
      </c>
      <c r="BH225" s="373">
        <v>80</v>
      </c>
      <c r="BI225" s="377">
        <v>3.1936127744510975E-2</v>
      </c>
      <c r="BJ225" s="463">
        <v>0.42503665846010846</v>
      </c>
      <c r="BK225" s="373">
        <v>30</v>
      </c>
      <c r="BL225" s="383">
        <v>2975</v>
      </c>
      <c r="BM225" s="374">
        <v>2510</v>
      </c>
      <c r="BN225" s="374">
        <v>145</v>
      </c>
      <c r="BO225" s="374">
        <v>2655</v>
      </c>
      <c r="BP225" s="377">
        <v>0.89243697478991602</v>
      </c>
      <c r="BQ225" s="384">
        <v>1.2808494458444675</v>
      </c>
      <c r="BR225" s="374">
        <v>165</v>
      </c>
      <c r="BS225" s="377">
        <v>5.5462184873949577E-2</v>
      </c>
      <c r="BT225" s="384">
        <v>0.24889909291365425</v>
      </c>
      <c r="BU225" s="374">
        <v>90</v>
      </c>
      <c r="BV225" s="374">
        <v>30</v>
      </c>
      <c r="BW225" s="374">
        <v>120</v>
      </c>
      <c r="BX225" s="377">
        <v>4.0336134453781515E-2</v>
      </c>
      <c r="BY225" s="384">
        <v>0.55816199116848197</v>
      </c>
      <c r="BZ225" s="374">
        <v>30</v>
      </c>
      <c r="CA225" s="373" t="s">
        <v>66</v>
      </c>
      <c r="CB225" s="385" t="s">
        <v>66</v>
      </c>
      <c r="CC225" s="373" t="s">
        <v>66</v>
      </c>
      <c r="CD225" s="385"/>
      <c r="CE225" s="385" t="s">
        <v>2088</v>
      </c>
      <c r="CF225" s="386"/>
      <c r="CG225" s="373"/>
    </row>
    <row r="226" spans="1:85" ht="12.75" customHeight="1" x14ac:dyDescent="0.25">
      <c r="A226" s="370" t="s">
        <v>1731</v>
      </c>
      <c r="B226" s="369">
        <v>4620756.05</v>
      </c>
      <c r="C226" s="373"/>
      <c r="D226" s="370"/>
      <c r="E226" s="371">
        <v>1</v>
      </c>
      <c r="F226" s="371">
        <v>1</v>
      </c>
      <c r="G226" s="370"/>
      <c r="H226" s="370"/>
      <c r="I226" s="370"/>
      <c r="J226" s="372"/>
      <c r="K226" s="406"/>
      <c r="L226" s="374"/>
      <c r="M226" s="374"/>
      <c r="N226" s="375"/>
      <c r="O226" s="370">
        <v>244620756.05000001</v>
      </c>
      <c r="P226" s="376">
        <v>2.2200000000000002</v>
      </c>
      <c r="Q226" s="375">
        <v>222.00000000000003</v>
      </c>
      <c r="R226" s="373">
        <v>2.21</v>
      </c>
      <c r="S226" s="373">
        <v>221</v>
      </c>
      <c r="T226" s="373">
        <v>6870</v>
      </c>
      <c r="U226" s="374">
        <v>451</v>
      </c>
      <c r="V226" s="377">
        <v>7.0260165134756192E-2</v>
      </c>
      <c r="W226" s="373">
        <v>3104.7</v>
      </c>
      <c r="X226" s="374">
        <v>6419</v>
      </c>
      <c r="Y226" s="374">
        <v>6419</v>
      </c>
      <c r="Z226" s="374">
        <v>5452</v>
      </c>
      <c r="AA226" s="374">
        <v>4940</v>
      </c>
      <c r="AB226" s="374">
        <v>1479</v>
      </c>
      <c r="AC226" s="377">
        <v>0.29939271255060729</v>
      </c>
      <c r="AD226" s="378">
        <v>2897.8</v>
      </c>
      <c r="AE226" s="373">
        <v>3098</v>
      </c>
      <c r="AF226" s="374">
        <v>2832</v>
      </c>
      <c r="AG226" s="379">
        <v>266</v>
      </c>
      <c r="AH226" s="380">
        <v>9.3926553672316379E-2</v>
      </c>
      <c r="AI226" s="379">
        <v>2832</v>
      </c>
      <c r="AJ226" s="374">
        <v>2178</v>
      </c>
      <c r="AK226" s="374">
        <v>654</v>
      </c>
      <c r="AL226" s="381">
        <v>0.30027548209366389</v>
      </c>
      <c r="AM226" s="373">
        <v>3033</v>
      </c>
      <c r="AN226" s="374">
        <v>2744</v>
      </c>
      <c r="AO226" s="374">
        <v>289</v>
      </c>
      <c r="AP226" s="377">
        <v>0.10532069970845481</v>
      </c>
      <c r="AQ226" s="374">
        <v>13.723981900452488</v>
      </c>
      <c r="AR226" s="374">
        <v>2744</v>
      </c>
      <c r="AS226" s="374">
        <v>2115</v>
      </c>
      <c r="AT226" s="374">
        <v>629</v>
      </c>
      <c r="AU226" s="377">
        <v>0.29739952718676121</v>
      </c>
      <c r="AV226" s="382">
        <v>12.360360360360358</v>
      </c>
      <c r="AW226" s="373">
        <v>2530</v>
      </c>
      <c r="AX226" s="373">
        <v>2145</v>
      </c>
      <c r="AY226" s="373">
        <v>110</v>
      </c>
      <c r="AZ226" s="373">
        <v>2255</v>
      </c>
      <c r="BA226" s="377">
        <v>0.89130434782608692</v>
      </c>
      <c r="BB226" s="463">
        <v>1.179553109468515</v>
      </c>
      <c r="BC226" s="373">
        <v>85</v>
      </c>
      <c r="BD226" s="377">
        <v>3.3596837944664032E-2</v>
      </c>
      <c r="BE226" s="463">
        <v>0.2199162167647439</v>
      </c>
      <c r="BF226" s="373">
        <v>140</v>
      </c>
      <c r="BG226" s="373">
        <v>15</v>
      </c>
      <c r="BH226" s="373">
        <v>155</v>
      </c>
      <c r="BI226" s="377">
        <v>6.1264822134387352E-2</v>
      </c>
      <c r="BJ226" s="463">
        <v>0.81537108974109995</v>
      </c>
      <c r="BK226" s="373">
        <v>25</v>
      </c>
      <c r="BL226" s="383">
        <v>3040</v>
      </c>
      <c r="BM226" s="374">
        <v>2595</v>
      </c>
      <c r="BN226" s="374">
        <v>65</v>
      </c>
      <c r="BO226" s="374">
        <v>2660</v>
      </c>
      <c r="BP226" s="377">
        <v>0.875</v>
      </c>
      <c r="BQ226" s="384">
        <v>1.2558234326605948</v>
      </c>
      <c r="BR226" s="374">
        <v>170</v>
      </c>
      <c r="BS226" s="377">
        <v>5.5921052631578948E-2</v>
      </c>
      <c r="BT226" s="384">
        <v>0.25095836571188329</v>
      </c>
      <c r="BU226" s="374">
        <v>150</v>
      </c>
      <c r="BV226" s="374">
        <v>25</v>
      </c>
      <c r="BW226" s="374">
        <v>175</v>
      </c>
      <c r="BX226" s="377">
        <v>5.7565789473684209E-2</v>
      </c>
      <c r="BY226" s="384">
        <v>0.79658192612963508</v>
      </c>
      <c r="BZ226" s="374">
        <v>30</v>
      </c>
      <c r="CA226" s="373" t="s">
        <v>66</v>
      </c>
      <c r="CB226" s="385" t="s">
        <v>66</v>
      </c>
      <c r="CC226" s="373" t="s">
        <v>66</v>
      </c>
      <c r="CD226" s="385"/>
      <c r="CE226" s="385" t="s">
        <v>2088</v>
      </c>
      <c r="CF226" s="386"/>
      <c r="CG226" s="373"/>
    </row>
    <row r="227" spans="1:85" ht="12.75" customHeight="1" x14ac:dyDescent="0.25">
      <c r="A227" s="370" t="s">
        <v>1732</v>
      </c>
      <c r="B227" s="369">
        <v>4620757</v>
      </c>
      <c r="C227" s="373"/>
      <c r="D227" s="370"/>
      <c r="E227" s="371">
        <v>1</v>
      </c>
      <c r="F227" s="371">
        <v>1</v>
      </c>
      <c r="G227" s="370"/>
      <c r="H227" s="370"/>
      <c r="I227" s="370"/>
      <c r="J227" s="372"/>
      <c r="K227" s="406"/>
      <c r="L227" s="374"/>
      <c r="M227" s="374"/>
      <c r="N227" s="375"/>
      <c r="O227" s="370">
        <v>244620757</v>
      </c>
      <c r="P227" s="376">
        <v>21.87</v>
      </c>
      <c r="Q227" s="375">
        <v>2187</v>
      </c>
      <c r="R227" s="373">
        <v>21.79</v>
      </c>
      <c r="S227" s="373">
        <v>2179</v>
      </c>
      <c r="T227" s="373">
        <v>5411</v>
      </c>
      <c r="U227" s="374">
        <v>226</v>
      </c>
      <c r="V227" s="377">
        <v>4.3587270973963359E-2</v>
      </c>
      <c r="W227" s="373">
        <v>248.4</v>
      </c>
      <c r="X227" s="374">
        <v>5185</v>
      </c>
      <c r="Y227" s="374">
        <v>5185</v>
      </c>
      <c r="Z227" s="374">
        <v>5135</v>
      </c>
      <c r="AA227" s="374">
        <v>5088</v>
      </c>
      <c r="AB227" s="374">
        <v>97</v>
      </c>
      <c r="AC227" s="377">
        <v>1.9064465408805031E-2</v>
      </c>
      <c r="AD227" s="378">
        <v>237.1</v>
      </c>
      <c r="AE227" s="373">
        <v>2447</v>
      </c>
      <c r="AF227" s="374">
        <v>2386</v>
      </c>
      <c r="AG227" s="379">
        <v>61</v>
      </c>
      <c r="AH227" s="380">
        <v>2.5565800502933781E-2</v>
      </c>
      <c r="AI227" s="379">
        <v>2386</v>
      </c>
      <c r="AJ227" s="374">
        <v>2160</v>
      </c>
      <c r="AK227" s="374">
        <v>226</v>
      </c>
      <c r="AL227" s="381">
        <v>0.10462962962962963</v>
      </c>
      <c r="AM227" s="373">
        <v>2338</v>
      </c>
      <c r="AN227" s="374">
        <v>2241</v>
      </c>
      <c r="AO227" s="374">
        <v>97</v>
      </c>
      <c r="AP227" s="377">
        <v>4.3284248103525214E-2</v>
      </c>
      <c r="AQ227" s="374">
        <v>1.0729692519504359</v>
      </c>
      <c r="AR227" s="374">
        <v>2241</v>
      </c>
      <c r="AS227" s="374">
        <v>2076</v>
      </c>
      <c r="AT227" s="374">
        <v>165</v>
      </c>
      <c r="AU227" s="377">
        <v>7.947976878612717E-2</v>
      </c>
      <c r="AV227" s="382">
        <v>1.0246913580246915</v>
      </c>
      <c r="AW227" s="373">
        <v>1555</v>
      </c>
      <c r="AX227" s="373">
        <v>1295</v>
      </c>
      <c r="AY227" s="373">
        <v>80</v>
      </c>
      <c r="AZ227" s="373">
        <v>1375</v>
      </c>
      <c r="BA227" s="377">
        <v>0.88424437299035374</v>
      </c>
      <c r="BB227" s="463">
        <v>1.17020993136042</v>
      </c>
      <c r="BC227" s="373">
        <v>35</v>
      </c>
      <c r="BD227" s="377">
        <v>2.2508038585209004E-2</v>
      </c>
      <c r="BE227" s="463">
        <v>0.14733180249304387</v>
      </c>
      <c r="BF227" s="373">
        <v>95</v>
      </c>
      <c r="BG227" s="373">
        <v>0</v>
      </c>
      <c r="BH227" s="373">
        <v>95</v>
      </c>
      <c r="BI227" s="377">
        <v>6.1093247588424437E-2</v>
      </c>
      <c r="BJ227" s="463">
        <v>0.8130876109087164</v>
      </c>
      <c r="BK227" s="373">
        <v>50</v>
      </c>
      <c r="BL227" s="383">
        <v>2060</v>
      </c>
      <c r="BM227" s="374">
        <v>1675</v>
      </c>
      <c r="BN227" s="374">
        <v>115</v>
      </c>
      <c r="BO227" s="374">
        <v>1790</v>
      </c>
      <c r="BP227" s="377">
        <v>0.8689320388349514</v>
      </c>
      <c r="BQ227" s="384">
        <v>1.2471145322954034</v>
      </c>
      <c r="BR227" s="374">
        <v>115</v>
      </c>
      <c r="BS227" s="377">
        <v>5.5825242718446605E-2</v>
      </c>
      <c r="BT227" s="384">
        <v>0.25052839706703139</v>
      </c>
      <c r="BU227" s="374">
        <v>110</v>
      </c>
      <c r="BV227" s="374">
        <v>20</v>
      </c>
      <c r="BW227" s="374">
        <v>130</v>
      </c>
      <c r="BX227" s="377">
        <v>6.3106796116504854E-2</v>
      </c>
      <c r="BY227" s="384">
        <v>0.87325707962949184</v>
      </c>
      <c r="BZ227" s="374">
        <v>25</v>
      </c>
      <c r="CA227" s="373" t="s">
        <v>66</v>
      </c>
      <c r="CB227" s="385" t="s">
        <v>66</v>
      </c>
      <c r="CC227" s="373" t="s">
        <v>66</v>
      </c>
      <c r="CD227" s="385"/>
      <c r="CE227" s="385" t="s">
        <v>2088</v>
      </c>
      <c r="CF227" s="386"/>
      <c r="CG227" s="373"/>
    </row>
    <row r="228" spans="1:85" ht="12.75" customHeight="1" x14ac:dyDescent="0.25">
      <c r="A228" s="370" t="s">
        <v>1733</v>
      </c>
      <c r="B228" s="369">
        <v>4620758.03</v>
      </c>
      <c r="C228" s="373"/>
      <c r="D228" s="370"/>
      <c r="E228" s="371">
        <v>1</v>
      </c>
      <c r="F228" s="371">
        <v>1</v>
      </c>
      <c r="G228" s="370"/>
      <c r="H228" s="370"/>
      <c r="I228" s="370"/>
      <c r="J228" s="372">
        <v>4620758.01</v>
      </c>
      <c r="K228" s="373">
        <v>0.47151101699999998</v>
      </c>
      <c r="L228" s="374">
        <v>8070</v>
      </c>
      <c r="M228" s="374">
        <v>2657</v>
      </c>
      <c r="N228" s="375">
        <v>2613</v>
      </c>
      <c r="O228" s="370"/>
      <c r="P228" s="376">
        <v>23.74</v>
      </c>
      <c r="Q228" s="375">
        <v>2374</v>
      </c>
      <c r="R228" s="373">
        <v>23.77</v>
      </c>
      <c r="S228" s="373">
        <v>2377</v>
      </c>
      <c r="T228" s="373">
        <v>4382</v>
      </c>
      <c r="U228" s="374">
        <v>132</v>
      </c>
      <c r="V228" s="377">
        <v>3.1058823529411764E-2</v>
      </c>
      <c r="W228" s="373">
        <v>184.4</v>
      </c>
      <c r="X228" s="374">
        <v>4250</v>
      </c>
      <c r="Y228" s="374">
        <v>4250</v>
      </c>
      <c r="Z228" s="374">
        <v>4086</v>
      </c>
      <c r="AA228" s="374">
        <v>3805.0939071899998</v>
      </c>
      <c r="AB228" s="374">
        <v>444.90609281000025</v>
      </c>
      <c r="AC228" s="377">
        <v>0.11692381414537971</v>
      </c>
      <c r="AD228" s="378">
        <v>179</v>
      </c>
      <c r="AE228" s="373">
        <v>1502</v>
      </c>
      <c r="AF228" s="374">
        <v>1464</v>
      </c>
      <c r="AG228" s="379">
        <v>38</v>
      </c>
      <c r="AH228" s="380">
        <v>2.5956284153005466E-2</v>
      </c>
      <c r="AI228" s="379">
        <v>1464</v>
      </c>
      <c r="AJ228" s="374">
        <v>1252.804772169</v>
      </c>
      <c r="AK228" s="374">
        <v>211.19522783100001</v>
      </c>
      <c r="AL228" s="381">
        <v>0.16857792412887643</v>
      </c>
      <c r="AM228" s="373">
        <v>1477</v>
      </c>
      <c r="AN228" s="374">
        <v>1441</v>
      </c>
      <c r="AO228" s="374">
        <v>36</v>
      </c>
      <c r="AP228" s="377">
        <v>2.4982650936849409E-2</v>
      </c>
      <c r="AQ228" s="374">
        <v>0.62137147665124104</v>
      </c>
      <c r="AR228" s="374">
        <v>1441</v>
      </c>
      <c r="AS228" s="374">
        <v>1232.0582874209999</v>
      </c>
      <c r="AT228" s="374">
        <v>208.94171257900007</v>
      </c>
      <c r="AU228" s="377">
        <v>0.16958752253220608</v>
      </c>
      <c r="AV228" s="382">
        <v>0.60699241786015168</v>
      </c>
      <c r="AW228" s="373">
        <v>1475</v>
      </c>
      <c r="AX228" s="373">
        <v>1300</v>
      </c>
      <c r="AY228" s="373">
        <v>100</v>
      </c>
      <c r="AZ228" s="373">
        <v>1400</v>
      </c>
      <c r="BA228" s="377">
        <v>0.94915254237288138</v>
      </c>
      <c r="BB228" s="463">
        <v>1.2561094708519613</v>
      </c>
      <c r="BC228" s="373">
        <v>20</v>
      </c>
      <c r="BD228" s="377">
        <v>1.3559322033898305E-2</v>
      </c>
      <c r="BE228" s="463">
        <v>8.8755817095083081E-2</v>
      </c>
      <c r="BF228" s="373">
        <v>15</v>
      </c>
      <c r="BG228" s="373">
        <v>0</v>
      </c>
      <c r="BH228" s="373">
        <v>15</v>
      </c>
      <c r="BI228" s="377">
        <v>1.0169491525423728E-2</v>
      </c>
      <c r="BJ228" s="463">
        <v>0.13534535967490319</v>
      </c>
      <c r="BK228" s="373">
        <v>35</v>
      </c>
      <c r="BL228" s="383">
        <v>1810</v>
      </c>
      <c r="BM228" s="374">
        <v>1605</v>
      </c>
      <c r="BN228" s="374">
        <v>95</v>
      </c>
      <c r="BO228" s="374">
        <v>1700</v>
      </c>
      <c r="BP228" s="377">
        <v>0.93922651933701662</v>
      </c>
      <c r="BQ228" s="384">
        <v>1.3480030532110567</v>
      </c>
      <c r="BR228" s="374">
        <v>50</v>
      </c>
      <c r="BS228" s="377">
        <v>2.7624309392265192E-2</v>
      </c>
      <c r="BT228" s="384">
        <v>0.12397033340333524</v>
      </c>
      <c r="BU228" s="374">
        <v>25</v>
      </c>
      <c r="BV228" s="374">
        <v>0</v>
      </c>
      <c r="BW228" s="374">
        <v>25</v>
      </c>
      <c r="BX228" s="377">
        <v>1.3812154696132596E-2</v>
      </c>
      <c r="BY228" s="384">
        <v>0.19112936506977826</v>
      </c>
      <c r="BZ228" s="374">
        <v>25</v>
      </c>
      <c r="CA228" s="373" t="s">
        <v>66</v>
      </c>
      <c r="CB228" s="385" t="s">
        <v>66</v>
      </c>
      <c r="CC228" s="373" t="s">
        <v>66</v>
      </c>
      <c r="CD228" s="385" t="s">
        <v>2090</v>
      </c>
      <c r="CE228" s="385" t="s">
        <v>2088</v>
      </c>
      <c r="CF228" s="386"/>
      <c r="CG228" s="373"/>
    </row>
    <row r="229" spans="1:85" ht="12.75" customHeight="1" x14ac:dyDescent="0.25">
      <c r="A229" s="370" t="s">
        <v>1734</v>
      </c>
      <c r="B229" s="369">
        <v>4620758.04</v>
      </c>
      <c r="C229" s="373"/>
      <c r="D229" s="370"/>
      <c r="E229" s="371">
        <v>1</v>
      </c>
      <c r="F229" s="371">
        <v>1</v>
      </c>
      <c r="G229" s="370"/>
      <c r="H229" s="370"/>
      <c r="I229" s="370"/>
      <c r="J229" s="372">
        <v>4620758.01</v>
      </c>
      <c r="K229" s="373">
        <v>0.52315116699999997</v>
      </c>
      <c r="L229" s="374">
        <v>8070</v>
      </c>
      <c r="M229" s="374">
        <v>2657</v>
      </c>
      <c r="N229" s="375">
        <v>2613</v>
      </c>
      <c r="O229" s="370"/>
      <c r="P229" s="376">
        <v>15.37</v>
      </c>
      <c r="Q229" s="375">
        <v>1537</v>
      </c>
      <c r="R229" s="373">
        <v>15.41</v>
      </c>
      <c r="S229" s="373">
        <v>1541</v>
      </c>
      <c r="T229" s="373">
        <v>5888</v>
      </c>
      <c r="U229" s="374">
        <v>249</v>
      </c>
      <c r="V229" s="377">
        <v>4.4156765383933323E-2</v>
      </c>
      <c r="W229" s="373">
        <v>382</v>
      </c>
      <c r="X229" s="374">
        <v>5639</v>
      </c>
      <c r="Y229" s="374">
        <v>5639</v>
      </c>
      <c r="Z229" s="374">
        <v>5337</v>
      </c>
      <c r="AA229" s="374">
        <v>4221.82991769</v>
      </c>
      <c r="AB229" s="374">
        <v>1417.17008231</v>
      </c>
      <c r="AC229" s="377">
        <v>0.33567673495606221</v>
      </c>
      <c r="AD229" s="378">
        <v>366.9</v>
      </c>
      <c r="AE229" s="373">
        <v>1941</v>
      </c>
      <c r="AF229" s="374">
        <v>1823</v>
      </c>
      <c r="AG229" s="379">
        <v>118</v>
      </c>
      <c r="AH229" s="380">
        <v>6.4728469555677459E-2</v>
      </c>
      <c r="AI229" s="379">
        <v>1823</v>
      </c>
      <c r="AJ229" s="374">
        <v>1390.012650719</v>
      </c>
      <c r="AK229" s="374">
        <v>432.98734928099998</v>
      </c>
      <c r="AL229" s="381">
        <v>0.31149885510540665</v>
      </c>
      <c r="AM229" s="373">
        <v>1930</v>
      </c>
      <c r="AN229" s="374">
        <v>1806</v>
      </c>
      <c r="AO229" s="374">
        <v>124</v>
      </c>
      <c r="AP229" s="377">
        <v>6.8660022148394242E-2</v>
      </c>
      <c r="AQ229" s="374">
        <v>1.2524334847501621</v>
      </c>
      <c r="AR229" s="374">
        <v>1806</v>
      </c>
      <c r="AS229" s="374">
        <v>1366.993999371</v>
      </c>
      <c r="AT229" s="374">
        <v>439.00600062900003</v>
      </c>
      <c r="AU229" s="377">
        <v>0.32114698442787715</v>
      </c>
      <c r="AV229" s="382">
        <v>1.1750162654521796</v>
      </c>
      <c r="AW229" s="373">
        <v>2075</v>
      </c>
      <c r="AX229" s="373">
        <v>1860</v>
      </c>
      <c r="AY229" s="373">
        <v>140</v>
      </c>
      <c r="AZ229" s="373">
        <v>2000</v>
      </c>
      <c r="BA229" s="377">
        <v>0.96385542168674698</v>
      </c>
      <c r="BB229" s="463">
        <v>1.2755672767687731</v>
      </c>
      <c r="BC229" s="373">
        <v>25</v>
      </c>
      <c r="BD229" s="377">
        <v>1.2048192771084338E-2</v>
      </c>
      <c r="BE229" s="463">
        <v>7.8864355551353946E-2</v>
      </c>
      <c r="BF229" s="373">
        <v>20</v>
      </c>
      <c r="BG229" s="373">
        <v>0</v>
      </c>
      <c r="BH229" s="373">
        <v>20</v>
      </c>
      <c r="BI229" s="377">
        <v>9.6385542168674707E-3</v>
      </c>
      <c r="BJ229" s="463">
        <v>0.12827913607741831</v>
      </c>
      <c r="BK229" s="373">
        <v>25</v>
      </c>
      <c r="BL229" s="383">
        <v>2680</v>
      </c>
      <c r="BM229" s="374">
        <v>2365</v>
      </c>
      <c r="BN229" s="374">
        <v>135</v>
      </c>
      <c r="BO229" s="374">
        <v>2500</v>
      </c>
      <c r="BP229" s="377">
        <v>0.93283582089552242</v>
      </c>
      <c r="BQ229" s="384">
        <v>1.3388309516637471</v>
      </c>
      <c r="BR229" s="374">
        <v>130</v>
      </c>
      <c r="BS229" s="377">
        <v>4.8507462686567165E-2</v>
      </c>
      <c r="BT229" s="384">
        <v>0.21768820484928944</v>
      </c>
      <c r="BU229" s="374">
        <v>20</v>
      </c>
      <c r="BV229" s="374">
        <v>15</v>
      </c>
      <c r="BW229" s="374">
        <v>35</v>
      </c>
      <c r="BX229" s="377">
        <v>1.3059701492537313E-2</v>
      </c>
      <c r="BY229" s="384">
        <v>0.18071709368911124</v>
      </c>
      <c r="BZ229" s="374">
        <v>25</v>
      </c>
      <c r="CA229" s="373" t="s">
        <v>66</v>
      </c>
      <c r="CB229" s="385" t="s">
        <v>66</v>
      </c>
      <c r="CC229" s="373" t="s">
        <v>66</v>
      </c>
      <c r="CD229" s="385" t="s">
        <v>2090</v>
      </c>
      <c r="CE229" s="385" t="s">
        <v>2088</v>
      </c>
      <c r="CF229" s="386"/>
      <c r="CG229" s="373"/>
    </row>
    <row r="230" spans="1:85" ht="12.75" customHeight="1" x14ac:dyDescent="0.25">
      <c r="A230" s="370" t="s">
        <v>1735</v>
      </c>
      <c r="B230" s="369">
        <v>4620758.05</v>
      </c>
      <c r="C230" s="373"/>
      <c r="D230" s="370"/>
      <c r="E230" s="371">
        <v>1</v>
      </c>
      <c r="F230" s="371">
        <v>1</v>
      </c>
      <c r="G230" s="370"/>
      <c r="H230" s="370"/>
      <c r="I230" s="370"/>
      <c r="J230" s="372">
        <v>4620758.0199999996</v>
      </c>
      <c r="K230" s="373">
        <v>0.42668788000000002</v>
      </c>
      <c r="L230" s="374">
        <v>8946</v>
      </c>
      <c r="M230" s="374">
        <v>3108</v>
      </c>
      <c r="N230" s="375">
        <v>3068</v>
      </c>
      <c r="O230" s="370"/>
      <c r="P230" s="376">
        <v>7.63</v>
      </c>
      <c r="Q230" s="375">
        <v>763</v>
      </c>
      <c r="R230" s="373">
        <v>7.65</v>
      </c>
      <c r="S230" s="373">
        <v>765</v>
      </c>
      <c r="T230" s="373">
        <v>4404</v>
      </c>
      <c r="U230" s="374">
        <v>1</v>
      </c>
      <c r="V230" s="377">
        <v>2.2711787417669771E-4</v>
      </c>
      <c r="W230" s="373">
        <v>575.9</v>
      </c>
      <c r="X230" s="374">
        <v>4403</v>
      </c>
      <c r="Y230" s="374">
        <v>4403</v>
      </c>
      <c r="Z230" s="374">
        <v>4324</v>
      </c>
      <c r="AA230" s="374">
        <v>3817.1497744800004</v>
      </c>
      <c r="AB230" s="374">
        <v>585.85022551999964</v>
      </c>
      <c r="AC230" s="377">
        <v>0.15347844861544852</v>
      </c>
      <c r="AD230" s="378">
        <v>577.20000000000005</v>
      </c>
      <c r="AE230" s="373">
        <v>1544</v>
      </c>
      <c r="AF230" s="374">
        <v>1492</v>
      </c>
      <c r="AG230" s="379">
        <v>52</v>
      </c>
      <c r="AH230" s="380">
        <v>3.4852546916890083E-2</v>
      </c>
      <c r="AI230" s="379">
        <v>1492</v>
      </c>
      <c r="AJ230" s="374">
        <v>1326.1459310400001</v>
      </c>
      <c r="AK230" s="374">
        <v>165.85406895999995</v>
      </c>
      <c r="AL230" s="381">
        <v>0.12506471955913076</v>
      </c>
      <c r="AM230" s="373">
        <v>1525</v>
      </c>
      <c r="AN230" s="374">
        <v>1475</v>
      </c>
      <c r="AO230" s="374">
        <v>50</v>
      </c>
      <c r="AP230" s="377">
        <v>3.3898305084745763E-2</v>
      </c>
      <c r="AQ230" s="374">
        <v>1.9934640522875817</v>
      </c>
      <c r="AR230" s="374">
        <v>1475</v>
      </c>
      <c r="AS230" s="374">
        <v>1309.0784158400002</v>
      </c>
      <c r="AT230" s="374">
        <v>165.92158415999984</v>
      </c>
      <c r="AU230" s="377">
        <v>0.12674686416973155</v>
      </c>
      <c r="AV230" s="382">
        <v>1.9331585845347312</v>
      </c>
      <c r="AW230" s="373">
        <v>1630</v>
      </c>
      <c r="AX230" s="373">
        <v>1445</v>
      </c>
      <c r="AY230" s="373">
        <v>90</v>
      </c>
      <c r="AZ230" s="373">
        <v>1535</v>
      </c>
      <c r="BA230" s="377">
        <v>0.94171779141104295</v>
      </c>
      <c r="BB230" s="463">
        <v>1.246270313625196</v>
      </c>
      <c r="BC230" s="373">
        <v>30</v>
      </c>
      <c r="BD230" s="377">
        <v>1.8404907975460124E-2</v>
      </c>
      <c r="BE230" s="463">
        <v>0.12047377013673087</v>
      </c>
      <c r="BF230" s="373">
        <v>25</v>
      </c>
      <c r="BG230" s="373">
        <v>20</v>
      </c>
      <c r="BH230" s="373">
        <v>45</v>
      </c>
      <c r="BI230" s="377">
        <v>2.7607361963190184E-2</v>
      </c>
      <c r="BJ230" s="463">
        <v>0.36742528623401632</v>
      </c>
      <c r="BK230" s="373">
        <v>20</v>
      </c>
      <c r="BL230" s="383">
        <v>2155</v>
      </c>
      <c r="BM230" s="374">
        <v>1920</v>
      </c>
      <c r="BN230" s="374">
        <v>140</v>
      </c>
      <c r="BO230" s="374">
        <v>2060</v>
      </c>
      <c r="BP230" s="377">
        <v>0.95591647331786544</v>
      </c>
      <c r="BQ230" s="384">
        <v>1.3719569221244019</v>
      </c>
      <c r="BR230" s="374">
        <v>40</v>
      </c>
      <c r="BS230" s="377">
        <v>1.8561484918793503E-2</v>
      </c>
      <c r="BT230" s="384">
        <v>8.329885975314591E-2</v>
      </c>
      <c r="BU230" s="374">
        <v>25</v>
      </c>
      <c r="BV230" s="374">
        <v>0</v>
      </c>
      <c r="BW230" s="374">
        <v>25</v>
      </c>
      <c r="BX230" s="377">
        <v>1.1600928074245939E-2</v>
      </c>
      <c r="BY230" s="384">
        <v>0.16053092843447733</v>
      </c>
      <c r="BZ230" s="374">
        <v>30</v>
      </c>
      <c r="CA230" s="373" t="s">
        <v>66</v>
      </c>
      <c r="CB230" s="385" t="s">
        <v>66</v>
      </c>
      <c r="CC230" s="373" t="s">
        <v>66</v>
      </c>
      <c r="CD230" s="385" t="s">
        <v>2087</v>
      </c>
      <c r="CE230" s="385" t="s">
        <v>2088</v>
      </c>
      <c r="CF230" s="386"/>
      <c r="CG230" s="373"/>
    </row>
    <row r="231" spans="1:85" ht="12.75" customHeight="1" x14ac:dyDescent="0.25">
      <c r="A231" s="370" t="s">
        <v>1736</v>
      </c>
      <c r="B231" s="369">
        <v>4620758.0599999996</v>
      </c>
      <c r="C231" s="373"/>
      <c r="D231" s="370"/>
      <c r="E231" s="371">
        <v>1</v>
      </c>
      <c r="F231" s="371">
        <v>1</v>
      </c>
      <c r="G231" s="370"/>
      <c r="H231" s="370"/>
      <c r="I231" s="370"/>
      <c r="J231" s="372">
        <v>4620758.0199999996</v>
      </c>
      <c r="K231" s="373">
        <v>0.57331211999999998</v>
      </c>
      <c r="L231" s="374">
        <v>8946</v>
      </c>
      <c r="M231" s="374">
        <v>3108</v>
      </c>
      <c r="N231" s="375">
        <v>3068</v>
      </c>
      <c r="O231" s="370"/>
      <c r="P231" s="376">
        <v>20.059999999999999</v>
      </c>
      <c r="Q231" s="375">
        <v>2005.9999999999998</v>
      </c>
      <c r="R231" s="373">
        <v>20.03</v>
      </c>
      <c r="S231" s="373">
        <v>2003</v>
      </c>
      <c r="T231" s="373">
        <v>7680</v>
      </c>
      <c r="U231" s="374">
        <v>2083</v>
      </c>
      <c r="V231" s="377">
        <v>0.37216365910309096</v>
      </c>
      <c r="W231" s="373">
        <v>383.4</v>
      </c>
      <c r="X231" s="374">
        <v>5597</v>
      </c>
      <c r="Y231" s="374">
        <v>5597</v>
      </c>
      <c r="Z231" s="374">
        <v>5548</v>
      </c>
      <c r="AA231" s="374">
        <v>5128.8502255200001</v>
      </c>
      <c r="AB231" s="374">
        <v>468.14977447999991</v>
      </c>
      <c r="AC231" s="377">
        <v>9.1277723835761937E-2</v>
      </c>
      <c r="AD231" s="378">
        <v>279</v>
      </c>
      <c r="AE231" s="373">
        <v>2861</v>
      </c>
      <c r="AF231" s="374">
        <v>2042</v>
      </c>
      <c r="AG231" s="379">
        <v>819</v>
      </c>
      <c r="AH231" s="380">
        <v>0.40107737512242897</v>
      </c>
      <c r="AI231" s="379">
        <v>2042</v>
      </c>
      <c r="AJ231" s="374">
        <v>1781.8540689599999</v>
      </c>
      <c r="AK231" s="374">
        <v>260.14593104000005</v>
      </c>
      <c r="AL231" s="381">
        <v>0.14599732692578876</v>
      </c>
      <c r="AM231" s="373">
        <v>2817</v>
      </c>
      <c r="AN231" s="374">
        <v>2024</v>
      </c>
      <c r="AO231" s="374">
        <v>793</v>
      </c>
      <c r="AP231" s="377">
        <v>0.39179841897233203</v>
      </c>
      <c r="AQ231" s="374">
        <v>1.4063904143784323</v>
      </c>
      <c r="AR231" s="374">
        <v>2024</v>
      </c>
      <c r="AS231" s="374">
        <v>1758.9215841599998</v>
      </c>
      <c r="AT231" s="374">
        <v>265.07841584000016</v>
      </c>
      <c r="AU231" s="377">
        <v>0.15070507874095618</v>
      </c>
      <c r="AV231" s="382">
        <v>1.0089730807577268</v>
      </c>
      <c r="AW231" s="373">
        <v>3185</v>
      </c>
      <c r="AX231" s="373">
        <v>2775</v>
      </c>
      <c r="AY231" s="373">
        <v>175</v>
      </c>
      <c r="AZ231" s="373">
        <v>2950</v>
      </c>
      <c r="BA231" s="377">
        <v>0.92621664050235475</v>
      </c>
      <c r="BB231" s="463">
        <v>1.225756074241892</v>
      </c>
      <c r="BC231" s="373">
        <v>95</v>
      </c>
      <c r="BD231" s="377">
        <v>2.9827315541601257E-2</v>
      </c>
      <c r="BE231" s="463">
        <v>0.19524189749526713</v>
      </c>
      <c r="BF231" s="373">
        <v>75</v>
      </c>
      <c r="BG231" s="373">
        <v>10</v>
      </c>
      <c r="BH231" s="373">
        <v>85</v>
      </c>
      <c r="BI231" s="377">
        <v>2.6687598116169546E-2</v>
      </c>
      <c r="BJ231" s="463">
        <v>0.35518418564606991</v>
      </c>
      <c r="BK231" s="373">
        <v>60</v>
      </c>
      <c r="BL231" s="383">
        <v>2850</v>
      </c>
      <c r="BM231" s="374">
        <v>2515</v>
      </c>
      <c r="BN231" s="374">
        <v>80</v>
      </c>
      <c r="BO231" s="374">
        <v>2595</v>
      </c>
      <c r="BP231" s="377">
        <v>0.91052631578947374</v>
      </c>
      <c r="BQ231" s="384">
        <v>1.3068117524829046</v>
      </c>
      <c r="BR231" s="374">
        <v>155</v>
      </c>
      <c r="BS231" s="377">
        <v>5.4385964912280704E-2</v>
      </c>
      <c r="BT231" s="384">
        <v>0.24406931253547864</v>
      </c>
      <c r="BU231" s="374">
        <v>60</v>
      </c>
      <c r="BV231" s="374">
        <v>10</v>
      </c>
      <c r="BW231" s="374">
        <v>70</v>
      </c>
      <c r="BX231" s="377">
        <v>2.456140350877193E-2</v>
      </c>
      <c r="BY231" s="384">
        <v>0.33987495514864435</v>
      </c>
      <c r="BZ231" s="374">
        <v>35</v>
      </c>
      <c r="CA231" s="373" t="s">
        <v>66</v>
      </c>
      <c r="CB231" s="385" t="s">
        <v>66</v>
      </c>
      <c r="CC231" s="373" t="s">
        <v>66</v>
      </c>
      <c r="CD231" s="385" t="s">
        <v>2090</v>
      </c>
      <c r="CE231" s="385" t="s">
        <v>2088</v>
      </c>
      <c r="CF231" s="386"/>
      <c r="CG231" s="373"/>
    </row>
    <row r="232" spans="1:85" ht="12.75" customHeight="1" x14ac:dyDescent="0.25">
      <c r="A232" s="370" t="s">
        <v>1738</v>
      </c>
      <c r="B232" s="369">
        <v>4620775</v>
      </c>
      <c r="C232" s="373"/>
      <c r="D232" s="370"/>
      <c r="E232" s="371">
        <v>1</v>
      </c>
      <c r="F232" s="371">
        <v>1</v>
      </c>
      <c r="G232" s="370"/>
      <c r="H232" s="370"/>
      <c r="I232" s="370"/>
      <c r="J232" s="372"/>
      <c r="K232" s="406"/>
      <c r="L232" s="374"/>
      <c r="M232" s="374"/>
      <c r="N232" s="375"/>
      <c r="O232" s="370">
        <v>244620775</v>
      </c>
      <c r="P232" s="376">
        <v>10.53</v>
      </c>
      <c r="Q232" s="375">
        <v>1053</v>
      </c>
      <c r="R232" s="373">
        <v>10.36</v>
      </c>
      <c r="S232" s="373">
        <v>1036</v>
      </c>
      <c r="T232" s="373">
        <v>2390</v>
      </c>
      <c r="U232" s="374">
        <v>72</v>
      </c>
      <c r="V232" s="377">
        <v>3.1061259706643658E-2</v>
      </c>
      <c r="W232" s="373">
        <v>230.7</v>
      </c>
      <c r="X232" s="374">
        <v>2318</v>
      </c>
      <c r="Y232" s="374">
        <v>2318</v>
      </c>
      <c r="Z232" s="374">
        <v>2307</v>
      </c>
      <c r="AA232" s="374">
        <v>2385</v>
      </c>
      <c r="AB232" s="374">
        <v>-67</v>
      </c>
      <c r="AC232" s="377">
        <v>-2.8092243186582808E-2</v>
      </c>
      <c r="AD232" s="378">
        <v>220.1</v>
      </c>
      <c r="AE232" s="373">
        <v>1034</v>
      </c>
      <c r="AF232" s="374">
        <v>1052</v>
      </c>
      <c r="AG232" s="379">
        <v>-18</v>
      </c>
      <c r="AH232" s="380">
        <v>-1.7110266159695818E-2</v>
      </c>
      <c r="AI232" s="379">
        <v>1052</v>
      </c>
      <c r="AJ232" s="374">
        <v>1014</v>
      </c>
      <c r="AK232" s="374">
        <v>38</v>
      </c>
      <c r="AL232" s="381">
        <v>3.7475345167652857E-2</v>
      </c>
      <c r="AM232" s="373">
        <v>989</v>
      </c>
      <c r="AN232" s="374">
        <v>973</v>
      </c>
      <c r="AO232" s="374">
        <v>16</v>
      </c>
      <c r="AP232" s="377">
        <v>1.644398766700925E-2</v>
      </c>
      <c r="AQ232" s="374">
        <v>0.95463320463320467</v>
      </c>
      <c r="AR232" s="374">
        <v>973</v>
      </c>
      <c r="AS232" s="374">
        <v>973</v>
      </c>
      <c r="AT232" s="374">
        <v>0</v>
      </c>
      <c r="AU232" s="377">
        <v>0</v>
      </c>
      <c r="AV232" s="382">
        <v>0.92402659069325732</v>
      </c>
      <c r="AW232" s="373">
        <v>1065</v>
      </c>
      <c r="AX232" s="373">
        <v>930</v>
      </c>
      <c r="AY232" s="373">
        <v>70</v>
      </c>
      <c r="AZ232" s="373">
        <v>1000</v>
      </c>
      <c r="BA232" s="377">
        <v>0.93896713615023475</v>
      </c>
      <c r="BB232" s="463">
        <v>1.2426300935658237</v>
      </c>
      <c r="BC232" s="373">
        <v>40</v>
      </c>
      <c r="BD232" s="377">
        <v>3.7558685446009391E-2</v>
      </c>
      <c r="BE232" s="463">
        <v>0.24584944641361042</v>
      </c>
      <c r="BF232" s="373">
        <v>0</v>
      </c>
      <c r="BG232" s="373">
        <v>0</v>
      </c>
      <c r="BH232" s="373">
        <v>0</v>
      </c>
      <c r="BI232" s="377">
        <v>0</v>
      </c>
      <c r="BJ232" s="463">
        <v>0</v>
      </c>
      <c r="BK232" s="373">
        <v>20</v>
      </c>
      <c r="BL232" s="383">
        <v>1070</v>
      </c>
      <c r="BM232" s="374">
        <v>945</v>
      </c>
      <c r="BN232" s="374">
        <v>50</v>
      </c>
      <c r="BO232" s="374">
        <v>995</v>
      </c>
      <c r="BP232" s="377">
        <v>0.92990654205607481</v>
      </c>
      <c r="BQ232" s="384">
        <v>1.3346267722267469</v>
      </c>
      <c r="BR232" s="374">
        <v>50</v>
      </c>
      <c r="BS232" s="377">
        <v>4.6728971962616821E-2</v>
      </c>
      <c r="BT232" s="384">
        <v>0.20970682566358578</v>
      </c>
      <c r="BU232" s="374">
        <v>20</v>
      </c>
      <c r="BV232" s="374">
        <v>0</v>
      </c>
      <c r="BW232" s="374">
        <v>20</v>
      </c>
      <c r="BX232" s="377">
        <v>1.8691588785046728E-2</v>
      </c>
      <c r="BY232" s="384">
        <v>0.25864983235611116</v>
      </c>
      <c r="BZ232" s="374">
        <v>15</v>
      </c>
      <c r="CA232" s="373" t="s">
        <v>66</v>
      </c>
      <c r="CB232" s="385" t="s">
        <v>66</v>
      </c>
      <c r="CC232" s="373" t="s">
        <v>66</v>
      </c>
      <c r="CD232" s="385"/>
      <c r="CE232" s="385" t="s">
        <v>2088</v>
      </c>
      <c r="CF232" s="386"/>
      <c r="CG232" s="373"/>
    </row>
    <row r="233" spans="1:85" ht="12.75" customHeight="1" x14ac:dyDescent="0.25">
      <c r="A233" s="370" t="s">
        <v>1739</v>
      </c>
      <c r="B233" s="369">
        <v>4620776</v>
      </c>
      <c r="C233" s="373"/>
      <c r="D233" s="370"/>
      <c r="E233" s="371">
        <v>1</v>
      </c>
      <c r="F233" s="371">
        <v>1</v>
      </c>
      <c r="G233" s="370"/>
      <c r="H233" s="370"/>
      <c r="I233" s="370"/>
      <c r="J233" s="372"/>
      <c r="K233" s="406"/>
      <c r="L233" s="374"/>
      <c r="M233" s="374"/>
      <c r="N233" s="375"/>
      <c r="O233" s="370">
        <v>244620776</v>
      </c>
      <c r="P233" s="376">
        <v>8.51</v>
      </c>
      <c r="Q233" s="375">
        <v>851</v>
      </c>
      <c r="R233" s="373">
        <v>8.18</v>
      </c>
      <c r="S233" s="373">
        <v>818</v>
      </c>
      <c r="T233" s="373">
        <v>3719</v>
      </c>
      <c r="U233" s="374">
        <v>330</v>
      </c>
      <c r="V233" s="377">
        <v>9.7373856594865749E-2</v>
      </c>
      <c r="W233" s="373">
        <v>454.7</v>
      </c>
      <c r="X233" s="374">
        <v>3389</v>
      </c>
      <c r="Y233" s="374">
        <v>3389</v>
      </c>
      <c r="Z233" s="374">
        <v>2848</v>
      </c>
      <c r="AA233" s="374">
        <v>2808</v>
      </c>
      <c r="AB233" s="374">
        <v>581</v>
      </c>
      <c r="AC233" s="377">
        <v>0.20690883190883191</v>
      </c>
      <c r="AD233" s="378">
        <v>398.5</v>
      </c>
      <c r="AE233" s="373">
        <v>1706</v>
      </c>
      <c r="AF233" s="374">
        <v>1579</v>
      </c>
      <c r="AG233" s="379">
        <v>127</v>
      </c>
      <c r="AH233" s="380">
        <v>8.043065231158962E-2</v>
      </c>
      <c r="AI233" s="379">
        <v>1579</v>
      </c>
      <c r="AJ233" s="374">
        <v>1205</v>
      </c>
      <c r="AK233" s="374">
        <v>374</v>
      </c>
      <c r="AL233" s="381">
        <v>0.3103734439834025</v>
      </c>
      <c r="AM233" s="373">
        <v>1676</v>
      </c>
      <c r="AN233" s="374">
        <v>1524</v>
      </c>
      <c r="AO233" s="374">
        <v>152</v>
      </c>
      <c r="AP233" s="377">
        <v>9.9737532808398949E-2</v>
      </c>
      <c r="AQ233" s="374">
        <v>2.0488997555012225</v>
      </c>
      <c r="AR233" s="374">
        <v>1524</v>
      </c>
      <c r="AS233" s="374">
        <v>1184</v>
      </c>
      <c r="AT233" s="374">
        <v>340</v>
      </c>
      <c r="AU233" s="377">
        <v>0.28716216216216217</v>
      </c>
      <c r="AV233" s="382">
        <v>1.7908343125734429</v>
      </c>
      <c r="AW233" s="373">
        <v>1585</v>
      </c>
      <c r="AX233" s="373">
        <v>1385</v>
      </c>
      <c r="AY233" s="373">
        <v>80</v>
      </c>
      <c r="AZ233" s="373">
        <v>1465</v>
      </c>
      <c r="BA233" s="377">
        <v>0.9242902208201893</v>
      </c>
      <c r="BB233" s="463">
        <v>1.2232066484124524</v>
      </c>
      <c r="BC233" s="373">
        <v>50</v>
      </c>
      <c r="BD233" s="377">
        <v>3.1545741324921134E-2</v>
      </c>
      <c r="BE233" s="463">
        <v>0.20649026847830843</v>
      </c>
      <c r="BF233" s="373">
        <v>40</v>
      </c>
      <c r="BG233" s="373">
        <v>0</v>
      </c>
      <c r="BH233" s="373">
        <v>40</v>
      </c>
      <c r="BI233" s="377">
        <v>2.5236593059936908E-2</v>
      </c>
      <c r="BJ233" s="463">
        <v>0.33587281685885545</v>
      </c>
      <c r="BK233" s="373">
        <v>30</v>
      </c>
      <c r="BL233" s="383">
        <v>1620</v>
      </c>
      <c r="BM233" s="374">
        <v>1470</v>
      </c>
      <c r="BN233" s="374">
        <v>30</v>
      </c>
      <c r="BO233" s="374">
        <v>1500</v>
      </c>
      <c r="BP233" s="377">
        <v>0.92592592592592593</v>
      </c>
      <c r="BQ233" s="384">
        <v>1.3289136853551267</v>
      </c>
      <c r="BR233" s="374">
        <v>70</v>
      </c>
      <c r="BS233" s="377">
        <v>4.3209876543209874E-2</v>
      </c>
      <c r="BT233" s="384">
        <v>0.19391408940990834</v>
      </c>
      <c r="BU233" s="374">
        <v>45</v>
      </c>
      <c r="BV233" s="374">
        <v>0</v>
      </c>
      <c r="BW233" s="374">
        <v>45</v>
      </c>
      <c r="BX233" s="377">
        <v>2.7777777777777776E-2</v>
      </c>
      <c r="BY233" s="384">
        <v>0.38438238975144295</v>
      </c>
      <c r="BZ233" s="374">
        <v>10</v>
      </c>
      <c r="CA233" s="373" t="s">
        <v>66</v>
      </c>
      <c r="CB233" s="385" t="s">
        <v>66</v>
      </c>
      <c r="CC233" s="373" t="s">
        <v>66</v>
      </c>
      <c r="CD233" s="385"/>
      <c r="CE233" s="385" t="s">
        <v>2088</v>
      </c>
      <c r="CF233" s="386"/>
      <c r="CG233" s="373"/>
    </row>
    <row r="234" spans="1:85" ht="12.75" customHeight="1" x14ac:dyDescent="0.25">
      <c r="A234" s="370" t="s">
        <v>1740</v>
      </c>
      <c r="B234" s="369">
        <v>4620777.01</v>
      </c>
      <c r="C234" s="373" t="s">
        <v>2145</v>
      </c>
      <c r="D234" s="370"/>
      <c r="E234" s="371">
        <v>1</v>
      </c>
      <c r="F234" s="371">
        <v>1</v>
      </c>
      <c r="G234" s="370"/>
      <c r="H234" s="370"/>
      <c r="I234" s="370"/>
      <c r="J234" s="372">
        <v>4620777</v>
      </c>
      <c r="K234" s="373">
        <v>0.42466384400000001</v>
      </c>
      <c r="L234" s="374">
        <v>9110</v>
      </c>
      <c r="M234" s="374">
        <v>4052</v>
      </c>
      <c r="N234" s="375">
        <v>3934</v>
      </c>
      <c r="O234" s="370"/>
      <c r="P234" s="376">
        <v>30.39</v>
      </c>
      <c r="Q234" s="375">
        <v>3039</v>
      </c>
      <c r="R234" s="373">
        <v>29.62</v>
      </c>
      <c r="S234" s="373">
        <v>2962</v>
      </c>
      <c r="T234" s="373">
        <v>4742</v>
      </c>
      <c r="U234" s="374">
        <v>449</v>
      </c>
      <c r="V234" s="377">
        <v>0.1045888655951549</v>
      </c>
      <c r="W234" s="373">
        <v>160.1</v>
      </c>
      <c r="X234" s="374">
        <v>4293</v>
      </c>
      <c r="Y234" s="374">
        <v>4293</v>
      </c>
      <c r="Z234" s="374">
        <v>4049</v>
      </c>
      <c r="AA234" s="374">
        <v>3868.6876188400001</v>
      </c>
      <c r="AB234" s="374">
        <v>424.31238115999986</v>
      </c>
      <c r="AC234" s="377">
        <v>0.10967863600401706</v>
      </c>
      <c r="AD234" s="378">
        <v>141.30000000000001</v>
      </c>
      <c r="AE234" s="373">
        <v>2225</v>
      </c>
      <c r="AF234" s="374">
        <v>2069</v>
      </c>
      <c r="AG234" s="379">
        <v>156</v>
      </c>
      <c r="AH234" s="380">
        <v>7.5398743354277431E-2</v>
      </c>
      <c r="AI234" s="379">
        <v>2069</v>
      </c>
      <c r="AJ234" s="374">
        <v>1720.7378958880001</v>
      </c>
      <c r="AK234" s="374">
        <v>348.26210411199986</v>
      </c>
      <c r="AL234" s="381">
        <v>0.20239113983845664</v>
      </c>
      <c r="AM234" s="373">
        <v>2171</v>
      </c>
      <c r="AN234" s="374">
        <v>1952</v>
      </c>
      <c r="AO234" s="374">
        <v>219</v>
      </c>
      <c r="AP234" s="377">
        <v>0.11219262295081968</v>
      </c>
      <c r="AQ234" s="374">
        <v>0.73295070898041859</v>
      </c>
      <c r="AR234" s="374">
        <v>1952</v>
      </c>
      <c r="AS234" s="374">
        <v>1670.627562296</v>
      </c>
      <c r="AT234" s="374">
        <v>281.37243770400005</v>
      </c>
      <c r="AU234" s="377">
        <v>0.16842319859568244</v>
      </c>
      <c r="AV234" s="382">
        <v>0.64231655149720301</v>
      </c>
      <c r="AW234" s="373">
        <v>2100</v>
      </c>
      <c r="AX234" s="373">
        <v>1875</v>
      </c>
      <c r="AY234" s="373">
        <v>70</v>
      </c>
      <c r="AZ234" s="373">
        <v>1945</v>
      </c>
      <c r="BA234" s="377">
        <v>0.92619047619047623</v>
      </c>
      <c r="BB234" s="463">
        <v>1.2257214483640888</v>
      </c>
      <c r="BC234" s="373">
        <v>55</v>
      </c>
      <c r="BD234" s="377">
        <v>2.6190476190476191E-2</v>
      </c>
      <c r="BE234" s="463">
        <v>0.1714360871866337</v>
      </c>
      <c r="BF234" s="373">
        <v>80</v>
      </c>
      <c r="BG234" s="373">
        <v>0</v>
      </c>
      <c r="BH234" s="373">
        <v>80</v>
      </c>
      <c r="BI234" s="377">
        <v>3.8095238095238099E-2</v>
      </c>
      <c r="BJ234" s="463">
        <v>0.50700801402027229</v>
      </c>
      <c r="BK234" s="373">
        <v>15</v>
      </c>
      <c r="BL234" s="383">
        <v>1980</v>
      </c>
      <c r="BM234" s="374">
        <v>1755</v>
      </c>
      <c r="BN234" s="374">
        <v>60</v>
      </c>
      <c r="BO234" s="374">
        <v>1815</v>
      </c>
      <c r="BP234" s="377">
        <v>0.91666666666666663</v>
      </c>
      <c r="BQ234" s="384">
        <v>1.3156245485015754</v>
      </c>
      <c r="BR234" s="374">
        <v>85</v>
      </c>
      <c r="BS234" s="377">
        <v>4.2929292929292928E-2</v>
      </c>
      <c r="BT234" s="384">
        <v>0.19265490701114271</v>
      </c>
      <c r="BU234" s="374">
        <v>55</v>
      </c>
      <c r="BV234" s="374">
        <v>15</v>
      </c>
      <c r="BW234" s="374">
        <v>70</v>
      </c>
      <c r="BX234" s="377">
        <v>3.5353535353535352E-2</v>
      </c>
      <c r="BY234" s="384">
        <v>0.48921395059274558</v>
      </c>
      <c r="BZ234" s="374">
        <v>10</v>
      </c>
      <c r="CA234" s="373" t="s">
        <v>66</v>
      </c>
      <c r="CB234" s="385" t="s">
        <v>504</v>
      </c>
      <c r="CC234" s="373" t="s">
        <v>66</v>
      </c>
      <c r="CD234" s="385" t="s">
        <v>2146</v>
      </c>
      <c r="CE234" s="385" t="s">
        <v>2088</v>
      </c>
      <c r="CF234" s="426" t="s">
        <v>2102</v>
      </c>
      <c r="CG234" s="373"/>
    </row>
    <row r="235" spans="1:85" ht="12.75" customHeight="1" x14ac:dyDescent="0.25">
      <c r="A235" s="370" t="s">
        <v>1741</v>
      </c>
      <c r="B235" s="369">
        <v>4620777.0199999996</v>
      </c>
      <c r="C235" s="373"/>
      <c r="D235" s="370"/>
      <c r="E235" s="371">
        <v>1</v>
      </c>
      <c r="F235" s="371">
        <v>1</v>
      </c>
      <c r="G235" s="370"/>
      <c r="H235" s="370"/>
      <c r="I235" s="370"/>
      <c r="J235" s="372">
        <v>4620777</v>
      </c>
      <c r="K235" s="373">
        <v>0.57533615599999999</v>
      </c>
      <c r="L235" s="374">
        <v>9110</v>
      </c>
      <c r="M235" s="374">
        <v>4052</v>
      </c>
      <c r="N235" s="375">
        <v>3934</v>
      </c>
      <c r="O235" s="370"/>
      <c r="P235" s="376">
        <v>30.42</v>
      </c>
      <c r="Q235" s="375">
        <v>3042</v>
      </c>
      <c r="R235" s="373">
        <v>30.42</v>
      </c>
      <c r="S235" s="373">
        <v>3042</v>
      </c>
      <c r="T235" s="373">
        <v>5177</v>
      </c>
      <c r="U235" s="374">
        <v>-25</v>
      </c>
      <c r="V235" s="377">
        <v>-4.8058439061899267E-3</v>
      </c>
      <c r="W235" s="373">
        <v>170.2</v>
      </c>
      <c r="X235" s="374">
        <v>5202</v>
      </c>
      <c r="Y235" s="374">
        <v>5202</v>
      </c>
      <c r="Z235" s="374">
        <v>5114</v>
      </c>
      <c r="AA235" s="374">
        <v>5241.3123811599999</v>
      </c>
      <c r="AB235" s="374">
        <v>-39.312381159999859</v>
      </c>
      <c r="AC235" s="377">
        <v>-7.5004842873531031E-3</v>
      </c>
      <c r="AD235" s="378">
        <v>171</v>
      </c>
      <c r="AE235" s="373">
        <v>2520</v>
      </c>
      <c r="AF235" s="374">
        <v>2424</v>
      </c>
      <c r="AG235" s="379">
        <v>96</v>
      </c>
      <c r="AH235" s="380">
        <v>3.9603960396039604E-2</v>
      </c>
      <c r="AI235" s="379">
        <v>2424</v>
      </c>
      <c r="AJ235" s="374">
        <v>2331.2621041120001</v>
      </c>
      <c r="AK235" s="374">
        <v>92.737895887999912</v>
      </c>
      <c r="AL235" s="381">
        <v>3.9780124132942428E-2</v>
      </c>
      <c r="AM235" s="373">
        <v>2446</v>
      </c>
      <c r="AN235" s="374">
        <v>2322</v>
      </c>
      <c r="AO235" s="374">
        <v>124</v>
      </c>
      <c r="AP235" s="377">
        <v>5.3402239448751075E-2</v>
      </c>
      <c r="AQ235" s="374">
        <v>0.80407626561472711</v>
      </c>
      <c r="AR235" s="374">
        <v>2322</v>
      </c>
      <c r="AS235" s="374">
        <v>2263.3724377039998</v>
      </c>
      <c r="AT235" s="374">
        <v>58.627562296000178</v>
      </c>
      <c r="AU235" s="377">
        <v>2.5902746414758364E-2</v>
      </c>
      <c r="AV235" s="382">
        <v>0.76331360946745563</v>
      </c>
      <c r="AW235" s="373">
        <v>2245</v>
      </c>
      <c r="AX235" s="373">
        <v>1935</v>
      </c>
      <c r="AY235" s="373">
        <v>120</v>
      </c>
      <c r="AZ235" s="373">
        <v>2055</v>
      </c>
      <c r="BA235" s="377">
        <v>0.91536748329621376</v>
      </c>
      <c r="BB235" s="463">
        <v>1.2113982882074932</v>
      </c>
      <c r="BC235" s="373">
        <v>65</v>
      </c>
      <c r="BD235" s="377">
        <v>2.8953229398663696E-2</v>
      </c>
      <c r="BE235" s="463">
        <v>0.18952035554545857</v>
      </c>
      <c r="BF235" s="373">
        <v>110</v>
      </c>
      <c r="BG235" s="373">
        <v>0</v>
      </c>
      <c r="BH235" s="373">
        <v>110</v>
      </c>
      <c r="BI235" s="377">
        <v>4.8997772828507792E-2</v>
      </c>
      <c r="BJ235" s="463">
        <v>0.65210941669645262</v>
      </c>
      <c r="BK235" s="373">
        <v>15</v>
      </c>
      <c r="BL235" s="383">
        <v>2280</v>
      </c>
      <c r="BM235" s="374">
        <v>1915</v>
      </c>
      <c r="BN235" s="374">
        <v>80</v>
      </c>
      <c r="BO235" s="374">
        <v>1995</v>
      </c>
      <c r="BP235" s="377">
        <v>0.875</v>
      </c>
      <c r="BQ235" s="384">
        <v>1.2558234326605948</v>
      </c>
      <c r="BR235" s="374">
        <v>105</v>
      </c>
      <c r="BS235" s="377">
        <v>4.6052631578947366E-2</v>
      </c>
      <c r="BT235" s="384">
        <v>0.20667159529213913</v>
      </c>
      <c r="BU235" s="374">
        <v>135</v>
      </c>
      <c r="BV235" s="374">
        <v>35</v>
      </c>
      <c r="BW235" s="374">
        <v>170</v>
      </c>
      <c r="BX235" s="377">
        <v>7.4561403508771926E-2</v>
      </c>
      <c r="BY235" s="384">
        <v>1.0317632567012416</v>
      </c>
      <c r="BZ235" s="374">
        <v>10</v>
      </c>
      <c r="CA235" s="373" t="s">
        <v>66</v>
      </c>
      <c r="CB235" s="385" t="s">
        <v>66</v>
      </c>
      <c r="CC235" s="373" t="s">
        <v>66</v>
      </c>
      <c r="CD235" s="385" t="s">
        <v>2090</v>
      </c>
      <c r="CE235" s="385" t="s">
        <v>2088</v>
      </c>
      <c r="CF235" s="386"/>
      <c r="CG235" s="373"/>
    </row>
    <row r="236" spans="1:85" ht="12.75" customHeight="1" x14ac:dyDescent="0.25">
      <c r="A236" s="370" t="s">
        <v>1742</v>
      </c>
      <c r="B236" s="369">
        <v>4620780</v>
      </c>
      <c r="C236" s="373" t="s">
        <v>2166</v>
      </c>
      <c r="D236" s="370"/>
      <c r="E236" s="371">
        <v>1</v>
      </c>
      <c r="F236" s="371">
        <v>1</v>
      </c>
      <c r="G236" s="370"/>
      <c r="H236" s="370"/>
      <c r="I236" s="370"/>
      <c r="J236" s="372"/>
      <c r="K236" s="406"/>
      <c r="L236" s="374"/>
      <c r="M236" s="374"/>
      <c r="N236" s="375"/>
      <c r="O236" s="370">
        <v>244620780</v>
      </c>
      <c r="P236" s="376">
        <v>1.48</v>
      </c>
      <c r="Q236" s="375">
        <v>148</v>
      </c>
      <c r="R236" s="373">
        <v>1.48</v>
      </c>
      <c r="S236" s="373">
        <v>148</v>
      </c>
      <c r="T236" s="373">
        <v>3776</v>
      </c>
      <c r="U236" s="374">
        <v>260</v>
      </c>
      <c r="V236" s="377">
        <v>7.3947667804323089E-2</v>
      </c>
      <c r="W236" s="373">
        <v>2546.9</v>
      </c>
      <c r="X236" s="374">
        <v>3516</v>
      </c>
      <c r="Y236" s="374">
        <v>3516</v>
      </c>
      <c r="Z236" s="374">
        <v>3398</v>
      </c>
      <c r="AA236" s="374">
        <v>3561</v>
      </c>
      <c r="AB236" s="374">
        <v>-45</v>
      </c>
      <c r="AC236" s="377">
        <v>-1.2636899747262006E-2</v>
      </c>
      <c r="AD236" s="378">
        <v>2368.8000000000002</v>
      </c>
      <c r="AE236" s="373">
        <v>1865</v>
      </c>
      <c r="AF236" s="374">
        <v>1722</v>
      </c>
      <c r="AG236" s="379">
        <v>143</v>
      </c>
      <c r="AH236" s="380">
        <v>8.3042973286875724E-2</v>
      </c>
      <c r="AI236" s="379">
        <v>1722</v>
      </c>
      <c r="AJ236" s="374">
        <v>1646</v>
      </c>
      <c r="AK236" s="374">
        <v>76</v>
      </c>
      <c r="AL236" s="381">
        <v>4.6172539489671933E-2</v>
      </c>
      <c r="AM236" s="373">
        <v>1780</v>
      </c>
      <c r="AN236" s="374">
        <v>1627</v>
      </c>
      <c r="AO236" s="374">
        <v>153</v>
      </c>
      <c r="AP236" s="377">
        <v>9.40381069452981E-2</v>
      </c>
      <c r="AQ236" s="374">
        <v>12.027027027027026</v>
      </c>
      <c r="AR236" s="374">
        <v>1627</v>
      </c>
      <c r="AS236" s="374">
        <v>1593</v>
      </c>
      <c r="AT236" s="374">
        <v>34</v>
      </c>
      <c r="AU236" s="377">
        <v>2.1343377275580666E-2</v>
      </c>
      <c r="AV236" s="382">
        <v>10.993243243243244</v>
      </c>
      <c r="AW236" s="373">
        <v>1430</v>
      </c>
      <c r="AX236" s="373">
        <v>1180</v>
      </c>
      <c r="AY236" s="373">
        <v>100</v>
      </c>
      <c r="AZ236" s="373">
        <v>1280</v>
      </c>
      <c r="BA236" s="377">
        <v>0.8951048951048951</v>
      </c>
      <c r="BB236" s="463">
        <v>1.1845827577265251</v>
      </c>
      <c r="BC236" s="373">
        <v>55</v>
      </c>
      <c r="BD236" s="377">
        <v>3.8461538461538464E-2</v>
      </c>
      <c r="BE236" s="463">
        <v>0.25175928887547605</v>
      </c>
      <c r="BF236" s="373">
        <v>70</v>
      </c>
      <c r="BG236" s="373">
        <v>0</v>
      </c>
      <c r="BH236" s="373">
        <v>70</v>
      </c>
      <c r="BI236" s="377">
        <v>4.8951048951048952E-2</v>
      </c>
      <c r="BJ236" s="463">
        <v>0.65148757046311212</v>
      </c>
      <c r="BK236" s="373">
        <v>20</v>
      </c>
      <c r="BL236" s="383">
        <v>1505</v>
      </c>
      <c r="BM236" s="374">
        <v>1225</v>
      </c>
      <c r="BN236" s="374">
        <v>80</v>
      </c>
      <c r="BO236" s="374">
        <v>1305</v>
      </c>
      <c r="BP236" s="377">
        <v>0.86710963455149503</v>
      </c>
      <c r="BQ236" s="384">
        <v>1.2444989688634656</v>
      </c>
      <c r="BR236" s="374">
        <v>70</v>
      </c>
      <c r="BS236" s="377">
        <v>4.6511627906976744E-2</v>
      </c>
      <c r="BT236" s="384">
        <v>0.20873144507910399</v>
      </c>
      <c r="BU236" s="374">
        <v>120</v>
      </c>
      <c r="BV236" s="374">
        <v>10</v>
      </c>
      <c r="BW236" s="374">
        <v>130</v>
      </c>
      <c r="BX236" s="377">
        <v>8.6378737541528236E-2</v>
      </c>
      <c r="BY236" s="384">
        <v>1.195288760157311</v>
      </c>
      <c r="BZ236" s="374">
        <v>10</v>
      </c>
      <c r="CA236" s="373" t="s">
        <v>66</v>
      </c>
      <c r="CB236" s="385" t="s">
        <v>66</v>
      </c>
      <c r="CC236" s="373" t="s">
        <v>79</v>
      </c>
      <c r="CD236" s="385"/>
      <c r="CE236" s="385" t="s">
        <v>2088</v>
      </c>
      <c r="CF236" s="386"/>
      <c r="CG236" s="373"/>
    </row>
    <row r="237" spans="1:85" ht="12.75" customHeight="1" x14ac:dyDescent="0.25">
      <c r="A237" s="370" t="s">
        <v>1744</v>
      </c>
      <c r="B237" s="369">
        <v>4620782</v>
      </c>
      <c r="C237" s="373"/>
      <c r="D237" s="370"/>
      <c r="E237" s="371">
        <v>1</v>
      </c>
      <c r="F237" s="371">
        <v>1</v>
      </c>
      <c r="G237" s="370"/>
      <c r="H237" s="370"/>
      <c r="I237" s="370"/>
      <c r="J237" s="372"/>
      <c r="K237" s="406"/>
      <c r="L237" s="374"/>
      <c r="M237" s="374"/>
      <c r="N237" s="375"/>
      <c r="O237" s="370">
        <v>244620782</v>
      </c>
      <c r="P237" s="376">
        <v>2.4700000000000002</v>
      </c>
      <c r="Q237" s="375">
        <v>247.00000000000003</v>
      </c>
      <c r="R237" s="373">
        <v>2.4700000000000002</v>
      </c>
      <c r="S237" s="373">
        <v>247.00000000000003</v>
      </c>
      <c r="T237" s="373">
        <v>3439</v>
      </c>
      <c r="U237" s="374">
        <v>218</v>
      </c>
      <c r="V237" s="377">
        <v>6.7680844458242781E-2</v>
      </c>
      <c r="W237" s="373">
        <v>1389.9</v>
      </c>
      <c r="X237" s="374">
        <v>3221</v>
      </c>
      <c r="Y237" s="374">
        <v>3221</v>
      </c>
      <c r="Z237" s="374">
        <v>3179</v>
      </c>
      <c r="AA237" s="374">
        <v>3166</v>
      </c>
      <c r="AB237" s="374">
        <v>55</v>
      </c>
      <c r="AC237" s="377">
        <v>1.737207833228048E-2</v>
      </c>
      <c r="AD237" s="378">
        <v>1304</v>
      </c>
      <c r="AE237" s="373">
        <v>1905</v>
      </c>
      <c r="AF237" s="374">
        <v>1770</v>
      </c>
      <c r="AG237" s="379">
        <v>135</v>
      </c>
      <c r="AH237" s="380">
        <v>7.6271186440677971E-2</v>
      </c>
      <c r="AI237" s="379">
        <v>1770</v>
      </c>
      <c r="AJ237" s="374">
        <v>1588</v>
      </c>
      <c r="AK237" s="374">
        <v>182</v>
      </c>
      <c r="AL237" s="381">
        <v>0.11460957178841309</v>
      </c>
      <c r="AM237" s="373">
        <v>1812</v>
      </c>
      <c r="AN237" s="374">
        <v>1663</v>
      </c>
      <c r="AO237" s="374">
        <v>149</v>
      </c>
      <c r="AP237" s="377">
        <v>8.9597113650030064E-2</v>
      </c>
      <c r="AQ237" s="374">
        <v>7.3360323886639671</v>
      </c>
      <c r="AR237" s="374">
        <v>1663</v>
      </c>
      <c r="AS237" s="374">
        <v>1547</v>
      </c>
      <c r="AT237" s="374">
        <v>116</v>
      </c>
      <c r="AU237" s="377">
        <v>7.498383968972204E-2</v>
      </c>
      <c r="AV237" s="382">
        <v>6.7327935222672055</v>
      </c>
      <c r="AW237" s="373">
        <v>1415</v>
      </c>
      <c r="AX237" s="373">
        <v>1150</v>
      </c>
      <c r="AY237" s="373">
        <v>100</v>
      </c>
      <c r="AZ237" s="373">
        <v>1250</v>
      </c>
      <c r="BA237" s="377">
        <v>0.88339222614840984</v>
      </c>
      <c r="BB237" s="463">
        <v>1.1690821993353375</v>
      </c>
      <c r="BC237" s="373">
        <v>45</v>
      </c>
      <c r="BD237" s="377">
        <v>3.1802120141342753E-2</v>
      </c>
      <c r="BE237" s="463">
        <v>0.20816845793943953</v>
      </c>
      <c r="BF237" s="373">
        <v>100</v>
      </c>
      <c r="BG237" s="373">
        <v>15</v>
      </c>
      <c r="BH237" s="373">
        <v>115</v>
      </c>
      <c r="BI237" s="377">
        <v>8.1272084805653705E-2</v>
      </c>
      <c r="BJ237" s="463">
        <v>1.0816469557057928</v>
      </c>
      <c r="BK237" s="373">
        <v>10</v>
      </c>
      <c r="BL237" s="383">
        <v>1330</v>
      </c>
      <c r="BM237" s="374">
        <v>1125</v>
      </c>
      <c r="BN237" s="374">
        <v>25</v>
      </c>
      <c r="BO237" s="374">
        <v>1150</v>
      </c>
      <c r="BP237" s="377">
        <v>0.86466165413533835</v>
      </c>
      <c r="BQ237" s="384">
        <v>1.2409855618128327</v>
      </c>
      <c r="BR237" s="374">
        <v>50</v>
      </c>
      <c r="BS237" s="377">
        <v>3.7593984962406013E-2</v>
      </c>
      <c r="BT237" s="384">
        <v>0.16871150636092991</v>
      </c>
      <c r="BU237" s="374">
        <v>100</v>
      </c>
      <c r="BV237" s="374">
        <v>15</v>
      </c>
      <c r="BW237" s="374">
        <v>115</v>
      </c>
      <c r="BX237" s="377">
        <v>8.646616541353383E-2</v>
      </c>
      <c r="BY237" s="384">
        <v>1.1964985665947172</v>
      </c>
      <c r="BZ237" s="374">
        <v>15</v>
      </c>
      <c r="CA237" s="373" t="s">
        <v>66</v>
      </c>
      <c r="CB237" s="385" t="s">
        <v>66</v>
      </c>
      <c r="CC237" s="373" t="s">
        <v>66</v>
      </c>
      <c r="CD237" s="385"/>
      <c r="CE237" s="385" t="s">
        <v>2088</v>
      </c>
      <c r="CF237" s="386"/>
      <c r="CG237" s="373"/>
    </row>
    <row r="238" spans="1:85" ht="12.75" customHeight="1" x14ac:dyDescent="0.25">
      <c r="A238" s="370" t="s">
        <v>1747</v>
      </c>
      <c r="B238" s="369">
        <v>4620785</v>
      </c>
      <c r="C238" s="373"/>
      <c r="D238" s="370"/>
      <c r="E238" s="371">
        <v>1</v>
      </c>
      <c r="F238" s="371">
        <v>1</v>
      </c>
      <c r="G238" s="370"/>
      <c r="H238" s="370"/>
      <c r="I238" s="370"/>
      <c r="J238" s="372"/>
      <c r="K238" s="406"/>
      <c r="L238" s="374"/>
      <c r="M238" s="374"/>
      <c r="N238" s="375"/>
      <c r="O238" s="370">
        <v>244620785</v>
      </c>
      <c r="P238" s="376">
        <v>3.53</v>
      </c>
      <c r="Q238" s="375">
        <v>353</v>
      </c>
      <c r="R238" s="373">
        <v>3.51</v>
      </c>
      <c r="S238" s="373">
        <v>351</v>
      </c>
      <c r="T238" s="373">
        <v>5382</v>
      </c>
      <c r="U238" s="374">
        <v>898</v>
      </c>
      <c r="V238" s="377">
        <v>0.20026761819803746</v>
      </c>
      <c r="W238" s="373">
        <v>1535.4</v>
      </c>
      <c r="X238" s="374">
        <v>4484</v>
      </c>
      <c r="Y238" s="374">
        <v>4484</v>
      </c>
      <c r="Z238" s="374">
        <v>4368</v>
      </c>
      <c r="AA238" s="374">
        <v>4324</v>
      </c>
      <c r="AB238" s="374">
        <v>160</v>
      </c>
      <c r="AC238" s="377">
        <v>3.7002775208140611E-2</v>
      </c>
      <c r="AD238" s="378">
        <v>1269.0999999999999</v>
      </c>
      <c r="AE238" s="373">
        <v>2844</v>
      </c>
      <c r="AF238" s="374">
        <v>2530</v>
      </c>
      <c r="AG238" s="379">
        <v>314</v>
      </c>
      <c r="AH238" s="380">
        <v>0.1241106719367589</v>
      </c>
      <c r="AI238" s="379">
        <v>2530</v>
      </c>
      <c r="AJ238" s="374">
        <v>2076</v>
      </c>
      <c r="AK238" s="374">
        <v>454</v>
      </c>
      <c r="AL238" s="381">
        <v>0.2186897880539499</v>
      </c>
      <c r="AM238" s="373">
        <v>2739</v>
      </c>
      <c r="AN238" s="374">
        <v>2306</v>
      </c>
      <c r="AO238" s="374">
        <v>433</v>
      </c>
      <c r="AP238" s="377">
        <v>0.18777103209019949</v>
      </c>
      <c r="AQ238" s="374">
        <v>7.8034188034188032</v>
      </c>
      <c r="AR238" s="374">
        <v>2306</v>
      </c>
      <c r="AS238" s="374">
        <v>2017</v>
      </c>
      <c r="AT238" s="374">
        <v>289</v>
      </c>
      <c r="AU238" s="377">
        <v>0.14328210213187903</v>
      </c>
      <c r="AV238" s="382">
        <v>6.5325779036827196</v>
      </c>
      <c r="AW238" s="373">
        <v>2125</v>
      </c>
      <c r="AX238" s="373">
        <v>1780</v>
      </c>
      <c r="AY238" s="373">
        <v>120</v>
      </c>
      <c r="AZ238" s="373">
        <v>1900</v>
      </c>
      <c r="BA238" s="377">
        <v>0.89411764705882357</v>
      </c>
      <c r="BB238" s="463">
        <v>1.1832762326260915</v>
      </c>
      <c r="BC238" s="373">
        <v>75</v>
      </c>
      <c r="BD238" s="377">
        <v>3.5294117647058823E-2</v>
      </c>
      <c r="BE238" s="463">
        <v>0.23102617096808389</v>
      </c>
      <c r="BF238" s="373">
        <v>110</v>
      </c>
      <c r="BG238" s="373">
        <v>15</v>
      </c>
      <c r="BH238" s="373">
        <v>125</v>
      </c>
      <c r="BI238" s="377">
        <v>5.8823529411764705E-2</v>
      </c>
      <c r="BJ238" s="463">
        <v>0.78288002164894988</v>
      </c>
      <c r="BK238" s="373">
        <v>35</v>
      </c>
      <c r="BL238" s="383">
        <v>1775</v>
      </c>
      <c r="BM238" s="374">
        <v>1410</v>
      </c>
      <c r="BN238" s="374">
        <v>100</v>
      </c>
      <c r="BO238" s="374">
        <v>1510</v>
      </c>
      <c r="BP238" s="377">
        <v>0.85070422535211265</v>
      </c>
      <c r="BQ238" s="384">
        <v>1.2209534862406426</v>
      </c>
      <c r="BR238" s="374">
        <v>125</v>
      </c>
      <c r="BS238" s="377">
        <v>7.0422535211267609E-2</v>
      </c>
      <c r="BT238" s="384">
        <v>0.31603704712681241</v>
      </c>
      <c r="BU238" s="374">
        <v>115</v>
      </c>
      <c r="BV238" s="374">
        <v>15</v>
      </c>
      <c r="BW238" s="374">
        <v>130</v>
      </c>
      <c r="BX238" s="377">
        <v>7.3239436619718309E-2</v>
      </c>
      <c r="BY238" s="384">
        <v>1.0134701881897201</v>
      </c>
      <c r="BZ238" s="374">
        <v>10</v>
      </c>
      <c r="CA238" s="373" t="s">
        <v>66</v>
      </c>
      <c r="CB238" s="385" t="s">
        <v>66</v>
      </c>
      <c r="CC238" s="373" t="s">
        <v>66</v>
      </c>
      <c r="CD238" s="385"/>
      <c r="CE238" s="385" t="s">
        <v>2088</v>
      </c>
      <c r="CF238" s="386"/>
      <c r="CG238" s="373"/>
    </row>
    <row r="239" spans="1:85" ht="12.75" customHeight="1" x14ac:dyDescent="0.25">
      <c r="A239" s="370" t="s">
        <v>1748</v>
      </c>
      <c r="B239" s="369">
        <v>4620786</v>
      </c>
      <c r="C239" s="373"/>
      <c r="D239" s="370"/>
      <c r="E239" s="371">
        <v>1</v>
      </c>
      <c r="F239" s="371">
        <v>1</v>
      </c>
      <c r="G239" s="370"/>
      <c r="H239" s="370"/>
      <c r="I239" s="370"/>
      <c r="J239" s="372"/>
      <c r="K239" s="406"/>
      <c r="L239" s="374"/>
      <c r="M239" s="374"/>
      <c r="N239" s="375"/>
      <c r="O239" s="370">
        <v>244620786</v>
      </c>
      <c r="P239" s="376">
        <v>3.36</v>
      </c>
      <c r="Q239" s="375">
        <v>336</v>
      </c>
      <c r="R239" s="373">
        <v>3.37</v>
      </c>
      <c r="S239" s="373">
        <v>337</v>
      </c>
      <c r="T239" s="373">
        <v>4602</v>
      </c>
      <c r="U239" s="374">
        <v>126</v>
      </c>
      <c r="V239" s="377">
        <v>2.8150134048257374E-2</v>
      </c>
      <c r="W239" s="373">
        <v>1366.7</v>
      </c>
      <c r="X239" s="374">
        <v>4476</v>
      </c>
      <c r="Y239" s="374">
        <v>4476</v>
      </c>
      <c r="Z239" s="374">
        <v>4688</v>
      </c>
      <c r="AA239" s="374">
        <v>4826</v>
      </c>
      <c r="AB239" s="374">
        <v>-350</v>
      </c>
      <c r="AC239" s="377">
        <v>-7.2523829258184833E-2</v>
      </c>
      <c r="AD239" s="378">
        <v>1333</v>
      </c>
      <c r="AE239" s="373">
        <v>2134</v>
      </c>
      <c r="AF239" s="374">
        <v>2150</v>
      </c>
      <c r="AG239" s="379">
        <v>-16</v>
      </c>
      <c r="AH239" s="380">
        <v>-7.4418604651162795E-3</v>
      </c>
      <c r="AI239" s="379">
        <v>2150</v>
      </c>
      <c r="AJ239" s="374">
        <v>2021</v>
      </c>
      <c r="AK239" s="374">
        <v>129</v>
      </c>
      <c r="AL239" s="381">
        <v>6.3829787234042548E-2</v>
      </c>
      <c r="AM239" s="373">
        <v>2053</v>
      </c>
      <c r="AN239" s="374">
        <v>2071</v>
      </c>
      <c r="AO239" s="374">
        <v>-18</v>
      </c>
      <c r="AP239" s="377">
        <v>-8.691453404152583E-3</v>
      </c>
      <c r="AQ239" s="374">
        <v>6.0919881305637986</v>
      </c>
      <c r="AR239" s="374">
        <v>2071</v>
      </c>
      <c r="AS239" s="374">
        <v>1964</v>
      </c>
      <c r="AT239" s="374">
        <v>107</v>
      </c>
      <c r="AU239" s="377">
        <v>5.4480651731160894E-2</v>
      </c>
      <c r="AV239" s="382">
        <v>6.1636904761904763</v>
      </c>
      <c r="AW239" s="373">
        <v>1675</v>
      </c>
      <c r="AX239" s="373">
        <v>1450</v>
      </c>
      <c r="AY239" s="373">
        <v>100</v>
      </c>
      <c r="AZ239" s="373">
        <v>1550</v>
      </c>
      <c r="BA239" s="377">
        <v>0.92537313432835822</v>
      </c>
      <c r="BB239" s="463">
        <v>1.2246397772858408</v>
      </c>
      <c r="BC239" s="373">
        <v>45</v>
      </c>
      <c r="BD239" s="377">
        <v>2.6865671641791045E-2</v>
      </c>
      <c r="BE239" s="463">
        <v>0.17585574208018326</v>
      </c>
      <c r="BF239" s="373">
        <v>45</v>
      </c>
      <c r="BG239" s="373">
        <v>0</v>
      </c>
      <c r="BH239" s="373">
        <v>45</v>
      </c>
      <c r="BI239" s="377">
        <v>2.6865671641791045E-2</v>
      </c>
      <c r="BJ239" s="463">
        <v>0.35755415914116218</v>
      </c>
      <c r="BK239" s="373">
        <v>35</v>
      </c>
      <c r="BL239" s="383">
        <v>1920</v>
      </c>
      <c r="BM239" s="374">
        <v>1680</v>
      </c>
      <c r="BN239" s="374">
        <v>60</v>
      </c>
      <c r="BO239" s="374">
        <v>1740</v>
      </c>
      <c r="BP239" s="377">
        <v>0.90625</v>
      </c>
      <c r="BQ239" s="384">
        <v>1.3006742695413303</v>
      </c>
      <c r="BR239" s="374">
        <v>45</v>
      </c>
      <c r="BS239" s="377">
        <v>2.34375E-2</v>
      </c>
      <c r="BT239" s="384">
        <v>0.10518107974689225</v>
      </c>
      <c r="BU239" s="374">
        <v>110</v>
      </c>
      <c r="BV239" s="374">
        <v>15</v>
      </c>
      <c r="BW239" s="374">
        <v>125</v>
      </c>
      <c r="BX239" s="377">
        <v>6.5104166666666671E-2</v>
      </c>
      <c r="BY239" s="384">
        <v>0.90089622597994456</v>
      </c>
      <c r="BZ239" s="374">
        <v>10</v>
      </c>
      <c r="CA239" s="373" t="s">
        <v>66</v>
      </c>
      <c r="CB239" s="385" t="s">
        <v>66</v>
      </c>
      <c r="CC239" s="373" t="s">
        <v>66</v>
      </c>
      <c r="CD239" s="385"/>
      <c r="CE239" s="385" t="s">
        <v>2088</v>
      </c>
      <c r="CF239" s="386"/>
      <c r="CG239" s="373"/>
    </row>
    <row r="240" spans="1:85" ht="12.75" customHeight="1" x14ac:dyDescent="0.25">
      <c r="A240" s="370" t="s">
        <v>1749</v>
      </c>
      <c r="B240" s="369"/>
      <c r="C240" s="373"/>
      <c r="D240" s="370">
        <v>4620787</v>
      </c>
      <c r="E240" s="371">
        <v>0.35057577000000001</v>
      </c>
      <c r="F240" s="371">
        <v>0.32194273000000001</v>
      </c>
      <c r="G240" s="374">
        <v>8167</v>
      </c>
      <c r="H240" s="374">
        <v>3531</v>
      </c>
      <c r="I240" s="374">
        <v>3476</v>
      </c>
      <c r="J240" s="372"/>
      <c r="K240" s="406"/>
      <c r="L240" s="374"/>
      <c r="M240" s="374"/>
      <c r="N240" s="375"/>
      <c r="O240" s="370"/>
      <c r="P240" s="376"/>
      <c r="Q240" s="375"/>
      <c r="R240" s="373">
        <v>4.63</v>
      </c>
      <c r="S240" s="373">
        <v>463</v>
      </c>
      <c r="T240" s="373">
        <v>3241</v>
      </c>
      <c r="U240" s="374">
        <v>377.84768640999982</v>
      </c>
      <c r="V240" s="377">
        <v>0.13196911830940306</v>
      </c>
      <c r="W240" s="373">
        <v>700.3</v>
      </c>
      <c r="X240" s="374">
        <v>2863.1523135900002</v>
      </c>
      <c r="Y240" s="374"/>
      <c r="Z240" s="374"/>
      <c r="AA240" s="374"/>
      <c r="AB240" s="374"/>
      <c r="AC240" s="377"/>
      <c r="AD240" s="378"/>
      <c r="AE240" s="373">
        <v>1313</v>
      </c>
      <c r="AF240" s="374">
        <v>1136.7797796300001</v>
      </c>
      <c r="AG240" s="379">
        <v>176.22022036999988</v>
      </c>
      <c r="AH240" s="380">
        <v>0.15501702574913512</v>
      </c>
      <c r="AI240" s="379">
        <v>3531</v>
      </c>
      <c r="AJ240" s="374"/>
      <c r="AK240" s="374"/>
      <c r="AL240" s="381"/>
      <c r="AM240" s="373">
        <v>1289</v>
      </c>
      <c r="AN240" s="374">
        <v>1119.0729294800001</v>
      </c>
      <c r="AO240" s="374">
        <v>169.92707051999992</v>
      </c>
      <c r="AP240" s="377">
        <v>0.15184628815832402</v>
      </c>
      <c r="AQ240" s="374">
        <v>2.7840172786177106</v>
      </c>
      <c r="AR240" s="374">
        <v>3476</v>
      </c>
      <c r="AS240" s="374"/>
      <c r="AT240" s="374"/>
      <c r="AU240" s="377"/>
      <c r="AV240" s="382"/>
      <c r="AW240" s="373">
        <v>1475</v>
      </c>
      <c r="AX240" s="373">
        <v>1280</v>
      </c>
      <c r="AY240" s="373">
        <v>80</v>
      </c>
      <c r="AZ240" s="373">
        <v>1360</v>
      </c>
      <c r="BA240" s="377">
        <v>0.92203389830508475</v>
      </c>
      <c r="BB240" s="463">
        <v>1.2202206288276196</v>
      </c>
      <c r="BC240" s="373">
        <v>60</v>
      </c>
      <c r="BD240" s="377">
        <v>4.0677966101694912E-2</v>
      </c>
      <c r="BE240" s="463">
        <v>0.2662674512852492</v>
      </c>
      <c r="BF240" s="373">
        <v>10</v>
      </c>
      <c r="BG240" s="373">
        <v>0</v>
      </c>
      <c r="BH240" s="373">
        <v>10</v>
      </c>
      <c r="BI240" s="377">
        <v>6.7796610169491523E-3</v>
      </c>
      <c r="BJ240" s="463">
        <v>9.0230239783268801E-2</v>
      </c>
      <c r="BK240" s="373">
        <v>35</v>
      </c>
      <c r="BL240" s="383"/>
      <c r="BM240" s="374"/>
      <c r="BN240" s="374"/>
      <c r="BO240" s="374"/>
      <c r="BP240" s="377"/>
      <c r="BQ240" s="384"/>
      <c r="BR240" s="374"/>
      <c r="BS240" s="377"/>
      <c r="BT240" s="384"/>
      <c r="BU240" s="374"/>
      <c r="BV240" s="374"/>
      <c r="BW240" s="374"/>
      <c r="BX240" s="377"/>
      <c r="BY240" s="384"/>
      <c r="BZ240" s="374"/>
      <c r="CA240" s="373" t="s">
        <v>66</v>
      </c>
      <c r="CB240" s="385"/>
      <c r="CC240" s="373"/>
      <c r="CD240" s="385"/>
      <c r="CE240" s="385" t="s">
        <v>2088</v>
      </c>
      <c r="CF240" s="386"/>
      <c r="CG240" s="373"/>
    </row>
    <row r="241" spans="1:85" ht="12.75" customHeight="1" x14ac:dyDescent="0.25">
      <c r="A241" s="370" t="s">
        <v>1750</v>
      </c>
      <c r="B241" s="369"/>
      <c r="C241" s="373"/>
      <c r="D241" s="370">
        <v>4620787</v>
      </c>
      <c r="E241" s="371">
        <v>0.64942423000000005</v>
      </c>
      <c r="F241" s="371">
        <v>0.67805727000000005</v>
      </c>
      <c r="G241" s="374">
        <v>8167</v>
      </c>
      <c r="H241" s="374">
        <v>3531</v>
      </c>
      <c r="I241" s="374">
        <v>3476</v>
      </c>
      <c r="J241" s="372"/>
      <c r="K241" s="406"/>
      <c r="L241" s="374"/>
      <c r="M241" s="374"/>
      <c r="N241" s="375"/>
      <c r="O241" s="370"/>
      <c r="P241" s="376"/>
      <c r="Q241" s="375"/>
      <c r="R241" s="373">
        <v>1.83</v>
      </c>
      <c r="S241" s="373">
        <v>183</v>
      </c>
      <c r="T241" s="373">
        <v>5098</v>
      </c>
      <c r="U241" s="374">
        <v>-205.84768641000028</v>
      </c>
      <c r="V241" s="377">
        <v>-3.881101015352343E-2</v>
      </c>
      <c r="W241" s="373">
        <v>2790.8</v>
      </c>
      <c r="X241" s="374">
        <v>5303.8476864100003</v>
      </c>
      <c r="Y241" s="374"/>
      <c r="Z241" s="374"/>
      <c r="AA241" s="374"/>
      <c r="AB241" s="374"/>
      <c r="AC241" s="377"/>
      <c r="AD241" s="378"/>
      <c r="AE241" s="373">
        <v>2415</v>
      </c>
      <c r="AF241" s="374">
        <v>2394.2202203700003</v>
      </c>
      <c r="AG241" s="379">
        <v>20.779779629999666</v>
      </c>
      <c r="AH241" s="380">
        <v>8.6791429849290887E-3</v>
      </c>
      <c r="AI241" s="379">
        <v>3531</v>
      </c>
      <c r="AJ241" s="374"/>
      <c r="AK241" s="374"/>
      <c r="AL241" s="381"/>
      <c r="AM241" s="373">
        <v>2367</v>
      </c>
      <c r="AN241" s="374">
        <v>2356.9270705200001</v>
      </c>
      <c r="AO241" s="374">
        <v>10.072929479999857</v>
      </c>
      <c r="AP241" s="377">
        <v>4.2737552663339321E-3</v>
      </c>
      <c r="AQ241" s="374">
        <v>12.934426229508198</v>
      </c>
      <c r="AR241" s="374">
        <v>3476</v>
      </c>
      <c r="AS241" s="374"/>
      <c r="AT241" s="374">
        <v>3476</v>
      </c>
      <c r="AU241" s="377"/>
      <c r="AV241" s="382"/>
      <c r="AW241" s="373">
        <v>2340</v>
      </c>
      <c r="AX241" s="373">
        <v>2010</v>
      </c>
      <c r="AY241" s="373">
        <v>135</v>
      </c>
      <c r="AZ241" s="373">
        <v>2145</v>
      </c>
      <c r="BA241" s="377">
        <v>0.91666666666666663</v>
      </c>
      <c r="BB241" s="463">
        <v>1.2131176288436354</v>
      </c>
      <c r="BC241" s="373">
        <v>45</v>
      </c>
      <c r="BD241" s="377">
        <v>1.9230769230769232E-2</v>
      </c>
      <c r="BE241" s="463">
        <v>0.12587964443773803</v>
      </c>
      <c r="BF241" s="373">
        <v>85</v>
      </c>
      <c r="BG241" s="373">
        <v>25</v>
      </c>
      <c r="BH241" s="373">
        <v>110</v>
      </c>
      <c r="BI241" s="377">
        <v>4.7008547008547008E-2</v>
      </c>
      <c r="BJ241" s="463">
        <v>0.62563488909552833</v>
      </c>
      <c r="BK241" s="373">
        <v>40</v>
      </c>
      <c r="BL241" s="383"/>
      <c r="BM241" s="374"/>
      <c r="BN241" s="374"/>
      <c r="BO241" s="374"/>
      <c r="BP241" s="377"/>
      <c r="BQ241" s="384"/>
      <c r="BR241" s="374"/>
      <c r="BS241" s="377"/>
      <c r="BT241" s="384"/>
      <c r="BU241" s="374"/>
      <c r="BV241" s="374"/>
      <c r="BW241" s="374"/>
      <c r="BX241" s="377"/>
      <c r="BY241" s="384"/>
      <c r="BZ241" s="374"/>
      <c r="CA241" s="373" t="s">
        <v>66</v>
      </c>
      <c r="CB241" s="385"/>
      <c r="CC241" s="373"/>
      <c r="CD241" s="385"/>
      <c r="CE241" s="385" t="s">
        <v>2088</v>
      </c>
      <c r="CF241" s="386"/>
      <c r="CG241" s="373"/>
    </row>
    <row r="242" spans="1:85" ht="12.75" customHeight="1" x14ac:dyDescent="0.25">
      <c r="A242" s="370" t="s">
        <v>1751</v>
      </c>
      <c r="B242" s="369">
        <v>4620788</v>
      </c>
      <c r="C242" s="373"/>
      <c r="D242" s="370"/>
      <c r="E242" s="371">
        <v>1</v>
      </c>
      <c r="F242" s="371">
        <v>1</v>
      </c>
      <c r="G242" s="370"/>
      <c r="H242" s="370"/>
      <c r="I242" s="370"/>
      <c r="J242" s="372"/>
      <c r="K242" s="406"/>
      <c r="L242" s="374"/>
      <c r="M242" s="374"/>
      <c r="N242" s="375"/>
      <c r="O242" s="370">
        <v>244620788</v>
      </c>
      <c r="P242" s="376">
        <v>2.13</v>
      </c>
      <c r="Q242" s="375">
        <v>213</v>
      </c>
      <c r="R242" s="373">
        <v>2.08</v>
      </c>
      <c r="S242" s="373">
        <v>208</v>
      </c>
      <c r="T242" s="373">
        <v>5759</v>
      </c>
      <c r="U242" s="374">
        <v>-94</v>
      </c>
      <c r="V242" s="377">
        <v>-1.6060140099094483E-2</v>
      </c>
      <c r="W242" s="373">
        <v>2762.4</v>
      </c>
      <c r="X242" s="374">
        <v>5853</v>
      </c>
      <c r="Y242" s="374">
        <v>5853</v>
      </c>
      <c r="Z242" s="374">
        <v>5626</v>
      </c>
      <c r="AA242" s="374">
        <v>5288</v>
      </c>
      <c r="AB242" s="374">
        <v>565</v>
      </c>
      <c r="AC242" s="377">
        <v>0.10684568835098336</v>
      </c>
      <c r="AD242" s="378">
        <v>2751.6</v>
      </c>
      <c r="AE242" s="373">
        <v>3019</v>
      </c>
      <c r="AF242" s="374">
        <v>2949</v>
      </c>
      <c r="AG242" s="379">
        <v>70</v>
      </c>
      <c r="AH242" s="380">
        <v>2.3736859952526279E-2</v>
      </c>
      <c r="AI242" s="379">
        <v>2949</v>
      </c>
      <c r="AJ242" s="374">
        <v>2509</v>
      </c>
      <c r="AK242" s="374">
        <v>440</v>
      </c>
      <c r="AL242" s="381">
        <v>0.1753686727779992</v>
      </c>
      <c r="AM242" s="373">
        <v>2906</v>
      </c>
      <c r="AN242" s="374">
        <v>2849</v>
      </c>
      <c r="AO242" s="374">
        <v>57</v>
      </c>
      <c r="AP242" s="377">
        <v>2.0007020007020006E-2</v>
      </c>
      <c r="AQ242" s="374">
        <v>13.971153846153847</v>
      </c>
      <c r="AR242" s="374">
        <v>2849</v>
      </c>
      <c r="AS242" s="374">
        <v>2387</v>
      </c>
      <c r="AT242" s="374">
        <v>462</v>
      </c>
      <c r="AU242" s="377">
        <v>0.19354838709677419</v>
      </c>
      <c r="AV242" s="382">
        <v>13.375586854460094</v>
      </c>
      <c r="AW242" s="373">
        <v>2115</v>
      </c>
      <c r="AX242" s="373">
        <v>1785</v>
      </c>
      <c r="AY242" s="373">
        <v>105</v>
      </c>
      <c r="AZ242" s="373">
        <v>1890</v>
      </c>
      <c r="BA242" s="377">
        <v>0.8936170212765957</v>
      </c>
      <c r="BB242" s="463">
        <v>1.1826137039404103</v>
      </c>
      <c r="BC242" s="373">
        <v>45</v>
      </c>
      <c r="BD242" s="377">
        <v>2.1276595744680851E-2</v>
      </c>
      <c r="BE242" s="463">
        <v>0.1392710959736676</v>
      </c>
      <c r="BF242" s="373">
        <v>135</v>
      </c>
      <c r="BG242" s="373">
        <v>20</v>
      </c>
      <c r="BH242" s="373">
        <v>155</v>
      </c>
      <c r="BI242" s="377">
        <v>7.328605200945626E-2</v>
      </c>
      <c r="BJ242" s="463">
        <v>0.97536116172339604</v>
      </c>
      <c r="BK242" s="373">
        <v>20</v>
      </c>
      <c r="BL242" s="383">
        <v>2365</v>
      </c>
      <c r="BM242" s="374">
        <v>2090</v>
      </c>
      <c r="BN242" s="374">
        <v>60</v>
      </c>
      <c r="BO242" s="374">
        <v>2150</v>
      </c>
      <c r="BP242" s="377">
        <v>0.90909090909090906</v>
      </c>
      <c r="BQ242" s="384">
        <v>1.3047516183486698</v>
      </c>
      <c r="BR242" s="374">
        <v>80</v>
      </c>
      <c r="BS242" s="377">
        <v>3.382663847780127E-2</v>
      </c>
      <c r="BT242" s="384">
        <v>0.15180468733025745</v>
      </c>
      <c r="BU242" s="374">
        <v>110</v>
      </c>
      <c r="BV242" s="374">
        <v>10</v>
      </c>
      <c r="BW242" s="374">
        <v>120</v>
      </c>
      <c r="BX242" s="377">
        <v>5.0739957716701901E-2</v>
      </c>
      <c r="BY242" s="384">
        <v>0.70212766330918974</v>
      </c>
      <c r="BZ242" s="374">
        <v>15</v>
      </c>
      <c r="CA242" s="373" t="s">
        <v>66</v>
      </c>
      <c r="CB242" s="385" t="s">
        <v>66</v>
      </c>
      <c r="CC242" s="373" t="s">
        <v>66</v>
      </c>
      <c r="CD242" s="385"/>
      <c r="CE242" s="385" t="s">
        <v>2088</v>
      </c>
      <c r="CF242" s="386"/>
      <c r="CG242" s="373"/>
    </row>
    <row r="243" spans="1:85" ht="12.75" customHeight="1" x14ac:dyDescent="0.25">
      <c r="A243" s="370" t="s">
        <v>1752</v>
      </c>
      <c r="B243" s="369"/>
      <c r="C243" s="373"/>
      <c r="D243" s="370">
        <v>4620789</v>
      </c>
      <c r="E243" s="371">
        <v>0.64894836</v>
      </c>
      <c r="F243" s="371">
        <v>0.62126839</v>
      </c>
      <c r="G243" s="374">
        <v>7843</v>
      </c>
      <c r="H243" s="374">
        <v>3428</v>
      </c>
      <c r="I243" s="374">
        <v>3289</v>
      </c>
      <c r="J243" s="372"/>
      <c r="K243" s="406"/>
      <c r="L243" s="374"/>
      <c r="M243" s="374"/>
      <c r="N243" s="375"/>
      <c r="O243" s="370"/>
      <c r="P243" s="376"/>
      <c r="Q243" s="375"/>
      <c r="R243" s="373">
        <v>9.1999999999999993</v>
      </c>
      <c r="S243" s="373">
        <v>919.99999999999989</v>
      </c>
      <c r="T243" s="373">
        <v>5206</v>
      </c>
      <c r="U243" s="374">
        <v>116.29801252000016</v>
      </c>
      <c r="V243" s="377">
        <v>2.2849670335528097E-2</v>
      </c>
      <c r="W243" s="373">
        <v>566.1</v>
      </c>
      <c r="X243" s="374">
        <v>5089.7019874799998</v>
      </c>
      <c r="Y243" s="374"/>
      <c r="Z243" s="374"/>
      <c r="AA243" s="374"/>
      <c r="AB243" s="374"/>
      <c r="AC243" s="377"/>
      <c r="AD243" s="378"/>
      <c r="AE243" s="373">
        <v>2215</v>
      </c>
      <c r="AF243" s="374">
        <v>2129.7080409199998</v>
      </c>
      <c r="AG243" s="379">
        <v>85.291959080000197</v>
      </c>
      <c r="AH243" s="380">
        <v>4.0048662746822061E-2</v>
      </c>
      <c r="AI243" s="379">
        <v>3428</v>
      </c>
      <c r="AJ243" s="374"/>
      <c r="AK243" s="374"/>
      <c r="AL243" s="381"/>
      <c r="AM243" s="373">
        <v>2161</v>
      </c>
      <c r="AN243" s="374">
        <v>2043.3517347100001</v>
      </c>
      <c r="AO243" s="374">
        <v>117.64826528999993</v>
      </c>
      <c r="AP243" s="377">
        <v>5.7576120298592152E-2</v>
      </c>
      <c r="AQ243" s="374">
        <v>2.348913043478261</v>
      </c>
      <c r="AR243" s="374">
        <v>3289</v>
      </c>
      <c r="AS243" s="374"/>
      <c r="AT243" s="374"/>
      <c r="AU243" s="377"/>
      <c r="AV243" s="382"/>
      <c r="AW243" s="373">
        <v>2315</v>
      </c>
      <c r="AX243" s="373">
        <v>2045</v>
      </c>
      <c r="AY243" s="373">
        <v>115</v>
      </c>
      <c r="AZ243" s="373">
        <v>2160</v>
      </c>
      <c r="BA243" s="377">
        <v>0.93304535637149033</v>
      </c>
      <c r="BB243" s="463">
        <v>1.2347932039908514</v>
      </c>
      <c r="BC243" s="373">
        <v>70</v>
      </c>
      <c r="BD243" s="377">
        <v>3.0237580993520519E-2</v>
      </c>
      <c r="BE243" s="463">
        <v>0.19792738909432675</v>
      </c>
      <c r="BF243" s="373">
        <v>30</v>
      </c>
      <c r="BG243" s="373">
        <v>10</v>
      </c>
      <c r="BH243" s="373">
        <v>40</v>
      </c>
      <c r="BI243" s="377">
        <v>1.7278617710583154E-2</v>
      </c>
      <c r="BJ243" s="463">
        <v>0.22996043832452956</v>
      </c>
      <c r="BK243" s="373">
        <v>45</v>
      </c>
      <c r="BL243" s="383"/>
      <c r="BM243" s="374"/>
      <c r="BN243" s="374"/>
      <c r="BO243" s="374"/>
      <c r="BP243" s="377"/>
      <c r="BQ243" s="384"/>
      <c r="BR243" s="374"/>
      <c r="BS243" s="377"/>
      <c r="BT243" s="384"/>
      <c r="BU243" s="374"/>
      <c r="BV243" s="374"/>
      <c r="BW243" s="374"/>
      <c r="BX243" s="377"/>
      <c r="BY243" s="384"/>
      <c r="BZ243" s="374"/>
      <c r="CA243" s="373" t="s">
        <v>66</v>
      </c>
      <c r="CB243" s="385"/>
      <c r="CC243" s="373"/>
      <c r="CD243" s="385"/>
      <c r="CE243" s="385" t="s">
        <v>2088</v>
      </c>
      <c r="CF243" s="386"/>
      <c r="CG243" s="373"/>
    </row>
    <row r="244" spans="1:85" ht="12.75" customHeight="1" x14ac:dyDescent="0.25">
      <c r="A244" s="370" t="s">
        <v>1753</v>
      </c>
      <c r="B244" s="369"/>
      <c r="C244" s="373"/>
      <c r="D244" s="370">
        <v>4620789</v>
      </c>
      <c r="E244" s="371">
        <v>0.35105164</v>
      </c>
      <c r="F244" s="371">
        <v>0.37873161</v>
      </c>
      <c r="G244" s="374">
        <v>7843</v>
      </c>
      <c r="H244" s="374">
        <v>3428</v>
      </c>
      <c r="I244" s="374">
        <v>3289</v>
      </c>
      <c r="J244" s="372"/>
      <c r="K244" s="406"/>
      <c r="L244" s="374"/>
      <c r="M244" s="374"/>
      <c r="N244" s="375"/>
      <c r="O244" s="370"/>
      <c r="P244" s="376"/>
      <c r="Q244" s="375"/>
      <c r="R244" s="373">
        <v>2.8</v>
      </c>
      <c r="S244" s="373">
        <v>280</v>
      </c>
      <c r="T244" s="373">
        <v>3967</v>
      </c>
      <c r="U244" s="374">
        <v>1213.7019874799998</v>
      </c>
      <c r="V244" s="377">
        <v>0.44081751483528642</v>
      </c>
      <c r="W244" s="373">
        <v>1414.3</v>
      </c>
      <c r="X244" s="374">
        <v>2753.2980125200002</v>
      </c>
      <c r="Y244" s="374"/>
      <c r="Z244" s="374"/>
      <c r="AA244" s="374"/>
      <c r="AB244" s="374"/>
      <c r="AC244" s="377"/>
      <c r="AD244" s="378"/>
      <c r="AE244" s="373">
        <v>1860</v>
      </c>
      <c r="AF244" s="374">
        <v>1298.29195908</v>
      </c>
      <c r="AG244" s="379">
        <v>561.70804092000003</v>
      </c>
      <c r="AH244" s="380">
        <v>0.43265155960608387</v>
      </c>
      <c r="AI244" s="379">
        <v>3428</v>
      </c>
      <c r="AJ244" s="374"/>
      <c r="AK244" s="374"/>
      <c r="AL244" s="381"/>
      <c r="AM244" s="373">
        <v>1812</v>
      </c>
      <c r="AN244" s="374">
        <v>1245.6482652899999</v>
      </c>
      <c r="AO244" s="374">
        <v>566.35173471000007</v>
      </c>
      <c r="AP244" s="377">
        <v>0.45466425032763763</v>
      </c>
      <c r="AQ244" s="374">
        <v>6.4714285714285715</v>
      </c>
      <c r="AR244" s="374">
        <v>3289</v>
      </c>
      <c r="AS244" s="374"/>
      <c r="AT244" s="374"/>
      <c r="AU244" s="377"/>
      <c r="AV244" s="382"/>
      <c r="AW244" s="373">
        <v>1890</v>
      </c>
      <c r="AX244" s="373">
        <v>1660</v>
      </c>
      <c r="AY244" s="373">
        <v>105</v>
      </c>
      <c r="AZ244" s="373">
        <v>1765</v>
      </c>
      <c r="BA244" s="377">
        <v>0.93386243386243384</v>
      </c>
      <c r="BB244" s="463">
        <v>1.2358745252000094</v>
      </c>
      <c r="BC244" s="373">
        <v>45</v>
      </c>
      <c r="BD244" s="377">
        <v>2.3809523809523808E-2</v>
      </c>
      <c r="BE244" s="463">
        <v>0.15585098835148517</v>
      </c>
      <c r="BF244" s="373">
        <v>45</v>
      </c>
      <c r="BG244" s="373">
        <v>10</v>
      </c>
      <c r="BH244" s="373">
        <v>55</v>
      </c>
      <c r="BI244" s="377">
        <v>2.9100529100529099E-2</v>
      </c>
      <c r="BJ244" s="463">
        <v>0.38729778848770796</v>
      </c>
      <c r="BK244" s="373">
        <v>35</v>
      </c>
      <c r="BL244" s="383"/>
      <c r="BM244" s="374"/>
      <c r="BN244" s="374"/>
      <c r="BO244" s="374"/>
      <c r="BP244" s="377"/>
      <c r="BQ244" s="384"/>
      <c r="BR244" s="374"/>
      <c r="BS244" s="377"/>
      <c r="BT244" s="384"/>
      <c r="BU244" s="374"/>
      <c r="BV244" s="374"/>
      <c r="BW244" s="374"/>
      <c r="BX244" s="377"/>
      <c r="BY244" s="384"/>
      <c r="BZ244" s="374"/>
      <c r="CA244" s="373" t="s">
        <v>66</v>
      </c>
      <c r="CB244" s="385"/>
      <c r="CC244" s="373"/>
      <c r="CD244" s="385"/>
      <c r="CE244" s="385" t="s">
        <v>2088</v>
      </c>
      <c r="CF244" s="386"/>
      <c r="CG244" s="373"/>
    </row>
    <row r="245" spans="1:85" ht="12.75" customHeight="1" x14ac:dyDescent="0.25">
      <c r="A245" s="370" t="s">
        <v>1754</v>
      </c>
      <c r="B245" s="369"/>
      <c r="C245" s="373"/>
      <c r="D245" s="370">
        <v>4620790</v>
      </c>
      <c r="E245" s="371">
        <v>0.53951552999999997</v>
      </c>
      <c r="F245" s="371">
        <v>0.51251784</v>
      </c>
      <c r="G245" s="374">
        <v>7883</v>
      </c>
      <c r="H245" s="374">
        <v>3555</v>
      </c>
      <c r="I245" s="374">
        <v>3427</v>
      </c>
      <c r="J245" s="372"/>
      <c r="K245" s="406"/>
      <c r="L245" s="374"/>
      <c r="M245" s="374"/>
      <c r="N245" s="375"/>
      <c r="O245" s="370"/>
      <c r="P245" s="376"/>
      <c r="Q245" s="375"/>
      <c r="R245" s="373">
        <v>8.51</v>
      </c>
      <c r="S245" s="373">
        <v>851</v>
      </c>
      <c r="T245" s="373">
        <v>4826</v>
      </c>
      <c r="U245" s="374">
        <v>572.99907701000029</v>
      </c>
      <c r="V245" s="377">
        <v>0.13472818073295009</v>
      </c>
      <c r="W245" s="373">
        <v>567</v>
      </c>
      <c r="X245" s="374">
        <v>4253.0009229899997</v>
      </c>
      <c r="Y245" s="374"/>
      <c r="Z245" s="374"/>
      <c r="AA245" s="374"/>
      <c r="AB245" s="374"/>
      <c r="AC245" s="377"/>
      <c r="AD245" s="378"/>
      <c r="AE245" s="373">
        <v>2100</v>
      </c>
      <c r="AF245" s="374">
        <v>1822.0009212</v>
      </c>
      <c r="AG245" s="379">
        <v>277.99907880000001</v>
      </c>
      <c r="AH245" s="380">
        <v>0.1525790001340423</v>
      </c>
      <c r="AI245" s="379">
        <v>3555</v>
      </c>
      <c r="AJ245" s="374"/>
      <c r="AK245" s="374"/>
      <c r="AL245" s="381"/>
      <c r="AM245" s="373">
        <v>2043</v>
      </c>
      <c r="AN245" s="374">
        <v>1756.3986376800001</v>
      </c>
      <c r="AO245" s="374">
        <v>286.60136231999991</v>
      </c>
      <c r="AP245" s="377">
        <v>0.16317557766872742</v>
      </c>
      <c r="AQ245" s="374">
        <v>2.400705052878966</v>
      </c>
      <c r="AR245" s="374">
        <v>3427</v>
      </c>
      <c r="AS245" s="374"/>
      <c r="AT245" s="374"/>
      <c r="AU245" s="377"/>
      <c r="AV245" s="382"/>
      <c r="AW245" s="373">
        <v>2180</v>
      </c>
      <c r="AX245" s="373">
        <v>2005</v>
      </c>
      <c r="AY245" s="373">
        <v>75</v>
      </c>
      <c r="AZ245" s="373">
        <v>2080</v>
      </c>
      <c r="BA245" s="377">
        <v>0.95412844036697253</v>
      </c>
      <c r="BB245" s="463">
        <v>1.2626945794802811</v>
      </c>
      <c r="BC245" s="373">
        <v>40</v>
      </c>
      <c r="BD245" s="377">
        <v>1.834862385321101E-2</v>
      </c>
      <c r="BE245" s="463">
        <v>0.12010534882132803</v>
      </c>
      <c r="BF245" s="373">
        <v>20</v>
      </c>
      <c r="BG245" s="373">
        <v>0</v>
      </c>
      <c r="BH245" s="373">
        <v>20</v>
      </c>
      <c r="BI245" s="377">
        <v>9.1743119266055051E-3</v>
      </c>
      <c r="BJ245" s="463">
        <v>0.12210055383515732</v>
      </c>
      <c r="BK245" s="373">
        <v>35</v>
      </c>
      <c r="BL245" s="383"/>
      <c r="BM245" s="374"/>
      <c r="BN245" s="374"/>
      <c r="BO245" s="374"/>
      <c r="BP245" s="377"/>
      <c r="BQ245" s="384"/>
      <c r="BR245" s="374"/>
      <c r="BS245" s="377"/>
      <c r="BT245" s="384"/>
      <c r="BU245" s="374"/>
      <c r="BV245" s="374"/>
      <c r="BW245" s="374"/>
      <c r="BX245" s="377"/>
      <c r="BY245" s="384"/>
      <c r="BZ245" s="374"/>
      <c r="CA245" s="373" t="s">
        <v>66</v>
      </c>
      <c r="CB245" s="385"/>
      <c r="CC245" s="373"/>
      <c r="CD245" s="385"/>
      <c r="CE245" s="385" t="s">
        <v>2088</v>
      </c>
      <c r="CF245" s="386"/>
      <c r="CG245" s="373"/>
    </row>
    <row r="246" spans="1:85" ht="12.75" customHeight="1" x14ac:dyDescent="0.25">
      <c r="A246" s="370" t="s">
        <v>1755</v>
      </c>
      <c r="B246" s="369"/>
      <c r="C246" s="373"/>
      <c r="D246" s="370">
        <v>4620790</v>
      </c>
      <c r="E246" s="371">
        <v>0.46048446999999998</v>
      </c>
      <c r="F246" s="371">
        <v>0.48748216</v>
      </c>
      <c r="G246" s="374">
        <v>7883</v>
      </c>
      <c r="H246" s="374">
        <v>3555</v>
      </c>
      <c r="I246" s="374">
        <v>3427</v>
      </c>
      <c r="J246" s="372"/>
      <c r="K246" s="406"/>
      <c r="L246" s="374"/>
      <c r="M246" s="374"/>
      <c r="N246" s="375"/>
      <c r="O246" s="370"/>
      <c r="P246" s="376"/>
      <c r="Q246" s="375"/>
      <c r="R246" s="373">
        <v>6.12</v>
      </c>
      <c r="S246" s="373">
        <v>612</v>
      </c>
      <c r="T246" s="373">
        <v>3735</v>
      </c>
      <c r="U246" s="374">
        <v>105.00092299000016</v>
      </c>
      <c r="V246" s="377">
        <v>2.8925881456831816E-2</v>
      </c>
      <c r="W246" s="373">
        <v>610.5</v>
      </c>
      <c r="X246" s="374">
        <v>3629.9990770099998</v>
      </c>
      <c r="Y246" s="374"/>
      <c r="Z246" s="374"/>
      <c r="AA246" s="374"/>
      <c r="AB246" s="374"/>
      <c r="AC246" s="377"/>
      <c r="AD246" s="378"/>
      <c r="AE246" s="373">
        <v>1753</v>
      </c>
      <c r="AF246" s="374">
        <v>1732.9990788</v>
      </c>
      <c r="AG246" s="379">
        <v>20.000921199999993</v>
      </c>
      <c r="AH246" s="380">
        <v>1.1541218598828947E-2</v>
      </c>
      <c r="AI246" s="379">
        <v>3555</v>
      </c>
      <c r="AJ246" s="374"/>
      <c r="AK246" s="374"/>
      <c r="AL246" s="381"/>
      <c r="AM246" s="373">
        <v>1706</v>
      </c>
      <c r="AN246" s="374">
        <v>1670.6013623199999</v>
      </c>
      <c r="AO246" s="374">
        <v>35.398637680000093</v>
      </c>
      <c r="AP246" s="377">
        <v>2.118915887321033E-2</v>
      </c>
      <c r="AQ246" s="374">
        <v>2.7875816993464051</v>
      </c>
      <c r="AR246" s="374">
        <v>3427</v>
      </c>
      <c r="AS246" s="374"/>
      <c r="AT246" s="374"/>
      <c r="AU246" s="377"/>
      <c r="AV246" s="382"/>
      <c r="AW246" s="373">
        <v>1690</v>
      </c>
      <c r="AX246" s="373">
        <v>1440</v>
      </c>
      <c r="AY246" s="373">
        <v>70</v>
      </c>
      <c r="AZ246" s="373">
        <v>1510</v>
      </c>
      <c r="BA246" s="377">
        <v>0.89349112426035504</v>
      </c>
      <c r="BB246" s="463">
        <v>1.18244709169697</v>
      </c>
      <c r="BC246" s="373">
        <v>40</v>
      </c>
      <c r="BD246" s="377">
        <v>2.3668639053254437E-2</v>
      </c>
      <c r="BE246" s="463">
        <v>0.1549287931541391</v>
      </c>
      <c r="BF246" s="373">
        <v>95</v>
      </c>
      <c r="BG246" s="373">
        <v>0</v>
      </c>
      <c r="BH246" s="373">
        <v>95</v>
      </c>
      <c r="BI246" s="377">
        <v>5.6213017751479293E-2</v>
      </c>
      <c r="BJ246" s="463">
        <v>0.7481368254219255</v>
      </c>
      <c r="BK246" s="373">
        <v>40</v>
      </c>
      <c r="BL246" s="383"/>
      <c r="BM246" s="374"/>
      <c r="BN246" s="374"/>
      <c r="BO246" s="374"/>
      <c r="BP246" s="377"/>
      <c r="BQ246" s="384"/>
      <c r="BR246" s="374"/>
      <c r="BS246" s="377"/>
      <c r="BT246" s="384"/>
      <c r="BU246" s="374"/>
      <c r="BV246" s="374"/>
      <c r="BW246" s="374"/>
      <c r="BX246" s="377"/>
      <c r="BY246" s="384"/>
      <c r="BZ246" s="374"/>
      <c r="CA246" s="373" t="s">
        <v>66</v>
      </c>
      <c r="CB246" s="385"/>
      <c r="CC246" s="373"/>
      <c r="CD246" s="385"/>
      <c r="CE246" s="385" t="s">
        <v>2088</v>
      </c>
      <c r="CF246" s="386"/>
      <c r="CG246" s="373"/>
    </row>
    <row r="247" spans="1:85" ht="12.75" customHeight="1" x14ac:dyDescent="0.25">
      <c r="A247" s="370" t="s">
        <v>1756</v>
      </c>
      <c r="B247" s="369"/>
      <c r="C247" s="373"/>
      <c r="D247" s="370">
        <v>4620791</v>
      </c>
      <c r="E247" s="371">
        <v>0.35932449</v>
      </c>
      <c r="F247" s="371">
        <v>0.34210973</v>
      </c>
      <c r="G247" s="374">
        <v>9032</v>
      </c>
      <c r="H247" s="374">
        <v>3739</v>
      </c>
      <c r="I247" s="374">
        <v>3594</v>
      </c>
      <c r="J247" s="372"/>
      <c r="K247" s="406"/>
      <c r="L247" s="374"/>
      <c r="M247" s="374"/>
      <c r="N247" s="375"/>
      <c r="O247" s="370"/>
      <c r="P247" s="376"/>
      <c r="Q247" s="375"/>
      <c r="R247" s="373">
        <v>1.1499999999999999</v>
      </c>
      <c r="S247" s="373">
        <v>114.99999999999999</v>
      </c>
      <c r="T247" s="373">
        <v>3185</v>
      </c>
      <c r="U247" s="374">
        <v>-60.418793679999908</v>
      </c>
      <c r="V247" s="377">
        <v>-1.8616640107482301E-2</v>
      </c>
      <c r="W247" s="373">
        <v>2765.5</v>
      </c>
      <c r="X247" s="374">
        <v>3245.4187936799999</v>
      </c>
      <c r="Y247" s="374"/>
      <c r="Z247" s="374"/>
      <c r="AA247" s="374"/>
      <c r="AB247" s="374"/>
      <c r="AC247" s="377"/>
      <c r="AD247" s="378"/>
      <c r="AE247" s="373">
        <v>1283</v>
      </c>
      <c r="AF247" s="374">
        <v>1279.1482804699999</v>
      </c>
      <c r="AG247" s="379">
        <v>3.8517195300000822</v>
      </c>
      <c r="AH247" s="380">
        <v>3.0111595260753016E-3</v>
      </c>
      <c r="AI247" s="379">
        <v>3739</v>
      </c>
      <c r="AJ247" s="374"/>
      <c r="AK247" s="374"/>
      <c r="AL247" s="381"/>
      <c r="AM247" s="373">
        <v>1256</v>
      </c>
      <c r="AN247" s="374">
        <v>1229.54236962</v>
      </c>
      <c r="AO247" s="374">
        <v>26.457630379999955</v>
      </c>
      <c r="AP247" s="377">
        <v>2.1518274631053907E-2</v>
      </c>
      <c r="AQ247" s="374">
        <v>10.921739130434784</v>
      </c>
      <c r="AR247" s="374">
        <v>3594</v>
      </c>
      <c r="AS247" s="374"/>
      <c r="AT247" s="374"/>
      <c r="AU247" s="377"/>
      <c r="AV247" s="382"/>
      <c r="AW247" s="373">
        <v>1255</v>
      </c>
      <c r="AX247" s="373">
        <v>1155</v>
      </c>
      <c r="AY247" s="373">
        <v>50</v>
      </c>
      <c r="AZ247" s="373">
        <v>1205</v>
      </c>
      <c r="BA247" s="377">
        <v>0.96015936254980083</v>
      </c>
      <c r="BB247" s="463">
        <v>1.2706759082273791</v>
      </c>
      <c r="BC247" s="373">
        <v>20</v>
      </c>
      <c r="BD247" s="377">
        <v>1.5936254980079681E-2</v>
      </c>
      <c r="BE247" s="463">
        <v>0.10431460574920123</v>
      </c>
      <c r="BF247" s="373">
        <v>10</v>
      </c>
      <c r="BG247" s="373">
        <v>0</v>
      </c>
      <c r="BH247" s="373">
        <v>10</v>
      </c>
      <c r="BI247" s="377">
        <v>7.9681274900398405E-3</v>
      </c>
      <c r="BJ247" s="463">
        <v>0.10604749297236771</v>
      </c>
      <c r="BK247" s="373">
        <v>20</v>
      </c>
      <c r="BL247" s="383"/>
      <c r="BM247" s="374"/>
      <c r="BN247" s="374"/>
      <c r="BO247" s="374"/>
      <c r="BP247" s="377"/>
      <c r="BQ247" s="384"/>
      <c r="BR247" s="374"/>
      <c r="BS247" s="377"/>
      <c r="BT247" s="384"/>
      <c r="BU247" s="374"/>
      <c r="BV247" s="374"/>
      <c r="BW247" s="374"/>
      <c r="BX247" s="377"/>
      <c r="BY247" s="384"/>
      <c r="BZ247" s="374"/>
      <c r="CA247" s="373" t="s">
        <v>66</v>
      </c>
      <c r="CB247" s="385"/>
      <c r="CC247" s="373"/>
      <c r="CD247" s="385"/>
      <c r="CE247" s="385" t="s">
        <v>2088</v>
      </c>
      <c r="CF247" s="467" t="s">
        <v>2213</v>
      </c>
      <c r="CG247" s="373"/>
    </row>
    <row r="248" spans="1:85" ht="12.75" customHeight="1" x14ac:dyDescent="0.25">
      <c r="A248" s="370" t="s">
        <v>1757</v>
      </c>
      <c r="B248" s="369"/>
      <c r="C248" s="373"/>
      <c r="D248" s="370">
        <v>4620791</v>
      </c>
      <c r="E248" s="371">
        <v>0.64067551</v>
      </c>
      <c r="F248" s="371">
        <v>0.65789027</v>
      </c>
      <c r="G248" s="374">
        <v>9032</v>
      </c>
      <c r="H248" s="374">
        <v>3739</v>
      </c>
      <c r="I248" s="374">
        <v>3594</v>
      </c>
      <c r="J248" s="372"/>
      <c r="K248" s="406"/>
      <c r="L248" s="374"/>
      <c r="M248" s="374"/>
      <c r="N248" s="375"/>
      <c r="O248" s="370"/>
      <c r="P248" s="376"/>
      <c r="Q248" s="375"/>
      <c r="R248" s="373">
        <v>3.4</v>
      </c>
      <c r="S248" s="373">
        <v>340</v>
      </c>
      <c r="T248" s="373">
        <v>6965</v>
      </c>
      <c r="U248" s="374">
        <v>1178.4187936799999</v>
      </c>
      <c r="V248" s="377">
        <v>0.20364680830763285</v>
      </c>
      <c r="W248" s="373">
        <v>2050.9</v>
      </c>
      <c r="X248" s="374">
        <v>5786.5812063200001</v>
      </c>
      <c r="Y248" s="374"/>
      <c r="Z248" s="374"/>
      <c r="AA248" s="374"/>
      <c r="AB248" s="374"/>
      <c r="AC248" s="377"/>
      <c r="AD248" s="378"/>
      <c r="AE248" s="373">
        <v>2811</v>
      </c>
      <c r="AF248" s="374">
        <v>2459.8517195300001</v>
      </c>
      <c r="AG248" s="379">
        <v>351.14828046999992</v>
      </c>
      <c r="AH248" s="380">
        <v>0.14275180803869481</v>
      </c>
      <c r="AI248" s="379">
        <v>3739</v>
      </c>
      <c r="AJ248" s="374"/>
      <c r="AK248" s="374"/>
      <c r="AL248" s="381"/>
      <c r="AM248" s="373">
        <v>2768</v>
      </c>
      <c r="AN248" s="374">
        <v>2364.45763038</v>
      </c>
      <c r="AO248" s="374">
        <v>403.54236962000004</v>
      </c>
      <c r="AP248" s="377">
        <v>0.1706701631845885</v>
      </c>
      <c r="AQ248" s="374">
        <v>8.1411764705882348</v>
      </c>
      <c r="AR248" s="374">
        <v>3594</v>
      </c>
      <c r="AS248" s="374"/>
      <c r="AT248" s="374"/>
      <c r="AU248" s="377"/>
      <c r="AV248" s="382"/>
      <c r="AW248" s="373">
        <v>3185</v>
      </c>
      <c r="AX248" s="373">
        <v>2890</v>
      </c>
      <c r="AY248" s="373">
        <v>140</v>
      </c>
      <c r="AZ248" s="373">
        <v>3030</v>
      </c>
      <c r="BA248" s="377">
        <v>0.95133437990580849</v>
      </c>
      <c r="BB248" s="463">
        <v>1.2589969169331976</v>
      </c>
      <c r="BC248" s="373">
        <v>95</v>
      </c>
      <c r="BD248" s="377">
        <v>2.9827315541601257E-2</v>
      </c>
      <c r="BE248" s="463">
        <v>0.19524189749526713</v>
      </c>
      <c r="BF248" s="373">
        <v>30</v>
      </c>
      <c r="BG248" s="373">
        <v>0</v>
      </c>
      <c r="BH248" s="373">
        <v>30</v>
      </c>
      <c r="BI248" s="377">
        <v>9.4191522762951327E-3</v>
      </c>
      <c r="BJ248" s="463">
        <v>0.1253591243456717</v>
      </c>
      <c r="BK248" s="373">
        <v>30</v>
      </c>
      <c r="BL248" s="383"/>
      <c r="BM248" s="374"/>
      <c r="BN248" s="374"/>
      <c r="BO248" s="374"/>
      <c r="BP248" s="377"/>
      <c r="BQ248" s="384"/>
      <c r="BR248" s="374"/>
      <c r="BS248" s="377"/>
      <c r="BT248" s="384"/>
      <c r="BU248" s="374"/>
      <c r="BV248" s="374"/>
      <c r="BW248" s="374"/>
      <c r="BX248" s="377"/>
      <c r="BY248" s="384"/>
      <c r="BZ248" s="374"/>
      <c r="CA248" s="373" t="s">
        <v>66</v>
      </c>
      <c r="CB248" s="385"/>
      <c r="CC248" s="373"/>
      <c r="CD248" s="385"/>
      <c r="CE248" s="385" t="s">
        <v>2088</v>
      </c>
      <c r="CF248" s="386"/>
      <c r="CG248" s="373"/>
    </row>
    <row r="249" spans="1:85" ht="12.75" customHeight="1" x14ac:dyDescent="0.25">
      <c r="A249" s="370" t="s">
        <v>1759</v>
      </c>
      <c r="B249" s="369">
        <v>4620800.01</v>
      </c>
      <c r="C249" s="373"/>
      <c r="D249" s="370"/>
      <c r="E249" s="371">
        <v>1</v>
      </c>
      <c r="F249" s="371">
        <v>1</v>
      </c>
      <c r="G249" s="370"/>
      <c r="H249" s="370"/>
      <c r="I249" s="370"/>
      <c r="J249" s="372"/>
      <c r="K249" s="406"/>
      <c r="L249" s="374"/>
      <c r="M249" s="374"/>
      <c r="N249" s="375"/>
      <c r="O249" s="370">
        <v>244620800.00999999</v>
      </c>
      <c r="P249" s="376">
        <v>3.62</v>
      </c>
      <c r="Q249" s="375">
        <v>362</v>
      </c>
      <c r="R249" s="373">
        <v>3.63</v>
      </c>
      <c r="S249" s="373">
        <v>363</v>
      </c>
      <c r="T249" s="373">
        <v>5371</v>
      </c>
      <c r="U249" s="374">
        <v>621</v>
      </c>
      <c r="V249" s="377">
        <v>0.13073684210526315</v>
      </c>
      <c r="W249" s="373">
        <v>1481.3</v>
      </c>
      <c r="X249" s="374">
        <v>4750</v>
      </c>
      <c r="Y249" s="374">
        <v>4750</v>
      </c>
      <c r="Z249" s="374">
        <v>4548</v>
      </c>
      <c r="AA249" s="374">
        <v>3855</v>
      </c>
      <c r="AB249" s="374">
        <v>895</v>
      </c>
      <c r="AC249" s="377">
        <v>0.23216601815823606</v>
      </c>
      <c r="AD249" s="378">
        <v>1311.5</v>
      </c>
      <c r="AE249" s="373">
        <v>2097</v>
      </c>
      <c r="AF249" s="374">
        <v>1814</v>
      </c>
      <c r="AG249" s="379">
        <v>283</v>
      </c>
      <c r="AH249" s="380">
        <v>0.15600882028665933</v>
      </c>
      <c r="AI249" s="379">
        <v>1814</v>
      </c>
      <c r="AJ249" s="374">
        <v>1464</v>
      </c>
      <c r="AK249" s="374">
        <v>350</v>
      </c>
      <c r="AL249" s="381">
        <v>0.23907103825136611</v>
      </c>
      <c r="AM249" s="373">
        <v>2041</v>
      </c>
      <c r="AN249" s="374">
        <v>1772</v>
      </c>
      <c r="AO249" s="374">
        <v>269</v>
      </c>
      <c r="AP249" s="377">
        <v>0.15180586907449209</v>
      </c>
      <c r="AQ249" s="374">
        <v>5.6225895316804406</v>
      </c>
      <c r="AR249" s="374">
        <v>1772</v>
      </c>
      <c r="AS249" s="374">
        <v>1442</v>
      </c>
      <c r="AT249" s="374">
        <v>330</v>
      </c>
      <c r="AU249" s="377">
        <v>0.2288488210818308</v>
      </c>
      <c r="AV249" s="382">
        <v>4.8950276243093924</v>
      </c>
      <c r="AW249" s="373">
        <v>2095</v>
      </c>
      <c r="AX249" s="373">
        <v>1690</v>
      </c>
      <c r="AY249" s="373">
        <v>160</v>
      </c>
      <c r="AZ249" s="373">
        <v>1850</v>
      </c>
      <c r="BA249" s="377">
        <v>0.883054892601432</v>
      </c>
      <c r="BB249" s="463">
        <v>1.1686357717651856</v>
      </c>
      <c r="BC249" s="373">
        <v>135</v>
      </c>
      <c r="BD249" s="377">
        <v>6.4439140811455853E-2</v>
      </c>
      <c r="BE249" s="463">
        <v>0.42180195892740857</v>
      </c>
      <c r="BF249" s="373">
        <v>60</v>
      </c>
      <c r="BG249" s="373">
        <v>10</v>
      </c>
      <c r="BH249" s="373">
        <v>70</v>
      </c>
      <c r="BI249" s="377">
        <v>3.3412887828162291E-2</v>
      </c>
      <c r="BJ249" s="463">
        <v>0.44469079988651566</v>
      </c>
      <c r="BK249" s="373">
        <v>30</v>
      </c>
      <c r="BL249" s="383">
        <v>2120</v>
      </c>
      <c r="BM249" s="374">
        <v>1675</v>
      </c>
      <c r="BN249" s="374">
        <v>65</v>
      </c>
      <c r="BO249" s="374">
        <v>1740</v>
      </c>
      <c r="BP249" s="377">
        <v>0.82075471698113212</v>
      </c>
      <c r="BQ249" s="384">
        <v>1.1779691497732803</v>
      </c>
      <c r="BR249" s="374">
        <v>295</v>
      </c>
      <c r="BS249" s="377">
        <v>0.13915094339622641</v>
      </c>
      <c r="BT249" s="384">
        <v>0.62447131623312124</v>
      </c>
      <c r="BU249" s="374">
        <v>45</v>
      </c>
      <c r="BV249" s="374">
        <v>15</v>
      </c>
      <c r="BW249" s="374">
        <v>60</v>
      </c>
      <c r="BX249" s="377">
        <v>2.8301886792452831E-2</v>
      </c>
      <c r="BY249" s="384">
        <v>0.39163488767128152</v>
      </c>
      <c r="BZ249" s="374">
        <v>20</v>
      </c>
      <c r="CA249" s="373" t="s">
        <v>66</v>
      </c>
      <c r="CB249" s="385" t="s">
        <v>66</v>
      </c>
      <c r="CC249" s="373" t="s">
        <v>66</v>
      </c>
      <c r="CD249" s="385"/>
      <c r="CE249" s="385" t="s">
        <v>2088</v>
      </c>
      <c r="CF249" s="386"/>
      <c r="CG249" s="373"/>
    </row>
    <row r="250" spans="1:85" ht="12.75" customHeight="1" x14ac:dyDescent="0.25">
      <c r="A250" s="370" t="s">
        <v>1760</v>
      </c>
      <c r="B250" s="369">
        <v>4620800.0199999996</v>
      </c>
      <c r="C250" s="373"/>
      <c r="D250" s="370"/>
      <c r="E250" s="371">
        <v>1</v>
      </c>
      <c r="F250" s="371">
        <v>1</v>
      </c>
      <c r="G250" s="370"/>
      <c r="H250" s="370"/>
      <c r="I250" s="370"/>
      <c r="J250" s="372"/>
      <c r="K250" s="406"/>
      <c r="L250" s="374"/>
      <c r="M250" s="374"/>
      <c r="N250" s="375"/>
      <c r="O250" s="370">
        <v>244620800.02000001</v>
      </c>
      <c r="P250" s="376">
        <v>1.65</v>
      </c>
      <c r="Q250" s="375">
        <v>165</v>
      </c>
      <c r="R250" s="373">
        <v>1.65</v>
      </c>
      <c r="S250" s="373">
        <v>165</v>
      </c>
      <c r="T250" s="373">
        <v>5630</v>
      </c>
      <c r="U250" s="374">
        <v>330</v>
      </c>
      <c r="V250" s="377">
        <v>6.2264150943396226E-2</v>
      </c>
      <c r="W250" s="373">
        <v>3417.7</v>
      </c>
      <c r="X250" s="374">
        <v>5300</v>
      </c>
      <c r="Y250" s="374">
        <v>5300</v>
      </c>
      <c r="Z250" s="374">
        <v>5341</v>
      </c>
      <c r="AA250" s="374">
        <v>5072</v>
      </c>
      <c r="AB250" s="374">
        <v>228</v>
      </c>
      <c r="AC250" s="377">
        <v>4.4952681388012616E-2</v>
      </c>
      <c r="AD250" s="378">
        <v>3207.3</v>
      </c>
      <c r="AE250" s="373">
        <v>2565</v>
      </c>
      <c r="AF250" s="374">
        <v>2313</v>
      </c>
      <c r="AG250" s="379">
        <v>252</v>
      </c>
      <c r="AH250" s="380">
        <v>0.10894941634241245</v>
      </c>
      <c r="AI250" s="379">
        <v>2313</v>
      </c>
      <c r="AJ250" s="374">
        <v>2095</v>
      </c>
      <c r="AK250" s="374">
        <v>218</v>
      </c>
      <c r="AL250" s="381">
        <v>0.10405727923627685</v>
      </c>
      <c r="AM250" s="373">
        <v>2464</v>
      </c>
      <c r="AN250" s="374">
        <v>2255</v>
      </c>
      <c r="AO250" s="374">
        <v>209</v>
      </c>
      <c r="AP250" s="377">
        <v>9.2682926829268292E-2</v>
      </c>
      <c r="AQ250" s="374">
        <v>14.933333333333334</v>
      </c>
      <c r="AR250" s="374">
        <v>2255</v>
      </c>
      <c r="AS250" s="374">
        <v>2041</v>
      </c>
      <c r="AT250" s="374">
        <v>214</v>
      </c>
      <c r="AU250" s="377">
        <v>0.10485056344928956</v>
      </c>
      <c r="AV250" s="382">
        <v>13.666666666666666</v>
      </c>
      <c r="AW250" s="373">
        <v>2070</v>
      </c>
      <c r="AX250" s="373">
        <v>1595</v>
      </c>
      <c r="AY250" s="373">
        <v>180</v>
      </c>
      <c r="AZ250" s="373">
        <v>1775</v>
      </c>
      <c r="BA250" s="377">
        <v>0.85748792270531404</v>
      </c>
      <c r="BB250" s="463">
        <v>1.1348004169683545</v>
      </c>
      <c r="BC250" s="373">
        <v>170</v>
      </c>
      <c r="BD250" s="377">
        <v>8.2125603864734303E-2</v>
      </c>
      <c r="BE250" s="463">
        <v>0.53757297431381845</v>
      </c>
      <c r="BF250" s="373">
        <v>95</v>
      </c>
      <c r="BG250" s="373">
        <v>10</v>
      </c>
      <c r="BH250" s="373">
        <v>105</v>
      </c>
      <c r="BI250" s="377">
        <v>5.0724637681159424E-2</v>
      </c>
      <c r="BJ250" s="463">
        <v>0.6750921925813409</v>
      </c>
      <c r="BK250" s="373">
        <v>15</v>
      </c>
      <c r="BL250" s="383">
        <v>2325</v>
      </c>
      <c r="BM250" s="374">
        <v>1760</v>
      </c>
      <c r="BN250" s="374">
        <v>125</v>
      </c>
      <c r="BO250" s="374">
        <v>1885</v>
      </c>
      <c r="BP250" s="377">
        <v>0.81075268817204305</v>
      </c>
      <c r="BQ250" s="384">
        <v>1.1636139701703083</v>
      </c>
      <c r="BR250" s="374">
        <v>315</v>
      </c>
      <c r="BS250" s="377">
        <v>0.13548387096774195</v>
      </c>
      <c r="BT250" s="384">
        <v>0.60801449969816423</v>
      </c>
      <c r="BU250" s="374">
        <v>90</v>
      </c>
      <c r="BV250" s="374">
        <v>20</v>
      </c>
      <c r="BW250" s="374">
        <v>110</v>
      </c>
      <c r="BX250" s="377">
        <v>4.7311827956989246E-2</v>
      </c>
      <c r="BY250" s="384">
        <v>0.65469000577019965</v>
      </c>
      <c r="BZ250" s="374">
        <v>10</v>
      </c>
      <c r="CA250" s="373" t="s">
        <v>66</v>
      </c>
      <c r="CB250" s="385" t="s">
        <v>66</v>
      </c>
      <c r="CC250" s="373" t="s">
        <v>66</v>
      </c>
      <c r="CD250" s="385"/>
      <c r="CE250" s="385" t="s">
        <v>2088</v>
      </c>
      <c r="CF250" s="386"/>
      <c r="CG250" s="373"/>
    </row>
    <row r="251" spans="1:85" ht="12.75" customHeight="1" x14ac:dyDescent="0.25">
      <c r="A251" s="370" t="s">
        <v>1761</v>
      </c>
      <c r="B251" s="369">
        <v>4620801</v>
      </c>
      <c r="C251" s="373"/>
      <c r="D251" s="370"/>
      <c r="E251" s="371">
        <v>1</v>
      </c>
      <c r="F251" s="371">
        <v>1</v>
      </c>
      <c r="G251" s="370"/>
      <c r="H251" s="370"/>
      <c r="I251" s="370"/>
      <c r="J251" s="372"/>
      <c r="K251" s="406"/>
      <c r="L251" s="374"/>
      <c r="M251" s="374"/>
      <c r="N251" s="375"/>
      <c r="O251" s="370">
        <v>244620801</v>
      </c>
      <c r="P251" s="376">
        <v>2.62</v>
      </c>
      <c r="Q251" s="375">
        <v>262</v>
      </c>
      <c r="R251" s="373">
        <v>2.61</v>
      </c>
      <c r="S251" s="373">
        <v>261</v>
      </c>
      <c r="T251" s="373">
        <v>7550</v>
      </c>
      <c r="U251" s="374">
        <v>287</v>
      </c>
      <c r="V251" s="377">
        <v>3.9515351783009772E-2</v>
      </c>
      <c r="W251" s="373">
        <v>2892.7</v>
      </c>
      <c r="X251" s="374">
        <v>7263</v>
      </c>
      <c r="Y251" s="374">
        <v>7263</v>
      </c>
      <c r="Z251" s="374">
        <v>7348</v>
      </c>
      <c r="AA251" s="374">
        <v>7353</v>
      </c>
      <c r="AB251" s="374">
        <v>-90</v>
      </c>
      <c r="AC251" s="377">
        <v>-1.2239902080783354E-2</v>
      </c>
      <c r="AD251" s="378">
        <v>2774.9</v>
      </c>
      <c r="AE251" s="373">
        <v>3073</v>
      </c>
      <c r="AF251" s="374">
        <v>2987</v>
      </c>
      <c r="AG251" s="379">
        <v>86</v>
      </c>
      <c r="AH251" s="380">
        <v>2.8791429527954469E-2</v>
      </c>
      <c r="AI251" s="379">
        <v>2987</v>
      </c>
      <c r="AJ251" s="374">
        <v>2921</v>
      </c>
      <c r="AK251" s="374">
        <v>66</v>
      </c>
      <c r="AL251" s="381">
        <v>2.2595001711742554E-2</v>
      </c>
      <c r="AM251" s="373">
        <v>2993</v>
      </c>
      <c r="AN251" s="374">
        <v>2875</v>
      </c>
      <c r="AO251" s="374">
        <v>118</v>
      </c>
      <c r="AP251" s="377">
        <v>4.1043478260869563E-2</v>
      </c>
      <c r="AQ251" s="374">
        <v>11.46743295019157</v>
      </c>
      <c r="AR251" s="374">
        <v>2875</v>
      </c>
      <c r="AS251" s="374">
        <v>2873</v>
      </c>
      <c r="AT251" s="374">
        <v>2</v>
      </c>
      <c r="AU251" s="377">
        <v>6.9613644274277764E-4</v>
      </c>
      <c r="AV251" s="382">
        <v>10.973282442748092</v>
      </c>
      <c r="AW251" s="373">
        <v>2920</v>
      </c>
      <c r="AX251" s="373">
        <v>2275</v>
      </c>
      <c r="AY251" s="373">
        <v>120</v>
      </c>
      <c r="AZ251" s="373">
        <v>2395</v>
      </c>
      <c r="BA251" s="377">
        <v>0.8202054794520548</v>
      </c>
      <c r="BB251" s="463">
        <v>1.0854607924335642</v>
      </c>
      <c r="BC251" s="373">
        <v>290</v>
      </c>
      <c r="BD251" s="377">
        <v>9.9315068493150679E-2</v>
      </c>
      <c r="BE251" s="463">
        <v>0.65009076647982511</v>
      </c>
      <c r="BF251" s="373">
        <v>130</v>
      </c>
      <c r="BG251" s="373">
        <v>25</v>
      </c>
      <c r="BH251" s="373">
        <v>155</v>
      </c>
      <c r="BI251" s="377">
        <v>5.3082191780821915E-2</v>
      </c>
      <c r="BJ251" s="463">
        <v>0.70646878665924062</v>
      </c>
      <c r="BK251" s="373">
        <v>70</v>
      </c>
      <c r="BL251" s="383">
        <v>3105</v>
      </c>
      <c r="BM251" s="374">
        <v>2450</v>
      </c>
      <c r="BN251" s="374">
        <v>130</v>
      </c>
      <c r="BO251" s="374">
        <v>2580</v>
      </c>
      <c r="BP251" s="377">
        <v>0.83091787439613529</v>
      </c>
      <c r="BQ251" s="384">
        <v>1.1925555854665137</v>
      </c>
      <c r="BR251" s="374">
        <v>415</v>
      </c>
      <c r="BS251" s="377">
        <v>0.13365539452495975</v>
      </c>
      <c r="BT251" s="384">
        <v>0.59980879829897116</v>
      </c>
      <c r="BU251" s="374">
        <v>60</v>
      </c>
      <c r="BV251" s="374">
        <v>30</v>
      </c>
      <c r="BW251" s="374">
        <v>90</v>
      </c>
      <c r="BX251" s="377">
        <v>2.8985507246376812E-2</v>
      </c>
      <c r="BY251" s="384">
        <v>0.40109466756672313</v>
      </c>
      <c r="BZ251" s="374">
        <v>25</v>
      </c>
      <c r="CA251" s="373" t="s">
        <v>66</v>
      </c>
      <c r="CB251" s="385" t="s">
        <v>66</v>
      </c>
      <c r="CC251" s="373" t="s">
        <v>66</v>
      </c>
      <c r="CD251" s="385"/>
      <c r="CE251" s="385" t="s">
        <v>2088</v>
      </c>
      <c r="CF251" s="386"/>
      <c r="CG251" s="373"/>
    </row>
    <row r="252" spans="1:85" ht="12.75" customHeight="1" x14ac:dyDescent="0.25">
      <c r="A252" s="370" t="s">
        <v>1762</v>
      </c>
      <c r="B252" s="369">
        <v>4620802</v>
      </c>
      <c r="C252" s="373"/>
      <c r="D252" s="370"/>
      <c r="E252" s="371">
        <v>1</v>
      </c>
      <c r="F252" s="371">
        <v>1</v>
      </c>
      <c r="G252" s="370"/>
      <c r="H252" s="370"/>
      <c r="I252" s="370"/>
      <c r="J252" s="372"/>
      <c r="K252" s="406"/>
      <c r="L252" s="374"/>
      <c r="M252" s="374"/>
      <c r="N252" s="375"/>
      <c r="O252" s="370">
        <v>244620802</v>
      </c>
      <c r="P252" s="376">
        <v>5.75</v>
      </c>
      <c r="Q252" s="375">
        <v>575</v>
      </c>
      <c r="R252" s="373">
        <v>4.16</v>
      </c>
      <c r="S252" s="373">
        <v>416</v>
      </c>
      <c r="T252" s="373">
        <v>3317</v>
      </c>
      <c r="U252" s="374">
        <v>106</v>
      </c>
      <c r="V252" s="377">
        <v>3.3011522890065398E-2</v>
      </c>
      <c r="W252" s="373">
        <v>796.5</v>
      </c>
      <c r="X252" s="374">
        <v>3211</v>
      </c>
      <c r="Y252" s="374">
        <v>3211</v>
      </c>
      <c r="Z252" s="374">
        <v>3432</v>
      </c>
      <c r="AA252" s="374">
        <v>3646</v>
      </c>
      <c r="AB252" s="374">
        <v>-435</v>
      </c>
      <c r="AC252" s="377">
        <v>-0.11930883159626988</v>
      </c>
      <c r="AD252" s="378">
        <v>558.79999999999995</v>
      </c>
      <c r="AE252" s="373">
        <v>1378</v>
      </c>
      <c r="AF252" s="374">
        <v>1383</v>
      </c>
      <c r="AG252" s="379">
        <v>-5</v>
      </c>
      <c r="AH252" s="380">
        <v>-3.6153289949385392E-3</v>
      </c>
      <c r="AI252" s="379">
        <v>1383</v>
      </c>
      <c r="AJ252" s="374">
        <v>1342</v>
      </c>
      <c r="AK252" s="374">
        <v>41</v>
      </c>
      <c r="AL252" s="381">
        <v>3.0551415797317436E-2</v>
      </c>
      <c r="AM252" s="373">
        <v>1330</v>
      </c>
      <c r="AN252" s="374">
        <v>1317</v>
      </c>
      <c r="AO252" s="374">
        <v>13</v>
      </c>
      <c r="AP252" s="377">
        <v>9.8709187547456334E-3</v>
      </c>
      <c r="AQ252" s="374">
        <v>3.1971153846153846</v>
      </c>
      <c r="AR252" s="374">
        <v>1317</v>
      </c>
      <c r="AS252" s="374">
        <v>1308</v>
      </c>
      <c r="AT252" s="374">
        <v>9</v>
      </c>
      <c r="AU252" s="377">
        <v>6.8807339449541288E-3</v>
      </c>
      <c r="AV252" s="382">
        <v>2.2904347826086955</v>
      </c>
      <c r="AW252" s="373">
        <v>1320</v>
      </c>
      <c r="AX252" s="373">
        <v>1090</v>
      </c>
      <c r="AY252" s="373">
        <v>100</v>
      </c>
      <c r="AZ252" s="373">
        <v>1190</v>
      </c>
      <c r="BA252" s="377">
        <v>0.90151515151515149</v>
      </c>
      <c r="BB252" s="463">
        <v>1.1930660977883687</v>
      </c>
      <c r="BC252" s="373">
        <v>80</v>
      </c>
      <c r="BD252" s="377">
        <v>6.0606060606060608E-2</v>
      </c>
      <c r="BE252" s="463">
        <v>0.39671160671287137</v>
      </c>
      <c r="BF252" s="373">
        <v>15</v>
      </c>
      <c r="BG252" s="373">
        <v>0</v>
      </c>
      <c r="BH252" s="373">
        <v>15</v>
      </c>
      <c r="BI252" s="377">
        <v>1.1363636363636364E-2</v>
      </c>
      <c r="BJ252" s="463">
        <v>0.15123818600036532</v>
      </c>
      <c r="BK252" s="373">
        <v>30</v>
      </c>
      <c r="BL252" s="383">
        <v>1510</v>
      </c>
      <c r="BM252" s="374">
        <v>1280</v>
      </c>
      <c r="BN252" s="374">
        <v>45</v>
      </c>
      <c r="BO252" s="374">
        <v>1325</v>
      </c>
      <c r="BP252" s="377">
        <v>0.87748344370860931</v>
      </c>
      <c r="BQ252" s="384">
        <v>1.2593877375782692</v>
      </c>
      <c r="BR252" s="374">
        <v>130</v>
      </c>
      <c r="BS252" s="377">
        <v>8.6092715231788075E-2</v>
      </c>
      <c r="BT252" s="384">
        <v>0.38636052251397063</v>
      </c>
      <c r="BU252" s="374">
        <v>40</v>
      </c>
      <c r="BV252" s="374">
        <v>10</v>
      </c>
      <c r="BW252" s="374">
        <v>50</v>
      </c>
      <c r="BX252" s="377">
        <v>3.3112582781456956E-2</v>
      </c>
      <c r="BY252" s="384">
        <v>0.45820417321364071</v>
      </c>
      <c r="BZ252" s="374">
        <v>10</v>
      </c>
      <c r="CA252" s="373" t="s">
        <v>66</v>
      </c>
      <c r="CB252" s="385" t="s">
        <v>66</v>
      </c>
      <c r="CC252" s="373" t="s">
        <v>66</v>
      </c>
      <c r="CD252" s="385"/>
      <c r="CE252" s="385" t="s">
        <v>2088</v>
      </c>
      <c r="CF252" s="386"/>
      <c r="CG252" s="373"/>
    </row>
    <row r="253" spans="1:85" ht="12.75" customHeight="1" x14ac:dyDescent="0.25">
      <c r="A253" s="370" t="s">
        <v>1763</v>
      </c>
      <c r="B253" s="369">
        <v>4620804.01</v>
      </c>
      <c r="C253" s="373"/>
      <c r="D253" s="370"/>
      <c r="E253" s="371">
        <v>1</v>
      </c>
      <c r="F253" s="371">
        <v>1</v>
      </c>
      <c r="G253" s="370"/>
      <c r="H253" s="370"/>
      <c r="I253" s="370"/>
      <c r="J253" s="372">
        <v>4620804</v>
      </c>
      <c r="K253" s="373">
        <v>0.83197357500000002</v>
      </c>
      <c r="L253" s="374">
        <v>7676</v>
      </c>
      <c r="M253" s="374">
        <v>2970</v>
      </c>
      <c r="N253" s="375">
        <v>2916</v>
      </c>
      <c r="O253" s="370"/>
      <c r="P253" s="376">
        <v>2.4700000000000002</v>
      </c>
      <c r="Q253" s="375">
        <v>247.00000000000003</v>
      </c>
      <c r="R253" s="373">
        <v>2.46</v>
      </c>
      <c r="S253" s="373">
        <v>246</v>
      </c>
      <c r="T253" s="373">
        <v>7905</v>
      </c>
      <c r="U253" s="374">
        <v>666</v>
      </c>
      <c r="V253" s="377">
        <v>9.2001657687525898E-2</v>
      </c>
      <c r="W253" s="373">
        <v>3219.7</v>
      </c>
      <c r="X253" s="374">
        <v>7239</v>
      </c>
      <c r="Y253" s="374">
        <v>7239</v>
      </c>
      <c r="Z253" s="374">
        <v>6738</v>
      </c>
      <c r="AA253" s="374">
        <v>6386.2291617000001</v>
      </c>
      <c r="AB253" s="374">
        <v>852.77083829999992</v>
      </c>
      <c r="AC253" s="377">
        <v>0.13353276506491574</v>
      </c>
      <c r="AD253" s="378">
        <v>2932.8</v>
      </c>
      <c r="AE253" s="373">
        <v>3281</v>
      </c>
      <c r="AF253" s="374">
        <v>3012</v>
      </c>
      <c r="AG253" s="379">
        <v>269</v>
      </c>
      <c r="AH253" s="380">
        <v>8.9309428950863218E-2</v>
      </c>
      <c r="AI253" s="379">
        <v>3012</v>
      </c>
      <c r="AJ253" s="374">
        <v>2470.96151775</v>
      </c>
      <c r="AK253" s="374">
        <v>541.03848225000002</v>
      </c>
      <c r="AL253" s="381">
        <v>0.21895868404403848</v>
      </c>
      <c r="AM253" s="373">
        <v>3215</v>
      </c>
      <c r="AN253" s="374">
        <v>2905</v>
      </c>
      <c r="AO253" s="374">
        <v>310</v>
      </c>
      <c r="AP253" s="377">
        <v>0.10671256454388985</v>
      </c>
      <c r="AQ253" s="374">
        <v>13.06910569105691</v>
      </c>
      <c r="AR253" s="374">
        <v>2905</v>
      </c>
      <c r="AS253" s="374">
        <v>2426.0349446999999</v>
      </c>
      <c r="AT253" s="374">
        <v>478.96505530000013</v>
      </c>
      <c r="AU253" s="377">
        <v>0.19742710480999617</v>
      </c>
      <c r="AV253" s="382">
        <v>11.761133603238864</v>
      </c>
      <c r="AW253" s="373">
        <v>3170</v>
      </c>
      <c r="AX253" s="373">
        <v>2515</v>
      </c>
      <c r="AY253" s="373">
        <v>255</v>
      </c>
      <c r="AZ253" s="373">
        <v>2770</v>
      </c>
      <c r="BA253" s="377">
        <v>0.87381703470031546</v>
      </c>
      <c r="BB253" s="463">
        <v>1.1564103809223527</v>
      </c>
      <c r="BC253" s="373">
        <v>195</v>
      </c>
      <c r="BD253" s="377">
        <v>6.1514195583596214E-2</v>
      </c>
      <c r="BE253" s="463">
        <v>0.40265602353270141</v>
      </c>
      <c r="BF253" s="373">
        <v>120</v>
      </c>
      <c r="BG253" s="373">
        <v>25</v>
      </c>
      <c r="BH253" s="373">
        <v>145</v>
      </c>
      <c r="BI253" s="377">
        <v>4.5741324921135647E-2</v>
      </c>
      <c r="BJ253" s="463">
        <v>0.60876948055667557</v>
      </c>
      <c r="BK253" s="373">
        <v>50</v>
      </c>
      <c r="BL253" s="383">
        <v>3330</v>
      </c>
      <c r="BM253" s="374">
        <v>2705</v>
      </c>
      <c r="BN253" s="374">
        <v>120</v>
      </c>
      <c r="BO253" s="374">
        <v>2825</v>
      </c>
      <c r="BP253" s="377">
        <v>0.84834834834834838</v>
      </c>
      <c r="BQ253" s="384">
        <v>1.2175722684740216</v>
      </c>
      <c r="BR253" s="374">
        <v>375</v>
      </c>
      <c r="BS253" s="377">
        <v>0.11261261261261261</v>
      </c>
      <c r="BT253" s="384">
        <v>0.5053745573424252</v>
      </c>
      <c r="BU253" s="374">
        <v>100</v>
      </c>
      <c r="BV253" s="374">
        <v>15</v>
      </c>
      <c r="BW253" s="374">
        <v>115</v>
      </c>
      <c r="BX253" s="377">
        <v>3.4534534534534533E-2</v>
      </c>
      <c r="BY253" s="384">
        <v>0.47788080888017237</v>
      </c>
      <c r="BZ253" s="374">
        <v>20</v>
      </c>
      <c r="CA253" s="373" t="s">
        <v>66</v>
      </c>
      <c r="CB253" s="385" t="s">
        <v>66</v>
      </c>
      <c r="CC253" s="373" t="s">
        <v>66</v>
      </c>
      <c r="CD253" s="385" t="s">
        <v>2090</v>
      </c>
      <c r="CE253" s="385" t="s">
        <v>2088</v>
      </c>
      <c r="CF253" s="386"/>
      <c r="CG253" s="373"/>
    </row>
    <row r="254" spans="1:85" ht="12.75" customHeight="1" x14ac:dyDescent="0.25">
      <c r="A254" s="370" t="s">
        <v>1764</v>
      </c>
      <c r="B254" s="369">
        <v>4620804.0199999996</v>
      </c>
      <c r="C254" s="373"/>
      <c r="D254" s="370"/>
      <c r="E254" s="371">
        <v>1</v>
      </c>
      <c r="F254" s="371">
        <v>1</v>
      </c>
      <c r="G254" s="370"/>
      <c r="H254" s="370"/>
      <c r="I254" s="370"/>
      <c r="J254" s="372">
        <v>4620804</v>
      </c>
      <c r="K254" s="373">
        <v>0.16169434199999999</v>
      </c>
      <c r="L254" s="374">
        <v>7676</v>
      </c>
      <c r="M254" s="374">
        <v>2970</v>
      </c>
      <c r="N254" s="375">
        <v>2916</v>
      </c>
      <c r="O254" s="370"/>
      <c r="P254" s="376">
        <v>10.31</v>
      </c>
      <c r="Q254" s="375">
        <v>1031</v>
      </c>
      <c r="R254" s="373">
        <v>10.28</v>
      </c>
      <c r="S254" s="373">
        <v>1028</v>
      </c>
      <c r="T254" s="373">
        <v>2345</v>
      </c>
      <c r="U254" s="374">
        <v>170</v>
      </c>
      <c r="V254" s="377">
        <v>7.8160919540229884E-2</v>
      </c>
      <c r="W254" s="373">
        <v>228.1</v>
      </c>
      <c r="X254" s="374">
        <v>2175</v>
      </c>
      <c r="Y254" s="374">
        <v>2175</v>
      </c>
      <c r="Z254" s="374">
        <v>1924</v>
      </c>
      <c r="AA254" s="374">
        <v>1241.165769192</v>
      </c>
      <c r="AB254" s="374">
        <v>933.83423080800003</v>
      </c>
      <c r="AC254" s="377">
        <v>0.75238477726945929</v>
      </c>
      <c r="AD254" s="378">
        <v>211.1</v>
      </c>
      <c r="AE254" s="373">
        <v>829</v>
      </c>
      <c r="AF254" s="374">
        <v>784</v>
      </c>
      <c r="AG254" s="379">
        <v>45</v>
      </c>
      <c r="AH254" s="380">
        <v>5.7397959183673471E-2</v>
      </c>
      <c r="AI254" s="379">
        <v>784</v>
      </c>
      <c r="AJ254" s="374">
        <v>480.23219573999995</v>
      </c>
      <c r="AK254" s="374">
        <v>303.76780426000005</v>
      </c>
      <c r="AL254" s="381">
        <v>0.63254360485331018</v>
      </c>
      <c r="AM254" s="373">
        <v>820</v>
      </c>
      <c r="AN254" s="374">
        <v>773</v>
      </c>
      <c r="AO254" s="374">
        <v>47</v>
      </c>
      <c r="AP254" s="377">
        <v>6.0802069857697282E-2</v>
      </c>
      <c r="AQ254" s="374">
        <v>0.7976653696498055</v>
      </c>
      <c r="AR254" s="374">
        <v>773</v>
      </c>
      <c r="AS254" s="374">
        <v>471.50070127199996</v>
      </c>
      <c r="AT254" s="374">
        <v>301.49929872800004</v>
      </c>
      <c r="AU254" s="377">
        <v>0.63944613001555373</v>
      </c>
      <c r="AV254" s="382">
        <v>0.74975751697381188</v>
      </c>
      <c r="AW254" s="373">
        <v>1000</v>
      </c>
      <c r="AX254" s="373">
        <v>845</v>
      </c>
      <c r="AY254" s="373">
        <v>45</v>
      </c>
      <c r="AZ254" s="373">
        <v>890</v>
      </c>
      <c r="BA254" s="377">
        <v>0.89</v>
      </c>
      <c r="BB254" s="463">
        <v>1.1778269341863659</v>
      </c>
      <c r="BC254" s="373">
        <v>60</v>
      </c>
      <c r="BD254" s="377">
        <v>0.06</v>
      </c>
      <c r="BE254" s="463">
        <v>0.39274449064574263</v>
      </c>
      <c r="BF254" s="373">
        <v>35</v>
      </c>
      <c r="BG254" s="373">
        <v>0</v>
      </c>
      <c r="BH254" s="373">
        <v>35</v>
      </c>
      <c r="BI254" s="377">
        <v>3.5000000000000003E-2</v>
      </c>
      <c r="BJ254" s="463">
        <v>0.46581361288112522</v>
      </c>
      <c r="BK254" s="373">
        <v>20</v>
      </c>
      <c r="BL254" s="383">
        <v>1025</v>
      </c>
      <c r="BM254" s="374">
        <v>845</v>
      </c>
      <c r="BN254" s="374">
        <v>30</v>
      </c>
      <c r="BO254" s="374">
        <v>875</v>
      </c>
      <c r="BP254" s="377">
        <v>0.85365853658536583</v>
      </c>
      <c r="BQ254" s="384">
        <v>1.2251935928396045</v>
      </c>
      <c r="BR254" s="374">
        <v>110</v>
      </c>
      <c r="BS254" s="377">
        <v>0.10731707317073171</v>
      </c>
      <c r="BT254" s="384">
        <v>0.48160962693861559</v>
      </c>
      <c r="BU254" s="374">
        <v>15</v>
      </c>
      <c r="BV254" s="374">
        <v>0</v>
      </c>
      <c r="BW254" s="374">
        <v>15</v>
      </c>
      <c r="BX254" s="377">
        <v>1.4634146341463415E-2</v>
      </c>
      <c r="BY254" s="384">
        <v>0.2025038931373456</v>
      </c>
      <c r="BZ254" s="374">
        <v>25</v>
      </c>
      <c r="CA254" s="373" t="s">
        <v>66</v>
      </c>
      <c r="CB254" s="385" t="s">
        <v>66</v>
      </c>
      <c r="CC254" s="373" t="s">
        <v>66</v>
      </c>
      <c r="CD254" s="385" t="s">
        <v>2090</v>
      </c>
      <c r="CE254" s="385" t="s">
        <v>2088</v>
      </c>
      <c r="CF254" s="386"/>
      <c r="CG254" s="373"/>
    </row>
    <row r="255" spans="1:85" ht="12.75" customHeight="1" x14ac:dyDescent="0.25">
      <c r="A255" s="370" t="s">
        <v>1765</v>
      </c>
      <c r="B255" s="369"/>
      <c r="C255" s="373"/>
      <c r="D255" s="370">
        <v>4620805</v>
      </c>
      <c r="E255" s="371">
        <v>0.55593543999999995</v>
      </c>
      <c r="F255" s="371">
        <v>0.55267453</v>
      </c>
      <c r="G255" s="374">
        <v>9359</v>
      </c>
      <c r="H255" s="374">
        <v>3702</v>
      </c>
      <c r="I255" s="374">
        <v>3627</v>
      </c>
      <c r="J255" s="372"/>
      <c r="K255" s="406"/>
      <c r="L255" s="374"/>
      <c r="M255" s="374"/>
      <c r="N255" s="375"/>
      <c r="O255" s="370"/>
      <c r="P255" s="376"/>
      <c r="Q255" s="375"/>
      <c r="R255" s="373">
        <v>1.75</v>
      </c>
      <c r="S255" s="373">
        <v>175</v>
      </c>
      <c r="T255" s="373">
        <v>5612</v>
      </c>
      <c r="U255" s="374">
        <v>409.00021704000028</v>
      </c>
      <c r="V255" s="377">
        <v>7.8608540092484691E-2</v>
      </c>
      <c r="W255" s="373">
        <v>3201.2</v>
      </c>
      <c r="X255" s="374">
        <v>5202.9997829599997</v>
      </c>
      <c r="Y255" s="374"/>
      <c r="Z255" s="374"/>
      <c r="AA255" s="374"/>
      <c r="AB255" s="374"/>
      <c r="AC255" s="377"/>
      <c r="AD255" s="378"/>
      <c r="AE255" s="373">
        <v>2093</v>
      </c>
      <c r="AF255" s="374">
        <v>2046.00111006</v>
      </c>
      <c r="AG255" s="379">
        <v>46.998889940000026</v>
      </c>
      <c r="AH255" s="380">
        <v>2.2971096989591447E-2</v>
      </c>
      <c r="AI255" s="379">
        <v>3702</v>
      </c>
      <c r="AJ255" s="374"/>
      <c r="AK255" s="374"/>
      <c r="AL255" s="381"/>
      <c r="AM255" s="373">
        <v>2063</v>
      </c>
      <c r="AN255" s="374">
        <v>2004.5505203099999</v>
      </c>
      <c r="AO255" s="374">
        <v>58.449479690000089</v>
      </c>
      <c r="AP255" s="377">
        <v>2.9158396906335385E-2</v>
      </c>
      <c r="AQ255" s="374">
        <v>11.788571428571428</v>
      </c>
      <c r="AR255" s="374">
        <v>3627</v>
      </c>
      <c r="AS255" s="374"/>
      <c r="AT255" s="374"/>
      <c r="AU255" s="377"/>
      <c r="AV255" s="382"/>
      <c r="AW255" s="373">
        <v>1950</v>
      </c>
      <c r="AX255" s="373">
        <v>1565</v>
      </c>
      <c r="AY255" s="373">
        <v>125</v>
      </c>
      <c r="AZ255" s="373">
        <v>1690</v>
      </c>
      <c r="BA255" s="377">
        <v>0.8666666666666667</v>
      </c>
      <c r="BB255" s="463">
        <v>1.1469475763612553</v>
      </c>
      <c r="BC255" s="373">
        <v>150</v>
      </c>
      <c r="BD255" s="377">
        <v>7.6923076923076927E-2</v>
      </c>
      <c r="BE255" s="463">
        <v>0.5035185777509521</v>
      </c>
      <c r="BF255" s="373">
        <v>50</v>
      </c>
      <c r="BG255" s="373">
        <v>25</v>
      </c>
      <c r="BH255" s="373">
        <v>75</v>
      </c>
      <c r="BI255" s="377">
        <v>3.8461538461538464E-2</v>
      </c>
      <c r="BJ255" s="463">
        <v>0.51188309107815955</v>
      </c>
      <c r="BK255" s="373">
        <v>30</v>
      </c>
      <c r="BL255" s="383"/>
      <c r="BM255" s="374"/>
      <c r="BN255" s="374"/>
      <c r="BO255" s="374"/>
      <c r="BP255" s="377"/>
      <c r="BQ255" s="384"/>
      <c r="BR255" s="374"/>
      <c r="BS255" s="377"/>
      <c r="BT255" s="384"/>
      <c r="BU255" s="374"/>
      <c r="BV255" s="374"/>
      <c r="BW255" s="374"/>
      <c r="BX255" s="377"/>
      <c r="BY255" s="384"/>
      <c r="BZ255" s="374"/>
      <c r="CA255" s="373" t="s">
        <v>66</v>
      </c>
      <c r="CB255" s="385"/>
      <c r="CC255" s="373"/>
      <c r="CD255" s="385"/>
      <c r="CE255" s="385" t="s">
        <v>2088</v>
      </c>
      <c r="CF255" s="386"/>
      <c r="CG255" s="373"/>
    </row>
    <row r="256" spans="1:85" ht="12.75" customHeight="1" x14ac:dyDescent="0.25">
      <c r="A256" s="370" t="s">
        <v>1766</v>
      </c>
      <c r="B256" s="369"/>
      <c r="C256" s="373"/>
      <c r="D256" s="370">
        <v>4620805</v>
      </c>
      <c r="E256" s="371">
        <v>0.44406456</v>
      </c>
      <c r="F256" s="371">
        <v>0.44732547</v>
      </c>
      <c r="G256" s="374">
        <v>9359</v>
      </c>
      <c r="H256" s="374">
        <v>3702</v>
      </c>
      <c r="I256" s="374">
        <v>3627</v>
      </c>
      <c r="J256" s="372"/>
      <c r="K256" s="406"/>
      <c r="L256" s="374"/>
      <c r="M256" s="374"/>
      <c r="N256" s="375"/>
      <c r="O256" s="370"/>
      <c r="P256" s="376"/>
      <c r="Q256" s="375"/>
      <c r="R256" s="373">
        <v>1.44</v>
      </c>
      <c r="S256" s="373">
        <v>144</v>
      </c>
      <c r="T256" s="373">
        <v>4138</v>
      </c>
      <c r="U256" s="374">
        <v>-18.00021704000028</v>
      </c>
      <c r="V256" s="377">
        <v>-4.3311395813209197E-3</v>
      </c>
      <c r="W256" s="373">
        <v>2870.8</v>
      </c>
      <c r="X256" s="374">
        <v>4156.0002170400003</v>
      </c>
      <c r="Y256" s="374"/>
      <c r="Z256" s="374"/>
      <c r="AA256" s="374"/>
      <c r="AB256" s="374"/>
      <c r="AC256" s="377"/>
      <c r="AD256" s="378"/>
      <c r="AE256" s="373">
        <v>1669</v>
      </c>
      <c r="AF256" s="374">
        <v>1655.99888994</v>
      </c>
      <c r="AG256" s="379">
        <v>13.001110059999974</v>
      </c>
      <c r="AH256" s="380">
        <v>7.8509171346552217E-3</v>
      </c>
      <c r="AI256" s="379">
        <v>3702</v>
      </c>
      <c r="AJ256" s="374"/>
      <c r="AK256" s="374"/>
      <c r="AL256" s="381"/>
      <c r="AM256" s="373">
        <v>1616</v>
      </c>
      <c r="AN256" s="374">
        <v>1622.4494796900001</v>
      </c>
      <c r="AO256" s="374">
        <v>-6.4494796900000892</v>
      </c>
      <c r="AP256" s="377">
        <v>-3.9751497786127583E-3</v>
      </c>
      <c r="AQ256" s="374">
        <v>11.222222222222221</v>
      </c>
      <c r="AR256" s="374">
        <v>3627</v>
      </c>
      <c r="AS256" s="374"/>
      <c r="AT256" s="374"/>
      <c r="AU256" s="377"/>
      <c r="AV256" s="382"/>
      <c r="AW256" s="373">
        <v>1565</v>
      </c>
      <c r="AX256" s="373">
        <v>1240</v>
      </c>
      <c r="AY256" s="373">
        <v>80</v>
      </c>
      <c r="AZ256" s="373">
        <v>1320</v>
      </c>
      <c r="BA256" s="377">
        <v>0.8434504792332268</v>
      </c>
      <c r="BB256" s="463">
        <v>1.1162232495430255</v>
      </c>
      <c r="BC256" s="373">
        <v>135</v>
      </c>
      <c r="BD256" s="377">
        <v>8.6261980830670923E-2</v>
      </c>
      <c r="BE256" s="463">
        <v>0.56464862872391108</v>
      </c>
      <c r="BF256" s="373">
        <v>65</v>
      </c>
      <c r="BG256" s="373">
        <v>35</v>
      </c>
      <c r="BH256" s="373">
        <v>100</v>
      </c>
      <c r="BI256" s="377">
        <v>6.3897763578274758E-2</v>
      </c>
      <c r="BJ256" s="463">
        <v>0.85041280306914679</v>
      </c>
      <c r="BK256" s="373">
        <v>15</v>
      </c>
      <c r="BL256" s="383"/>
      <c r="BM256" s="374"/>
      <c r="BN256" s="374"/>
      <c r="BO256" s="374"/>
      <c r="BP256" s="377"/>
      <c r="BQ256" s="384"/>
      <c r="BR256" s="374"/>
      <c r="BS256" s="377"/>
      <c r="BT256" s="384"/>
      <c r="BU256" s="374"/>
      <c r="BV256" s="374"/>
      <c r="BW256" s="374"/>
      <c r="BX256" s="377"/>
      <c r="BY256" s="384"/>
      <c r="BZ256" s="374"/>
      <c r="CA256" s="373" t="s">
        <v>66</v>
      </c>
      <c r="CB256" s="385"/>
      <c r="CC256" s="373"/>
      <c r="CD256" s="385"/>
      <c r="CE256" s="385" t="s">
        <v>2088</v>
      </c>
      <c r="CF256" s="386"/>
      <c r="CG256" s="373"/>
    </row>
    <row r="257" spans="1:85" ht="12.75" customHeight="1" x14ac:dyDescent="0.25">
      <c r="A257" s="370" t="s">
        <v>1767</v>
      </c>
      <c r="B257" s="369">
        <v>4620806.01</v>
      </c>
      <c r="C257" s="373"/>
      <c r="D257" s="370"/>
      <c r="E257" s="371">
        <v>1</v>
      </c>
      <c r="F257" s="371">
        <v>1</v>
      </c>
      <c r="G257" s="370"/>
      <c r="H257" s="370"/>
      <c r="I257" s="370"/>
      <c r="J257" s="372"/>
      <c r="K257" s="406"/>
      <c r="L257" s="374"/>
      <c r="M257" s="374"/>
      <c r="N257" s="375"/>
      <c r="O257" s="370">
        <v>244620806.00999999</v>
      </c>
      <c r="P257" s="376">
        <v>1.65</v>
      </c>
      <c r="Q257" s="375">
        <v>165</v>
      </c>
      <c r="R257" s="373">
        <v>1.65</v>
      </c>
      <c r="S257" s="373">
        <v>165</v>
      </c>
      <c r="T257" s="373">
        <v>3539</v>
      </c>
      <c r="U257" s="374">
        <v>253</v>
      </c>
      <c r="V257" s="377">
        <v>7.6993304930006085E-2</v>
      </c>
      <c r="W257" s="373">
        <v>2144.6999999999998</v>
      </c>
      <c r="X257" s="374">
        <v>3286</v>
      </c>
      <c r="Y257" s="374">
        <v>3286</v>
      </c>
      <c r="Z257" s="374">
        <v>3251</v>
      </c>
      <c r="AA257" s="374">
        <v>3189</v>
      </c>
      <c r="AB257" s="374">
        <v>97</v>
      </c>
      <c r="AC257" s="377">
        <v>3.041705863907181E-2</v>
      </c>
      <c r="AD257" s="378">
        <v>1990.9</v>
      </c>
      <c r="AE257" s="373">
        <v>1463</v>
      </c>
      <c r="AF257" s="374">
        <v>1410</v>
      </c>
      <c r="AG257" s="379">
        <v>53</v>
      </c>
      <c r="AH257" s="380">
        <v>3.7588652482269502E-2</v>
      </c>
      <c r="AI257" s="379">
        <v>1410</v>
      </c>
      <c r="AJ257" s="374">
        <v>1306</v>
      </c>
      <c r="AK257" s="374">
        <v>104</v>
      </c>
      <c r="AL257" s="381">
        <v>7.9632465543644712E-2</v>
      </c>
      <c r="AM257" s="373">
        <v>1432</v>
      </c>
      <c r="AN257" s="374">
        <v>1353</v>
      </c>
      <c r="AO257" s="374">
        <v>79</v>
      </c>
      <c r="AP257" s="377">
        <v>5.8388765705838876E-2</v>
      </c>
      <c r="AQ257" s="374">
        <v>8.6787878787878796</v>
      </c>
      <c r="AR257" s="374">
        <v>1353</v>
      </c>
      <c r="AS257" s="374">
        <v>1269</v>
      </c>
      <c r="AT257" s="374">
        <v>84</v>
      </c>
      <c r="AU257" s="377">
        <v>6.6193853427895979E-2</v>
      </c>
      <c r="AV257" s="382">
        <v>8.1999999999999993</v>
      </c>
      <c r="AW257" s="373">
        <v>1275</v>
      </c>
      <c r="AX257" s="373">
        <v>995</v>
      </c>
      <c r="AY257" s="373">
        <v>35</v>
      </c>
      <c r="AZ257" s="373">
        <v>1030</v>
      </c>
      <c r="BA257" s="377">
        <v>0.80784313725490198</v>
      </c>
      <c r="BB257" s="463">
        <v>1.0691004557937491</v>
      </c>
      <c r="BC257" s="373">
        <v>135</v>
      </c>
      <c r="BD257" s="377">
        <v>0.10588235294117647</v>
      </c>
      <c r="BE257" s="463">
        <v>0.69307851290425171</v>
      </c>
      <c r="BF257" s="373">
        <v>70</v>
      </c>
      <c r="BG257" s="373">
        <v>10</v>
      </c>
      <c r="BH257" s="373">
        <v>80</v>
      </c>
      <c r="BI257" s="377">
        <v>6.2745098039215685E-2</v>
      </c>
      <c r="BJ257" s="463">
        <v>0.83507202309221318</v>
      </c>
      <c r="BK257" s="373">
        <v>30</v>
      </c>
      <c r="BL257" s="383">
        <v>1460</v>
      </c>
      <c r="BM257" s="374">
        <v>1130</v>
      </c>
      <c r="BN257" s="374">
        <v>65</v>
      </c>
      <c r="BO257" s="374">
        <v>1195</v>
      </c>
      <c r="BP257" s="377">
        <v>0.81849315068493156</v>
      </c>
      <c r="BQ257" s="384">
        <v>1.1747232892598127</v>
      </c>
      <c r="BR257" s="374">
        <v>195</v>
      </c>
      <c r="BS257" s="377">
        <v>0.13356164383561644</v>
      </c>
      <c r="BT257" s="384">
        <v>0.59938807088639967</v>
      </c>
      <c r="BU257" s="374">
        <v>60</v>
      </c>
      <c r="BV257" s="374">
        <v>0</v>
      </c>
      <c r="BW257" s="374">
        <v>60</v>
      </c>
      <c r="BX257" s="377">
        <v>4.1095890410958902E-2</v>
      </c>
      <c r="BY257" s="384">
        <v>0.56867531634460056</v>
      </c>
      <c r="BZ257" s="374">
        <v>10</v>
      </c>
      <c r="CA257" s="373" t="s">
        <v>66</v>
      </c>
      <c r="CB257" s="385" t="s">
        <v>66</v>
      </c>
      <c r="CC257" s="373" t="s">
        <v>66</v>
      </c>
      <c r="CD257" s="385"/>
      <c r="CE257" s="385" t="s">
        <v>2088</v>
      </c>
      <c r="CF257" s="386"/>
      <c r="CG257" s="373"/>
    </row>
    <row r="258" spans="1:85" ht="12.75" customHeight="1" x14ac:dyDescent="0.25">
      <c r="A258" s="370" t="s">
        <v>1768</v>
      </c>
      <c r="B258" s="369">
        <v>4620806.0199999996</v>
      </c>
      <c r="C258" s="373"/>
      <c r="D258" s="370"/>
      <c r="E258" s="371">
        <v>1</v>
      </c>
      <c r="F258" s="371">
        <v>1</v>
      </c>
      <c r="G258" s="370"/>
      <c r="H258" s="370"/>
      <c r="I258" s="370"/>
      <c r="J258" s="372"/>
      <c r="K258" s="406"/>
      <c r="L258" s="374"/>
      <c r="M258" s="374"/>
      <c r="N258" s="375"/>
      <c r="O258" s="370">
        <v>244620806.02000001</v>
      </c>
      <c r="P258" s="376">
        <v>4.68</v>
      </c>
      <c r="Q258" s="375">
        <v>468</v>
      </c>
      <c r="R258" s="373">
        <v>4.68</v>
      </c>
      <c r="S258" s="373">
        <v>468</v>
      </c>
      <c r="T258" s="373">
        <v>5408</v>
      </c>
      <c r="U258" s="374">
        <v>85</v>
      </c>
      <c r="V258" s="377">
        <v>1.5968438850272403E-2</v>
      </c>
      <c r="W258" s="373">
        <v>1155.7</v>
      </c>
      <c r="X258" s="374">
        <v>5323</v>
      </c>
      <c r="Y258" s="374">
        <v>5323</v>
      </c>
      <c r="Z258" s="374">
        <v>4868</v>
      </c>
      <c r="AA258" s="374">
        <v>4532</v>
      </c>
      <c r="AB258" s="374">
        <v>791</v>
      </c>
      <c r="AC258" s="377">
        <v>0.17453662842012357</v>
      </c>
      <c r="AD258" s="378">
        <v>1137.8</v>
      </c>
      <c r="AE258" s="373">
        <v>1964</v>
      </c>
      <c r="AF258" s="374">
        <v>1961</v>
      </c>
      <c r="AG258" s="379">
        <v>3</v>
      </c>
      <c r="AH258" s="380">
        <v>1.5298317185109638E-3</v>
      </c>
      <c r="AI258" s="379">
        <v>1961</v>
      </c>
      <c r="AJ258" s="374">
        <v>1637</v>
      </c>
      <c r="AK258" s="374">
        <v>324</v>
      </c>
      <c r="AL258" s="381">
        <v>0.19792302993280392</v>
      </c>
      <c r="AM258" s="373">
        <v>1943</v>
      </c>
      <c r="AN258" s="374">
        <v>1921</v>
      </c>
      <c r="AO258" s="374">
        <v>22</v>
      </c>
      <c r="AP258" s="377">
        <v>1.1452368558042686E-2</v>
      </c>
      <c r="AQ258" s="374">
        <v>4.1517094017094021</v>
      </c>
      <c r="AR258" s="374">
        <v>1921</v>
      </c>
      <c r="AS258" s="374">
        <v>1617</v>
      </c>
      <c r="AT258" s="374">
        <v>304</v>
      </c>
      <c r="AU258" s="377">
        <v>0.18800247371675943</v>
      </c>
      <c r="AV258" s="382">
        <v>4.1047008547008543</v>
      </c>
      <c r="AW258" s="373">
        <v>2070</v>
      </c>
      <c r="AX258" s="373">
        <v>1750</v>
      </c>
      <c r="AY258" s="373">
        <v>110</v>
      </c>
      <c r="AZ258" s="373">
        <v>1860</v>
      </c>
      <c r="BA258" s="377">
        <v>0.89855072463768115</v>
      </c>
      <c r="BB258" s="463">
        <v>1.1891429721471207</v>
      </c>
      <c r="BC258" s="373">
        <v>120</v>
      </c>
      <c r="BD258" s="377">
        <v>5.7971014492753624E-2</v>
      </c>
      <c r="BE258" s="463">
        <v>0.37946327598622476</v>
      </c>
      <c r="BF258" s="373">
        <v>35</v>
      </c>
      <c r="BG258" s="373">
        <v>20</v>
      </c>
      <c r="BH258" s="373">
        <v>55</v>
      </c>
      <c r="BI258" s="377">
        <v>2.6570048309178744E-2</v>
      </c>
      <c r="BJ258" s="463">
        <v>0.35361971992355951</v>
      </c>
      <c r="BK258" s="373">
        <v>30</v>
      </c>
      <c r="BL258" s="383">
        <v>2405</v>
      </c>
      <c r="BM258" s="374">
        <v>1915</v>
      </c>
      <c r="BN258" s="374">
        <v>125</v>
      </c>
      <c r="BO258" s="374">
        <v>2040</v>
      </c>
      <c r="BP258" s="377">
        <v>0.84823284823284828</v>
      </c>
      <c r="BQ258" s="384">
        <v>1.2174064996151415</v>
      </c>
      <c r="BR258" s="374">
        <v>275</v>
      </c>
      <c r="BS258" s="377">
        <v>0.11434511434511435</v>
      </c>
      <c r="BT258" s="384">
        <v>0.51314955053230871</v>
      </c>
      <c r="BU258" s="374">
        <v>55</v>
      </c>
      <c r="BV258" s="374">
        <v>15</v>
      </c>
      <c r="BW258" s="374">
        <v>70</v>
      </c>
      <c r="BX258" s="377">
        <v>2.9106029106029108E-2</v>
      </c>
      <c r="BY258" s="384">
        <v>0.40276242086221886</v>
      </c>
      <c r="BZ258" s="374">
        <v>25</v>
      </c>
      <c r="CA258" s="373" t="s">
        <v>66</v>
      </c>
      <c r="CB258" s="385" t="s">
        <v>66</v>
      </c>
      <c r="CC258" s="373" t="s">
        <v>66</v>
      </c>
      <c r="CD258" s="385"/>
      <c r="CE258" s="385" t="s">
        <v>2088</v>
      </c>
      <c r="CF258" s="386"/>
      <c r="CG258" s="373"/>
    </row>
    <row r="259" spans="1:85" ht="12.75" customHeight="1" x14ac:dyDescent="0.25">
      <c r="A259" s="370" t="s">
        <v>1769</v>
      </c>
      <c r="B259" s="369">
        <v>4620807.01</v>
      </c>
      <c r="C259" s="373"/>
      <c r="D259" s="370"/>
      <c r="E259" s="371">
        <v>1</v>
      </c>
      <c r="F259" s="371">
        <v>1</v>
      </c>
      <c r="G259" s="370"/>
      <c r="H259" s="370"/>
      <c r="I259" s="370"/>
      <c r="J259" s="372"/>
      <c r="K259" s="406"/>
      <c r="L259" s="374"/>
      <c r="M259" s="374"/>
      <c r="N259" s="375"/>
      <c r="O259" s="370">
        <v>244620807.00999999</v>
      </c>
      <c r="P259" s="376">
        <v>19.27</v>
      </c>
      <c r="Q259" s="375">
        <v>1927</v>
      </c>
      <c r="R259" s="373">
        <v>19.239999999999998</v>
      </c>
      <c r="S259" s="373">
        <v>1923.9999999999998</v>
      </c>
      <c r="T259" s="373">
        <v>9508</v>
      </c>
      <c r="U259" s="374">
        <v>1171</v>
      </c>
      <c r="V259" s="377">
        <v>0.14045819839270721</v>
      </c>
      <c r="W259" s="373">
        <v>494.2</v>
      </c>
      <c r="X259" s="374">
        <v>8337</v>
      </c>
      <c r="Y259" s="374">
        <v>8337</v>
      </c>
      <c r="Z259" s="374">
        <v>7832</v>
      </c>
      <c r="AA259" s="374">
        <v>6739</v>
      </c>
      <c r="AB259" s="374">
        <v>1598</v>
      </c>
      <c r="AC259" s="377">
        <v>0.23712717020329427</v>
      </c>
      <c r="AD259" s="378">
        <v>432.6</v>
      </c>
      <c r="AE259" s="373">
        <v>3450</v>
      </c>
      <c r="AF259" s="374">
        <v>3025</v>
      </c>
      <c r="AG259" s="379">
        <v>425</v>
      </c>
      <c r="AH259" s="380">
        <v>0.14049586776859505</v>
      </c>
      <c r="AI259" s="379">
        <v>3025</v>
      </c>
      <c r="AJ259" s="374">
        <v>2385</v>
      </c>
      <c r="AK259" s="374">
        <v>640</v>
      </c>
      <c r="AL259" s="381">
        <v>0.26834381551362685</v>
      </c>
      <c r="AM259" s="373">
        <v>3409</v>
      </c>
      <c r="AN259" s="374">
        <v>2972</v>
      </c>
      <c r="AO259" s="374">
        <v>437</v>
      </c>
      <c r="AP259" s="377">
        <v>0.14703903095558546</v>
      </c>
      <c r="AQ259" s="374">
        <v>1.7718295218295221</v>
      </c>
      <c r="AR259" s="374">
        <v>2972</v>
      </c>
      <c r="AS259" s="374">
        <v>2345</v>
      </c>
      <c r="AT259" s="374">
        <v>627</v>
      </c>
      <c r="AU259" s="377">
        <v>0.26737739872068228</v>
      </c>
      <c r="AV259" s="382">
        <v>1.5422937208095486</v>
      </c>
      <c r="AW259" s="373">
        <v>4155</v>
      </c>
      <c r="AX259" s="373">
        <v>3645</v>
      </c>
      <c r="AY259" s="373">
        <v>170</v>
      </c>
      <c r="AZ259" s="373">
        <v>3815</v>
      </c>
      <c r="BA259" s="377">
        <v>0.91817087845968715</v>
      </c>
      <c r="BB259" s="463">
        <v>1.2151083043094109</v>
      </c>
      <c r="BC259" s="373">
        <v>165</v>
      </c>
      <c r="BD259" s="377">
        <v>3.9711191335740074E-2</v>
      </c>
      <c r="BE259" s="463">
        <v>0.25993919356818107</v>
      </c>
      <c r="BF259" s="373">
        <v>130</v>
      </c>
      <c r="BG259" s="373">
        <v>10</v>
      </c>
      <c r="BH259" s="373">
        <v>140</v>
      </c>
      <c r="BI259" s="377">
        <v>3.3694344163658241E-2</v>
      </c>
      <c r="BJ259" s="463">
        <v>0.44843669110096285</v>
      </c>
      <c r="BK259" s="373">
        <v>40</v>
      </c>
      <c r="BL259" s="383">
        <v>4150</v>
      </c>
      <c r="BM259" s="374">
        <v>3525</v>
      </c>
      <c r="BN259" s="374">
        <v>160</v>
      </c>
      <c r="BO259" s="374">
        <v>3685</v>
      </c>
      <c r="BP259" s="377">
        <v>0.88795180722891565</v>
      </c>
      <c r="BQ259" s="384">
        <v>1.2744122132473092</v>
      </c>
      <c r="BR259" s="374">
        <v>340</v>
      </c>
      <c r="BS259" s="377">
        <v>8.1927710843373497E-2</v>
      </c>
      <c r="BT259" s="384">
        <v>0.36766912374174704</v>
      </c>
      <c r="BU259" s="374">
        <v>75</v>
      </c>
      <c r="BV259" s="374">
        <v>25</v>
      </c>
      <c r="BW259" s="374">
        <v>100</v>
      </c>
      <c r="BX259" s="377">
        <v>2.4096385542168676E-2</v>
      </c>
      <c r="BY259" s="384">
        <v>0.33344014532655297</v>
      </c>
      <c r="BZ259" s="374">
        <v>25</v>
      </c>
      <c r="CA259" s="373" t="s">
        <v>66</v>
      </c>
      <c r="CB259" s="385" t="s">
        <v>66</v>
      </c>
      <c r="CC259" s="373" t="s">
        <v>66</v>
      </c>
      <c r="CD259" s="385"/>
      <c r="CE259" s="385" t="s">
        <v>2088</v>
      </c>
      <c r="CF259" s="386"/>
      <c r="CG259" s="373"/>
    </row>
    <row r="260" spans="1:85" ht="12.75" customHeight="1" x14ac:dyDescent="0.25">
      <c r="A260" s="370" t="s">
        <v>1770</v>
      </c>
      <c r="B260" s="369">
        <v>4620807.0199999996</v>
      </c>
      <c r="C260" s="373" t="s">
        <v>2157</v>
      </c>
      <c r="D260" s="370"/>
      <c r="E260" s="371">
        <v>1</v>
      </c>
      <c r="F260" s="371">
        <v>1</v>
      </c>
      <c r="G260" s="370"/>
      <c r="H260" s="370"/>
      <c r="I260" s="370"/>
      <c r="J260" s="372"/>
      <c r="K260" s="406"/>
      <c r="L260" s="374"/>
      <c r="M260" s="374"/>
      <c r="N260" s="375"/>
      <c r="O260" s="370">
        <v>244620807.02000001</v>
      </c>
      <c r="P260" s="376">
        <v>26.81</v>
      </c>
      <c r="Q260" s="375">
        <v>2681</v>
      </c>
      <c r="R260" s="373">
        <v>26.72</v>
      </c>
      <c r="S260" s="373">
        <v>2672</v>
      </c>
      <c r="T260" s="373">
        <v>5118</v>
      </c>
      <c r="U260" s="374">
        <v>340</v>
      </c>
      <c r="V260" s="377">
        <v>7.1159480954374216E-2</v>
      </c>
      <c r="W260" s="373">
        <v>191.5</v>
      </c>
      <c r="X260" s="374">
        <v>4778</v>
      </c>
      <c r="Y260" s="374">
        <v>4778</v>
      </c>
      <c r="Z260" s="374">
        <v>3752</v>
      </c>
      <c r="AA260" s="374">
        <v>3382</v>
      </c>
      <c r="AB260" s="374">
        <v>1396</v>
      </c>
      <c r="AC260" s="377">
        <v>0.41277350680070962</v>
      </c>
      <c r="AD260" s="378">
        <v>178.2</v>
      </c>
      <c r="AE260" s="373">
        <v>2022</v>
      </c>
      <c r="AF260" s="374">
        <v>1907</v>
      </c>
      <c r="AG260" s="379">
        <v>115</v>
      </c>
      <c r="AH260" s="380">
        <v>6.0304142632406924E-2</v>
      </c>
      <c r="AI260" s="379">
        <v>1907</v>
      </c>
      <c r="AJ260" s="374">
        <v>1348</v>
      </c>
      <c r="AK260" s="374">
        <v>559</v>
      </c>
      <c r="AL260" s="381">
        <v>0.41468842729970329</v>
      </c>
      <c r="AM260" s="373">
        <v>1989</v>
      </c>
      <c r="AN260" s="374">
        <v>1867</v>
      </c>
      <c r="AO260" s="374">
        <v>122</v>
      </c>
      <c r="AP260" s="377">
        <v>6.5345474022495978E-2</v>
      </c>
      <c r="AQ260" s="374">
        <v>0.74438622754491013</v>
      </c>
      <c r="AR260" s="374">
        <v>1867</v>
      </c>
      <c r="AS260" s="374">
        <v>1311</v>
      </c>
      <c r="AT260" s="374">
        <v>556</v>
      </c>
      <c r="AU260" s="377">
        <v>0.42410373760488179</v>
      </c>
      <c r="AV260" s="382">
        <v>0.69638194703468859</v>
      </c>
      <c r="AW260" s="373">
        <v>2105</v>
      </c>
      <c r="AX260" s="373">
        <v>1825</v>
      </c>
      <c r="AY260" s="373">
        <v>90</v>
      </c>
      <c r="AZ260" s="373">
        <v>1915</v>
      </c>
      <c r="BA260" s="377">
        <v>0.90973871733966749</v>
      </c>
      <c r="BB260" s="463">
        <v>1.2039491734323793</v>
      </c>
      <c r="BC260" s="373">
        <v>95</v>
      </c>
      <c r="BD260" s="377">
        <v>4.5130641330166268E-2</v>
      </c>
      <c r="BE260" s="463">
        <v>0.29541351236219754</v>
      </c>
      <c r="BF260" s="373">
        <v>60</v>
      </c>
      <c r="BG260" s="373">
        <v>0</v>
      </c>
      <c r="BH260" s="373">
        <v>60</v>
      </c>
      <c r="BI260" s="377">
        <v>2.8503562945368172E-2</v>
      </c>
      <c r="BJ260" s="463">
        <v>0.3793527895876147</v>
      </c>
      <c r="BK260" s="373">
        <v>35</v>
      </c>
      <c r="BL260" s="383">
        <v>2290</v>
      </c>
      <c r="BM260" s="374">
        <v>2025</v>
      </c>
      <c r="BN260" s="374">
        <v>70</v>
      </c>
      <c r="BO260" s="374">
        <v>2095</v>
      </c>
      <c r="BP260" s="377">
        <v>0.91484716157205237</v>
      </c>
      <c r="BQ260" s="384">
        <v>1.3130131460631047</v>
      </c>
      <c r="BR260" s="374">
        <v>145</v>
      </c>
      <c r="BS260" s="377">
        <v>6.3318777292576414E-2</v>
      </c>
      <c r="BT260" s="384">
        <v>0.28415732752581074</v>
      </c>
      <c r="BU260" s="374">
        <v>35</v>
      </c>
      <c r="BV260" s="374">
        <v>10</v>
      </c>
      <c r="BW260" s="374">
        <v>45</v>
      </c>
      <c r="BX260" s="377">
        <v>1.9650655021834062E-2</v>
      </c>
      <c r="BY260" s="384">
        <v>0.27192116654905574</v>
      </c>
      <c r="BZ260" s="374">
        <v>10</v>
      </c>
      <c r="CA260" s="373" t="s">
        <v>66</v>
      </c>
      <c r="CB260" s="385" t="s">
        <v>66</v>
      </c>
      <c r="CC260" s="373" t="s">
        <v>504</v>
      </c>
      <c r="CD260" s="385"/>
      <c r="CE260" s="385" t="s">
        <v>2088</v>
      </c>
      <c r="CF260" s="386"/>
      <c r="CG260" s="373"/>
    </row>
    <row r="261" spans="1:85" ht="12.75" customHeight="1" x14ac:dyDescent="0.25">
      <c r="A261" s="370" t="s">
        <v>1771</v>
      </c>
      <c r="B261" s="369">
        <v>4620825.0199999996</v>
      </c>
      <c r="C261" s="373"/>
      <c r="D261" s="370"/>
      <c r="E261" s="371">
        <v>1</v>
      </c>
      <c r="F261" s="371">
        <v>1</v>
      </c>
      <c r="G261" s="370"/>
      <c r="H261" s="370"/>
      <c r="I261" s="370"/>
      <c r="J261" s="372"/>
      <c r="K261" s="406"/>
      <c r="L261" s="374"/>
      <c r="M261" s="374"/>
      <c r="N261" s="375"/>
      <c r="O261" s="370">
        <v>244620825.02000001</v>
      </c>
      <c r="P261" s="376">
        <v>0.93</v>
      </c>
      <c r="Q261" s="375">
        <v>93</v>
      </c>
      <c r="R261" s="373">
        <v>0.93</v>
      </c>
      <c r="S261" s="373">
        <v>93</v>
      </c>
      <c r="T261" s="373">
        <v>3806</v>
      </c>
      <c r="U261" s="374">
        <v>-47</v>
      </c>
      <c r="V261" s="377">
        <v>-1.2198287049052686E-2</v>
      </c>
      <c r="W261" s="373">
        <v>4089.4</v>
      </c>
      <c r="X261" s="374">
        <v>3853</v>
      </c>
      <c r="Y261" s="374">
        <v>3853</v>
      </c>
      <c r="Z261" s="374">
        <v>3884</v>
      </c>
      <c r="AA261" s="374">
        <v>3901</v>
      </c>
      <c r="AB261" s="374">
        <v>-48</v>
      </c>
      <c r="AC261" s="377">
        <v>-1.2304537298128686E-2</v>
      </c>
      <c r="AD261" s="378">
        <v>4143</v>
      </c>
      <c r="AE261" s="373">
        <v>1587</v>
      </c>
      <c r="AF261" s="374">
        <v>1588</v>
      </c>
      <c r="AG261" s="379">
        <v>-1</v>
      </c>
      <c r="AH261" s="380">
        <v>-6.2972292191435767E-4</v>
      </c>
      <c r="AI261" s="379">
        <v>1588</v>
      </c>
      <c r="AJ261" s="374">
        <v>1587</v>
      </c>
      <c r="AK261" s="374">
        <v>1</v>
      </c>
      <c r="AL261" s="381">
        <v>6.3011972274732201E-4</v>
      </c>
      <c r="AM261" s="373">
        <v>1552</v>
      </c>
      <c r="AN261" s="374">
        <v>1560</v>
      </c>
      <c r="AO261" s="374">
        <v>-8</v>
      </c>
      <c r="AP261" s="377">
        <v>-5.1282051282051282E-3</v>
      </c>
      <c r="AQ261" s="374">
        <v>16.688172043010752</v>
      </c>
      <c r="AR261" s="374">
        <v>1560</v>
      </c>
      <c r="AS261" s="374">
        <v>1542</v>
      </c>
      <c r="AT261" s="374">
        <v>18</v>
      </c>
      <c r="AU261" s="377">
        <v>1.1673151750972763E-2</v>
      </c>
      <c r="AV261" s="382">
        <v>16.774193548387096</v>
      </c>
      <c r="AW261" s="373">
        <v>1370</v>
      </c>
      <c r="AX261" s="373">
        <v>995</v>
      </c>
      <c r="AY261" s="373">
        <v>125</v>
      </c>
      <c r="AZ261" s="373">
        <v>1120</v>
      </c>
      <c r="BA261" s="377">
        <v>0.81751824817518248</v>
      </c>
      <c r="BB261" s="463">
        <v>1.0819045077411054</v>
      </c>
      <c r="BC261" s="373">
        <v>165</v>
      </c>
      <c r="BD261" s="377">
        <v>0.12043795620437957</v>
      </c>
      <c r="BE261" s="463">
        <v>0.78835572939838849</v>
      </c>
      <c r="BF261" s="373">
        <v>40</v>
      </c>
      <c r="BG261" s="373">
        <v>15</v>
      </c>
      <c r="BH261" s="373">
        <v>55</v>
      </c>
      <c r="BI261" s="377">
        <v>4.0145985401459854E-2</v>
      </c>
      <c r="BJ261" s="463">
        <v>0.53430132864362634</v>
      </c>
      <c r="BK261" s="373">
        <v>35</v>
      </c>
      <c r="BL261" s="383">
        <v>1800</v>
      </c>
      <c r="BM261" s="374">
        <v>1120</v>
      </c>
      <c r="BN261" s="374">
        <v>75</v>
      </c>
      <c r="BO261" s="374">
        <v>1195</v>
      </c>
      <c r="BP261" s="377">
        <v>0.66388888888888886</v>
      </c>
      <c r="BQ261" s="384">
        <v>0.95283111239962581</v>
      </c>
      <c r="BR261" s="374">
        <v>520</v>
      </c>
      <c r="BS261" s="377">
        <v>0.28888888888888886</v>
      </c>
      <c r="BT261" s="384">
        <v>1.2964541977691013</v>
      </c>
      <c r="BU261" s="374">
        <v>50</v>
      </c>
      <c r="BV261" s="374">
        <v>35</v>
      </c>
      <c r="BW261" s="374">
        <v>85</v>
      </c>
      <c r="BX261" s="377">
        <v>4.7222222222222221E-2</v>
      </c>
      <c r="BY261" s="384">
        <v>0.65345006257745308</v>
      </c>
      <c r="BZ261" s="374">
        <v>10</v>
      </c>
      <c r="CA261" s="373" t="s">
        <v>66</v>
      </c>
      <c r="CB261" s="385" t="s">
        <v>66</v>
      </c>
      <c r="CC261" s="373" t="s">
        <v>66</v>
      </c>
      <c r="CD261" s="385"/>
      <c r="CE261" s="385" t="s">
        <v>2088</v>
      </c>
      <c r="CF261" s="386"/>
      <c r="CG261" s="373"/>
    </row>
    <row r="262" spans="1:85" ht="12.75" customHeight="1" x14ac:dyDescent="0.25">
      <c r="A262" s="370" t="s">
        <v>1772</v>
      </c>
      <c r="B262" s="369">
        <v>4620825.03</v>
      </c>
      <c r="C262" s="373"/>
      <c r="D262" s="370"/>
      <c r="E262" s="371">
        <v>1</v>
      </c>
      <c r="F262" s="371">
        <v>1</v>
      </c>
      <c r="G262" s="370"/>
      <c r="H262" s="370"/>
      <c r="I262" s="370"/>
      <c r="J262" s="372"/>
      <c r="K262" s="406"/>
      <c r="L262" s="374"/>
      <c r="M262" s="374"/>
      <c r="N262" s="375"/>
      <c r="O262" s="370">
        <v>244620825.03</v>
      </c>
      <c r="P262" s="376">
        <v>1.31</v>
      </c>
      <c r="Q262" s="375">
        <v>131</v>
      </c>
      <c r="R262" s="373">
        <v>1.31</v>
      </c>
      <c r="S262" s="373">
        <v>131</v>
      </c>
      <c r="T262" s="373">
        <v>6128</v>
      </c>
      <c r="U262" s="374">
        <v>318</v>
      </c>
      <c r="V262" s="377">
        <v>5.4733218588640276E-2</v>
      </c>
      <c r="W262" s="373">
        <v>4662.8999999999996</v>
      </c>
      <c r="X262" s="374">
        <v>5810</v>
      </c>
      <c r="Y262" s="374">
        <v>5810</v>
      </c>
      <c r="Z262" s="374">
        <v>5753</v>
      </c>
      <c r="AA262" s="374">
        <v>5662</v>
      </c>
      <c r="AB262" s="374">
        <v>148</v>
      </c>
      <c r="AC262" s="377">
        <v>2.6139173436948077E-2</v>
      </c>
      <c r="AD262" s="378">
        <v>4418.8999999999996</v>
      </c>
      <c r="AE262" s="373">
        <v>2646</v>
      </c>
      <c r="AF262" s="374">
        <v>2562</v>
      </c>
      <c r="AG262" s="379">
        <v>84</v>
      </c>
      <c r="AH262" s="380">
        <v>3.2786885245901641E-2</v>
      </c>
      <c r="AI262" s="379">
        <v>2562</v>
      </c>
      <c r="AJ262" s="374">
        <v>2497</v>
      </c>
      <c r="AK262" s="374">
        <v>65</v>
      </c>
      <c r="AL262" s="381">
        <v>2.6031237484981977E-2</v>
      </c>
      <c r="AM262" s="373">
        <v>2538</v>
      </c>
      <c r="AN262" s="374">
        <v>2429</v>
      </c>
      <c r="AO262" s="374">
        <v>109</v>
      </c>
      <c r="AP262" s="377">
        <v>4.4874433923425279E-2</v>
      </c>
      <c r="AQ262" s="374">
        <v>19.374045801526716</v>
      </c>
      <c r="AR262" s="374">
        <v>2429</v>
      </c>
      <c r="AS262" s="374">
        <v>2415</v>
      </c>
      <c r="AT262" s="374">
        <v>14</v>
      </c>
      <c r="AU262" s="377">
        <v>5.7971014492753624E-3</v>
      </c>
      <c r="AV262" s="382">
        <v>18.541984732824428</v>
      </c>
      <c r="AW262" s="373">
        <v>2195</v>
      </c>
      <c r="AX262" s="373">
        <v>1465</v>
      </c>
      <c r="AY262" s="373">
        <v>200</v>
      </c>
      <c r="AZ262" s="373">
        <v>1665</v>
      </c>
      <c r="BA262" s="377">
        <v>0.75854214123006836</v>
      </c>
      <c r="BB262" s="463">
        <v>1.0038554659058121</v>
      </c>
      <c r="BC262" s="373">
        <v>340</v>
      </c>
      <c r="BD262" s="377">
        <v>0.15489749430523919</v>
      </c>
      <c r="BE262" s="463">
        <v>1.0139189583868831</v>
      </c>
      <c r="BF262" s="373">
        <v>115</v>
      </c>
      <c r="BG262" s="373">
        <v>30</v>
      </c>
      <c r="BH262" s="373">
        <v>145</v>
      </c>
      <c r="BI262" s="377">
        <v>6.6059225512528477E-2</v>
      </c>
      <c r="BJ262" s="463">
        <v>0.8791796142891396</v>
      </c>
      <c r="BK262" s="373">
        <v>45</v>
      </c>
      <c r="BL262" s="383">
        <v>2485</v>
      </c>
      <c r="BM262" s="374">
        <v>1610</v>
      </c>
      <c r="BN262" s="374">
        <v>75</v>
      </c>
      <c r="BO262" s="374">
        <v>1685</v>
      </c>
      <c r="BP262" s="377">
        <v>0.67806841046277666</v>
      </c>
      <c r="BQ262" s="384">
        <v>0.9731819414926598</v>
      </c>
      <c r="BR262" s="374">
        <v>650</v>
      </c>
      <c r="BS262" s="377">
        <v>0.26156941649899396</v>
      </c>
      <c r="BT262" s="384">
        <v>1.1738518893281602</v>
      </c>
      <c r="BU262" s="374">
        <v>125</v>
      </c>
      <c r="BV262" s="374">
        <v>15</v>
      </c>
      <c r="BW262" s="374">
        <v>140</v>
      </c>
      <c r="BX262" s="377">
        <v>5.6338028169014086E-2</v>
      </c>
      <c r="BY262" s="384">
        <v>0.77959245245363085</v>
      </c>
      <c r="BZ262" s="374">
        <v>10</v>
      </c>
      <c r="CA262" s="373" t="s">
        <v>66</v>
      </c>
      <c r="CB262" s="385" t="s">
        <v>66</v>
      </c>
      <c r="CC262" s="373" t="s">
        <v>66</v>
      </c>
      <c r="CD262" s="385"/>
      <c r="CE262" s="385" t="s">
        <v>2088</v>
      </c>
      <c r="CF262" s="386"/>
      <c r="CG262" s="373"/>
    </row>
    <row r="263" spans="1:85" ht="12.75" customHeight="1" x14ac:dyDescent="0.25">
      <c r="A263" s="370" t="s">
        <v>1773</v>
      </c>
      <c r="B263" s="369">
        <v>4620825.04</v>
      </c>
      <c r="C263" s="373"/>
      <c r="D263" s="370"/>
      <c r="E263" s="371">
        <v>1</v>
      </c>
      <c r="F263" s="371">
        <v>1</v>
      </c>
      <c r="G263" s="370"/>
      <c r="H263" s="370"/>
      <c r="I263" s="370"/>
      <c r="J263" s="372"/>
      <c r="K263" s="406"/>
      <c r="L263" s="374"/>
      <c r="M263" s="374"/>
      <c r="N263" s="375"/>
      <c r="O263" s="370">
        <v>244620825.03999999</v>
      </c>
      <c r="P263" s="376">
        <v>1.75</v>
      </c>
      <c r="Q263" s="375">
        <v>175</v>
      </c>
      <c r="R263" s="373">
        <v>1.75</v>
      </c>
      <c r="S263" s="373">
        <v>175</v>
      </c>
      <c r="T263" s="373">
        <v>5261</v>
      </c>
      <c r="U263" s="374">
        <v>-213</v>
      </c>
      <c r="V263" s="377">
        <v>-3.8911216660577272E-2</v>
      </c>
      <c r="W263" s="373">
        <v>3005.1</v>
      </c>
      <c r="X263" s="374">
        <v>5474</v>
      </c>
      <c r="Y263" s="374">
        <v>5474</v>
      </c>
      <c r="Z263" s="374">
        <v>5379</v>
      </c>
      <c r="AA263" s="374">
        <v>5298</v>
      </c>
      <c r="AB263" s="374">
        <v>176</v>
      </c>
      <c r="AC263" s="377">
        <v>3.3220083050207627E-2</v>
      </c>
      <c r="AD263" s="378">
        <v>3126.6</v>
      </c>
      <c r="AE263" s="373">
        <v>2273</v>
      </c>
      <c r="AF263" s="374">
        <v>2262</v>
      </c>
      <c r="AG263" s="379">
        <v>11</v>
      </c>
      <c r="AH263" s="380">
        <v>4.8629531388152082E-3</v>
      </c>
      <c r="AI263" s="379">
        <v>2262</v>
      </c>
      <c r="AJ263" s="374">
        <v>2132</v>
      </c>
      <c r="AK263" s="374">
        <v>130</v>
      </c>
      <c r="AL263" s="381">
        <v>6.097560975609756E-2</v>
      </c>
      <c r="AM263" s="373">
        <v>2193</v>
      </c>
      <c r="AN263" s="374">
        <v>2215</v>
      </c>
      <c r="AO263" s="374">
        <v>-22</v>
      </c>
      <c r="AP263" s="377">
        <v>-9.9322799097065467E-3</v>
      </c>
      <c r="AQ263" s="374">
        <v>12.531428571428572</v>
      </c>
      <c r="AR263" s="374">
        <v>2215</v>
      </c>
      <c r="AS263" s="374">
        <v>2079</v>
      </c>
      <c r="AT263" s="374">
        <v>136</v>
      </c>
      <c r="AU263" s="377">
        <v>6.5416065416065414E-2</v>
      </c>
      <c r="AV263" s="382">
        <v>12.657142857142857</v>
      </c>
      <c r="AW263" s="373">
        <v>1790</v>
      </c>
      <c r="AX263" s="373">
        <v>1190</v>
      </c>
      <c r="AY263" s="373">
        <v>140</v>
      </c>
      <c r="AZ263" s="373">
        <v>1330</v>
      </c>
      <c r="BA263" s="377">
        <v>0.74301675977653636</v>
      </c>
      <c r="BB263" s="463">
        <v>0.98330915979402855</v>
      </c>
      <c r="BC263" s="373">
        <v>345</v>
      </c>
      <c r="BD263" s="377">
        <v>0.19273743016759776</v>
      </c>
      <c r="BE263" s="463">
        <v>1.2616093973257094</v>
      </c>
      <c r="BF263" s="373">
        <v>70</v>
      </c>
      <c r="BG263" s="373">
        <v>20</v>
      </c>
      <c r="BH263" s="373">
        <v>90</v>
      </c>
      <c r="BI263" s="377">
        <v>5.027932960893855E-2</v>
      </c>
      <c r="BJ263" s="463">
        <v>0.66916560509658851</v>
      </c>
      <c r="BK263" s="373">
        <v>20</v>
      </c>
      <c r="BL263" s="383">
        <v>2370</v>
      </c>
      <c r="BM263" s="374">
        <v>1470</v>
      </c>
      <c r="BN263" s="374">
        <v>50</v>
      </c>
      <c r="BO263" s="374">
        <v>1520</v>
      </c>
      <c r="BP263" s="377">
        <v>0.64135021097046419</v>
      </c>
      <c r="BQ263" s="384">
        <v>0.92048299826117141</v>
      </c>
      <c r="BR263" s="374">
        <v>730</v>
      </c>
      <c r="BS263" s="377">
        <v>0.30801687763713081</v>
      </c>
      <c r="BT263" s="384">
        <v>1.3822953715259652</v>
      </c>
      <c r="BU263" s="374">
        <v>85</v>
      </c>
      <c r="BV263" s="374">
        <v>15</v>
      </c>
      <c r="BW263" s="374">
        <v>100</v>
      </c>
      <c r="BX263" s="377">
        <v>4.2194092827004218E-2</v>
      </c>
      <c r="BY263" s="384">
        <v>0.5838719844325716</v>
      </c>
      <c r="BZ263" s="374">
        <v>25</v>
      </c>
      <c r="CA263" s="373" t="s">
        <v>66</v>
      </c>
      <c r="CB263" s="385" t="s">
        <v>66</v>
      </c>
      <c r="CC263" s="373" t="s">
        <v>66</v>
      </c>
      <c r="CD263" s="385"/>
      <c r="CE263" s="385" t="s">
        <v>2088</v>
      </c>
      <c r="CF263" s="386"/>
      <c r="CG263" s="373"/>
    </row>
    <row r="264" spans="1:85" ht="12.75" customHeight="1" x14ac:dyDescent="0.25">
      <c r="A264" s="370" t="s">
        <v>1774</v>
      </c>
      <c r="B264" s="369">
        <v>4620825.05</v>
      </c>
      <c r="C264" s="373"/>
      <c r="D264" s="370"/>
      <c r="E264" s="371">
        <v>1</v>
      </c>
      <c r="F264" s="371">
        <v>1</v>
      </c>
      <c r="G264" s="370"/>
      <c r="H264" s="370"/>
      <c r="I264" s="370"/>
      <c r="J264" s="372"/>
      <c r="K264" s="406"/>
      <c r="L264" s="374"/>
      <c r="M264" s="374"/>
      <c r="N264" s="375"/>
      <c r="O264" s="370">
        <v>244620825.05000001</v>
      </c>
      <c r="P264" s="376">
        <v>1.71</v>
      </c>
      <c r="Q264" s="375">
        <v>171</v>
      </c>
      <c r="R264" s="373">
        <v>1.65</v>
      </c>
      <c r="S264" s="373">
        <v>165</v>
      </c>
      <c r="T264" s="373">
        <v>5178</v>
      </c>
      <c r="U264" s="374">
        <v>170</v>
      </c>
      <c r="V264" s="377">
        <v>3.3945686900958463E-2</v>
      </c>
      <c r="W264" s="373">
        <v>3130.2</v>
      </c>
      <c r="X264" s="374">
        <v>5008</v>
      </c>
      <c r="Y264" s="374">
        <v>5008</v>
      </c>
      <c r="Z264" s="374">
        <v>5002</v>
      </c>
      <c r="AA264" s="374">
        <v>4816</v>
      </c>
      <c r="AB264" s="374">
        <v>192</v>
      </c>
      <c r="AC264" s="377">
        <v>3.9867109634551492E-2</v>
      </c>
      <c r="AD264" s="378">
        <v>2931.2</v>
      </c>
      <c r="AE264" s="373">
        <v>2192</v>
      </c>
      <c r="AF264" s="374">
        <v>2179</v>
      </c>
      <c r="AG264" s="379">
        <v>13</v>
      </c>
      <c r="AH264" s="380">
        <v>5.9660394676457089E-3</v>
      </c>
      <c r="AI264" s="379">
        <v>2179</v>
      </c>
      <c r="AJ264" s="374">
        <v>2062</v>
      </c>
      <c r="AK264" s="374">
        <v>117</v>
      </c>
      <c r="AL264" s="381">
        <v>5.6741028128031036E-2</v>
      </c>
      <c r="AM264" s="373">
        <v>2143</v>
      </c>
      <c r="AN264" s="374">
        <v>2071</v>
      </c>
      <c r="AO264" s="374">
        <v>72</v>
      </c>
      <c r="AP264" s="377">
        <v>3.4765813616610332E-2</v>
      </c>
      <c r="AQ264" s="374">
        <v>12.987878787878788</v>
      </c>
      <c r="AR264" s="374">
        <v>2071</v>
      </c>
      <c r="AS264" s="374">
        <v>1975</v>
      </c>
      <c r="AT264" s="374">
        <v>96</v>
      </c>
      <c r="AU264" s="377">
        <v>4.860759493670886E-2</v>
      </c>
      <c r="AV264" s="382">
        <v>12.111111111111111</v>
      </c>
      <c r="AW264" s="373">
        <v>1650</v>
      </c>
      <c r="AX264" s="373">
        <v>1135</v>
      </c>
      <c r="AY264" s="373">
        <v>115</v>
      </c>
      <c r="AZ264" s="373">
        <v>1250</v>
      </c>
      <c r="BA264" s="377">
        <v>0.75757575757575757</v>
      </c>
      <c r="BB264" s="463">
        <v>1.002576552763335</v>
      </c>
      <c r="BC264" s="373">
        <v>230</v>
      </c>
      <c r="BD264" s="377">
        <v>0.1393939393939394</v>
      </c>
      <c r="BE264" s="463">
        <v>0.91243669543960415</v>
      </c>
      <c r="BF264" s="373">
        <v>100</v>
      </c>
      <c r="BG264" s="373">
        <v>30</v>
      </c>
      <c r="BH264" s="373">
        <v>130</v>
      </c>
      <c r="BI264" s="377">
        <v>7.8787878787878782E-2</v>
      </c>
      <c r="BJ264" s="463">
        <v>1.0485847562691994</v>
      </c>
      <c r="BK264" s="373">
        <v>45</v>
      </c>
      <c r="BL264" s="383">
        <v>2080</v>
      </c>
      <c r="BM264" s="374">
        <v>1310</v>
      </c>
      <c r="BN264" s="374">
        <v>105</v>
      </c>
      <c r="BO264" s="374">
        <v>1415</v>
      </c>
      <c r="BP264" s="377">
        <v>0.68028846153846156</v>
      </c>
      <c r="BQ264" s="384">
        <v>0.97636821824985798</v>
      </c>
      <c r="BR264" s="374">
        <v>580</v>
      </c>
      <c r="BS264" s="377">
        <v>0.27884615384615385</v>
      </c>
      <c r="BT264" s="384">
        <v>1.2513851539117438</v>
      </c>
      <c r="BU264" s="374">
        <v>50</v>
      </c>
      <c r="BV264" s="374">
        <v>25</v>
      </c>
      <c r="BW264" s="374">
        <v>75</v>
      </c>
      <c r="BX264" s="377">
        <v>3.6057692307692304E-2</v>
      </c>
      <c r="BY264" s="384">
        <v>0.49895790977350768</v>
      </c>
      <c r="BZ264" s="374">
        <v>10</v>
      </c>
      <c r="CA264" s="373" t="s">
        <v>66</v>
      </c>
      <c r="CB264" s="385" t="s">
        <v>66</v>
      </c>
      <c r="CC264" s="373" t="s">
        <v>66</v>
      </c>
      <c r="CD264" s="385"/>
      <c r="CE264" s="385" t="s">
        <v>2088</v>
      </c>
      <c r="CF264" s="386"/>
      <c r="CG264" s="373"/>
    </row>
    <row r="265" spans="1:85" ht="12.75" customHeight="1" x14ac:dyDescent="0.25">
      <c r="A265" s="370" t="s">
        <v>1775</v>
      </c>
      <c r="B265" s="369">
        <v>4620825.0599999996</v>
      </c>
      <c r="C265" s="373"/>
      <c r="D265" s="370"/>
      <c r="E265" s="371">
        <v>1</v>
      </c>
      <c r="F265" s="371">
        <v>1</v>
      </c>
      <c r="G265" s="370"/>
      <c r="H265" s="370"/>
      <c r="I265" s="370"/>
      <c r="J265" s="372">
        <v>4620825.01</v>
      </c>
      <c r="K265" s="373">
        <v>0.67199567900000001</v>
      </c>
      <c r="L265" s="374">
        <v>7272</v>
      </c>
      <c r="M265" s="374">
        <v>2884</v>
      </c>
      <c r="N265" s="375">
        <v>2757</v>
      </c>
      <c r="O265" s="370"/>
      <c r="P265" s="376">
        <v>1.37</v>
      </c>
      <c r="Q265" s="375">
        <v>137</v>
      </c>
      <c r="R265" s="373">
        <v>1.37</v>
      </c>
      <c r="S265" s="373">
        <v>137</v>
      </c>
      <c r="T265" s="373">
        <v>5204</v>
      </c>
      <c r="U265" s="374">
        <v>65</v>
      </c>
      <c r="V265" s="377">
        <v>1.2648375170266589E-2</v>
      </c>
      <c r="W265" s="373">
        <v>3791.1</v>
      </c>
      <c r="X265" s="374">
        <v>5139</v>
      </c>
      <c r="Y265" s="374">
        <v>5139</v>
      </c>
      <c r="Z265" s="374">
        <v>5008</v>
      </c>
      <c r="AA265" s="374">
        <v>4886.7525776880002</v>
      </c>
      <c r="AB265" s="374">
        <v>252.2474223119998</v>
      </c>
      <c r="AC265" s="377">
        <v>5.1618619584653094E-2</v>
      </c>
      <c r="AD265" s="378">
        <v>3744</v>
      </c>
      <c r="AE265" s="373">
        <v>1983</v>
      </c>
      <c r="AF265" s="374">
        <v>1984</v>
      </c>
      <c r="AG265" s="379">
        <v>-1</v>
      </c>
      <c r="AH265" s="380">
        <v>-5.0403225806451612E-4</v>
      </c>
      <c r="AI265" s="379">
        <v>1984</v>
      </c>
      <c r="AJ265" s="374">
        <v>1938.0355382360001</v>
      </c>
      <c r="AK265" s="374">
        <v>45.964461763999907</v>
      </c>
      <c r="AL265" s="381">
        <v>2.3717037617296099E-2</v>
      </c>
      <c r="AM265" s="373">
        <v>1927</v>
      </c>
      <c r="AN265" s="374">
        <v>1942</v>
      </c>
      <c r="AO265" s="374">
        <v>-15</v>
      </c>
      <c r="AP265" s="377">
        <v>-7.7239958805355308E-3</v>
      </c>
      <c r="AQ265" s="374">
        <v>14.065693430656934</v>
      </c>
      <c r="AR265" s="374">
        <v>1942</v>
      </c>
      <c r="AS265" s="374">
        <v>1852.6920870030001</v>
      </c>
      <c r="AT265" s="374">
        <v>89.307912996999903</v>
      </c>
      <c r="AU265" s="377">
        <v>4.8204401380840617E-2</v>
      </c>
      <c r="AV265" s="382">
        <v>14.175182481751825</v>
      </c>
      <c r="AW265" s="373">
        <v>1740</v>
      </c>
      <c r="AX265" s="373">
        <v>1225</v>
      </c>
      <c r="AY265" s="373">
        <v>145</v>
      </c>
      <c r="AZ265" s="373">
        <v>1370</v>
      </c>
      <c r="BA265" s="377">
        <v>0.78735632183908044</v>
      </c>
      <c r="BB265" s="463">
        <v>1.0419881827685142</v>
      </c>
      <c r="BC265" s="373">
        <v>270</v>
      </c>
      <c r="BD265" s="377">
        <v>0.15517241379310345</v>
      </c>
      <c r="BE265" s="463">
        <v>1.0157185102907138</v>
      </c>
      <c r="BF265" s="373">
        <v>75</v>
      </c>
      <c r="BG265" s="373">
        <v>10</v>
      </c>
      <c r="BH265" s="373">
        <v>85</v>
      </c>
      <c r="BI265" s="377">
        <v>4.8850574712643681E-2</v>
      </c>
      <c r="BJ265" s="463">
        <v>0.65015036280616811</v>
      </c>
      <c r="BK265" s="373">
        <v>20</v>
      </c>
      <c r="BL265" s="383">
        <v>2170</v>
      </c>
      <c r="BM265" s="374">
        <v>1345</v>
      </c>
      <c r="BN265" s="374">
        <v>90</v>
      </c>
      <c r="BO265" s="374">
        <v>1435</v>
      </c>
      <c r="BP265" s="377">
        <v>0.66129032258064513</v>
      </c>
      <c r="BQ265" s="384">
        <v>0.94910158044395176</v>
      </c>
      <c r="BR265" s="374">
        <v>660</v>
      </c>
      <c r="BS265" s="377">
        <v>0.30414746543778803</v>
      </c>
      <c r="BT265" s="384">
        <v>1.3649305095264912</v>
      </c>
      <c r="BU265" s="374">
        <v>40</v>
      </c>
      <c r="BV265" s="374">
        <v>15</v>
      </c>
      <c r="BW265" s="374">
        <v>55</v>
      </c>
      <c r="BX265" s="377">
        <v>2.5345622119815669E-2</v>
      </c>
      <c r="BY265" s="384">
        <v>0.35072678880546415</v>
      </c>
      <c r="BZ265" s="374">
        <v>30</v>
      </c>
      <c r="CA265" s="373" t="s">
        <v>66</v>
      </c>
      <c r="CB265" s="385" t="s">
        <v>66</v>
      </c>
      <c r="CC265" s="373" t="s">
        <v>66</v>
      </c>
      <c r="CD265" s="385"/>
      <c r="CE265" s="385" t="s">
        <v>2088</v>
      </c>
      <c r="CF265" s="386"/>
      <c r="CG265" s="373"/>
    </row>
    <row r="266" spans="1:85" ht="12.75" customHeight="1" x14ac:dyDescent="0.25">
      <c r="A266" s="370" t="s">
        <v>1776</v>
      </c>
      <c r="B266" s="369">
        <v>4620825.07</v>
      </c>
      <c r="C266" s="373" t="s">
        <v>2117</v>
      </c>
      <c r="D266" s="370"/>
      <c r="E266" s="371">
        <v>1</v>
      </c>
      <c r="F266" s="371">
        <v>1</v>
      </c>
      <c r="G266" s="370"/>
      <c r="H266" s="370"/>
      <c r="I266" s="370"/>
      <c r="J266" s="372">
        <v>4620825.01</v>
      </c>
      <c r="K266" s="373">
        <v>0.26488627999999997</v>
      </c>
      <c r="L266" s="374">
        <v>7272</v>
      </c>
      <c r="M266" s="374">
        <v>2884</v>
      </c>
      <c r="N266" s="375">
        <v>2757</v>
      </c>
      <c r="O266" s="370"/>
      <c r="P266" s="376">
        <v>1.61</v>
      </c>
      <c r="Q266" s="375">
        <v>161</v>
      </c>
      <c r="R266" s="373">
        <v>1.82</v>
      </c>
      <c r="S266" s="373">
        <v>182</v>
      </c>
      <c r="T266" s="373">
        <v>6998</v>
      </c>
      <c r="U266" s="374">
        <v>125</v>
      </c>
      <c r="V266" s="377">
        <v>1.8187108977156991E-2</v>
      </c>
      <c r="W266" s="373">
        <v>3844.4</v>
      </c>
      <c r="X266" s="374">
        <v>6873</v>
      </c>
      <c r="Y266" s="374">
        <v>6873</v>
      </c>
      <c r="Z266" s="374">
        <v>5154</v>
      </c>
      <c r="AA266" s="374">
        <v>1926.2530281599998</v>
      </c>
      <c r="AB266" s="374">
        <v>4946.7469718400007</v>
      </c>
      <c r="AC266" s="377">
        <v>2.5680670709004647</v>
      </c>
      <c r="AD266" s="378">
        <v>4259.2</v>
      </c>
      <c r="AE266" s="373">
        <v>2970</v>
      </c>
      <c r="AF266" s="374">
        <v>2957</v>
      </c>
      <c r="AG266" s="379">
        <v>13</v>
      </c>
      <c r="AH266" s="380">
        <v>4.39634764964491E-3</v>
      </c>
      <c r="AI266" s="379">
        <v>2957</v>
      </c>
      <c r="AJ266" s="374">
        <v>763.9320315199999</v>
      </c>
      <c r="AK266" s="374">
        <v>2193.0679684800002</v>
      </c>
      <c r="AL266" s="381">
        <v>2.8707632066643947</v>
      </c>
      <c r="AM266" s="373">
        <v>2891</v>
      </c>
      <c r="AN266" s="374">
        <v>2882</v>
      </c>
      <c r="AO266" s="374">
        <v>9</v>
      </c>
      <c r="AP266" s="377">
        <v>3.1228313671061761E-3</v>
      </c>
      <c r="AQ266" s="374">
        <v>15.884615384615385</v>
      </c>
      <c r="AR266" s="374">
        <v>2882</v>
      </c>
      <c r="AS266" s="374">
        <v>730.29147395999996</v>
      </c>
      <c r="AT266" s="374">
        <v>2151.7085260399999</v>
      </c>
      <c r="AU266" s="377">
        <v>2.9463695014435496</v>
      </c>
      <c r="AV266" s="382">
        <v>17.900621118012424</v>
      </c>
      <c r="AW266" s="373">
        <v>2255</v>
      </c>
      <c r="AX266" s="373">
        <v>1700</v>
      </c>
      <c r="AY266" s="373">
        <v>120</v>
      </c>
      <c r="AZ266" s="373">
        <v>1820</v>
      </c>
      <c r="BA266" s="377">
        <v>0.80709534368070956</v>
      </c>
      <c r="BB266" s="463">
        <v>1.0681108249927433</v>
      </c>
      <c r="BC266" s="373">
        <v>330</v>
      </c>
      <c r="BD266" s="377">
        <v>0.14634146341463414</v>
      </c>
      <c r="BE266" s="463">
        <v>0.95791339181888435</v>
      </c>
      <c r="BF266" s="373">
        <v>20</v>
      </c>
      <c r="BG266" s="373">
        <v>40</v>
      </c>
      <c r="BH266" s="373">
        <v>60</v>
      </c>
      <c r="BI266" s="377">
        <v>2.6607538802660754E-2</v>
      </c>
      <c r="BJ266" s="463">
        <v>0.35411867941548952</v>
      </c>
      <c r="BK266" s="373">
        <v>35</v>
      </c>
      <c r="BL266" s="383">
        <v>3615</v>
      </c>
      <c r="BM266" s="374">
        <v>2135</v>
      </c>
      <c r="BN266" s="374">
        <v>90</v>
      </c>
      <c r="BO266" s="374">
        <v>2225</v>
      </c>
      <c r="BP266" s="377">
        <v>0.61549100968188108</v>
      </c>
      <c r="BQ266" s="384">
        <v>0.88336918005764031</v>
      </c>
      <c r="BR266" s="374">
        <v>1295</v>
      </c>
      <c r="BS266" s="377">
        <v>0.35822959889349931</v>
      </c>
      <c r="BT266" s="384">
        <v>1.6076363097136799</v>
      </c>
      <c r="BU266" s="374">
        <v>35</v>
      </c>
      <c r="BV266" s="374">
        <v>10</v>
      </c>
      <c r="BW266" s="374">
        <v>45</v>
      </c>
      <c r="BX266" s="377">
        <v>1.2448132780082987E-2</v>
      </c>
      <c r="BY266" s="384">
        <v>0.17225434893425659</v>
      </c>
      <c r="BZ266" s="374">
        <v>45</v>
      </c>
      <c r="CA266" s="373" t="s">
        <v>66</v>
      </c>
      <c r="CB266" s="385" t="s">
        <v>68</v>
      </c>
      <c r="CC266" s="373" t="s">
        <v>66</v>
      </c>
      <c r="CD266" s="385" t="s">
        <v>2118</v>
      </c>
      <c r="CE266" s="385" t="s">
        <v>2088</v>
      </c>
      <c r="CF266" s="426" t="s">
        <v>2102</v>
      </c>
      <c r="CG266" s="373"/>
    </row>
    <row r="267" spans="1:85" ht="12.75" customHeight="1" x14ac:dyDescent="0.25">
      <c r="A267" s="370" t="s">
        <v>1777</v>
      </c>
      <c r="B267" s="369">
        <v>4620825.08</v>
      </c>
      <c r="C267" s="373"/>
      <c r="D267" s="370"/>
      <c r="E267" s="371">
        <v>1</v>
      </c>
      <c r="F267" s="371">
        <v>1</v>
      </c>
      <c r="G267" s="370"/>
      <c r="H267" s="370"/>
      <c r="I267" s="370"/>
      <c r="J267" s="372">
        <v>4620825.01</v>
      </c>
      <c r="K267" s="373">
        <v>6.3118041E-2</v>
      </c>
      <c r="L267" s="374">
        <v>7272</v>
      </c>
      <c r="M267" s="374">
        <v>2884</v>
      </c>
      <c r="N267" s="375">
        <v>2757</v>
      </c>
      <c r="O267" s="370"/>
      <c r="P267" s="376">
        <v>9.59</v>
      </c>
      <c r="Q267" s="375">
        <v>959</v>
      </c>
      <c r="R267" s="373">
        <v>9.4600000000000009</v>
      </c>
      <c r="S267" s="373">
        <v>946.00000000000011</v>
      </c>
      <c r="T267" s="373">
        <v>3581</v>
      </c>
      <c r="U267" s="374">
        <v>1585</v>
      </c>
      <c r="V267" s="377">
        <v>0.79408817635270545</v>
      </c>
      <c r="W267" s="373">
        <v>378.6</v>
      </c>
      <c r="X267" s="374">
        <v>1996</v>
      </c>
      <c r="Y267" s="374">
        <v>1996</v>
      </c>
      <c r="Z267" s="374">
        <v>2004</v>
      </c>
      <c r="AA267" s="374">
        <v>458.99439415199998</v>
      </c>
      <c r="AB267" s="374">
        <v>1537.005605848</v>
      </c>
      <c r="AC267" s="377">
        <v>3.3486369886665917</v>
      </c>
      <c r="AD267" s="378">
        <v>208.1</v>
      </c>
      <c r="AE267" s="373">
        <v>1840</v>
      </c>
      <c r="AF267" s="374">
        <v>875</v>
      </c>
      <c r="AG267" s="379">
        <v>965</v>
      </c>
      <c r="AH267" s="380">
        <v>1.1028571428571428</v>
      </c>
      <c r="AI267" s="379">
        <v>875</v>
      </c>
      <c r="AJ267" s="374">
        <v>182.03243024400001</v>
      </c>
      <c r="AK267" s="374">
        <v>692.96756975599999</v>
      </c>
      <c r="AL267" s="381">
        <v>3.8068357864976696</v>
      </c>
      <c r="AM267" s="373">
        <v>1648</v>
      </c>
      <c r="AN267" s="374">
        <v>848</v>
      </c>
      <c r="AO267" s="374">
        <v>800</v>
      </c>
      <c r="AP267" s="377">
        <v>0.94339622641509435</v>
      </c>
      <c r="AQ267" s="374">
        <v>1.7420718816067651</v>
      </c>
      <c r="AR267" s="374">
        <v>848</v>
      </c>
      <c r="AS267" s="374">
        <v>174.016439037</v>
      </c>
      <c r="AT267" s="374">
        <v>673.98356096299995</v>
      </c>
      <c r="AU267" s="377">
        <v>3.8731028211633221</v>
      </c>
      <c r="AV267" s="382">
        <v>0.8842544316996872</v>
      </c>
      <c r="AW267" s="373">
        <v>1255</v>
      </c>
      <c r="AX267" s="373">
        <v>945</v>
      </c>
      <c r="AY267" s="373">
        <v>50</v>
      </c>
      <c r="AZ267" s="373">
        <v>995</v>
      </c>
      <c r="BA267" s="377">
        <v>0.79282868525896411</v>
      </c>
      <c r="BB267" s="463">
        <v>1.0492303142624415</v>
      </c>
      <c r="BC267" s="373">
        <v>165</v>
      </c>
      <c r="BD267" s="377">
        <v>0.13147410358565736</v>
      </c>
      <c r="BE267" s="463">
        <v>0.86059549743091013</v>
      </c>
      <c r="BF267" s="373">
        <v>35</v>
      </c>
      <c r="BG267" s="373">
        <v>15</v>
      </c>
      <c r="BH267" s="373">
        <v>50</v>
      </c>
      <c r="BI267" s="377">
        <v>3.9840637450199202E-2</v>
      </c>
      <c r="BJ267" s="463">
        <v>0.53023746486183854</v>
      </c>
      <c r="BK267" s="373">
        <v>40</v>
      </c>
      <c r="BL267" s="383">
        <v>1065</v>
      </c>
      <c r="BM267" s="374">
        <v>690</v>
      </c>
      <c r="BN267" s="374">
        <v>50</v>
      </c>
      <c r="BO267" s="374">
        <v>740</v>
      </c>
      <c r="BP267" s="377">
        <v>0.69483568075117375</v>
      </c>
      <c r="BQ267" s="384">
        <v>0.99724677684114305</v>
      </c>
      <c r="BR267" s="374">
        <v>305</v>
      </c>
      <c r="BS267" s="377">
        <v>0.28638497652582162</v>
      </c>
      <c r="BT267" s="384">
        <v>1.2852173249823706</v>
      </c>
      <c r="BU267" s="374">
        <v>10</v>
      </c>
      <c r="BV267" s="374">
        <v>0</v>
      </c>
      <c r="BW267" s="374">
        <v>10</v>
      </c>
      <c r="BX267" s="377">
        <v>9.3896713615023476E-3</v>
      </c>
      <c r="BY267" s="384">
        <v>0.12993207540893847</v>
      </c>
      <c r="BZ267" s="374">
        <v>10</v>
      </c>
      <c r="CA267" s="373" t="s">
        <v>66</v>
      </c>
      <c r="CB267" s="385" t="s">
        <v>66</v>
      </c>
      <c r="CC267" s="373" t="s">
        <v>66</v>
      </c>
      <c r="CD267" s="385" t="s">
        <v>2090</v>
      </c>
      <c r="CE267" s="385" t="s">
        <v>2088</v>
      </c>
      <c r="CF267" s="386"/>
      <c r="CG267" s="373"/>
    </row>
    <row r="268" spans="1:85" ht="12.75" customHeight="1" x14ac:dyDescent="0.25">
      <c r="A268" s="370" t="s">
        <v>1778</v>
      </c>
      <c r="B268" s="369">
        <v>4620826.0199999996</v>
      </c>
      <c r="C268" s="373" t="s">
        <v>2171</v>
      </c>
      <c r="D268" s="370"/>
      <c r="E268" s="371">
        <v>1</v>
      </c>
      <c r="F268" s="371">
        <v>1</v>
      </c>
      <c r="G268" s="370"/>
      <c r="H268" s="370"/>
      <c r="I268" s="370"/>
      <c r="J268" s="372"/>
      <c r="K268" s="406"/>
      <c r="L268" s="374"/>
      <c r="M268" s="374"/>
      <c r="N268" s="375"/>
      <c r="O268" s="370">
        <v>244620826.02000001</v>
      </c>
      <c r="P268" s="376">
        <v>1.37</v>
      </c>
      <c r="Q268" s="375">
        <v>137</v>
      </c>
      <c r="R268" s="373">
        <v>1.66</v>
      </c>
      <c r="S268" s="373">
        <v>166</v>
      </c>
      <c r="T268" s="373">
        <v>4669</v>
      </c>
      <c r="U268" s="374">
        <v>-12</v>
      </c>
      <c r="V268" s="377">
        <v>-2.5635547959837642E-3</v>
      </c>
      <c r="W268" s="373">
        <v>2810.3</v>
      </c>
      <c r="X268" s="374">
        <v>4681</v>
      </c>
      <c r="Y268" s="374">
        <v>4681</v>
      </c>
      <c r="Z268" s="374">
        <v>5008</v>
      </c>
      <c r="AA268" s="374">
        <v>4775</v>
      </c>
      <c r="AB268" s="374">
        <v>-94</v>
      </c>
      <c r="AC268" s="377">
        <v>-1.9685863874345549E-2</v>
      </c>
      <c r="AD268" s="378">
        <v>3744</v>
      </c>
      <c r="AE268" s="373">
        <v>1766</v>
      </c>
      <c r="AF268" s="374">
        <v>1763</v>
      </c>
      <c r="AG268" s="379">
        <v>3</v>
      </c>
      <c r="AH268" s="380">
        <v>1.7016449234259785E-3</v>
      </c>
      <c r="AI268" s="379">
        <v>1763</v>
      </c>
      <c r="AJ268" s="374">
        <v>1758</v>
      </c>
      <c r="AK268" s="374">
        <v>5</v>
      </c>
      <c r="AL268" s="381">
        <v>2.844141069397042E-3</v>
      </c>
      <c r="AM268" s="373">
        <v>1733</v>
      </c>
      <c r="AN268" s="374">
        <v>1739</v>
      </c>
      <c r="AO268" s="374">
        <v>-6</v>
      </c>
      <c r="AP268" s="377">
        <v>-3.4502587694077054E-3</v>
      </c>
      <c r="AQ268" s="374">
        <v>10.439759036144578</v>
      </c>
      <c r="AR268" s="374">
        <v>1739</v>
      </c>
      <c r="AS268" s="374">
        <v>1737</v>
      </c>
      <c r="AT268" s="374">
        <v>2</v>
      </c>
      <c r="AU268" s="377">
        <v>1.1514104778353484E-3</v>
      </c>
      <c r="AV268" s="382">
        <v>12.693430656934307</v>
      </c>
      <c r="AW268" s="373">
        <v>1445</v>
      </c>
      <c r="AX268" s="373">
        <v>1095</v>
      </c>
      <c r="AY268" s="373">
        <v>60</v>
      </c>
      <c r="AZ268" s="373">
        <v>1155</v>
      </c>
      <c r="BA268" s="377">
        <v>0.79930795847750868</v>
      </c>
      <c r="BB268" s="463">
        <v>1.0578049912408169</v>
      </c>
      <c r="BC268" s="373">
        <v>170</v>
      </c>
      <c r="BD268" s="377">
        <v>0.11764705882352941</v>
      </c>
      <c r="BE268" s="463">
        <v>0.77008723656027966</v>
      </c>
      <c r="BF268" s="373">
        <v>75</v>
      </c>
      <c r="BG268" s="373">
        <v>15</v>
      </c>
      <c r="BH268" s="373">
        <v>90</v>
      </c>
      <c r="BI268" s="377">
        <v>6.228373702422145E-2</v>
      </c>
      <c r="BJ268" s="463">
        <v>0.82893178762829978</v>
      </c>
      <c r="BK268" s="373">
        <v>20</v>
      </c>
      <c r="BL268" s="383">
        <v>2170</v>
      </c>
      <c r="BM268" s="374">
        <v>1150</v>
      </c>
      <c r="BN268" s="374">
        <v>85</v>
      </c>
      <c r="BO268" s="374">
        <v>1235</v>
      </c>
      <c r="BP268" s="377">
        <v>0.56912442396313367</v>
      </c>
      <c r="BQ268" s="384">
        <v>0.81682261452841842</v>
      </c>
      <c r="BR268" s="374">
        <v>630</v>
      </c>
      <c r="BS268" s="377">
        <v>0.29032258064516131</v>
      </c>
      <c r="BT268" s="384">
        <v>1.3028882136389235</v>
      </c>
      <c r="BU268" s="374">
        <v>45</v>
      </c>
      <c r="BV268" s="374">
        <v>30</v>
      </c>
      <c r="BW268" s="374">
        <v>75</v>
      </c>
      <c r="BX268" s="377">
        <v>3.4562211981566823E-2</v>
      </c>
      <c r="BY268" s="384">
        <v>0.47826380291654202</v>
      </c>
      <c r="BZ268" s="374">
        <v>0</v>
      </c>
      <c r="CA268" s="373" t="s">
        <v>66</v>
      </c>
      <c r="CB268" s="385" t="s">
        <v>66</v>
      </c>
      <c r="CC268" s="373" t="s">
        <v>66</v>
      </c>
      <c r="CD268" s="385"/>
      <c r="CE268" s="385" t="s">
        <v>2088</v>
      </c>
      <c r="CF268" s="386"/>
      <c r="CG268" s="373"/>
    </row>
    <row r="269" spans="1:85" ht="12.75" customHeight="1" x14ac:dyDescent="0.25">
      <c r="A269" s="370" t="s">
        <v>1779</v>
      </c>
      <c r="B269" s="369">
        <v>4620826.05</v>
      </c>
      <c r="C269" s="373"/>
      <c r="D269" s="370"/>
      <c r="E269" s="371">
        <v>1</v>
      </c>
      <c r="F269" s="371">
        <v>1</v>
      </c>
      <c r="G269" s="370"/>
      <c r="H269" s="370"/>
      <c r="I269" s="370"/>
      <c r="J269" s="372"/>
      <c r="K269" s="406"/>
      <c r="L269" s="374"/>
      <c r="M269" s="374"/>
      <c r="N269" s="375"/>
      <c r="O269" s="370">
        <v>244620826.05000001</v>
      </c>
      <c r="P269" s="376">
        <v>1.56</v>
      </c>
      <c r="Q269" s="375">
        <v>156</v>
      </c>
      <c r="R269" s="373">
        <v>1.53</v>
      </c>
      <c r="S269" s="373">
        <v>153</v>
      </c>
      <c r="T269" s="373">
        <v>4016</v>
      </c>
      <c r="U269" s="374">
        <v>-27</v>
      </c>
      <c r="V269" s="377">
        <v>-6.6782092505565174E-3</v>
      </c>
      <c r="W269" s="373">
        <v>2622.4</v>
      </c>
      <c r="X269" s="374">
        <v>4043</v>
      </c>
      <c r="Y269" s="374">
        <v>4043</v>
      </c>
      <c r="Z269" s="374">
        <v>4001</v>
      </c>
      <c r="AA269" s="374">
        <v>3947</v>
      </c>
      <c r="AB269" s="374">
        <v>96</v>
      </c>
      <c r="AC269" s="377">
        <v>2.4322270078540664E-2</v>
      </c>
      <c r="AD269" s="378">
        <v>2598.5</v>
      </c>
      <c r="AE269" s="373">
        <v>1676</v>
      </c>
      <c r="AF269" s="374">
        <v>1672</v>
      </c>
      <c r="AG269" s="379">
        <v>4</v>
      </c>
      <c r="AH269" s="380">
        <v>2.3923444976076554E-3</v>
      </c>
      <c r="AI269" s="379">
        <v>1672</v>
      </c>
      <c r="AJ269" s="374">
        <v>1538</v>
      </c>
      <c r="AK269" s="374">
        <v>134</v>
      </c>
      <c r="AL269" s="381">
        <v>8.7126137841352411E-2</v>
      </c>
      <c r="AM269" s="373">
        <v>1632</v>
      </c>
      <c r="AN269" s="374">
        <v>1609</v>
      </c>
      <c r="AO269" s="374">
        <v>23</v>
      </c>
      <c r="AP269" s="377">
        <v>1.4294592914853946E-2</v>
      </c>
      <c r="AQ269" s="374">
        <v>10.666666666666666</v>
      </c>
      <c r="AR269" s="374">
        <v>1609</v>
      </c>
      <c r="AS269" s="374">
        <v>1388</v>
      </c>
      <c r="AT269" s="374">
        <v>221</v>
      </c>
      <c r="AU269" s="377">
        <v>0.15922190201729106</v>
      </c>
      <c r="AV269" s="382">
        <v>10.314102564102564</v>
      </c>
      <c r="AW269" s="373">
        <v>1240</v>
      </c>
      <c r="AX269" s="373">
        <v>920</v>
      </c>
      <c r="AY269" s="373">
        <v>85</v>
      </c>
      <c r="AZ269" s="373">
        <v>1005</v>
      </c>
      <c r="BA269" s="377">
        <v>0.81048387096774188</v>
      </c>
      <c r="BB269" s="463">
        <v>1.0725952055611614</v>
      </c>
      <c r="BC269" s="373">
        <v>195</v>
      </c>
      <c r="BD269" s="377">
        <v>0.15725806451612903</v>
      </c>
      <c r="BE269" s="463">
        <v>1.0293706408053738</v>
      </c>
      <c r="BF269" s="373">
        <v>10</v>
      </c>
      <c r="BG269" s="373">
        <v>0</v>
      </c>
      <c r="BH269" s="373">
        <v>10</v>
      </c>
      <c r="BI269" s="377">
        <v>8.0645161290322578E-3</v>
      </c>
      <c r="BJ269" s="463">
        <v>0.10733032554864635</v>
      </c>
      <c r="BK269" s="373">
        <v>25</v>
      </c>
      <c r="BL269" s="383">
        <v>1830</v>
      </c>
      <c r="BM269" s="374">
        <v>1175</v>
      </c>
      <c r="BN269" s="374">
        <v>110</v>
      </c>
      <c r="BO269" s="374">
        <v>1285</v>
      </c>
      <c r="BP269" s="377">
        <v>0.70218579234972678</v>
      </c>
      <c r="BQ269" s="384">
        <v>1.007795853844724</v>
      </c>
      <c r="BR269" s="374">
        <v>500</v>
      </c>
      <c r="BS269" s="377">
        <v>0.27322404371584702</v>
      </c>
      <c r="BT269" s="384">
        <v>1.2261546637160481</v>
      </c>
      <c r="BU269" s="374">
        <v>25</v>
      </c>
      <c r="BV269" s="374">
        <v>20</v>
      </c>
      <c r="BW269" s="374">
        <v>45</v>
      </c>
      <c r="BX269" s="377">
        <v>2.4590163934426229E-2</v>
      </c>
      <c r="BY269" s="384">
        <v>0.34027293518980201</v>
      </c>
      <c r="BZ269" s="374">
        <v>0</v>
      </c>
      <c r="CA269" s="373" t="s">
        <v>66</v>
      </c>
      <c r="CB269" s="385" t="s">
        <v>66</v>
      </c>
      <c r="CC269" s="373" t="s">
        <v>66</v>
      </c>
      <c r="CD269" s="385"/>
      <c r="CE269" s="385" t="s">
        <v>2088</v>
      </c>
      <c r="CF269" s="386"/>
      <c r="CG269" s="373"/>
    </row>
    <row r="270" spans="1:85" ht="12.75" customHeight="1" x14ac:dyDescent="0.25">
      <c r="A270" s="370" t="s">
        <v>1781</v>
      </c>
      <c r="B270" s="369">
        <v>4620826.07</v>
      </c>
      <c r="C270" s="373"/>
      <c r="D270" s="370"/>
      <c r="E270" s="371">
        <v>1</v>
      </c>
      <c r="F270" s="371">
        <v>1</v>
      </c>
      <c r="G270" s="370"/>
      <c r="H270" s="370"/>
      <c r="I270" s="370"/>
      <c r="J270" s="372"/>
      <c r="K270" s="406"/>
      <c r="L270" s="374"/>
      <c r="M270" s="374"/>
      <c r="N270" s="375"/>
      <c r="O270" s="370">
        <v>244620826.06999999</v>
      </c>
      <c r="P270" s="376">
        <v>0.83</v>
      </c>
      <c r="Q270" s="375">
        <v>83</v>
      </c>
      <c r="R270" s="373">
        <v>0.83</v>
      </c>
      <c r="S270" s="373">
        <v>83</v>
      </c>
      <c r="T270" s="373">
        <v>5437</v>
      </c>
      <c r="U270" s="374">
        <v>869</v>
      </c>
      <c r="V270" s="377">
        <v>0.19023642732049037</v>
      </c>
      <c r="W270" s="373">
        <v>6582.3</v>
      </c>
      <c r="X270" s="374">
        <v>4568</v>
      </c>
      <c r="Y270" s="374">
        <v>4568</v>
      </c>
      <c r="Z270" s="374">
        <v>4008</v>
      </c>
      <c r="AA270" s="374">
        <v>3658</v>
      </c>
      <c r="AB270" s="374">
        <v>910</v>
      </c>
      <c r="AC270" s="377">
        <v>0.24876981957353744</v>
      </c>
      <c r="AD270" s="378">
        <v>5513.6</v>
      </c>
      <c r="AE270" s="373">
        <v>2318</v>
      </c>
      <c r="AF270" s="374">
        <v>1966</v>
      </c>
      <c r="AG270" s="379">
        <v>352</v>
      </c>
      <c r="AH270" s="380">
        <v>0.1790437436419125</v>
      </c>
      <c r="AI270" s="379">
        <v>1966</v>
      </c>
      <c r="AJ270" s="374">
        <v>1510</v>
      </c>
      <c r="AK270" s="374">
        <v>456</v>
      </c>
      <c r="AL270" s="381">
        <v>0.30198675496688743</v>
      </c>
      <c r="AM270" s="373">
        <v>2158</v>
      </c>
      <c r="AN270" s="374">
        <v>1913</v>
      </c>
      <c r="AO270" s="374">
        <v>245</v>
      </c>
      <c r="AP270" s="377">
        <v>0.12807109252483012</v>
      </c>
      <c r="AQ270" s="374">
        <v>26</v>
      </c>
      <c r="AR270" s="374">
        <v>1913</v>
      </c>
      <c r="AS270" s="374">
        <v>1462</v>
      </c>
      <c r="AT270" s="374">
        <v>451</v>
      </c>
      <c r="AU270" s="377">
        <v>0.30848153214774282</v>
      </c>
      <c r="AV270" s="382">
        <v>23.048192771084338</v>
      </c>
      <c r="AW270" s="373">
        <v>1000</v>
      </c>
      <c r="AX270" s="373">
        <v>760</v>
      </c>
      <c r="AY270" s="373">
        <v>70</v>
      </c>
      <c r="AZ270" s="373">
        <v>830</v>
      </c>
      <c r="BA270" s="377">
        <v>0.83</v>
      </c>
      <c r="BB270" s="463">
        <v>1.0984228712075097</v>
      </c>
      <c r="BC270" s="373">
        <v>125</v>
      </c>
      <c r="BD270" s="377">
        <v>0.125</v>
      </c>
      <c r="BE270" s="463">
        <v>0.81821768884529711</v>
      </c>
      <c r="BF270" s="373">
        <v>25</v>
      </c>
      <c r="BG270" s="373">
        <v>0</v>
      </c>
      <c r="BH270" s="373">
        <v>25</v>
      </c>
      <c r="BI270" s="377">
        <v>2.5000000000000001E-2</v>
      </c>
      <c r="BJ270" s="463">
        <v>0.33272400920080369</v>
      </c>
      <c r="BK270" s="373">
        <v>20</v>
      </c>
      <c r="BL270" s="383">
        <v>1300</v>
      </c>
      <c r="BM270" s="374">
        <v>890</v>
      </c>
      <c r="BN270" s="374">
        <v>40</v>
      </c>
      <c r="BO270" s="374">
        <v>930</v>
      </c>
      <c r="BP270" s="377">
        <v>0.7153846153846154</v>
      </c>
      <c r="BQ270" s="384">
        <v>1.0267391581312995</v>
      </c>
      <c r="BR270" s="374">
        <v>335</v>
      </c>
      <c r="BS270" s="377">
        <v>0.25769230769230766</v>
      </c>
      <c r="BT270" s="384">
        <v>1.1564524870632664</v>
      </c>
      <c r="BU270" s="374">
        <v>20</v>
      </c>
      <c r="BV270" s="374">
        <v>10</v>
      </c>
      <c r="BW270" s="374">
        <v>30</v>
      </c>
      <c r="BX270" s="377">
        <v>2.3076923076923078E-2</v>
      </c>
      <c r="BY270" s="384">
        <v>0.31933306225504499</v>
      </c>
      <c r="BZ270" s="374">
        <v>0</v>
      </c>
      <c r="CA270" s="373" t="s">
        <v>66</v>
      </c>
      <c r="CB270" s="385" t="s">
        <v>66</v>
      </c>
      <c r="CC270" s="373" t="s">
        <v>66</v>
      </c>
      <c r="CD270" s="385"/>
      <c r="CE270" s="385" t="s">
        <v>2088</v>
      </c>
      <c r="CF270" s="386"/>
      <c r="CG270" s="373"/>
    </row>
    <row r="271" spans="1:85" ht="12.75" customHeight="1" x14ac:dyDescent="0.25">
      <c r="A271" s="370" t="s">
        <v>1782</v>
      </c>
      <c r="B271" s="369">
        <v>4620826.08</v>
      </c>
      <c r="C271" s="373"/>
      <c r="D271" s="370"/>
      <c r="E271" s="371">
        <v>1</v>
      </c>
      <c r="F271" s="371">
        <v>1</v>
      </c>
      <c r="G271" s="370"/>
      <c r="H271" s="370"/>
      <c r="I271" s="370"/>
      <c r="J271" s="372"/>
      <c r="K271" s="406"/>
      <c r="L271" s="374"/>
      <c r="M271" s="374"/>
      <c r="N271" s="375"/>
      <c r="O271" s="370">
        <v>244620826.08000001</v>
      </c>
      <c r="P271" s="376">
        <v>1.25</v>
      </c>
      <c r="Q271" s="375">
        <v>125</v>
      </c>
      <c r="R271" s="373">
        <v>1.25</v>
      </c>
      <c r="S271" s="373">
        <v>125</v>
      </c>
      <c r="T271" s="373">
        <v>3338</v>
      </c>
      <c r="U271" s="374">
        <v>-11</v>
      </c>
      <c r="V271" s="377">
        <v>-3.2845625559868616E-3</v>
      </c>
      <c r="W271" s="373">
        <v>2677.9</v>
      </c>
      <c r="X271" s="374">
        <v>3349</v>
      </c>
      <c r="Y271" s="374">
        <v>3349</v>
      </c>
      <c r="Z271" s="374">
        <v>3410</v>
      </c>
      <c r="AA271" s="374">
        <v>3495</v>
      </c>
      <c r="AB271" s="374">
        <v>-146</v>
      </c>
      <c r="AC271" s="377">
        <v>-4.1773962804005721E-2</v>
      </c>
      <c r="AD271" s="378">
        <v>2686.7</v>
      </c>
      <c r="AE271" s="373">
        <v>1245</v>
      </c>
      <c r="AF271" s="374">
        <v>1247</v>
      </c>
      <c r="AG271" s="379">
        <v>-2</v>
      </c>
      <c r="AH271" s="380">
        <v>-1.6038492381716118E-3</v>
      </c>
      <c r="AI271" s="379">
        <v>1247</v>
      </c>
      <c r="AJ271" s="374">
        <v>1253</v>
      </c>
      <c r="AK271" s="374">
        <v>-6</v>
      </c>
      <c r="AL271" s="381">
        <v>-4.7885075818036712E-3</v>
      </c>
      <c r="AM271" s="373">
        <v>1227</v>
      </c>
      <c r="AN271" s="374">
        <v>1245</v>
      </c>
      <c r="AO271" s="374">
        <v>-18</v>
      </c>
      <c r="AP271" s="377">
        <v>-1.4457831325301205E-2</v>
      </c>
      <c r="AQ271" s="374">
        <v>9.8160000000000007</v>
      </c>
      <c r="AR271" s="374">
        <v>1245</v>
      </c>
      <c r="AS271" s="374">
        <v>1234</v>
      </c>
      <c r="AT271" s="374">
        <v>11</v>
      </c>
      <c r="AU271" s="377">
        <v>8.9141004862236632E-3</v>
      </c>
      <c r="AV271" s="382">
        <v>9.9600000000000009</v>
      </c>
      <c r="AW271" s="373">
        <v>880</v>
      </c>
      <c r="AX271" s="373">
        <v>610</v>
      </c>
      <c r="AY271" s="373">
        <v>55</v>
      </c>
      <c r="AZ271" s="373">
        <v>665</v>
      </c>
      <c r="BA271" s="377">
        <v>0.75568181818181823</v>
      </c>
      <c r="BB271" s="463">
        <v>1.0000701113814268</v>
      </c>
      <c r="BC271" s="373">
        <v>135</v>
      </c>
      <c r="BD271" s="377">
        <v>0.15340909090909091</v>
      </c>
      <c r="BE271" s="463">
        <v>1.0041762544919557</v>
      </c>
      <c r="BF271" s="373">
        <v>30</v>
      </c>
      <c r="BG271" s="373">
        <v>10</v>
      </c>
      <c r="BH271" s="373">
        <v>40</v>
      </c>
      <c r="BI271" s="377">
        <v>4.5454545454545456E-2</v>
      </c>
      <c r="BJ271" s="463">
        <v>0.60495274400146126</v>
      </c>
      <c r="BK271" s="373">
        <v>40</v>
      </c>
      <c r="BL271" s="383">
        <v>1305</v>
      </c>
      <c r="BM271" s="374">
        <v>850</v>
      </c>
      <c r="BN271" s="374">
        <v>65</v>
      </c>
      <c r="BO271" s="374">
        <v>915</v>
      </c>
      <c r="BP271" s="377">
        <v>0.70114942528735635</v>
      </c>
      <c r="BQ271" s="384">
        <v>1.0063084320827098</v>
      </c>
      <c r="BR271" s="374">
        <v>340</v>
      </c>
      <c r="BS271" s="377">
        <v>0.26053639846743293</v>
      </c>
      <c r="BT271" s="384">
        <v>1.1692159873779695</v>
      </c>
      <c r="BU271" s="374">
        <v>30</v>
      </c>
      <c r="BV271" s="374">
        <v>0</v>
      </c>
      <c r="BW271" s="374">
        <v>30</v>
      </c>
      <c r="BX271" s="377">
        <v>2.2988505747126436E-2</v>
      </c>
      <c r="BY271" s="384">
        <v>0.31810956393222867</v>
      </c>
      <c r="BZ271" s="374">
        <v>20</v>
      </c>
      <c r="CA271" s="373" t="s">
        <v>66</v>
      </c>
      <c r="CB271" s="385" t="s">
        <v>66</v>
      </c>
      <c r="CC271" s="373" t="s">
        <v>66</v>
      </c>
      <c r="CD271" s="385"/>
      <c r="CE271" s="385" t="s">
        <v>2088</v>
      </c>
      <c r="CF271" s="386"/>
      <c r="CG271" s="373"/>
    </row>
    <row r="272" spans="1:85" ht="12.75" customHeight="1" x14ac:dyDescent="0.25">
      <c r="A272" s="370" t="s">
        <v>1783</v>
      </c>
      <c r="B272" s="369">
        <v>4620826.09</v>
      </c>
      <c r="C272" s="373"/>
      <c r="D272" s="370"/>
      <c r="E272" s="371">
        <v>1</v>
      </c>
      <c r="F272" s="371">
        <v>1</v>
      </c>
      <c r="G272" s="370"/>
      <c r="H272" s="370"/>
      <c r="I272" s="370"/>
      <c r="J272" s="372"/>
      <c r="K272" s="406"/>
      <c r="L272" s="374"/>
      <c r="M272" s="374"/>
      <c r="N272" s="375"/>
      <c r="O272" s="370">
        <v>244620826.09</v>
      </c>
      <c r="P272" s="376">
        <v>1.33</v>
      </c>
      <c r="Q272" s="375">
        <v>133</v>
      </c>
      <c r="R272" s="373">
        <v>1.33</v>
      </c>
      <c r="S272" s="373">
        <v>133</v>
      </c>
      <c r="T272" s="373">
        <v>3767</v>
      </c>
      <c r="U272" s="374">
        <v>380</v>
      </c>
      <c r="V272" s="377">
        <v>0.11219368172423974</v>
      </c>
      <c r="W272" s="373">
        <v>2838.1</v>
      </c>
      <c r="X272" s="374">
        <v>3387</v>
      </c>
      <c r="Y272" s="374">
        <v>3387</v>
      </c>
      <c r="Z272" s="374">
        <v>3545</v>
      </c>
      <c r="AA272" s="374">
        <v>3694</v>
      </c>
      <c r="AB272" s="374">
        <v>-307</v>
      </c>
      <c r="AC272" s="377">
        <v>-8.3107742284786137E-2</v>
      </c>
      <c r="AD272" s="378">
        <v>2550.6</v>
      </c>
      <c r="AE272" s="373">
        <v>1211</v>
      </c>
      <c r="AF272" s="374">
        <v>1091</v>
      </c>
      <c r="AG272" s="379">
        <v>120</v>
      </c>
      <c r="AH272" s="380">
        <v>0.10999083409715857</v>
      </c>
      <c r="AI272" s="379">
        <v>1091</v>
      </c>
      <c r="AJ272" s="374">
        <v>1090</v>
      </c>
      <c r="AK272" s="374">
        <v>1</v>
      </c>
      <c r="AL272" s="381">
        <v>9.1743119266055051E-4</v>
      </c>
      <c r="AM272" s="373">
        <v>1178</v>
      </c>
      <c r="AN272" s="374">
        <v>1069</v>
      </c>
      <c r="AO272" s="374">
        <v>109</v>
      </c>
      <c r="AP272" s="377">
        <v>0.1019644527595884</v>
      </c>
      <c r="AQ272" s="374">
        <v>8.8571428571428577</v>
      </c>
      <c r="AR272" s="374">
        <v>1069</v>
      </c>
      <c r="AS272" s="374">
        <v>1073</v>
      </c>
      <c r="AT272" s="374">
        <v>-4</v>
      </c>
      <c r="AU272" s="377">
        <v>-3.727865796831314E-3</v>
      </c>
      <c r="AV272" s="382">
        <v>8.0375939849624061</v>
      </c>
      <c r="AW272" s="373">
        <v>885</v>
      </c>
      <c r="AX272" s="373">
        <v>660</v>
      </c>
      <c r="AY272" s="373">
        <v>65</v>
      </c>
      <c r="AZ272" s="373">
        <v>725</v>
      </c>
      <c r="BA272" s="377">
        <v>0.8192090395480226</v>
      </c>
      <c r="BB272" s="463">
        <v>1.0841421028186571</v>
      </c>
      <c r="BC272" s="373">
        <v>105</v>
      </c>
      <c r="BD272" s="377">
        <v>0.11864406779661017</v>
      </c>
      <c r="BE272" s="463">
        <v>0.77661339958197695</v>
      </c>
      <c r="BF272" s="373">
        <v>10</v>
      </c>
      <c r="BG272" s="373">
        <v>10</v>
      </c>
      <c r="BH272" s="373">
        <v>20</v>
      </c>
      <c r="BI272" s="377">
        <v>2.2598870056497175E-2</v>
      </c>
      <c r="BJ272" s="463">
        <v>0.30076746594422932</v>
      </c>
      <c r="BK272" s="373">
        <v>25</v>
      </c>
      <c r="BL272" s="383">
        <v>1300</v>
      </c>
      <c r="BM272" s="374">
        <v>855</v>
      </c>
      <c r="BN272" s="374">
        <v>105</v>
      </c>
      <c r="BO272" s="374">
        <v>960</v>
      </c>
      <c r="BP272" s="377">
        <v>0.7384615384615385</v>
      </c>
      <c r="BQ272" s="384">
        <v>1.0598597761355351</v>
      </c>
      <c r="BR272" s="374">
        <v>320</v>
      </c>
      <c r="BS272" s="377">
        <v>0.24615384615384617</v>
      </c>
      <c r="BT272" s="384">
        <v>1.1046710324186428</v>
      </c>
      <c r="BU272" s="374">
        <v>10</v>
      </c>
      <c r="BV272" s="374">
        <v>0</v>
      </c>
      <c r="BW272" s="374">
        <v>10</v>
      </c>
      <c r="BX272" s="377">
        <v>7.6923076923076927E-3</v>
      </c>
      <c r="BY272" s="384">
        <v>0.10644435408501499</v>
      </c>
      <c r="BZ272" s="374">
        <v>10</v>
      </c>
      <c r="CA272" s="373" t="s">
        <v>66</v>
      </c>
      <c r="CB272" s="385" t="s">
        <v>66</v>
      </c>
      <c r="CC272" s="373" t="s">
        <v>66</v>
      </c>
      <c r="CD272" s="385"/>
      <c r="CE272" s="385" t="s">
        <v>2088</v>
      </c>
      <c r="CF272" s="386"/>
      <c r="CG272" s="373"/>
    </row>
    <row r="273" spans="1:85" ht="12.75" customHeight="1" x14ac:dyDescent="0.25">
      <c r="A273" s="370" t="s">
        <v>1784</v>
      </c>
      <c r="B273" s="369">
        <v>4620826.0999999996</v>
      </c>
      <c r="C273" s="373"/>
      <c r="D273" s="370"/>
      <c r="E273" s="371">
        <v>1</v>
      </c>
      <c r="F273" s="371">
        <v>1</v>
      </c>
      <c r="G273" s="370"/>
      <c r="H273" s="370"/>
      <c r="I273" s="370"/>
      <c r="J273" s="372"/>
      <c r="K273" s="406"/>
      <c r="L273" s="374"/>
      <c r="M273" s="374"/>
      <c r="N273" s="375"/>
      <c r="O273" s="370">
        <v>244620826.09999999</v>
      </c>
      <c r="P273" s="376">
        <v>2.0099999999999998</v>
      </c>
      <c r="Q273" s="375">
        <v>200.99999999999997</v>
      </c>
      <c r="R273" s="373">
        <v>2</v>
      </c>
      <c r="S273" s="373">
        <v>200</v>
      </c>
      <c r="T273" s="373">
        <v>6085</v>
      </c>
      <c r="U273" s="374">
        <v>-7</v>
      </c>
      <c r="V273" s="377">
        <v>-1.1490479317137229E-3</v>
      </c>
      <c r="W273" s="373">
        <v>3049.7</v>
      </c>
      <c r="X273" s="374">
        <v>6092</v>
      </c>
      <c r="Y273" s="374">
        <v>6092</v>
      </c>
      <c r="Z273" s="374">
        <v>6127</v>
      </c>
      <c r="AA273" s="374">
        <v>6075</v>
      </c>
      <c r="AB273" s="374">
        <v>17</v>
      </c>
      <c r="AC273" s="377">
        <v>2.7983539094650206E-3</v>
      </c>
      <c r="AD273" s="378">
        <v>3036.7</v>
      </c>
      <c r="AE273" s="373">
        <v>2337</v>
      </c>
      <c r="AF273" s="374">
        <v>2315</v>
      </c>
      <c r="AG273" s="379">
        <v>22</v>
      </c>
      <c r="AH273" s="380">
        <v>9.5032397408207347E-3</v>
      </c>
      <c r="AI273" s="379">
        <v>2315</v>
      </c>
      <c r="AJ273" s="374">
        <v>2212</v>
      </c>
      <c r="AK273" s="374">
        <v>103</v>
      </c>
      <c r="AL273" s="381">
        <v>4.6564195298372517E-2</v>
      </c>
      <c r="AM273" s="373">
        <v>2272</v>
      </c>
      <c r="AN273" s="374">
        <v>2256</v>
      </c>
      <c r="AO273" s="374">
        <v>16</v>
      </c>
      <c r="AP273" s="377">
        <v>7.0921985815602835E-3</v>
      </c>
      <c r="AQ273" s="374">
        <v>11.36</v>
      </c>
      <c r="AR273" s="374">
        <v>2256</v>
      </c>
      <c r="AS273" s="374">
        <v>2163</v>
      </c>
      <c r="AT273" s="374">
        <v>93</v>
      </c>
      <c r="AU273" s="377">
        <v>4.2995839112343968E-2</v>
      </c>
      <c r="AV273" s="382">
        <v>11.223880597014928</v>
      </c>
      <c r="AW273" s="373">
        <v>1740</v>
      </c>
      <c r="AX273" s="373">
        <v>1400</v>
      </c>
      <c r="AY273" s="373">
        <v>85</v>
      </c>
      <c r="AZ273" s="373">
        <v>1485</v>
      </c>
      <c r="BA273" s="377">
        <v>0.85344827586206895</v>
      </c>
      <c r="BB273" s="463">
        <v>1.1294543440957985</v>
      </c>
      <c r="BC273" s="373">
        <v>180</v>
      </c>
      <c r="BD273" s="377">
        <v>0.10344827586206896</v>
      </c>
      <c r="BE273" s="463">
        <v>0.6771456735271425</v>
      </c>
      <c r="BF273" s="373">
        <v>35</v>
      </c>
      <c r="BG273" s="373">
        <v>10</v>
      </c>
      <c r="BH273" s="373">
        <v>45</v>
      </c>
      <c r="BI273" s="377">
        <v>2.5862068965517241E-2</v>
      </c>
      <c r="BJ273" s="463">
        <v>0.34419725089738312</v>
      </c>
      <c r="BK273" s="373">
        <v>30</v>
      </c>
      <c r="BL273" s="383">
        <v>2715</v>
      </c>
      <c r="BM273" s="374">
        <v>1845</v>
      </c>
      <c r="BN273" s="374">
        <v>145</v>
      </c>
      <c r="BO273" s="374">
        <v>1990</v>
      </c>
      <c r="BP273" s="377">
        <v>0.73296500920810315</v>
      </c>
      <c r="BQ273" s="384">
        <v>1.0519710101529423</v>
      </c>
      <c r="BR273" s="374">
        <v>655</v>
      </c>
      <c r="BS273" s="377">
        <v>0.24125230202578268</v>
      </c>
      <c r="BT273" s="384">
        <v>1.0826742450557945</v>
      </c>
      <c r="BU273" s="374">
        <v>35</v>
      </c>
      <c r="BV273" s="374">
        <v>15</v>
      </c>
      <c r="BW273" s="374">
        <v>50</v>
      </c>
      <c r="BX273" s="377">
        <v>1.841620626151013E-2</v>
      </c>
      <c r="BY273" s="384">
        <v>0.25483915342637109</v>
      </c>
      <c r="BZ273" s="374">
        <v>20</v>
      </c>
      <c r="CA273" s="373" t="s">
        <v>66</v>
      </c>
      <c r="CB273" s="385" t="s">
        <v>66</v>
      </c>
      <c r="CC273" s="373" t="s">
        <v>66</v>
      </c>
      <c r="CD273" s="385"/>
      <c r="CE273" s="385" t="s">
        <v>2088</v>
      </c>
      <c r="CF273" s="467" t="s">
        <v>2140</v>
      </c>
      <c r="CG273" s="373"/>
    </row>
    <row r="274" spans="1:85" ht="12.75" customHeight="1" x14ac:dyDescent="0.25">
      <c r="A274" s="370" t="s">
        <v>1785</v>
      </c>
      <c r="B274" s="369">
        <v>4620826.1100000003</v>
      </c>
      <c r="C274" s="373"/>
      <c r="D274" s="370"/>
      <c r="E274" s="371">
        <v>1</v>
      </c>
      <c r="F274" s="371">
        <v>1</v>
      </c>
      <c r="G274" s="370"/>
      <c r="H274" s="370"/>
      <c r="I274" s="370"/>
      <c r="J274" s="372"/>
      <c r="K274" s="406"/>
      <c r="L274" s="374"/>
      <c r="M274" s="374"/>
      <c r="N274" s="375"/>
      <c r="O274" s="370">
        <v>244620826.11000001</v>
      </c>
      <c r="P274" s="376">
        <v>1.06</v>
      </c>
      <c r="Q274" s="375">
        <v>106</v>
      </c>
      <c r="R274" s="373">
        <v>1.06</v>
      </c>
      <c r="S274" s="373">
        <v>106</v>
      </c>
      <c r="T274" s="373">
        <v>4251</v>
      </c>
      <c r="U274" s="374">
        <v>-187</v>
      </c>
      <c r="V274" s="377">
        <v>-4.2136097341144658E-2</v>
      </c>
      <c r="W274" s="373">
        <v>4014.2</v>
      </c>
      <c r="X274" s="374">
        <v>4438</v>
      </c>
      <c r="Y274" s="374">
        <v>4438</v>
      </c>
      <c r="Z274" s="374">
        <v>4140</v>
      </c>
      <c r="AA274" s="374">
        <v>4255</v>
      </c>
      <c r="AB274" s="374">
        <v>183</v>
      </c>
      <c r="AC274" s="377">
        <v>4.3008225616921268E-2</v>
      </c>
      <c r="AD274" s="378">
        <v>4190</v>
      </c>
      <c r="AE274" s="373">
        <v>1648</v>
      </c>
      <c r="AF274" s="374">
        <v>1772</v>
      </c>
      <c r="AG274" s="379">
        <v>-124</v>
      </c>
      <c r="AH274" s="380">
        <v>-6.9977426636568849E-2</v>
      </c>
      <c r="AI274" s="379">
        <v>1772</v>
      </c>
      <c r="AJ274" s="374">
        <v>1831</v>
      </c>
      <c r="AK274" s="374">
        <v>-59</v>
      </c>
      <c r="AL274" s="381">
        <v>-3.2222829055161113E-2</v>
      </c>
      <c r="AM274" s="373">
        <v>1598</v>
      </c>
      <c r="AN274" s="374">
        <v>1730</v>
      </c>
      <c r="AO274" s="374">
        <v>-132</v>
      </c>
      <c r="AP274" s="377">
        <v>-7.6300578034682084E-2</v>
      </c>
      <c r="AQ274" s="374">
        <v>15.075471698113208</v>
      </c>
      <c r="AR274" s="374">
        <v>1730</v>
      </c>
      <c r="AS274" s="374">
        <v>1815</v>
      </c>
      <c r="AT274" s="374">
        <v>-85</v>
      </c>
      <c r="AU274" s="377">
        <v>-4.6831955922865015E-2</v>
      </c>
      <c r="AV274" s="382">
        <v>16.320754716981131</v>
      </c>
      <c r="AW274" s="373">
        <v>1325</v>
      </c>
      <c r="AX274" s="373">
        <v>915</v>
      </c>
      <c r="AY274" s="373">
        <v>90</v>
      </c>
      <c r="AZ274" s="373">
        <v>1005</v>
      </c>
      <c r="BA274" s="377">
        <v>0.7584905660377359</v>
      </c>
      <c r="BB274" s="463">
        <v>1.0037872112421435</v>
      </c>
      <c r="BC274" s="373">
        <v>180</v>
      </c>
      <c r="BD274" s="377">
        <v>0.13584905660377358</v>
      </c>
      <c r="BE274" s="463">
        <v>0.88923280900922852</v>
      </c>
      <c r="BF274" s="373">
        <v>90</v>
      </c>
      <c r="BG274" s="373">
        <v>15</v>
      </c>
      <c r="BH274" s="373">
        <v>105</v>
      </c>
      <c r="BI274" s="377">
        <v>7.9245283018867921E-2</v>
      </c>
      <c r="BJ274" s="463">
        <v>1.0546723310516042</v>
      </c>
      <c r="BK274" s="373">
        <v>30</v>
      </c>
      <c r="BL274" s="383">
        <v>1680</v>
      </c>
      <c r="BM274" s="374">
        <v>1050</v>
      </c>
      <c r="BN274" s="374">
        <v>65</v>
      </c>
      <c r="BO274" s="374">
        <v>1115</v>
      </c>
      <c r="BP274" s="377">
        <v>0.66369047619047616</v>
      </c>
      <c r="BQ274" s="384">
        <v>0.95254634518133541</v>
      </c>
      <c r="BR274" s="374">
        <v>450</v>
      </c>
      <c r="BS274" s="377">
        <v>0.26785714285714285</v>
      </c>
      <c r="BT274" s="384">
        <v>1.2020694828216256</v>
      </c>
      <c r="BU274" s="374">
        <v>80</v>
      </c>
      <c r="BV274" s="374">
        <v>15</v>
      </c>
      <c r="BW274" s="374">
        <v>95</v>
      </c>
      <c r="BX274" s="377">
        <v>5.6547619047619048E-2</v>
      </c>
      <c r="BY274" s="384">
        <v>0.78249272199400899</v>
      </c>
      <c r="BZ274" s="374">
        <v>15</v>
      </c>
      <c r="CA274" s="373" t="s">
        <v>66</v>
      </c>
      <c r="CB274" s="385" t="s">
        <v>66</v>
      </c>
      <c r="CC274" s="373" t="s">
        <v>66</v>
      </c>
      <c r="CD274" s="385"/>
      <c r="CE274" s="385" t="s">
        <v>2088</v>
      </c>
      <c r="CF274" s="386"/>
      <c r="CG274" s="373"/>
    </row>
    <row r="275" spans="1:85" ht="12.75" customHeight="1" x14ac:dyDescent="0.25">
      <c r="A275" s="370" t="s">
        <v>1786</v>
      </c>
      <c r="B275" s="369">
        <v>4620826.13</v>
      </c>
      <c r="C275" s="373"/>
      <c r="D275" s="370"/>
      <c r="E275" s="371">
        <v>1</v>
      </c>
      <c r="F275" s="371">
        <v>1</v>
      </c>
      <c r="G275" s="370"/>
      <c r="H275" s="370"/>
      <c r="I275" s="370"/>
      <c r="J275" s="372">
        <v>4620826.12</v>
      </c>
      <c r="K275" s="373">
        <v>0.513897198</v>
      </c>
      <c r="L275" s="374">
        <v>7592</v>
      </c>
      <c r="M275" s="374">
        <v>2599</v>
      </c>
      <c r="N275" s="375">
        <v>2521</v>
      </c>
      <c r="O275" s="370"/>
      <c r="P275" s="376">
        <v>1.02</v>
      </c>
      <c r="Q275" s="375">
        <v>102</v>
      </c>
      <c r="R275" s="373">
        <v>1.02</v>
      </c>
      <c r="S275" s="373">
        <v>102</v>
      </c>
      <c r="T275" s="373">
        <v>3877</v>
      </c>
      <c r="U275" s="374">
        <v>-193</v>
      </c>
      <c r="V275" s="377">
        <v>-4.742014742014742E-2</v>
      </c>
      <c r="W275" s="373">
        <v>3808.1</v>
      </c>
      <c r="X275" s="374">
        <v>4070</v>
      </c>
      <c r="Y275" s="374">
        <v>4070</v>
      </c>
      <c r="Z275" s="374">
        <v>4103</v>
      </c>
      <c r="AA275" s="374">
        <v>3901.5075272160002</v>
      </c>
      <c r="AB275" s="374">
        <v>168.4924727839998</v>
      </c>
      <c r="AC275" s="377">
        <v>4.3186504603319582E-2</v>
      </c>
      <c r="AD275" s="378">
        <v>3997.3</v>
      </c>
      <c r="AE275" s="373">
        <v>1357</v>
      </c>
      <c r="AF275" s="374">
        <v>1351</v>
      </c>
      <c r="AG275" s="379">
        <v>6</v>
      </c>
      <c r="AH275" s="380">
        <v>4.4411547002220575E-3</v>
      </c>
      <c r="AI275" s="379">
        <v>1351</v>
      </c>
      <c r="AJ275" s="374">
        <v>1335.618817602</v>
      </c>
      <c r="AK275" s="374">
        <v>15.381182397999964</v>
      </c>
      <c r="AL275" s="381">
        <v>1.1516146819206758E-2</v>
      </c>
      <c r="AM275" s="373">
        <v>1341</v>
      </c>
      <c r="AN275" s="374">
        <v>1348</v>
      </c>
      <c r="AO275" s="374">
        <v>-7</v>
      </c>
      <c r="AP275" s="377">
        <v>-5.1928783382789315E-3</v>
      </c>
      <c r="AQ275" s="374">
        <v>13.147058823529411</v>
      </c>
      <c r="AR275" s="374">
        <v>1348</v>
      </c>
      <c r="AS275" s="374">
        <v>1295.534836158</v>
      </c>
      <c r="AT275" s="374">
        <v>52.465163842000038</v>
      </c>
      <c r="AU275" s="377">
        <v>4.0496914770419591E-2</v>
      </c>
      <c r="AV275" s="382">
        <v>13.215686274509803</v>
      </c>
      <c r="AW275" s="373">
        <v>1085</v>
      </c>
      <c r="AX275" s="373">
        <v>840</v>
      </c>
      <c r="AY275" s="373">
        <v>70</v>
      </c>
      <c r="AZ275" s="373">
        <v>910</v>
      </c>
      <c r="BA275" s="377">
        <v>0.83870967741935487</v>
      </c>
      <c r="BB275" s="463">
        <v>1.109949267446376</v>
      </c>
      <c r="BC275" s="373">
        <v>115</v>
      </c>
      <c r="BD275" s="377">
        <v>0.10599078341013825</v>
      </c>
      <c r="BE275" s="463">
        <v>0.69378827072596627</v>
      </c>
      <c r="BF275" s="373">
        <v>25</v>
      </c>
      <c r="BG275" s="373">
        <v>15</v>
      </c>
      <c r="BH275" s="373">
        <v>40</v>
      </c>
      <c r="BI275" s="377">
        <v>3.6866359447004608E-2</v>
      </c>
      <c r="BJ275" s="463">
        <v>0.4906529167938119</v>
      </c>
      <c r="BK275" s="373">
        <v>20</v>
      </c>
      <c r="BL275" s="383">
        <v>1855</v>
      </c>
      <c r="BM275" s="374">
        <v>1190</v>
      </c>
      <c r="BN275" s="374">
        <v>95</v>
      </c>
      <c r="BO275" s="374">
        <v>1285</v>
      </c>
      <c r="BP275" s="377">
        <v>0.69272237196765496</v>
      </c>
      <c r="BQ275" s="384">
        <v>0.99421369948023974</v>
      </c>
      <c r="BR275" s="374">
        <v>525</v>
      </c>
      <c r="BS275" s="377">
        <v>0.28301886792452829</v>
      </c>
      <c r="BT275" s="384">
        <v>1.2701111516605856</v>
      </c>
      <c r="BU275" s="374">
        <v>20</v>
      </c>
      <c r="BV275" s="374">
        <v>25</v>
      </c>
      <c r="BW275" s="374">
        <v>45</v>
      </c>
      <c r="BX275" s="377">
        <v>2.4258760107816711E-2</v>
      </c>
      <c r="BY275" s="384">
        <v>0.33568704657538417</v>
      </c>
      <c r="BZ275" s="374">
        <v>0</v>
      </c>
      <c r="CA275" s="373" t="s">
        <v>66</v>
      </c>
      <c r="CB275" s="385" t="s">
        <v>66</v>
      </c>
      <c r="CC275" s="373" t="s">
        <v>66</v>
      </c>
      <c r="CD275" s="385" t="s">
        <v>2204</v>
      </c>
      <c r="CE275" s="385" t="s">
        <v>2088</v>
      </c>
      <c r="CF275" s="426"/>
      <c r="CG275" s="373"/>
    </row>
    <row r="276" spans="1:85" ht="12.75" customHeight="1" x14ac:dyDescent="0.25">
      <c r="A276" s="370" t="s">
        <v>1787</v>
      </c>
      <c r="B276" s="369"/>
      <c r="C276" s="373"/>
      <c r="D276" s="370">
        <v>4620826.1399999997</v>
      </c>
      <c r="E276" s="371">
        <v>0.59720227999999997</v>
      </c>
      <c r="F276" s="371">
        <v>0.64713187000000005</v>
      </c>
      <c r="G276" s="374">
        <v>10063</v>
      </c>
      <c r="H276" s="374">
        <v>4004</v>
      </c>
      <c r="I276" s="374">
        <v>3816</v>
      </c>
      <c r="J276" s="372"/>
      <c r="K276" s="406"/>
      <c r="L276" s="374"/>
      <c r="M276" s="374"/>
      <c r="N276" s="375"/>
      <c r="O276" s="370"/>
      <c r="P276" s="376"/>
      <c r="Q276" s="375"/>
      <c r="R276" s="373">
        <v>11.31</v>
      </c>
      <c r="S276" s="373">
        <v>1131</v>
      </c>
      <c r="T276" s="373">
        <v>8171</v>
      </c>
      <c r="U276" s="374">
        <v>2161.3534563600006</v>
      </c>
      <c r="V276" s="377">
        <v>0.3596473504165329</v>
      </c>
      <c r="W276" s="373">
        <v>722.7</v>
      </c>
      <c r="X276" s="374">
        <v>6009.6465436399994</v>
      </c>
      <c r="Y276" s="374"/>
      <c r="Z276" s="374"/>
      <c r="AA276" s="374"/>
      <c r="AB276" s="374"/>
      <c r="AC276" s="377"/>
      <c r="AD276" s="378"/>
      <c r="AE276" s="373">
        <v>3871</v>
      </c>
      <c r="AF276" s="374">
        <v>2591.11600748</v>
      </c>
      <c r="AG276" s="379">
        <v>1279.88399252</v>
      </c>
      <c r="AH276" s="380">
        <v>0.49395086473366978</v>
      </c>
      <c r="AI276" s="379">
        <v>4004</v>
      </c>
      <c r="AJ276" s="374"/>
      <c r="AK276" s="374"/>
      <c r="AL276" s="381"/>
      <c r="AM276" s="373">
        <v>3644</v>
      </c>
      <c r="AN276" s="374">
        <v>2469.4552159200002</v>
      </c>
      <c r="AO276" s="374">
        <v>1174.5447840799998</v>
      </c>
      <c r="AP276" s="377">
        <v>0.47562910900670896</v>
      </c>
      <c r="AQ276" s="374">
        <v>3.2219274977895669</v>
      </c>
      <c r="AR276" s="374">
        <v>3816</v>
      </c>
      <c r="AS276" s="374"/>
      <c r="AT276" s="374"/>
      <c r="AU276" s="377"/>
      <c r="AV276" s="382"/>
      <c r="AW276" s="373">
        <v>2845</v>
      </c>
      <c r="AX276" s="373">
        <v>2215</v>
      </c>
      <c r="AY276" s="373">
        <v>120</v>
      </c>
      <c r="AZ276" s="373">
        <v>2335</v>
      </c>
      <c r="BA276" s="377">
        <v>0.82073813708260102</v>
      </c>
      <c r="BB276" s="463">
        <v>1.0861657121009318</v>
      </c>
      <c r="BC276" s="373">
        <v>385</v>
      </c>
      <c r="BD276" s="377">
        <v>0.13532513181019332</v>
      </c>
      <c r="BE276" s="463">
        <v>0.88580333273937262</v>
      </c>
      <c r="BF276" s="373">
        <v>70</v>
      </c>
      <c r="BG276" s="373">
        <v>20</v>
      </c>
      <c r="BH276" s="373">
        <v>90</v>
      </c>
      <c r="BI276" s="377">
        <v>3.163444639718805E-2</v>
      </c>
      <c r="BJ276" s="463">
        <v>0.4210215933648131</v>
      </c>
      <c r="BK276" s="373">
        <v>35</v>
      </c>
      <c r="BL276" s="383"/>
      <c r="BM276" s="374"/>
      <c r="BN276" s="374"/>
      <c r="BO276" s="374"/>
      <c r="BP276" s="377"/>
      <c r="BQ276" s="384"/>
      <c r="BR276" s="374"/>
      <c r="BS276" s="377"/>
      <c r="BT276" s="384"/>
      <c r="BU276" s="374"/>
      <c r="BV276" s="374"/>
      <c r="BW276" s="374"/>
      <c r="BX276" s="377"/>
      <c r="BY276" s="384"/>
      <c r="BZ276" s="374"/>
      <c r="CA276" s="373" t="s">
        <v>66</v>
      </c>
      <c r="CB276" s="385"/>
      <c r="CC276" s="373"/>
      <c r="CD276" s="385"/>
      <c r="CE276" s="385" t="s">
        <v>2088</v>
      </c>
      <c r="CF276" s="386"/>
      <c r="CG276" s="373"/>
    </row>
    <row r="277" spans="1:85" ht="12.75" customHeight="1" x14ac:dyDescent="0.25">
      <c r="A277" s="370" t="s">
        <v>1788</v>
      </c>
      <c r="B277" s="369"/>
      <c r="C277" s="373"/>
      <c r="D277" s="370">
        <v>4620826.1399999997</v>
      </c>
      <c r="E277" s="371">
        <v>0.40279772000000003</v>
      </c>
      <c r="F277" s="371">
        <v>0.35286813</v>
      </c>
      <c r="G277" s="374">
        <v>10063</v>
      </c>
      <c r="H277" s="374">
        <v>4004</v>
      </c>
      <c r="I277" s="374">
        <v>3816</v>
      </c>
      <c r="J277" s="372"/>
      <c r="K277" s="406"/>
      <c r="L277" s="374"/>
      <c r="M277" s="374"/>
      <c r="N277" s="375"/>
      <c r="O277" s="370"/>
      <c r="P277" s="376"/>
      <c r="Q277" s="375"/>
      <c r="R277" s="373">
        <v>3.05</v>
      </c>
      <c r="S277" s="373">
        <v>305</v>
      </c>
      <c r="T277" s="373">
        <v>4541</v>
      </c>
      <c r="U277" s="374">
        <v>487.64654363999989</v>
      </c>
      <c r="V277" s="377">
        <v>0.12030693816618626</v>
      </c>
      <c r="W277" s="373">
        <v>1487</v>
      </c>
      <c r="X277" s="374">
        <v>4053.3534563600001</v>
      </c>
      <c r="Y277" s="374"/>
      <c r="Z277" s="374"/>
      <c r="AA277" s="374"/>
      <c r="AB277" s="374"/>
      <c r="AC277" s="377"/>
      <c r="AD277" s="378"/>
      <c r="AE277" s="373">
        <v>1598</v>
      </c>
      <c r="AF277" s="374">
        <v>1412.88399252</v>
      </c>
      <c r="AG277" s="379">
        <v>185.11600748000001</v>
      </c>
      <c r="AH277" s="380">
        <v>0.13101996233238491</v>
      </c>
      <c r="AI277" s="379">
        <v>4004</v>
      </c>
      <c r="AJ277" s="374"/>
      <c r="AK277" s="374"/>
      <c r="AL277" s="381"/>
      <c r="AM277" s="373">
        <v>1533</v>
      </c>
      <c r="AN277" s="374">
        <v>1346.54478408</v>
      </c>
      <c r="AO277" s="374">
        <v>186.45521592</v>
      </c>
      <c r="AP277" s="377">
        <v>0.13846937593493544</v>
      </c>
      <c r="AQ277" s="374">
        <v>5.026229508196721</v>
      </c>
      <c r="AR277" s="374">
        <v>3816</v>
      </c>
      <c r="AS277" s="374"/>
      <c r="AT277" s="374"/>
      <c r="AU277" s="377"/>
      <c r="AV277" s="382"/>
      <c r="AW277" s="373">
        <v>1195</v>
      </c>
      <c r="AX277" s="373">
        <v>920</v>
      </c>
      <c r="AY277" s="373">
        <v>90</v>
      </c>
      <c r="AZ277" s="373">
        <v>1010</v>
      </c>
      <c r="BA277" s="377">
        <v>0.84518828451882844</v>
      </c>
      <c r="BB277" s="463">
        <v>1.1185230628820737</v>
      </c>
      <c r="BC277" s="373">
        <v>135</v>
      </c>
      <c r="BD277" s="377">
        <v>0.11297071129707113</v>
      </c>
      <c r="BE277" s="463">
        <v>0.7394770744375907</v>
      </c>
      <c r="BF277" s="373">
        <v>40</v>
      </c>
      <c r="BG277" s="373">
        <v>0</v>
      </c>
      <c r="BH277" s="373">
        <v>40</v>
      </c>
      <c r="BI277" s="377">
        <v>3.3472803347280332E-2</v>
      </c>
      <c r="BJ277" s="463">
        <v>0.44548821315588777</v>
      </c>
      <c r="BK277" s="373">
        <v>10</v>
      </c>
      <c r="BL277" s="383"/>
      <c r="BM277" s="374"/>
      <c r="BN277" s="374"/>
      <c r="BO277" s="374"/>
      <c r="BP277" s="377"/>
      <c r="BQ277" s="384"/>
      <c r="BR277" s="374"/>
      <c r="BS277" s="377"/>
      <c r="BT277" s="384"/>
      <c r="BU277" s="374"/>
      <c r="BV277" s="374"/>
      <c r="BW277" s="374"/>
      <c r="BX277" s="377"/>
      <c r="BY277" s="384"/>
      <c r="BZ277" s="374"/>
      <c r="CA277" s="373" t="s">
        <v>66</v>
      </c>
      <c r="CB277" s="385"/>
      <c r="CC277" s="373"/>
      <c r="CD277" s="385"/>
      <c r="CE277" s="385" t="s">
        <v>2088</v>
      </c>
      <c r="CF277" s="386"/>
      <c r="CG277" s="373"/>
    </row>
    <row r="278" spans="1:85" ht="12.75" customHeight="1" x14ac:dyDescent="0.25">
      <c r="A278" s="370" t="s">
        <v>1789</v>
      </c>
      <c r="B278" s="369">
        <v>4620827.0199999996</v>
      </c>
      <c r="C278" s="373"/>
      <c r="D278" s="370"/>
      <c r="E278" s="371">
        <v>1</v>
      </c>
      <c r="F278" s="371">
        <v>1</v>
      </c>
      <c r="G278" s="370"/>
      <c r="H278" s="370"/>
      <c r="I278" s="370"/>
      <c r="J278" s="372"/>
      <c r="K278" s="406"/>
      <c r="L278" s="374"/>
      <c r="M278" s="374"/>
      <c r="N278" s="375"/>
      <c r="O278" s="370">
        <v>244620827.02000001</v>
      </c>
      <c r="P278" s="376">
        <v>3.36</v>
      </c>
      <c r="Q278" s="375">
        <v>336</v>
      </c>
      <c r="R278" s="373">
        <v>3.34</v>
      </c>
      <c r="S278" s="373">
        <v>334</v>
      </c>
      <c r="T278" s="373">
        <v>7397</v>
      </c>
      <c r="U278" s="374">
        <v>256</v>
      </c>
      <c r="V278" s="377">
        <v>3.5849320823414091E-2</v>
      </c>
      <c r="W278" s="373">
        <v>2214.9</v>
      </c>
      <c r="X278" s="374">
        <v>7141</v>
      </c>
      <c r="Y278" s="374">
        <v>7141</v>
      </c>
      <c r="Z278" s="374">
        <v>7310</v>
      </c>
      <c r="AA278" s="374">
        <v>7410</v>
      </c>
      <c r="AB278" s="374">
        <v>-269</v>
      </c>
      <c r="AC278" s="377">
        <v>-3.6302294197031036E-2</v>
      </c>
      <c r="AD278" s="378">
        <v>2123.6999999999998</v>
      </c>
      <c r="AE278" s="373">
        <v>3853</v>
      </c>
      <c r="AF278" s="374">
        <v>3744</v>
      </c>
      <c r="AG278" s="379">
        <v>109</v>
      </c>
      <c r="AH278" s="380">
        <v>2.9113247863247864E-2</v>
      </c>
      <c r="AI278" s="379">
        <v>3744</v>
      </c>
      <c r="AJ278" s="374">
        <v>3653</v>
      </c>
      <c r="AK278" s="374">
        <v>91</v>
      </c>
      <c r="AL278" s="381">
        <v>2.491103202846975E-2</v>
      </c>
      <c r="AM278" s="373">
        <v>3735</v>
      </c>
      <c r="AN278" s="374">
        <v>3580</v>
      </c>
      <c r="AO278" s="374">
        <v>155</v>
      </c>
      <c r="AP278" s="377">
        <v>4.3296089385474863E-2</v>
      </c>
      <c r="AQ278" s="374">
        <v>11.182634730538922</v>
      </c>
      <c r="AR278" s="374">
        <v>3580</v>
      </c>
      <c r="AS278" s="374">
        <v>3552</v>
      </c>
      <c r="AT278" s="374">
        <v>28</v>
      </c>
      <c r="AU278" s="377">
        <v>7.8828828828828822E-3</v>
      </c>
      <c r="AV278" s="382">
        <v>10.654761904761905</v>
      </c>
      <c r="AW278" s="373">
        <v>2755</v>
      </c>
      <c r="AX278" s="373">
        <v>2250</v>
      </c>
      <c r="AY278" s="373">
        <v>130</v>
      </c>
      <c r="AZ278" s="373">
        <v>2380</v>
      </c>
      <c r="BA278" s="377">
        <v>0.86388384754990921</v>
      </c>
      <c r="BB278" s="463">
        <v>1.143264790621159</v>
      </c>
      <c r="BC278" s="373">
        <v>145</v>
      </c>
      <c r="BD278" s="377">
        <v>5.2631578947368418E-2</v>
      </c>
      <c r="BE278" s="463">
        <v>0.34451271109275666</v>
      </c>
      <c r="BF278" s="373">
        <v>165</v>
      </c>
      <c r="BG278" s="373">
        <v>30</v>
      </c>
      <c r="BH278" s="373">
        <v>195</v>
      </c>
      <c r="BI278" s="377">
        <v>7.0780399274047182E-2</v>
      </c>
      <c r="BJ278" s="463">
        <v>0.94201352877178535</v>
      </c>
      <c r="BK278" s="373">
        <v>30</v>
      </c>
      <c r="BL278" s="383">
        <v>3255</v>
      </c>
      <c r="BM278" s="374">
        <v>2600</v>
      </c>
      <c r="BN278" s="374">
        <v>90</v>
      </c>
      <c r="BO278" s="374">
        <v>2690</v>
      </c>
      <c r="BP278" s="377">
        <v>0.82642089093701998</v>
      </c>
      <c r="BQ278" s="384">
        <v>1.1861013943759491</v>
      </c>
      <c r="BR278" s="374">
        <v>345</v>
      </c>
      <c r="BS278" s="377">
        <v>0.10599078341013825</v>
      </c>
      <c r="BT278" s="384">
        <v>0.4756576018046863</v>
      </c>
      <c r="BU278" s="374">
        <v>185</v>
      </c>
      <c r="BV278" s="374">
        <v>20</v>
      </c>
      <c r="BW278" s="374">
        <v>205</v>
      </c>
      <c r="BX278" s="377">
        <v>6.2980030721966201E-2</v>
      </c>
      <c r="BY278" s="384">
        <v>0.87150292975903199</v>
      </c>
      <c r="BZ278" s="374">
        <v>10</v>
      </c>
      <c r="CA278" s="373" t="s">
        <v>66</v>
      </c>
      <c r="CB278" s="385" t="s">
        <v>66</v>
      </c>
      <c r="CC278" s="373" t="s">
        <v>66</v>
      </c>
      <c r="CD278" s="385"/>
      <c r="CE278" s="385" t="s">
        <v>2088</v>
      </c>
      <c r="CF278" s="386"/>
      <c r="CG278" s="373"/>
    </row>
    <row r="279" spans="1:85" ht="12.75" customHeight="1" x14ac:dyDescent="0.25">
      <c r="A279" s="370" t="s">
        <v>1790</v>
      </c>
      <c r="B279" s="369">
        <v>4620827.03</v>
      </c>
      <c r="C279" s="373"/>
      <c r="D279" s="370"/>
      <c r="E279" s="371">
        <v>1</v>
      </c>
      <c r="F279" s="371">
        <v>1</v>
      </c>
      <c r="G279" s="370"/>
      <c r="H279" s="370"/>
      <c r="I279" s="370"/>
      <c r="J279" s="372"/>
      <c r="K279" s="406"/>
      <c r="L279" s="374"/>
      <c r="M279" s="374"/>
      <c r="N279" s="375"/>
      <c r="O279" s="370">
        <v>244620827.03</v>
      </c>
      <c r="P279" s="376">
        <v>4.38</v>
      </c>
      <c r="Q279" s="375">
        <v>438</v>
      </c>
      <c r="R279" s="373">
        <v>4.3600000000000003</v>
      </c>
      <c r="S279" s="373">
        <v>436.00000000000006</v>
      </c>
      <c r="T279" s="373">
        <v>7285</v>
      </c>
      <c r="U279" s="374">
        <v>-145</v>
      </c>
      <c r="V279" s="377">
        <v>-1.9515477792732168E-2</v>
      </c>
      <c r="W279" s="373">
        <v>1671</v>
      </c>
      <c r="X279" s="374">
        <v>7430</v>
      </c>
      <c r="Y279" s="374">
        <v>7430</v>
      </c>
      <c r="Z279" s="374">
        <v>7100</v>
      </c>
      <c r="AA279" s="374">
        <v>7288</v>
      </c>
      <c r="AB279" s="374">
        <v>142</v>
      </c>
      <c r="AC279" s="377">
        <v>1.9484083424807903E-2</v>
      </c>
      <c r="AD279" s="378">
        <v>1697.7</v>
      </c>
      <c r="AE279" s="373">
        <v>2830</v>
      </c>
      <c r="AF279" s="374">
        <v>2827</v>
      </c>
      <c r="AG279" s="379">
        <v>3</v>
      </c>
      <c r="AH279" s="380">
        <v>1.0611956137247967E-3</v>
      </c>
      <c r="AI279" s="379">
        <v>2827</v>
      </c>
      <c r="AJ279" s="374">
        <v>2395</v>
      </c>
      <c r="AK279" s="374">
        <v>432</v>
      </c>
      <c r="AL279" s="381">
        <v>0.18037578288100209</v>
      </c>
      <c r="AM279" s="373">
        <v>2796</v>
      </c>
      <c r="AN279" s="374">
        <v>2805</v>
      </c>
      <c r="AO279" s="374">
        <v>-9</v>
      </c>
      <c r="AP279" s="377">
        <v>-3.2085561497326204E-3</v>
      </c>
      <c r="AQ279" s="374">
        <v>6.4128440366972468</v>
      </c>
      <c r="AR279" s="374">
        <v>2805</v>
      </c>
      <c r="AS279" s="374">
        <v>2370</v>
      </c>
      <c r="AT279" s="374">
        <v>435</v>
      </c>
      <c r="AU279" s="377">
        <v>0.18354430379746836</v>
      </c>
      <c r="AV279" s="382">
        <v>6.404109589041096</v>
      </c>
      <c r="AW279" s="373">
        <v>2640</v>
      </c>
      <c r="AX279" s="373">
        <v>2120</v>
      </c>
      <c r="AY279" s="373">
        <v>95</v>
      </c>
      <c r="AZ279" s="373">
        <v>2215</v>
      </c>
      <c r="BA279" s="377">
        <v>0.83901515151515149</v>
      </c>
      <c r="BB279" s="463">
        <v>1.1103535321853935</v>
      </c>
      <c r="BC279" s="373">
        <v>255</v>
      </c>
      <c r="BD279" s="377">
        <v>9.6590909090909088E-2</v>
      </c>
      <c r="BE279" s="463">
        <v>0.63225912319863864</v>
      </c>
      <c r="BF279" s="373">
        <v>75</v>
      </c>
      <c r="BG279" s="373">
        <v>30</v>
      </c>
      <c r="BH279" s="373">
        <v>105</v>
      </c>
      <c r="BI279" s="377">
        <v>3.9772727272727272E-2</v>
      </c>
      <c r="BJ279" s="463">
        <v>0.5293336510012786</v>
      </c>
      <c r="BK279" s="373">
        <v>60</v>
      </c>
      <c r="BL279" s="383">
        <v>3810</v>
      </c>
      <c r="BM279" s="374">
        <v>2945</v>
      </c>
      <c r="BN279" s="374">
        <v>160</v>
      </c>
      <c r="BO279" s="374">
        <v>3105</v>
      </c>
      <c r="BP279" s="377">
        <v>0.81496062992125984</v>
      </c>
      <c r="BQ279" s="384">
        <v>1.1696533208582367</v>
      </c>
      <c r="BR279" s="374">
        <v>610</v>
      </c>
      <c r="BS279" s="377">
        <v>0.16010498687664043</v>
      </c>
      <c r="BT279" s="384">
        <v>0.71850732341534096</v>
      </c>
      <c r="BU279" s="374">
        <v>40</v>
      </c>
      <c r="BV279" s="374">
        <v>25</v>
      </c>
      <c r="BW279" s="374">
        <v>65</v>
      </c>
      <c r="BX279" s="377">
        <v>1.7060367454068241E-2</v>
      </c>
      <c r="BY279" s="384">
        <v>0.23607737323316971</v>
      </c>
      <c r="BZ279" s="374">
        <v>30</v>
      </c>
      <c r="CA279" s="373" t="s">
        <v>66</v>
      </c>
      <c r="CB279" s="385" t="s">
        <v>66</v>
      </c>
      <c r="CC279" s="373" t="s">
        <v>66</v>
      </c>
      <c r="CD279" s="385"/>
      <c r="CE279" s="385" t="s">
        <v>2088</v>
      </c>
      <c r="CF279" s="386"/>
      <c r="CG279" s="373"/>
    </row>
    <row r="280" spans="1:85" ht="12.75" customHeight="1" x14ac:dyDescent="0.25">
      <c r="A280" s="370" t="s">
        <v>1791</v>
      </c>
      <c r="B280" s="369">
        <v>4620827.04</v>
      </c>
      <c r="C280" s="373"/>
      <c r="D280" s="370"/>
      <c r="E280" s="371">
        <v>1</v>
      </c>
      <c r="F280" s="371">
        <v>1</v>
      </c>
      <c r="G280" s="370"/>
      <c r="H280" s="370"/>
      <c r="I280" s="370"/>
      <c r="J280" s="372"/>
      <c r="K280" s="406"/>
      <c r="L280" s="374"/>
      <c r="M280" s="374"/>
      <c r="N280" s="375"/>
      <c r="O280" s="370">
        <v>244620827.03999999</v>
      </c>
      <c r="P280" s="376">
        <v>35.94</v>
      </c>
      <c r="Q280" s="375">
        <v>3594</v>
      </c>
      <c r="R280" s="373">
        <v>35.770000000000003</v>
      </c>
      <c r="S280" s="373">
        <v>3577.0000000000005</v>
      </c>
      <c r="T280" s="373">
        <v>11724</v>
      </c>
      <c r="U280" s="374">
        <v>2185</v>
      </c>
      <c r="V280" s="377">
        <v>0.22905964985847574</v>
      </c>
      <c r="W280" s="373">
        <v>327.8</v>
      </c>
      <c r="X280" s="374">
        <v>9539</v>
      </c>
      <c r="Y280" s="374">
        <v>9539</v>
      </c>
      <c r="Z280" s="374">
        <v>8947</v>
      </c>
      <c r="AA280" s="374">
        <v>7065</v>
      </c>
      <c r="AB280" s="374">
        <v>2474</v>
      </c>
      <c r="AC280" s="377">
        <v>0.35017692852087756</v>
      </c>
      <c r="AD280" s="378">
        <v>265.39999999999998</v>
      </c>
      <c r="AE280" s="373">
        <v>4626</v>
      </c>
      <c r="AF280" s="374">
        <v>3376</v>
      </c>
      <c r="AG280" s="379">
        <v>1250</v>
      </c>
      <c r="AH280" s="380">
        <v>0.37026066350710901</v>
      </c>
      <c r="AI280" s="379">
        <v>3376</v>
      </c>
      <c r="AJ280" s="374">
        <v>2710</v>
      </c>
      <c r="AK280" s="374">
        <v>666</v>
      </c>
      <c r="AL280" s="381">
        <v>0.24575645756457565</v>
      </c>
      <c r="AM280" s="373">
        <v>4518</v>
      </c>
      <c r="AN280" s="374">
        <v>3312</v>
      </c>
      <c r="AO280" s="374">
        <v>1206</v>
      </c>
      <c r="AP280" s="377">
        <v>0.3641304347826087</v>
      </c>
      <c r="AQ280" s="374">
        <v>1.2630696114062061</v>
      </c>
      <c r="AR280" s="374">
        <v>3312</v>
      </c>
      <c r="AS280" s="374">
        <v>2638</v>
      </c>
      <c r="AT280" s="374">
        <v>674</v>
      </c>
      <c r="AU280" s="377">
        <v>0.25549658832448824</v>
      </c>
      <c r="AV280" s="382">
        <v>0.92153589315525875</v>
      </c>
      <c r="AW280" s="373">
        <v>4265</v>
      </c>
      <c r="AX280" s="373">
        <v>3440</v>
      </c>
      <c r="AY280" s="373">
        <v>190</v>
      </c>
      <c r="AZ280" s="373">
        <v>3630</v>
      </c>
      <c r="BA280" s="377">
        <v>0.85111371629542787</v>
      </c>
      <c r="BB280" s="463">
        <v>1.1263647855148406</v>
      </c>
      <c r="BC280" s="373">
        <v>355</v>
      </c>
      <c r="BD280" s="377">
        <v>8.3235638921453692E-2</v>
      </c>
      <c r="BE280" s="463">
        <v>0.54483897686298799</v>
      </c>
      <c r="BF280" s="373">
        <v>155</v>
      </c>
      <c r="BG280" s="373">
        <v>75</v>
      </c>
      <c r="BH280" s="373">
        <v>230</v>
      </c>
      <c r="BI280" s="377">
        <v>5.3927315357561546E-2</v>
      </c>
      <c r="BJ280" s="463">
        <v>0.71771650284815802</v>
      </c>
      <c r="BK280" s="373">
        <v>55</v>
      </c>
      <c r="BL280" s="383">
        <v>4735</v>
      </c>
      <c r="BM280" s="374">
        <v>3675</v>
      </c>
      <c r="BN280" s="374">
        <v>140</v>
      </c>
      <c r="BO280" s="374">
        <v>3815</v>
      </c>
      <c r="BP280" s="377">
        <v>0.80570221752903903</v>
      </c>
      <c r="BQ280" s="384">
        <v>1.1563653994509382</v>
      </c>
      <c r="BR280" s="374">
        <v>775</v>
      </c>
      <c r="BS280" s="377">
        <v>0.16367476240760295</v>
      </c>
      <c r="BT280" s="384">
        <v>0.73452749812683638</v>
      </c>
      <c r="BU280" s="374">
        <v>95</v>
      </c>
      <c r="BV280" s="374">
        <v>30</v>
      </c>
      <c r="BW280" s="374">
        <v>125</v>
      </c>
      <c r="BX280" s="377">
        <v>2.6399155227032733E-2</v>
      </c>
      <c r="BY280" s="384">
        <v>0.36530533344910104</v>
      </c>
      <c r="BZ280" s="374">
        <v>25</v>
      </c>
      <c r="CA280" s="373" t="s">
        <v>66</v>
      </c>
      <c r="CB280" s="385" t="s">
        <v>66</v>
      </c>
      <c r="CC280" s="373" t="s">
        <v>66</v>
      </c>
      <c r="CD280" s="385"/>
      <c r="CE280" s="385" t="s">
        <v>2088</v>
      </c>
      <c r="CF280" s="386"/>
      <c r="CG280" s="373"/>
    </row>
    <row r="281" spans="1:85" ht="12.75" customHeight="1" x14ac:dyDescent="0.25">
      <c r="A281" s="370" t="s">
        <v>1792</v>
      </c>
      <c r="B281" s="369">
        <v>4620828.03</v>
      </c>
      <c r="C281" s="373"/>
      <c r="D281" s="370"/>
      <c r="E281" s="371">
        <v>1</v>
      </c>
      <c r="F281" s="371">
        <v>1</v>
      </c>
      <c r="G281" s="370"/>
      <c r="H281" s="370"/>
      <c r="I281" s="370"/>
      <c r="J281" s="372"/>
      <c r="K281" s="406"/>
      <c r="L281" s="374"/>
      <c r="M281" s="374"/>
      <c r="N281" s="375"/>
      <c r="O281" s="370">
        <v>244620828.03</v>
      </c>
      <c r="P281" s="376">
        <v>2.95</v>
      </c>
      <c r="Q281" s="375">
        <v>295</v>
      </c>
      <c r="R281" s="373">
        <v>2.82</v>
      </c>
      <c r="S281" s="373">
        <v>282</v>
      </c>
      <c r="T281" s="373">
        <v>4944</v>
      </c>
      <c r="U281" s="374">
        <v>-358</v>
      </c>
      <c r="V281" s="377">
        <v>-6.7521689928328937E-2</v>
      </c>
      <c r="W281" s="373">
        <v>1754.2</v>
      </c>
      <c r="X281" s="374">
        <v>5302</v>
      </c>
      <c r="Y281" s="374">
        <v>5302</v>
      </c>
      <c r="Z281" s="374">
        <v>5227</v>
      </c>
      <c r="AA281" s="374">
        <v>3757</v>
      </c>
      <c r="AB281" s="374">
        <v>1545</v>
      </c>
      <c r="AC281" s="377">
        <v>0.4112323662496673</v>
      </c>
      <c r="AD281" s="378">
        <v>1796.7</v>
      </c>
      <c r="AE281" s="373">
        <v>2012</v>
      </c>
      <c r="AF281" s="374">
        <v>2084</v>
      </c>
      <c r="AG281" s="379">
        <v>-72</v>
      </c>
      <c r="AH281" s="380">
        <v>-3.4548944337811902E-2</v>
      </c>
      <c r="AI281" s="379">
        <v>2084</v>
      </c>
      <c r="AJ281" s="374">
        <v>1500</v>
      </c>
      <c r="AK281" s="374">
        <v>584</v>
      </c>
      <c r="AL281" s="381">
        <v>0.38933333333333331</v>
      </c>
      <c r="AM281" s="373">
        <v>1972</v>
      </c>
      <c r="AN281" s="374">
        <v>2071</v>
      </c>
      <c r="AO281" s="374">
        <v>-99</v>
      </c>
      <c r="AP281" s="377">
        <v>-4.7802993722839207E-2</v>
      </c>
      <c r="AQ281" s="374">
        <v>6.9929078014184398</v>
      </c>
      <c r="AR281" s="374">
        <v>2071</v>
      </c>
      <c r="AS281" s="374">
        <v>1461</v>
      </c>
      <c r="AT281" s="374">
        <v>610</v>
      </c>
      <c r="AU281" s="377">
        <v>0.41752224503764546</v>
      </c>
      <c r="AV281" s="382">
        <v>7.0203389830508476</v>
      </c>
      <c r="AW281" s="373">
        <v>1815</v>
      </c>
      <c r="AX281" s="373">
        <v>1595</v>
      </c>
      <c r="AY281" s="373">
        <v>70</v>
      </c>
      <c r="AZ281" s="373">
        <v>1665</v>
      </c>
      <c r="BA281" s="377">
        <v>0.9173553719008265</v>
      </c>
      <c r="BB281" s="463">
        <v>1.2140290620734202</v>
      </c>
      <c r="BC281" s="373">
        <v>100</v>
      </c>
      <c r="BD281" s="377">
        <v>5.5096418732782371E-2</v>
      </c>
      <c r="BE281" s="463">
        <v>0.36064691519351944</v>
      </c>
      <c r="BF281" s="373">
        <v>15</v>
      </c>
      <c r="BG281" s="373">
        <v>20</v>
      </c>
      <c r="BH281" s="373">
        <v>35</v>
      </c>
      <c r="BI281" s="377">
        <v>1.928374655647383E-2</v>
      </c>
      <c r="BJ281" s="463">
        <v>0.25664661866728661</v>
      </c>
      <c r="BK281" s="373">
        <v>10</v>
      </c>
      <c r="BL281" s="383">
        <v>2670</v>
      </c>
      <c r="BM281" s="374">
        <v>2075</v>
      </c>
      <c r="BN281" s="374">
        <v>75</v>
      </c>
      <c r="BO281" s="374">
        <v>2150</v>
      </c>
      <c r="BP281" s="377">
        <v>0.80524344569288386</v>
      </c>
      <c r="BQ281" s="384">
        <v>1.1557069578256944</v>
      </c>
      <c r="BR281" s="374">
        <v>390</v>
      </c>
      <c r="BS281" s="377">
        <v>0.14606741573033707</v>
      </c>
      <c r="BT281" s="384">
        <v>0.65551054943381537</v>
      </c>
      <c r="BU281" s="374">
        <v>70</v>
      </c>
      <c r="BV281" s="374">
        <v>20</v>
      </c>
      <c r="BW281" s="374">
        <v>90</v>
      </c>
      <c r="BX281" s="377">
        <v>3.3707865168539325E-2</v>
      </c>
      <c r="BY281" s="384">
        <v>0.4664415516084926</v>
      </c>
      <c r="BZ281" s="374">
        <v>45</v>
      </c>
      <c r="CA281" s="373" t="s">
        <v>66</v>
      </c>
      <c r="CB281" s="385" t="s">
        <v>66</v>
      </c>
      <c r="CC281" s="373" t="s">
        <v>66</v>
      </c>
      <c r="CD281" s="385"/>
      <c r="CE281" s="385" t="s">
        <v>2088</v>
      </c>
      <c r="CF281" s="386"/>
      <c r="CG281" s="373"/>
    </row>
    <row r="282" spans="1:85" ht="12.75" customHeight="1" x14ac:dyDescent="0.25">
      <c r="A282" s="370" t="s">
        <v>1793</v>
      </c>
      <c r="B282" s="369">
        <v>4620828.04</v>
      </c>
      <c r="C282" s="373"/>
      <c r="D282" s="370"/>
      <c r="E282" s="371">
        <v>1</v>
      </c>
      <c r="F282" s="371">
        <v>1</v>
      </c>
      <c r="G282" s="370"/>
      <c r="H282" s="370"/>
      <c r="I282" s="370"/>
      <c r="J282" s="372"/>
      <c r="K282" s="406"/>
      <c r="L282" s="374"/>
      <c r="M282" s="374"/>
      <c r="N282" s="375"/>
      <c r="O282" s="370">
        <v>244620828.03999999</v>
      </c>
      <c r="P282" s="376">
        <v>2.96</v>
      </c>
      <c r="Q282" s="375">
        <v>296</v>
      </c>
      <c r="R282" s="373">
        <v>3.07</v>
      </c>
      <c r="S282" s="373">
        <v>307</v>
      </c>
      <c r="T282" s="373">
        <v>5027</v>
      </c>
      <c r="U282" s="374">
        <v>1274</v>
      </c>
      <c r="V282" s="377">
        <v>0.33946176392219557</v>
      </c>
      <c r="W282" s="373">
        <v>1636.4</v>
      </c>
      <c r="X282" s="374">
        <v>3753</v>
      </c>
      <c r="Y282" s="374">
        <v>3753</v>
      </c>
      <c r="Z282" s="374">
        <v>3649</v>
      </c>
      <c r="AA282" s="374">
        <v>3763</v>
      </c>
      <c r="AB282" s="374">
        <v>-10</v>
      </c>
      <c r="AC282" s="377">
        <v>-2.6574541589157587E-3</v>
      </c>
      <c r="AD282" s="378">
        <v>1269.0999999999999</v>
      </c>
      <c r="AE282" s="373">
        <v>2426</v>
      </c>
      <c r="AF282" s="374">
        <v>1690</v>
      </c>
      <c r="AG282" s="379">
        <v>736</v>
      </c>
      <c r="AH282" s="380">
        <v>0.43550295857988164</v>
      </c>
      <c r="AI282" s="379">
        <v>1690</v>
      </c>
      <c r="AJ282" s="374">
        <v>1671</v>
      </c>
      <c r="AK282" s="374">
        <v>19</v>
      </c>
      <c r="AL282" s="381">
        <v>1.1370436864153202E-2</v>
      </c>
      <c r="AM282" s="373">
        <v>2337</v>
      </c>
      <c r="AN282" s="374">
        <v>1671</v>
      </c>
      <c r="AO282" s="374">
        <v>666</v>
      </c>
      <c r="AP282" s="377">
        <v>0.3985637342908438</v>
      </c>
      <c r="AQ282" s="374">
        <v>7.6123778501628667</v>
      </c>
      <c r="AR282" s="374">
        <v>1671</v>
      </c>
      <c r="AS282" s="374">
        <v>1631</v>
      </c>
      <c r="AT282" s="374">
        <v>40</v>
      </c>
      <c r="AU282" s="377">
        <v>2.4524831391784182E-2</v>
      </c>
      <c r="AV282" s="382">
        <v>5.6452702702702702</v>
      </c>
      <c r="AW282" s="373">
        <v>1940</v>
      </c>
      <c r="AX282" s="373">
        <v>1645</v>
      </c>
      <c r="AY282" s="373">
        <v>135</v>
      </c>
      <c r="AZ282" s="373">
        <v>1780</v>
      </c>
      <c r="BA282" s="377">
        <v>0.91752577319587625</v>
      </c>
      <c r="BB282" s="463">
        <v>1.2142545713261503</v>
      </c>
      <c r="BC282" s="373">
        <v>90</v>
      </c>
      <c r="BD282" s="377">
        <v>4.6391752577319589E-2</v>
      </c>
      <c r="BE282" s="463">
        <v>0.30366842060237831</v>
      </c>
      <c r="BF282" s="373">
        <v>20</v>
      </c>
      <c r="BG282" s="373">
        <v>20</v>
      </c>
      <c r="BH282" s="373">
        <v>40</v>
      </c>
      <c r="BI282" s="377">
        <v>2.0618556701030927E-2</v>
      </c>
      <c r="BJ282" s="463">
        <v>0.2744115539800443</v>
      </c>
      <c r="BK282" s="373">
        <v>35</v>
      </c>
      <c r="BL282" s="383">
        <v>2040</v>
      </c>
      <c r="BM282" s="374">
        <v>1720</v>
      </c>
      <c r="BN282" s="374">
        <v>60</v>
      </c>
      <c r="BO282" s="374">
        <v>1780</v>
      </c>
      <c r="BP282" s="377">
        <v>0.87254901960784315</v>
      </c>
      <c r="BQ282" s="384">
        <v>1.2523057199640664</v>
      </c>
      <c r="BR282" s="374">
        <v>195</v>
      </c>
      <c r="BS282" s="377">
        <v>9.5588235294117641E-2</v>
      </c>
      <c r="BT282" s="384">
        <v>0.42897381543830559</v>
      </c>
      <c r="BU282" s="374">
        <v>35</v>
      </c>
      <c r="BV282" s="374">
        <v>0</v>
      </c>
      <c r="BW282" s="374">
        <v>35</v>
      </c>
      <c r="BX282" s="377">
        <v>1.7156862745098041E-2</v>
      </c>
      <c r="BY282" s="384">
        <v>0.23741265249353832</v>
      </c>
      <c r="BZ282" s="374">
        <v>25</v>
      </c>
      <c r="CA282" s="373" t="s">
        <v>66</v>
      </c>
      <c r="CB282" s="385" t="s">
        <v>66</v>
      </c>
      <c r="CC282" s="373" t="s">
        <v>66</v>
      </c>
      <c r="CD282" s="385"/>
      <c r="CE282" s="385" t="s">
        <v>2088</v>
      </c>
      <c r="CF282" s="386"/>
      <c r="CG282" s="373"/>
    </row>
    <row r="283" spans="1:85" ht="12.75" customHeight="1" x14ac:dyDescent="0.25">
      <c r="A283" s="370" t="s">
        <v>1794</v>
      </c>
      <c r="B283" s="369">
        <v>4620828.05</v>
      </c>
      <c r="C283" s="373"/>
      <c r="D283" s="370"/>
      <c r="E283" s="371">
        <v>1</v>
      </c>
      <c r="F283" s="371">
        <v>1</v>
      </c>
      <c r="G283" s="370"/>
      <c r="H283" s="370"/>
      <c r="I283" s="370"/>
      <c r="J283" s="372">
        <v>4620828.0199999996</v>
      </c>
      <c r="K283" s="373">
        <v>0.51418764800000005</v>
      </c>
      <c r="L283" s="374">
        <v>8427</v>
      </c>
      <c r="M283" s="374">
        <v>2944</v>
      </c>
      <c r="N283" s="375">
        <v>2878</v>
      </c>
      <c r="O283" s="370"/>
      <c r="P283" s="376">
        <v>2.93</v>
      </c>
      <c r="Q283" s="375">
        <v>293</v>
      </c>
      <c r="R283" s="373">
        <v>3.72</v>
      </c>
      <c r="S283" s="373">
        <v>372</v>
      </c>
      <c r="T283" s="373">
        <v>8342</v>
      </c>
      <c r="U283" s="374">
        <v>2381</v>
      </c>
      <c r="V283" s="377">
        <v>0.39942962590169434</v>
      </c>
      <c r="W283" s="373">
        <v>2241.1</v>
      </c>
      <c r="X283" s="374">
        <v>5961</v>
      </c>
      <c r="Y283" s="374">
        <v>5961</v>
      </c>
      <c r="Z283" s="374">
        <v>5377</v>
      </c>
      <c r="AA283" s="374">
        <v>4333.0593096960001</v>
      </c>
      <c r="AB283" s="374">
        <v>1627.9406903039999</v>
      </c>
      <c r="AC283" s="377">
        <v>0.37570237883917018</v>
      </c>
      <c r="AD283" s="378">
        <v>2031.8</v>
      </c>
      <c r="AE283" s="373">
        <v>2998</v>
      </c>
      <c r="AF283" s="374">
        <v>2071</v>
      </c>
      <c r="AG283" s="379">
        <v>927</v>
      </c>
      <c r="AH283" s="380">
        <v>0.44760985031385803</v>
      </c>
      <c r="AI283" s="379">
        <v>2071</v>
      </c>
      <c r="AJ283" s="374">
        <v>1513.7684357120002</v>
      </c>
      <c r="AK283" s="374">
        <v>557.23156428799984</v>
      </c>
      <c r="AL283" s="381">
        <v>0.36810885412992927</v>
      </c>
      <c r="AM283" s="373">
        <v>2918</v>
      </c>
      <c r="AN283" s="374">
        <v>2018</v>
      </c>
      <c r="AO283" s="374">
        <v>900</v>
      </c>
      <c r="AP283" s="377">
        <v>0.44598612487611494</v>
      </c>
      <c r="AQ283" s="374">
        <v>7.844086021505376</v>
      </c>
      <c r="AR283" s="374">
        <v>2018</v>
      </c>
      <c r="AS283" s="374">
        <v>1479.8320509440002</v>
      </c>
      <c r="AT283" s="374">
        <v>538.16794905599977</v>
      </c>
      <c r="AU283" s="377">
        <v>0.36366826134945301</v>
      </c>
      <c r="AV283" s="382">
        <v>6.887372013651877</v>
      </c>
      <c r="AW283" s="373">
        <v>2600</v>
      </c>
      <c r="AX283" s="373">
        <v>2215</v>
      </c>
      <c r="AY283" s="373">
        <v>100</v>
      </c>
      <c r="AZ283" s="373">
        <v>2315</v>
      </c>
      <c r="BA283" s="377">
        <v>0.89038461538461533</v>
      </c>
      <c r="BB283" s="463">
        <v>1.1783359345900766</v>
      </c>
      <c r="BC283" s="373">
        <v>180</v>
      </c>
      <c r="BD283" s="377">
        <v>6.9230769230769235E-2</v>
      </c>
      <c r="BE283" s="463">
        <v>0.45316671997585689</v>
      </c>
      <c r="BF283" s="373">
        <v>45</v>
      </c>
      <c r="BG283" s="373">
        <v>25</v>
      </c>
      <c r="BH283" s="373">
        <v>70</v>
      </c>
      <c r="BI283" s="377">
        <v>2.6923076923076925E-2</v>
      </c>
      <c r="BJ283" s="463">
        <v>0.3583181637547117</v>
      </c>
      <c r="BK283" s="373">
        <v>35</v>
      </c>
      <c r="BL283" s="383">
        <v>2805</v>
      </c>
      <c r="BM283" s="374">
        <v>2330</v>
      </c>
      <c r="BN283" s="374">
        <v>155</v>
      </c>
      <c r="BO283" s="374">
        <v>2485</v>
      </c>
      <c r="BP283" s="377">
        <v>0.88591800356506234</v>
      </c>
      <c r="BQ283" s="384">
        <v>1.2714932437633115</v>
      </c>
      <c r="BR283" s="374">
        <v>295</v>
      </c>
      <c r="BS283" s="377">
        <v>0.10516934046345811</v>
      </c>
      <c r="BT283" s="384">
        <v>0.47197119087850875</v>
      </c>
      <c r="BU283" s="374">
        <v>15</v>
      </c>
      <c r="BV283" s="374">
        <v>10</v>
      </c>
      <c r="BW283" s="374">
        <v>25</v>
      </c>
      <c r="BX283" s="377">
        <v>8.9126559714795012E-3</v>
      </c>
      <c r="BY283" s="384">
        <v>0.12333124804859134</v>
      </c>
      <c r="BZ283" s="374">
        <v>0</v>
      </c>
      <c r="CA283" s="373" t="s">
        <v>66</v>
      </c>
      <c r="CB283" s="385" t="s">
        <v>66</v>
      </c>
      <c r="CC283" s="373" t="s">
        <v>66</v>
      </c>
      <c r="CD283" s="385" t="s">
        <v>2087</v>
      </c>
      <c r="CE283" s="385" t="s">
        <v>2088</v>
      </c>
      <c r="CF283" s="386"/>
      <c r="CG283" s="373"/>
    </row>
    <row r="284" spans="1:85" ht="12.75" customHeight="1" x14ac:dyDescent="0.25">
      <c r="A284" s="370" t="s">
        <v>1795</v>
      </c>
      <c r="B284" s="369">
        <v>4620828.0599999996</v>
      </c>
      <c r="C284" s="373" t="s">
        <v>2188</v>
      </c>
      <c r="D284" s="370"/>
      <c r="E284" s="371">
        <v>1</v>
      </c>
      <c r="F284" s="371">
        <v>1</v>
      </c>
      <c r="G284" s="370"/>
      <c r="H284" s="370"/>
      <c r="I284" s="370"/>
      <c r="J284" s="372">
        <v>4620828.0199999996</v>
      </c>
      <c r="K284" s="373">
        <v>0.485812352</v>
      </c>
      <c r="L284" s="374">
        <v>8427</v>
      </c>
      <c r="M284" s="374">
        <v>2944</v>
      </c>
      <c r="N284" s="375">
        <v>2878</v>
      </c>
      <c r="O284" s="370"/>
      <c r="P284" s="376">
        <v>8.4700000000000006</v>
      </c>
      <c r="Q284" s="375">
        <v>847.00000000000011</v>
      </c>
      <c r="R284" s="373">
        <v>7.66</v>
      </c>
      <c r="S284" s="373">
        <v>766</v>
      </c>
      <c r="T284" s="373">
        <v>4684</v>
      </c>
      <c r="U284" s="374">
        <v>-1347</v>
      </c>
      <c r="V284" s="377">
        <v>-0.22334604543193501</v>
      </c>
      <c r="W284" s="373">
        <v>611.4</v>
      </c>
      <c r="X284" s="374">
        <v>6031</v>
      </c>
      <c r="Y284" s="374">
        <v>6031</v>
      </c>
      <c r="Z284" s="374">
        <v>5623</v>
      </c>
      <c r="AA284" s="374">
        <v>4093.9406903039999</v>
      </c>
      <c r="AB284" s="374">
        <v>1937.0593096960001</v>
      </c>
      <c r="AC284" s="377">
        <v>0.4731527533566105</v>
      </c>
      <c r="AD284" s="378">
        <v>712.2</v>
      </c>
      <c r="AE284" s="373">
        <v>1524</v>
      </c>
      <c r="AF284" s="374">
        <v>2080</v>
      </c>
      <c r="AG284" s="379">
        <v>-556</v>
      </c>
      <c r="AH284" s="380">
        <v>-0.2673076923076923</v>
      </c>
      <c r="AI284" s="379">
        <v>2080</v>
      </c>
      <c r="AJ284" s="374">
        <v>1430.2315642880001</v>
      </c>
      <c r="AK284" s="374">
        <v>649.76843571199993</v>
      </c>
      <c r="AL284" s="381">
        <v>0.45430995367206051</v>
      </c>
      <c r="AM284" s="373">
        <v>1504</v>
      </c>
      <c r="AN284" s="374">
        <v>2072</v>
      </c>
      <c r="AO284" s="374">
        <v>-568</v>
      </c>
      <c r="AP284" s="377">
        <v>-0.27413127413127414</v>
      </c>
      <c r="AQ284" s="374">
        <v>1.9634464751958225</v>
      </c>
      <c r="AR284" s="374">
        <v>2072</v>
      </c>
      <c r="AS284" s="374">
        <v>1398.167949056</v>
      </c>
      <c r="AT284" s="374">
        <v>673.832050944</v>
      </c>
      <c r="AU284" s="377">
        <v>0.4819392773228357</v>
      </c>
      <c r="AV284" s="382">
        <v>2.446280991735537</v>
      </c>
      <c r="AW284" s="373">
        <v>1405</v>
      </c>
      <c r="AX284" s="373">
        <v>1120</v>
      </c>
      <c r="AY284" s="373">
        <v>75</v>
      </c>
      <c r="AZ284" s="373">
        <v>1195</v>
      </c>
      <c r="BA284" s="377">
        <v>0.85053380782918153</v>
      </c>
      <c r="BB284" s="463">
        <v>1.1255973340419108</v>
      </c>
      <c r="BC284" s="373">
        <v>100</v>
      </c>
      <c r="BD284" s="377">
        <v>7.1174377224199295E-2</v>
      </c>
      <c r="BE284" s="463">
        <v>0.46588907549910163</v>
      </c>
      <c r="BF284" s="373">
        <v>40</v>
      </c>
      <c r="BG284" s="373">
        <v>20</v>
      </c>
      <c r="BH284" s="373">
        <v>60</v>
      </c>
      <c r="BI284" s="377">
        <v>4.2704626334519574E-2</v>
      </c>
      <c r="BJ284" s="463">
        <v>0.56835417941774302</v>
      </c>
      <c r="BK284" s="373">
        <v>50</v>
      </c>
      <c r="BL284" s="383">
        <v>2885</v>
      </c>
      <c r="BM284" s="374">
        <v>2300</v>
      </c>
      <c r="BN284" s="374">
        <v>95</v>
      </c>
      <c r="BO284" s="374">
        <v>2395</v>
      </c>
      <c r="BP284" s="377">
        <v>0.83015597920277295</v>
      </c>
      <c r="BQ284" s="384">
        <v>1.1914620930813069</v>
      </c>
      <c r="BR284" s="374">
        <v>445</v>
      </c>
      <c r="BS284" s="377">
        <v>0.15424610051993068</v>
      </c>
      <c r="BT284" s="384">
        <v>0.69221424637585005</v>
      </c>
      <c r="BU284" s="374">
        <v>15</v>
      </c>
      <c r="BV284" s="374">
        <v>15</v>
      </c>
      <c r="BW284" s="374">
        <v>30</v>
      </c>
      <c r="BX284" s="377">
        <v>1.0398613518197574E-2</v>
      </c>
      <c r="BY284" s="384">
        <v>0.14389358091215199</v>
      </c>
      <c r="BZ284" s="374">
        <v>10</v>
      </c>
      <c r="CA284" s="373" t="s">
        <v>66</v>
      </c>
      <c r="CB284" s="385" t="s">
        <v>66</v>
      </c>
      <c r="CC284" s="373" t="s">
        <v>66</v>
      </c>
      <c r="CD284" s="469" t="s">
        <v>2189</v>
      </c>
      <c r="CE284" s="385" t="s">
        <v>2088</v>
      </c>
      <c r="CF284" s="386"/>
      <c r="CG284" s="373"/>
    </row>
    <row r="285" spans="1:85" ht="12.75" customHeight="1" x14ac:dyDescent="0.25">
      <c r="A285" s="370" t="s">
        <v>1796</v>
      </c>
      <c r="B285" s="369">
        <v>4620829</v>
      </c>
      <c r="C285" s="373"/>
      <c r="D285" s="370"/>
      <c r="E285" s="371">
        <v>1</v>
      </c>
      <c r="F285" s="371">
        <v>1</v>
      </c>
      <c r="G285" s="370"/>
      <c r="H285" s="370"/>
      <c r="I285" s="370"/>
      <c r="J285" s="372"/>
      <c r="K285" s="406"/>
      <c r="L285" s="374"/>
      <c r="M285" s="374"/>
      <c r="N285" s="375"/>
      <c r="O285" s="370">
        <v>244620829</v>
      </c>
      <c r="P285" s="376">
        <v>7.63</v>
      </c>
      <c r="Q285" s="375">
        <v>763</v>
      </c>
      <c r="R285" s="373">
        <v>7.64</v>
      </c>
      <c r="S285" s="373">
        <v>764</v>
      </c>
      <c r="T285" s="373">
        <v>8328</v>
      </c>
      <c r="U285" s="374">
        <v>871</v>
      </c>
      <c r="V285" s="377">
        <v>0.11680300388896339</v>
      </c>
      <c r="W285" s="373">
        <v>1089.5999999999999</v>
      </c>
      <c r="X285" s="374">
        <v>7457</v>
      </c>
      <c r="Y285" s="374">
        <v>7457</v>
      </c>
      <c r="Z285" s="374">
        <v>7462</v>
      </c>
      <c r="AA285" s="374">
        <v>7322</v>
      </c>
      <c r="AB285" s="374">
        <v>135</v>
      </c>
      <c r="AC285" s="377">
        <v>1.8437585359191478E-2</v>
      </c>
      <c r="AD285" s="378">
        <v>977.7</v>
      </c>
      <c r="AE285" s="373">
        <v>3561</v>
      </c>
      <c r="AF285" s="374">
        <v>2950</v>
      </c>
      <c r="AG285" s="379">
        <v>611</v>
      </c>
      <c r="AH285" s="380">
        <v>0.20711864406779662</v>
      </c>
      <c r="AI285" s="379">
        <v>2950</v>
      </c>
      <c r="AJ285" s="374">
        <v>2782</v>
      </c>
      <c r="AK285" s="374">
        <v>168</v>
      </c>
      <c r="AL285" s="381">
        <v>6.0388209920920199E-2</v>
      </c>
      <c r="AM285" s="373">
        <v>3479</v>
      </c>
      <c r="AN285" s="374">
        <v>2887</v>
      </c>
      <c r="AO285" s="374">
        <v>592</v>
      </c>
      <c r="AP285" s="377">
        <v>0.20505715275372358</v>
      </c>
      <c r="AQ285" s="374">
        <v>4.5536649214659688</v>
      </c>
      <c r="AR285" s="374">
        <v>2887</v>
      </c>
      <c r="AS285" s="374">
        <v>2742</v>
      </c>
      <c r="AT285" s="374">
        <v>145</v>
      </c>
      <c r="AU285" s="377">
        <v>5.2881108679795771E-2</v>
      </c>
      <c r="AV285" s="382">
        <v>3.7837483617300132</v>
      </c>
      <c r="AW285" s="373">
        <v>3585</v>
      </c>
      <c r="AX285" s="373">
        <v>3070</v>
      </c>
      <c r="AY285" s="373">
        <v>205</v>
      </c>
      <c r="AZ285" s="373">
        <v>3275</v>
      </c>
      <c r="BA285" s="377">
        <v>0.91352859135285913</v>
      </c>
      <c r="BB285" s="463">
        <v>1.2089646966794692</v>
      </c>
      <c r="BC285" s="373">
        <v>165</v>
      </c>
      <c r="BD285" s="377">
        <v>4.6025104602510462E-2</v>
      </c>
      <c r="BE285" s="463">
        <v>0.30126843773383327</v>
      </c>
      <c r="BF285" s="373">
        <v>100</v>
      </c>
      <c r="BG285" s="373">
        <v>15</v>
      </c>
      <c r="BH285" s="373">
        <v>115</v>
      </c>
      <c r="BI285" s="377">
        <v>3.2078103207810321E-2</v>
      </c>
      <c r="BJ285" s="463">
        <v>0.42692620427439248</v>
      </c>
      <c r="BK285" s="373">
        <v>30</v>
      </c>
      <c r="BL285" s="383">
        <v>3850</v>
      </c>
      <c r="BM285" s="374">
        <v>3185</v>
      </c>
      <c r="BN285" s="374">
        <v>130</v>
      </c>
      <c r="BO285" s="374">
        <v>3315</v>
      </c>
      <c r="BP285" s="377">
        <v>0.86103896103896105</v>
      </c>
      <c r="BQ285" s="384">
        <v>1.2357861756645259</v>
      </c>
      <c r="BR285" s="374">
        <v>385</v>
      </c>
      <c r="BS285" s="377">
        <v>0.1</v>
      </c>
      <c r="BT285" s="384">
        <v>0.44877260692007365</v>
      </c>
      <c r="BU285" s="374">
        <v>70</v>
      </c>
      <c r="BV285" s="374">
        <v>30</v>
      </c>
      <c r="BW285" s="374">
        <v>100</v>
      </c>
      <c r="BX285" s="377">
        <v>2.5974025974025976E-2</v>
      </c>
      <c r="BY285" s="384">
        <v>0.35942249431303763</v>
      </c>
      <c r="BZ285" s="374">
        <v>45</v>
      </c>
      <c r="CA285" s="373" t="s">
        <v>66</v>
      </c>
      <c r="CB285" s="385" t="s">
        <v>66</v>
      </c>
      <c r="CC285" s="373" t="s">
        <v>66</v>
      </c>
      <c r="CD285" s="385"/>
      <c r="CE285" s="385" t="s">
        <v>2088</v>
      </c>
      <c r="CF285" s="386"/>
      <c r="CG285" s="373"/>
    </row>
    <row r="286" spans="1:85" ht="12.75" customHeight="1" x14ac:dyDescent="0.25">
      <c r="A286" s="370" t="s">
        <v>1797</v>
      </c>
      <c r="B286" s="369">
        <v>4620830.01</v>
      </c>
      <c r="C286" s="373"/>
      <c r="D286" s="370"/>
      <c r="E286" s="371">
        <v>1</v>
      </c>
      <c r="F286" s="371">
        <v>1</v>
      </c>
      <c r="G286" s="370"/>
      <c r="H286" s="370"/>
      <c r="I286" s="370"/>
      <c r="J286" s="372"/>
      <c r="K286" s="406"/>
      <c r="L286" s="374"/>
      <c r="M286" s="374"/>
      <c r="N286" s="375"/>
      <c r="O286" s="370">
        <v>244620830.00999999</v>
      </c>
      <c r="P286" s="376">
        <v>6.61</v>
      </c>
      <c r="Q286" s="375">
        <v>661</v>
      </c>
      <c r="R286" s="373">
        <v>6.57</v>
      </c>
      <c r="S286" s="373">
        <v>657</v>
      </c>
      <c r="T286" s="373">
        <v>7071</v>
      </c>
      <c r="U286" s="374">
        <v>-34</v>
      </c>
      <c r="V286" s="377">
        <v>-4.7853624208304014E-3</v>
      </c>
      <c r="W286" s="373">
        <v>1076.9000000000001</v>
      </c>
      <c r="X286" s="374">
        <v>7105</v>
      </c>
      <c r="Y286" s="374">
        <v>7105</v>
      </c>
      <c r="Z286" s="374">
        <v>6941</v>
      </c>
      <c r="AA286" s="374">
        <v>7160</v>
      </c>
      <c r="AB286" s="374">
        <v>-55</v>
      </c>
      <c r="AC286" s="377">
        <v>-7.6815642458100556E-3</v>
      </c>
      <c r="AD286" s="378">
        <v>1075.2</v>
      </c>
      <c r="AE286" s="373">
        <v>2963</v>
      </c>
      <c r="AF286" s="374">
        <v>2905</v>
      </c>
      <c r="AG286" s="379">
        <v>58</v>
      </c>
      <c r="AH286" s="380">
        <v>1.9965576592082618E-2</v>
      </c>
      <c r="AI286" s="379">
        <v>2905</v>
      </c>
      <c r="AJ286" s="374">
        <v>2812</v>
      </c>
      <c r="AK286" s="374">
        <v>93</v>
      </c>
      <c r="AL286" s="381">
        <v>3.3072546230440966E-2</v>
      </c>
      <c r="AM286" s="373">
        <v>2907</v>
      </c>
      <c r="AN286" s="374">
        <v>2861</v>
      </c>
      <c r="AO286" s="374">
        <v>46</v>
      </c>
      <c r="AP286" s="377">
        <v>1.6078294302691365E-2</v>
      </c>
      <c r="AQ286" s="374">
        <v>4.4246575342465757</v>
      </c>
      <c r="AR286" s="374">
        <v>2861</v>
      </c>
      <c r="AS286" s="374">
        <v>2766</v>
      </c>
      <c r="AT286" s="374">
        <v>95</v>
      </c>
      <c r="AU286" s="377">
        <v>3.4345625451916127E-2</v>
      </c>
      <c r="AV286" s="382">
        <v>4.3282904689863839</v>
      </c>
      <c r="AW286" s="373">
        <v>3260</v>
      </c>
      <c r="AX286" s="373">
        <v>2815</v>
      </c>
      <c r="AY286" s="373">
        <v>115</v>
      </c>
      <c r="AZ286" s="373">
        <v>2930</v>
      </c>
      <c r="BA286" s="377">
        <v>0.89877300613496935</v>
      </c>
      <c r="BB286" s="463">
        <v>1.1894371397139492</v>
      </c>
      <c r="BC286" s="373">
        <v>155</v>
      </c>
      <c r="BD286" s="377">
        <v>4.7546012269938653E-2</v>
      </c>
      <c r="BE286" s="463">
        <v>0.31122390618655477</v>
      </c>
      <c r="BF286" s="373">
        <v>120</v>
      </c>
      <c r="BG286" s="373">
        <v>25</v>
      </c>
      <c r="BH286" s="373">
        <v>145</v>
      </c>
      <c r="BI286" s="377">
        <v>4.4478527607361963E-2</v>
      </c>
      <c r="BJ286" s="463">
        <v>0.59196296115480407</v>
      </c>
      <c r="BK286" s="373">
        <v>35</v>
      </c>
      <c r="BL286" s="383">
        <v>3700</v>
      </c>
      <c r="BM286" s="374">
        <v>3140</v>
      </c>
      <c r="BN286" s="374">
        <v>120</v>
      </c>
      <c r="BO286" s="374">
        <v>3260</v>
      </c>
      <c r="BP286" s="377">
        <v>0.88108108108108107</v>
      </c>
      <c r="BQ286" s="384">
        <v>1.2645511630806296</v>
      </c>
      <c r="BR286" s="374">
        <v>265</v>
      </c>
      <c r="BS286" s="377">
        <v>7.1621621621621626E-2</v>
      </c>
      <c r="BT286" s="384">
        <v>0.32141821846978247</v>
      </c>
      <c r="BU286" s="374">
        <v>130</v>
      </c>
      <c r="BV286" s="374">
        <v>15</v>
      </c>
      <c r="BW286" s="374">
        <v>145</v>
      </c>
      <c r="BX286" s="377">
        <v>3.9189189189189191E-2</v>
      </c>
      <c r="BY286" s="384">
        <v>0.54229083094663044</v>
      </c>
      <c r="BZ286" s="374">
        <v>40</v>
      </c>
      <c r="CA286" s="373" t="s">
        <v>66</v>
      </c>
      <c r="CB286" s="385" t="s">
        <v>66</v>
      </c>
      <c r="CC286" s="373" t="s">
        <v>66</v>
      </c>
      <c r="CD286" s="385"/>
      <c r="CE286" s="385" t="s">
        <v>2088</v>
      </c>
      <c r="CF286" s="386"/>
      <c r="CG286" s="373"/>
    </row>
    <row r="287" spans="1:85" ht="12.75" customHeight="1" x14ac:dyDescent="0.25">
      <c r="A287" s="370" t="s">
        <v>1798</v>
      </c>
      <c r="B287" s="369">
        <v>4620830.03</v>
      </c>
      <c r="C287" s="373"/>
      <c r="D287" s="370"/>
      <c r="E287" s="371">
        <v>1</v>
      </c>
      <c r="F287" s="371">
        <v>1</v>
      </c>
      <c r="G287" s="370"/>
      <c r="H287" s="370"/>
      <c r="I287" s="370"/>
      <c r="J287" s="372"/>
      <c r="K287" s="406"/>
      <c r="L287" s="374"/>
      <c r="M287" s="374"/>
      <c r="N287" s="375"/>
      <c r="O287" s="370">
        <v>244620830.03</v>
      </c>
      <c r="P287" s="376">
        <v>1.5</v>
      </c>
      <c r="Q287" s="375">
        <v>150</v>
      </c>
      <c r="R287" s="373">
        <v>1.49</v>
      </c>
      <c r="S287" s="373">
        <v>149</v>
      </c>
      <c r="T287" s="373">
        <v>6091</v>
      </c>
      <c r="U287" s="374">
        <v>386</v>
      </c>
      <c r="V287" s="377">
        <v>6.7659947414548643E-2</v>
      </c>
      <c r="W287" s="373">
        <v>4080</v>
      </c>
      <c r="X287" s="374">
        <v>5705</v>
      </c>
      <c r="Y287" s="374">
        <v>5705</v>
      </c>
      <c r="Z287" s="374">
        <v>5750</v>
      </c>
      <c r="AA287" s="374">
        <v>5048</v>
      </c>
      <c r="AB287" s="374">
        <v>657</v>
      </c>
      <c r="AC287" s="377">
        <v>0.13015055467511885</v>
      </c>
      <c r="AD287" s="378">
        <v>3797.3</v>
      </c>
      <c r="AE287" s="373">
        <v>2317</v>
      </c>
      <c r="AF287" s="374">
        <v>2228</v>
      </c>
      <c r="AG287" s="379">
        <v>89</v>
      </c>
      <c r="AH287" s="380">
        <v>3.9946140035906644E-2</v>
      </c>
      <c r="AI287" s="379">
        <v>2228</v>
      </c>
      <c r="AJ287" s="374">
        <v>1871</v>
      </c>
      <c r="AK287" s="374">
        <v>357</v>
      </c>
      <c r="AL287" s="381">
        <v>0.190807055050775</v>
      </c>
      <c r="AM287" s="373">
        <v>2289</v>
      </c>
      <c r="AN287" s="374">
        <v>2202</v>
      </c>
      <c r="AO287" s="374">
        <v>87</v>
      </c>
      <c r="AP287" s="377">
        <v>3.9509536784741145E-2</v>
      </c>
      <c r="AQ287" s="374">
        <v>15.36241610738255</v>
      </c>
      <c r="AR287" s="374">
        <v>2202</v>
      </c>
      <c r="AS287" s="374">
        <v>1836</v>
      </c>
      <c r="AT287" s="374">
        <v>366</v>
      </c>
      <c r="AU287" s="377">
        <v>0.19934640522875818</v>
      </c>
      <c r="AV287" s="382">
        <v>14.68</v>
      </c>
      <c r="AW287" s="373">
        <v>2445</v>
      </c>
      <c r="AX287" s="373">
        <v>2100</v>
      </c>
      <c r="AY287" s="373">
        <v>90</v>
      </c>
      <c r="AZ287" s="373">
        <v>2190</v>
      </c>
      <c r="BA287" s="377">
        <v>0.89570552147239269</v>
      </c>
      <c r="BB287" s="463">
        <v>1.1853776272917174</v>
      </c>
      <c r="BC287" s="373">
        <v>110</v>
      </c>
      <c r="BD287" s="377">
        <v>4.4989775051124746E-2</v>
      </c>
      <c r="BE287" s="463">
        <v>0.29449143811200879</v>
      </c>
      <c r="BF287" s="373">
        <v>80</v>
      </c>
      <c r="BG287" s="373">
        <v>30</v>
      </c>
      <c r="BH287" s="373">
        <v>110</v>
      </c>
      <c r="BI287" s="377">
        <v>4.4989775051124746E-2</v>
      </c>
      <c r="BJ287" s="463">
        <v>0.59876713312210073</v>
      </c>
      <c r="BK287" s="373">
        <v>35</v>
      </c>
      <c r="BL287" s="383">
        <v>2985</v>
      </c>
      <c r="BM287" s="374">
        <v>2545</v>
      </c>
      <c r="BN287" s="374">
        <v>95</v>
      </c>
      <c r="BO287" s="374">
        <v>2640</v>
      </c>
      <c r="BP287" s="377">
        <v>0.88442211055276387</v>
      </c>
      <c r="BQ287" s="384">
        <v>1.2693462980517713</v>
      </c>
      <c r="BR287" s="374">
        <v>265</v>
      </c>
      <c r="BS287" s="377">
        <v>8.8777219430485763E-2</v>
      </c>
      <c r="BT287" s="384">
        <v>0.39840784198934509</v>
      </c>
      <c r="BU287" s="374">
        <v>30</v>
      </c>
      <c r="BV287" s="374">
        <v>20</v>
      </c>
      <c r="BW287" s="374">
        <v>50</v>
      </c>
      <c r="BX287" s="377">
        <v>1.675041876046901E-2</v>
      </c>
      <c r="BY287" s="384">
        <v>0.23178837572951333</v>
      </c>
      <c r="BZ287" s="374">
        <v>25</v>
      </c>
      <c r="CA287" s="373" t="s">
        <v>66</v>
      </c>
      <c r="CB287" s="385" t="s">
        <v>66</v>
      </c>
      <c r="CC287" s="373" t="s">
        <v>66</v>
      </c>
      <c r="CD287" s="385"/>
      <c r="CE287" s="385" t="s">
        <v>2088</v>
      </c>
      <c r="CF287" s="386"/>
      <c r="CG287" s="373"/>
    </row>
    <row r="288" spans="1:85" ht="12.75" customHeight="1" x14ac:dyDescent="0.25">
      <c r="A288" s="370" t="s">
        <v>1799</v>
      </c>
      <c r="B288" s="369">
        <v>4620830.04</v>
      </c>
      <c r="C288" s="373"/>
      <c r="D288" s="370"/>
      <c r="E288" s="371">
        <v>1</v>
      </c>
      <c r="F288" s="371">
        <v>1</v>
      </c>
      <c r="G288" s="370"/>
      <c r="H288" s="370"/>
      <c r="I288" s="370"/>
      <c r="J288" s="372"/>
      <c r="K288" s="406"/>
      <c r="L288" s="374"/>
      <c r="M288" s="374"/>
      <c r="N288" s="375"/>
      <c r="O288" s="370">
        <v>244620830.03999999</v>
      </c>
      <c r="P288" s="376">
        <v>1.31</v>
      </c>
      <c r="Q288" s="375">
        <v>131</v>
      </c>
      <c r="R288" s="373">
        <v>1.31</v>
      </c>
      <c r="S288" s="373">
        <v>131</v>
      </c>
      <c r="T288" s="373">
        <v>4185</v>
      </c>
      <c r="U288" s="374">
        <v>-52</v>
      </c>
      <c r="V288" s="377">
        <v>-1.2272834552749587E-2</v>
      </c>
      <c r="W288" s="373">
        <v>3193.2</v>
      </c>
      <c r="X288" s="374">
        <v>4237</v>
      </c>
      <c r="Y288" s="374">
        <v>4237</v>
      </c>
      <c r="Z288" s="374">
        <v>4071</v>
      </c>
      <c r="AA288" s="374">
        <v>4003</v>
      </c>
      <c r="AB288" s="374">
        <v>234</v>
      </c>
      <c r="AC288" s="377">
        <v>5.8456157881588811E-2</v>
      </c>
      <c r="AD288" s="378">
        <v>3233.4</v>
      </c>
      <c r="AE288" s="373">
        <v>1736</v>
      </c>
      <c r="AF288" s="374">
        <v>1712</v>
      </c>
      <c r="AG288" s="379">
        <v>24</v>
      </c>
      <c r="AH288" s="380">
        <v>1.4018691588785047E-2</v>
      </c>
      <c r="AI288" s="379">
        <v>1712</v>
      </c>
      <c r="AJ288" s="374">
        <v>1487</v>
      </c>
      <c r="AK288" s="374">
        <v>225</v>
      </c>
      <c r="AL288" s="381">
        <v>0.15131136516476126</v>
      </c>
      <c r="AM288" s="373">
        <v>1713</v>
      </c>
      <c r="AN288" s="374">
        <v>1688</v>
      </c>
      <c r="AO288" s="374">
        <v>25</v>
      </c>
      <c r="AP288" s="377">
        <v>1.481042654028436E-2</v>
      </c>
      <c r="AQ288" s="374">
        <v>13.076335877862595</v>
      </c>
      <c r="AR288" s="374">
        <v>1688</v>
      </c>
      <c r="AS288" s="374">
        <v>1466</v>
      </c>
      <c r="AT288" s="374">
        <v>222</v>
      </c>
      <c r="AU288" s="377">
        <v>0.15143246930422918</v>
      </c>
      <c r="AV288" s="382">
        <v>12.885496183206106</v>
      </c>
      <c r="AW288" s="373">
        <v>1880</v>
      </c>
      <c r="AX288" s="373">
        <v>1635</v>
      </c>
      <c r="AY288" s="373">
        <v>60</v>
      </c>
      <c r="AZ288" s="373">
        <v>1695</v>
      </c>
      <c r="BA288" s="377">
        <v>0.90159574468085102</v>
      </c>
      <c r="BB288" s="463">
        <v>1.1931727548684499</v>
      </c>
      <c r="BC288" s="373">
        <v>100</v>
      </c>
      <c r="BD288" s="377">
        <v>5.3191489361702128E-2</v>
      </c>
      <c r="BE288" s="463">
        <v>0.34817773993416901</v>
      </c>
      <c r="BF288" s="373">
        <v>50</v>
      </c>
      <c r="BG288" s="373">
        <v>15</v>
      </c>
      <c r="BH288" s="373">
        <v>65</v>
      </c>
      <c r="BI288" s="377">
        <v>3.4574468085106384E-2</v>
      </c>
      <c r="BJ288" s="463">
        <v>0.46015022549047319</v>
      </c>
      <c r="BK288" s="373">
        <v>25</v>
      </c>
      <c r="BL288" s="383">
        <v>2335</v>
      </c>
      <c r="BM288" s="374">
        <v>1950</v>
      </c>
      <c r="BN288" s="374">
        <v>85</v>
      </c>
      <c r="BO288" s="374">
        <v>2035</v>
      </c>
      <c r="BP288" s="377">
        <v>0.87152034261241973</v>
      </c>
      <c r="BQ288" s="384">
        <v>1.2508293351920761</v>
      </c>
      <c r="BR288" s="374">
        <v>260</v>
      </c>
      <c r="BS288" s="377">
        <v>0.11134903640256959</v>
      </c>
      <c r="BT288" s="384">
        <v>0.49970397344419326</v>
      </c>
      <c r="BU288" s="374">
        <v>20</v>
      </c>
      <c r="BV288" s="374">
        <v>10</v>
      </c>
      <c r="BW288" s="374">
        <v>30</v>
      </c>
      <c r="BX288" s="377">
        <v>1.284796573875803E-2</v>
      </c>
      <c r="BY288" s="384">
        <v>0.17778714386790512</v>
      </c>
      <c r="BZ288" s="374">
        <v>10</v>
      </c>
      <c r="CA288" s="373" t="s">
        <v>66</v>
      </c>
      <c r="CB288" s="385" t="s">
        <v>66</v>
      </c>
      <c r="CC288" s="373" t="s">
        <v>66</v>
      </c>
      <c r="CD288" s="385"/>
      <c r="CE288" s="385" t="s">
        <v>2088</v>
      </c>
      <c r="CF288" s="386"/>
      <c r="CG288" s="373"/>
    </row>
    <row r="289" spans="1:85" ht="12.75" customHeight="1" x14ac:dyDescent="0.25">
      <c r="A289" s="370" t="s">
        <v>1800</v>
      </c>
      <c r="B289" s="369">
        <v>4620831.03</v>
      </c>
      <c r="C289" s="373"/>
      <c r="D289" s="370"/>
      <c r="E289" s="371">
        <v>1</v>
      </c>
      <c r="F289" s="371">
        <v>1</v>
      </c>
      <c r="G289" s="370"/>
      <c r="H289" s="370"/>
      <c r="I289" s="370"/>
      <c r="J289" s="372"/>
      <c r="K289" s="406"/>
      <c r="L289" s="374"/>
      <c r="M289" s="374"/>
      <c r="N289" s="375"/>
      <c r="O289" s="370">
        <v>244620831.03</v>
      </c>
      <c r="P289" s="376">
        <v>2.08</v>
      </c>
      <c r="Q289" s="375">
        <v>208</v>
      </c>
      <c r="R289" s="373">
        <v>2.08</v>
      </c>
      <c r="S289" s="373">
        <v>208</v>
      </c>
      <c r="T289" s="373">
        <v>5179</v>
      </c>
      <c r="U289" s="374">
        <v>221</v>
      </c>
      <c r="V289" s="377">
        <v>4.4574425171440099E-2</v>
      </c>
      <c r="W289" s="373">
        <v>2491.8000000000002</v>
      </c>
      <c r="X289" s="374">
        <v>4958</v>
      </c>
      <c r="Y289" s="374">
        <v>4958</v>
      </c>
      <c r="Z289" s="374">
        <v>4450</v>
      </c>
      <c r="AA289" s="374">
        <v>4497</v>
      </c>
      <c r="AB289" s="374">
        <v>461</v>
      </c>
      <c r="AC289" s="377">
        <v>0.1025127863019791</v>
      </c>
      <c r="AD289" s="378">
        <v>2381.6999999999998</v>
      </c>
      <c r="AE289" s="373">
        <v>2290</v>
      </c>
      <c r="AF289" s="374">
        <v>2140</v>
      </c>
      <c r="AG289" s="379">
        <v>150</v>
      </c>
      <c r="AH289" s="380">
        <v>7.0093457943925228E-2</v>
      </c>
      <c r="AI289" s="379">
        <v>2140</v>
      </c>
      <c r="AJ289" s="374">
        <v>1755</v>
      </c>
      <c r="AK289" s="374">
        <v>385</v>
      </c>
      <c r="AL289" s="381">
        <v>0.21937321937321938</v>
      </c>
      <c r="AM289" s="373">
        <v>2236</v>
      </c>
      <c r="AN289" s="374">
        <v>2053</v>
      </c>
      <c r="AO289" s="374">
        <v>183</v>
      </c>
      <c r="AP289" s="377">
        <v>8.9137847053093036E-2</v>
      </c>
      <c r="AQ289" s="374">
        <v>10.75</v>
      </c>
      <c r="AR289" s="374">
        <v>2053</v>
      </c>
      <c r="AS289" s="374">
        <v>1720</v>
      </c>
      <c r="AT289" s="374">
        <v>333</v>
      </c>
      <c r="AU289" s="377">
        <v>0.19360465116279069</v>
      </c>
      <c r="AV289" s="382">
        <v>9.8701923076923084</v>
      </c>
      <c r="AW289" s="373">
        <v>2075</v>
      </c>
      <c r="AX289" s="373">
        <v>1800</v>
      </c>
      <c r="AY289" s="373">
        <v>80</v>
      </c>
      <c r="AZ289" s="373">
        <v>1880</v>
      </c>
      <c r="BA289" s="377">
        <v>0.90602409638554215</v>
      </c>
      <c r="BB289" s="463">
        <v>1.1990332401626467</v>
      </c>
      <c r="BC289" s="373">
        <v>85</v>
      </c>
      <c r="BD289" s="377">
        <v>4.0963855421686748E-2</v>
      </c>
      <c r="BE289" s="463">
        <v>0.2681388088746034</v>
      </c>
      <c r="BF289" s="373">
        <v>60</v>
      </c>
      <c r="BG289" s="373">
        <v>15</v>
      </c>
      <c r="BH289" s="373">
        <v>75</v>
      </c>
      <c r="BI289" s="377">
        <v>3.614457831325301E-2</v>
      </c>
      <c r="BJ289" s="463">
        <v>0.48104676029031856</v>
      </c>
      <c r="BK289" s="373">
        <v>35</v>
      </c>
      <c r="BL289" s="383">
        <v>2390</v>
      </c>
      <c r="BM289" s="374">
        <v>2060</v>
      </c>
      <c r="BN289" s="374">
        <v>55</v>
      </c>
      <c r="BO289" s="374">
        <v>2115</v>
      </c>
      <c r="BP289" s="377">
        <v>0.88493723849372385</v>
      </c>
      <c r="BQ289" s="384">
        <v>1.2700856234678579</v>
      </c>
      <c r="BR289" s="374">
        <v>180</v>
      </c>
      <c r="BS289" s="377">
        <v>7.5313807531380755E-2</v>
      </c>
      <c r="BT289" s="384">
        <v>0.33798773742934413</v>
      </c>
      <c r="BU289" s="374">
        <v>75</v>
      </c>
      <c r="BV289" s="374">
        <v>10</v>
      </c>
      <c r="BW289" s="374">
        <v>85</v>
      </c>
      <c r="BX289" s="377">
        <v>3.5564853556485358E-2</v>
      </c>
      <c r="BY289" s="384">
        <v>0.49213812244327015</v>
      </c>
      <c r="BZ289" s="374">
        <v>10</v>
      </c>
      <c r="CA289" s="373" t="s">
        <v>66</v>
      </c>
      <c r="CB289" s="385" t="s">
        <v>66</v>
      </c>
      <c r="CC289" s="373" t="s">
        <v>66</v>
      </c>
      <c r="CD289" s="385"/>
      <c r="CE289" s="385" t="s">
        <v>2088</v>
      </c>
      <c r="CF289" s="386"/>
      <c r="CG289" s="373"/>
    </row>
    <row r="290" spans="1:85" ht="12.75" customHeight="1" x14ac:dyDescent="0.25">
      <c r="A290" s="370" t="s">
        <v>1801</v>
      </c>
      <c r="B290" s="369">
        <v>4620831.04</v>
      </c>
      <c r="C290" s="373"/>
      <c r="D290" s="370"/>
      <c r="E290" s="371">
        <v>1</v>
      </c>
      <c r="F290" s="371">
        <v>1</v>
      </c>
      <c r="G290" s="370"/>
      <c r="H290" s="370"/>
      <c r="I290" s="370"/>
      <c r="J290" s="372"/>
      <c r="K290" s="406"/>
      <c r="L290" s="374"/>
      <c r="M290" s="374"/>
      <c r="N290" s="375"/>
      <c r="O290" s="370">
        <v>244620831.03999999</v>
      </c>
      <c r="P290" s="376">
        <v>1.73</v>
      </c>
      <c r="Q290" s="375">
        <v>173</v>
      </c>
      <c r="R290" s="373">
        <v>1.73</v>
      </c>
      <c r="S290" s="373">
        <v>173</v>
      </c>
      <c r="T290" s="373">
        <v>4632</v>
      </c>
      <c r="U290" s="374">
        <v>-109</v>
      </c>
      <c r="V290" s="377">
        <v>-2.2990930183505589E-2</v>
      </c>
      <c r="W290" s="373">
        <v>2675.6</v>
      </c>
      <c r="X290" s="374">
        <v>4741</v>
      </c>
      <c r="Y290" s="374">
        <v>4741</v>
      </c>
      <c r="Z290" s="374">
        <v>4917</v>
      </c>
      <c r="AA290" s="374">
        <v>5072</v>
      </c>
      <c r="AB290" s="374">
        <v>-331</v>
      </c>
      <c r="AC290" s="377">
        <v>-6.5260252365930596E-2</v>
      </c>
      <c r="AD290" s="378">
        <v>2740.6</v>
      </c>
      <c r="AE290" s="373">
        <v>1830</v>
      </c>
      <c r="AF290" s="374">
        <v>1829</v>
      </c>
      <c r="AG290" s="379">
        <v>1</v>
      </c>
      <c r="AH290" s="380">
        <v>5.4674685620557679E-4</v>
      </c>
      <c r="AI290" s="379">
        <v>1829</v>
      </c>
      <c r="AJ290" s="374">
        <v>1843</v>
      </c>
      <c r="AK290" s="374">
        <v>-14</v>
      </c>
      <c r="AL290" s="381">
        <v>-7.5963103635377106E-3</v>
      </c>
      <c r="AM290" s="373">
        <v>1806</v>
      </c>
      <c r="AN290" s="374">
        <v>1818</v>
      </c>
      <c r="AO290" s="374">
        <v>-12</v>
      </c>
      <c r="AP290" s="377">
        <v>-6.6006600660066007E-3</v>
      </c>
      <c r="AQ290" s="374">
        <v>10.439306358381502</v>
      </c>
      <c r="AR290" s="374">
        <v>1818</v>
      </c>
      <c r="AS290" s="374">
        <v>1815</v>
      </c>
      <c r="AT290" s="374">
        <v>3</v>
      </c>
      <c r="AU290" s="377">
        <v>1.652892561983471E-3</v>
      </c>
      <c r="AV290" s="382">
        <v>10.508670520231213</v>
      </c>
      <c r="AW290" s="373">
        <v>2220</v>
      </c>
      <c r="AX290" s="373">
        <v>1860</v>
      </c>
      <c r="AY290" s="373">
        <v>80</v>
      </c>
      <c r="AZ290" s="373">
        <v>1940</v>
      </c>
      <c r="BA290" s="377">
        <v>0.87387387387387383</v>
      </c>
      <c r="BB290" s="463">
        <v>1.1564856019443008</v>
      </c>
      <c r="BC290" s="373">
        <v>160</v>
      </c>
      <c r="BD290" s="377">
        <v>7.2072072072072071E-2</v>
      </c>
      <c r="BE290" s="463">
        <v>0.47176515392881996</v>
      </c>
      <c r="BF290" s="373">
        <v>55</v>
      </c>
      <c r="BG290" s="373">
        <v>25</v>
      </c>
      <c r="BH290" s="373">
        <v>80</v>
      </c>
      <c r="BI290" s="377">
        <v>3.6036036036036036E-2</v>
      </c>
      <c r="BJ290" s="463">
        <v>0.47960217542458189</v>
      </c>
      <c r="BK290" s="373">
        <v>40</v>
      </c>
      <c r="BL290" s="383">
        <v>2690</v>
      </c>
      <c r="BM290" s="374">
        <v>2250</v>
      </c>
      <c r="BN290" s="374">
        <v>75</v>
      </c>
      <c r="BO290" s="374">
        <v>2325</v>
      </c>
      <c r="BP290" s="377">
        <v>0.86431226765799252</v>
      </c>
      <c r="BQ290" s="384">
        <v>1.2404841129839119</v>
      </c>
      <c r="BR290" s="374">
        <v>305</v>
      </c>
      <c r="BS290" s="377">
        <v>0.11338289962825279</v>
      </c>
      <c r="BT290" s="384">
        <v>0.50883139446328052</v>
      </c>
      <c r="BU290" s="374">
        <v>45</v>
      </c>
      <c r="BV290" s="374">
        <v>0</v>
      </c>
      <c r="BW290" s="374">
        <v>45</v>
      </c>
      <c r="BX290" s="377">
        <v>1.6728624535315983E-2</v>
      </c>
      <c r="BY290" s="384">
        <v>0.23148679234101768</v>
      </c>
      <c r="BZ290" s="374">
        <v>20</v>
      </c>
      <c r="CA290" s="373" t="s">
        <v>66</v>
      </c>
      <c r="CB290" s="385" t="s">
        <v>66</v>
      </c>
      <c r="CC290" s="373" t="s">
        <v>66</v>
      </c>
      <c r="CD290" s="385"/>
      <c r="CE290" s="385" t="s">
        <v>2088</v>
      </c>
      <c r="CF290" s="386"/>
      <c r="CG290" s="373"/>
    </row>
    <row r="291" spans="1:85" ht="12.75" customHeight="1" x14ac:dyDescent="0.25">
      <c r="A291" s="370" t="s">
        <v>1802</v>
      </c>
      <c r="B291" s="369">
        <v>4620831.05</v>
      </c>
      <c r="C291" s="373"/>
      <c r="D291" s="370"/>
      <c r="E291" s="371">
        <v>1</v>
      </c>
      <c r="F291" s="371">
        <v>1</v>
      </c>
      <c r="G291" s="370"/>
      <c r="H291" s="370"/>
      <c r="I291" s="370"/>
      <c r="J291" s="372"/>
      <c r="K291" s="406"/>
      <c r="L291" s="374"/>
      <c r="M291" s="374"/>
      <c r="N291" s="375"/>
      <c r="O291" s="370">
        <v>244620831.05000001</v>
      </c>
      <c r="P291" s="376">
        <v>1.93</v>
      </c>
      <c r="Q291" s="375">
        <v>193</v>
      </c>
      <c r="R291" s="373">
        <v>1.93</v>
      </c>
      <c r="S291" s="373">
        <v>193</v>
      </c>
      <c r="T291" s="373">
        <v>4679</v>
      </c>
      <c r="U291" s="374">
        <v>90</v>
      </c>
      <c r="V291" s="377">
        <v>1.9612115929396382E-2</v>
      </c>
      <c r="W291" s="373">
        <v>2424.5</v>
      </c>
      <c r="X291" s="374">
        <v>4589</v>
      </c>
      <c r="Y291" s="374">
        <v>4589</v>
      </c>
      <c r="Z291" s="374">
        <v>4454</v>
      </c>
      <c r="AA291" s="374">
        <v>4545</v>
      </c>
      <c r="AB291" s="374">
        <v>44</v>
      </c>
      <c r="AC291" s="377">
        <v>9.6809680968096817E-3</v>
      </c>
      <c r="AD291" s="378">
        <v>2377.6</v>
      </c>
      <c r="AE291" s="373">
        <v>1753</v>
      </c>
      <c r="AF291" s="374">
        <v>1683</v>
      </c>
      <c r="AG291" s="379">
        <v>70</v>
      </c>
      <c r="AH291" s="380">
        <v>4.1592394533571005E-2</v>
      </c>
      <c r="AI291" s="379">
        <v>1683</v>
      </c>
      <c r="AJ291" s="374">
        <v>1509</v>
      </c>
      <c r="AK291" s="374">
        <v>174</v>
      </c>
      <c r="AL291" s="381">
        <v>0.11530815109343936</v>
      </c>
      <c r="AM291" s="373">
        <v>1740</v>
      </c>
      <c r="AN291" s="374">
        <v>1664</v>
      </c>
      <c r="AO291" s="374">
        <v>76</v>
      </c>
      <c r="AP291" s="377">
        <v>4.567307692307692E-2</v>
      </c>
      <c r="AQ291" s="374">
        <v>9.0155440414507773</v>
      </c>
      <c r="AR291" s="374">
        <v>1664</v>
      </c>
      <c r="AS291" s="374">
        <v>1499</v>
      </c>
      <c r="AT291" s="374">
        <v>165</v>
      </c>
      <c r="AU291" s="377">
        <v>0.11007338225483655</v>
      </c>
      <c r="AV291" s="382">
        <v>8.6217616580310885</v>
      </c>
      <c r="AW291" s="373">
        <v>1985</v>
      </c>
      <c r="AX291" s="373">
        <v>1745</v>
      </c>
      <c r="AY291" s="373">
        <v>70</v>
      </c>
      <c r="AZ291" s="373">
        <v>1815</v>
      </c>
      <c r="BA291" s="377">
        <v>0.91435768261964734</v>
      </c>
      <c r="BB291" s="463">
        <v>1.2100619169321905</v>
      </c>
      <c r="BC291" s="373">
        <v>80</v>
      </c>
      <c r="BD291" s="377">
        <v>4.0302267002518891E-2</v>
      </c>
      <c r="BE291" s="463">
        <v>0.26380822209621668</v>
      </c>
      <c r="BF291" s="373">
        <v>55</v>
      </c>
      <c r="BG291" s="373">
        <v>25</v>
      </c>
      <c r="BH291" s="373">
        <v>80</v>
      </c>
      <c r="BI291" s="377">
        <v>4.0302267002518891E-2</v>
      </c>
      <c r="BJ291" s="463">
        <v>0.53638127427837368</v>
      </c>
      <c r="BK291" s="373">
        <v>10</v>
      </c>
      <c r="BL291" s="383">
        <v>2670</v>
      </c>
      <c r="BM291" s="374">
        <v>2030</v>
      </c>
      <c r="BN291" s="374">
        <v>90</v>
      </c>
      <c r="BO291" s="374">
        <v>2120</v>
      </c>
      <c r="BP291" s="377">
        <v>0.79400749063670417</v>
      </c>
      <c r="BQ291" s="384">
        <v>1.1395808142281267</v>
      </c>
      <c r="BR291" s="374">
        <v>450</v>
      </c>
      <c r="BS291" s="377">
        <v>0.16853932584269662</v>
      </c>
      <c r="BT291" s="384">
        <v>0.75635832626978694</v>
      </c>
      <c r="BU291" s="374">
        <v>70</v>
      </c>
      <c r="BV291" s="374">
        <v>0</v>
      </c>
      <c r="BW291" s="374">
        <v>70</v>
      </c>
      <c r="BX291" s="377">
        <v>2.6217228464419477E-2</v>
      </c>
      <c r="BY291" s="384">
        <v>0.36278787347327207</v>
      </c>
      <c r="BZ291" s="374">
        <v>20</v>
      </c>
      <c r="CA291" s="373" t="s">
        <v>66</v>
      </c>
      <c r="CB291" s="385" t="s">
        <v>66</v>
      </c>
      <c r="CC291" s="373" t="s">
        <v>66</v>
      </c>
      <c r="CD291" s="385"/>
      <c r="CE291" s="385" t="s">
        <v>2088</v>
      </c>
      <c r="CF291" s="386"/>
      <c r="CG291" s="373"/>
    </row>
    <row r="292" spans="1:85" ht="12.75" customHeight="1" x14ac:dyDescent="0.25">
      <c r="A292" s="370" t="s">
        <v>1804</v>
      </c>
      <c r="B292" s="369">
        <v>4620831.08</v>
      </c>
      <c r="C292" s="373"/>
      <c r="D292" s="370"/>
      <c r="E292" s="371">
        <v>1</v>
      </c>
      <c r="F292" s="371">
        <v>1</v>
      </c>
      <c r="G292" s="370"/>
      <c r="H292" s="370"/>
      <c r="I292" s="370"/>
      <c r="J292" s="372">
        <v>4620831.0599999996</v>
      </c>
      <c r="K292" s="373">
        <v>0.65951050200000005</v>
      </c>
      <c r="L292" s="374">
        <v>9090</v>
      </c>
      <c r="M292" s="374">
        <v>3069</v>
      </c>
      <c r="N292" s="375">
        <v>3040</v>
      </c>
      <c r="O292" s="370"/>
      <c r="P292" s="376">
        <v>4.51</v>
      </c>
      <c r="Q292" s="375">
        <v>451</v>
      </c>
      <c r="R292" s="373">
        <v>4.5</v>
      </c>
      <c r="S292" s="373">
        <v>450</v>
      </c>
      <c r="T292" s="373">
        <v>10576</v>
      </c>
      <c r="U292" s="374">
        <v>2546</v>
      </c>
      <c r="V292" s="377">
        <v>0.31706102117061019</v>
      </c>
      <c r="W292" s="373">
        <v>2347.8000000000002</v>
      </c>
      <c r="X292" s="374">
        <v>8030</v>
      </c>
      <c r="Y292" s="374">
        <v>8030</v>
      </c>
      <c r="Z292" s="374">
        <v>6225</v>
      </c>
      <c r="AA292" s="374">
        <v>5994.95046318</v>
      </c>
      <c r="AB292" s="374">
        <v>2035.04953682</v>
      </c>
      <c r="AC292" s="377">
        <v>0.33946060927758109</v>
      </c>
      <c r="AD292" s="378">
        <v>1781.2</v>
      </c>
      <c r="AE292" s="373">
        <v>3833</v>
      </c>
      <c r="AF292" s="374">
        <v>2852</v>
      </c>
      <c r="AG292" s="379">
        <v>981</v>
      </c>
      <c r="AH292" s="380">
        <v>0.34396914446002808</v>
      </c>
      <c r="AI292" s="379">
        <v>2852</v>
      </c>
      <c r="AJ292" s="374">
        <v>2024.0377306380001</v>
      </c>
      <c r="AK292" s="374">
        <v>827.96226936199992</v>
      </c>
      <c r="AL292" s="381">
        <v>0.409064641843913</v>
      </c>
      <c r="AM292" s="373">
        <v>3783</v>
      </c>
      <c r="AN292" s="374">
        <v>2813</v>
      </c>
      <c r="AO292" s="374">
        <v>970</v>
      </c>
      <c r="AP292" s="377">
        <v>0.34482758620689657</v>
      </c>
      <c r="AQ292" s="374">
        <v>8.4066666666666663</v>
      </c>
      <c r="AR292" s="374">
        <v>2813</v>
      </c>
      <c r="AS292" s="374">
        <v>2004.9119260800001</v>
      </c>
      <c r="AT292" s="374">
        <v>808.08807391999994</v>
      </c>
      <c r="AU292" s="377">
        <v>0.4030541508623634</v>
      </c>
      <c r="AV292" s="382">
        <v>6.2372505543237251</v>
      </c>
      <c r="AW292" s="373">
        <v>4215</v>
      </c>
      <c r="AX292" s="373">
        <v>3535</v>
      </c>
      <c r="AY292" s="373">
        <v>250</v>
      </c>
      <c r="AZ292" s="373">
        <v>3785</v>
      </c>
      <c r="BA292" s="377">
        <v>0.89798339264531435</v>
      </c>
      <c r="BB292" s="463">
        <v>1.1883921643929238</v>
      </c>
      <c r="BC292" s="373">
        <v>320</v>
      </c>
      <c r="BD292" s="377">
        <v>7.591933570581258E-2</v>
      </c>
      <c r="BE292" s="463">
        <v>0.49694834719904174</v>
      </c>
      <c r="BF292" s="373">
        <v>50</v>
      </c>
      <c r="BG292" s="373">
        <v>30</v>
      </c>
      <c r="BH292" s="373">
        <v>80</v>
      </c>
      <c r="BI292" s="377">
        <v>1.8979833926453145E-2</v>
      </c>
      <c r="BJ292" s="463">
        <v>0.25260185751899689</v>
      </c>
      <c r="BK292" s="373">
        <v>30</v>
      </c>
      <c r="BL292" s="383">
        <v>4215</v>
      </c>
      <c r="BM292" s="374">
        <v>3260</v>
      </c>
      <c r="BN292" s="374">
        <v>135</v>
      </c>
      <c r="BO292" s="374">
        <v>3395</v>
      </c>
      <c r="BP292" s="377">
        <v>0.80545670225385524</v>
      </c>
      <c r="BQ292" s="384">
        <v>1.1560130293530504</v>
      </c>
      <c r="BR292" s="374">
        <v>650</v>
      </c>
      <c r="BS292" s="377">
        <v>0.15421115065243179</v>
      </c>
      <c r="BT292" s="384">
        <v>0.6920574009443603</v>
      </c>
      <c r="BU292" s="374">
        <v>110</v>
      </c>
      <c r="BV292" s="374">
        <v>30</v>
      </c>
      <c r="BW292" s="374">
        <v>140</v>
      </c>
      <c r="BX292" s="377">
        <v>3.3214709371292998E-2</v>
      </c>
      <c r="BY292" s="384">
        <v>0.45961737706934103</v>
      </c>
      <c r="BZ292" s="374">
        <v>35</v>
      </c>
      <c r="CA292" s="373" t="s">
        <v>66</v>
      </c>
      <c r="CB292" s="385" t="s">
        <v>66</v>
      </c>
      <c r="CC292" s="373" t="s">
        <v>66</v>
      </c>
      <c r="CD292" s="385" t="s">
        <v>2090</v>
      </c>
      <c r="CE292" s="385" t="s">
        <v>2088</v>
      </c>
      <c r="CF292" s="386"/>
      <c r="CG292" s="373"/>
    </row>
    <row r="293" spans="1:85" ht="12.75" customHeight="1" x14ac:dyDescent="0.25">
      <c r="A293" s="370" t="s">
        <v>1805</v>
      </c>
      <c r="B293" s="369">
        <v>4620831.09</v>
      </c>
      <c r="C293" s="373"/>
      <c r="D293" s="370"/>
      <c r="E293" s="371">
        <v>1</v>
      </c>
      <c r="F293" s="371">
        <v>1</v>
      </c>
      <c r="G293" s="370"/>
      <c r="H293" s="370"/>
      <c r="I293" s="370"/>
      <c r="J293" s="372">
        <v>4620831.0599999996</v>
      </c>
      <c r="K293" s="373">
        <v>0.34004494499999999</v>
      </c>
      <c r="L293" s="374">
        <v>9090</v>
      </c>
      <c r="M293" s="374">
        <v>3069</v>
      </c>
      <c r="N293" s="375">
        <v>3040</v>
      </c>
      <c r="O293" s="370"/>
      <c r="P293" s="376">
        <v>1.68</v>
      </c>
      <c r="Q293" s="375">
        <v>168</v>
      </c>
      <c r="R293" s="373">
        <v>1.68</v>
      </c>
      <c r="S293" s="373">
        <v>168</v>
      </c>
      <c r="T293" s="373">
        <v>4132</v>
      </c>
      <c r="U293" s="374">
        <v>-95</v>
      </c>
      <c r="V293" s="377">
        <v>-2.2474568251715163E-2</v>
      </c>
      <c r="W293" s="373">
        <v>2465.1999999999998</v>
      </c>
      <c r="X293" s="374">
        <v>4227</v>
      </c>
      <c r="Y293" s="374">
        <v>4227</v>
      </c>
      <c r="Z293" s="374">
        <v>4031</v>
      </c>
      <c r="AA293" s="374">
        <v>3091.0085500499999</v>
      </c>
      <c r="AB293" s="374">
        <v>1135.9914499500001</v>
      </c>
      <c r="AC293" s="377">
        <v>0.36751481969586408</v>
      </c>
      <c r="AD293" s="378">
        <v>2512.6</v>
      </c>
      <c r="AE293" s="373">
        <v>1455</v>
      </c>
      <c r="AF293" s="374">
        <v>1456</v>
      </c>
      <c r="AG293" s="379">
        <v>-1</v>
      </c>
      <c r="AH293" s="380">
        <v>-6.8681318681318687E-4</v>
      </c>
      <c r="AI293" s="379">
        <v>1456</v>
      </c>
      <c r="AJ293" s="374">
        <v>1043.597936205</v>
      </c>
      <c r="AK293" s="374">
        <v>412.402063795</v>
      </c>
      <c r="AL293" s="381">
        <v>0.39517332249111448</v>
      </c>
      <c r="AM293" s="373">
        <v>1443</v>
      </c>
      <c r="AN293" s="374">
        <v>1450</v>
      </c>
      <c r="AO293" s="374">
        <v>-7</v>
      </c>
      <c r="AP293" s="377">
        <v>-4.827586206896552E-3</v>
      </c>
      <c r="AQ293" s="374">
        <v>8.5892857142857135</v>
      </c>
      <c r="AR293" s="374">
        <v>1450</v>
      </c>
      <c r="AS293" s="374">
        <v>1033.7366328000001</v>
      </c>
      <c r="AT293" s="374">
        <v>416.26336719999995</v>
      </c>
      <c r="AU293" s="377">
        <v>0.40267835538777469</v>
      </c>
      <c r="AV293" s="382">
        <v>8.6309523809523814</v>
      </c>
      <c r="AW293" s="373">
        <v>1830</v>
      </c>
      <c r="AX293" s="373">
        <v>1565</v>
      </c>
      <c r="AY293" s="373">
        <v>110</v>
      </c>
      <c r="AZ293" s="373">
        <v>1675</v>
      </c>
      <c r="BA293" s="377">
        <v>0.91530054644808745</v>
      </c>
      <c r="BB293" s="463">
        <v>1.2113097039124228</v>
      </c>
      <c r="BC293" s="373">
        <v>75</v>
      </c>
      <c r="BD293" s="377">
        <v>4.0983606557377046E-2</v>
      </c>
      <c r="BE293" s="463">
        <v>0.26826809470337609</v>
      </c>
      <c r="BF293" s="373">
        <v>45</v>
      </c>
      <c r="BG293" s="373">
        <v>25</v>
      </c>
      <c r="BH293" s="373">
        <v>70</v>
      </c>
      <c r="BI293" s="377">
        <v>3.825136612021858E-2</v>
      </c>
      <c r="BJ293" s="463">
        <v>0.50908591571707673</v>
      </c>
      <c r="BK293" s="373">
        <v>10</v>
      </c>
      <c r="BL293" s="383">
        <v>2355</v>
      </c>
      <c r="BM293" s="374">
        <v>1920</v>
      </c>
      <c r="BN293" s="374">
        <v>105</v>
      </c>
      <c r="BO293" s="374">
        <v>2025</v>
      </c>
      <c r="BP293" s="377">
        <v>0.85987261146496818</v>
      </c>
      <c r="BQ293" s="384">
        <v>1.2341121995208757</v>
      </c>
      <c r="BR293" s="374">
        <v>280</v>
      </c>
      <c r="BS293" s="377">
        <v>0.11889596602972399</v>
      </c>
      <c r="BT293" s="384">
        <v>0.53357252627439744</v>
      </c>
      <c r="BU293" s="374">
        <v>40</v>
      </c>
      <c r="BV293" s="374">
        <v>0</v>
      </c>
      <c r="BW293" s="374">
        <v>40</v>
      </c>
      <c r="BX293" s="377">
        <v>1.6985138004246284E-2</v>
      </c>
      <c r="BY293" s="384">
        <v>0.23503636570788869</v>
      </c>
      <c r="BZ293" s="374">
        <v>0</v>
      </c>
      <c r="CA293" s="373" t="s">
        <v>66</v>
      </c>
      <c r="CB293" s="385" t="s">
        <v>66</v>
      </c>
      <c r="CC293" s="373" t="s">
        <v>66</v>
      </c>
      <c r="CD293" s="385" t="s">
        <v>2090</v>
      </c>
      <c r="CE293" s="385" t="s">
        <v>2088</v>
      </c>
      <c r="CF293" s="386"/>
      <c r="CG293" s="373"/>
    </row>
    <row r="294" spans="1:85" ht="12.75" customHeight="1" x14ac:dyDescent="0.25">
      <c r="A294" s="370" t="s">
        <v>1809</v>
      </c>
      <c r="B294" s="369">
        <v>4620850.03</v>
      </c>
      <c r="C294" s="373"/>
      <c r="D294" s="370"/>
      <c r="E294" s="371">
        <v>1</v>
      </c>
      <c r="F294" s="371">
        <v>1</v>
      </c>
      <c r="G294" s="370"/>
      <c r="H294" s="370"/>
      <c r="I294" s="370"/>
      <c r="J294" s="372"/>
      <c r="K294" s="406"/>
      <c r="L294" s="374"/>
      <c r="M294" s="374"/>
      <c r="N294" s="375"/>
      <c r="O294" s="370">
        <v>244620850.03</v>
      </c>
      <c r="P294" s="376">
        <v>1.5</v>
      </c>
      <c r="Q294" s="375">
        <v>150</v>
      </c>
      <c r="R294" s="373">
        <v>1.5</v>
      </c>
      <c r="S294" s="373">
        <v>150</v>
      </c>
      <c r="T294" s="373">
        <v>5148</v>
      </c>
      <c r="U294" s="374">
        <v>119</v>
      </c>
      <c r="V294" s="377">
        <v>2.3662756015112349E-2</v>
      </c>
      <c r="W294" s="373">
        <v>3438.6</v>
      </c>
      <c r="X294" s="374">
        <v>5029</v>
      </c>
      <c r="Y294" s="374">
        <v>5029</v>
      </c>
      <c r="Z294" s="374">
        <v>4805</v>
      </c>
      <c r="AA294" s="374">
        <v>4435</v>
      </c>
      <c r="AB294" s="374">
        <v>594</v>
      </c>
      <c r="AC294" s="377">
        <v>0.13393461104847801</v>
      </c>
      <c r="AD294" s="378">
        <v>3359.2</v>
      </c>
      <c r="AE294" s="373">
        <v>2155</v>
      </c>
      <c r="AF294" s="374">
        <v>2119</v>
      </c>
      <c r="AG294" s="379">
        <v>36</v>
      </c>
      <c r="AH294" s="380">
        <v>1.6989145823501653E-2</v>
      </c>
      <c r="AI294" s="379">
        <v>2119</v>
      </c>
      <c r="AJ294" s="374">
        <v>1843</v>
      </c>
      <c r="AK294" s="374">
        <v>276</v>
      </c>
      <c r="AL294" s="381">
        <v>0.149755832881172</v>
      </c>
      <c r="AM294" s="373">
        <v>2111</v>
      </c>
      <c r="AN294" s="374">
        <v>2049</v>
      </c>
      <c r="AO294" s="374">
        <v>62</v>
      </c>
      <c r="AP294" s="377">
        <v>3.0258662762323085E-2</v>
      </c>
      <c r="AQ294" s="374">
        <v>14.073333333333334</v>
      </c>
      <c r="AR294" s="374">
        <v>2049</v>
      </c>
      <c r="AS294" s="374">
        <v>1803</v>
      </c>
      <c r="AT294" s="374">
        <v>246</v>
      </c>
      <c r="AU294" s="377">
        <v>0.13643926788685523</v>
      </c>
      <c r="AV294" s="382">
        <v>13.66</v>
      </c>
      <c r="AW294" s="373">
        <v>2125</v>
      </c>
      <c r="AX294" s="373">
        <v>1660</v>
      </c>
      <c r="AY294" s="373">
        <v>110</v>
      </c>
      <c r="AZ294" s="373">
        <v>1770</v>
      </c>
      <c r="BA294" s="377">
        <v>0.83294117647058818</v>
      </c>
      <c r="BB294" s="463">
        <v>1.1023152272358849</v>
      </c>
      <c r="BC294" s="373">
        <v>155</v>
      </c>
      <c r="BD294" s="377">
        <v>7.2941176470588232E-2</v>
      </c>
      <c r="BE294" s="463">
        <v>0.47745408666737338</v>
      </c>
      <c r="BF294" s="373">
        <v>135</v>
      </c>
      <c r="BG294" s="373">
        <v>35</v>
      </c>
      <c r="BH294" s="373">
        <v>170</v>
      </c>
      <c r="BI294" s="377">
        <v>0.08</v>
      </c>
      <c r="BJ294" s="463">
        <v>1.0647168294425717</v>
      </c>
      <c r="BK294" s="373">
        <v>30</v>
      </c>
      <c r="BL294" s="383">
        <v>2535</v>
      </c>
      <c r="BM294" s="374">
        <v>2010</v>
      </c>
      <c r="BN294" s="374">
        <v>90</v>
      </c>
      <c r="BO294" s="374">
        <v>2100</v>
      </c>
      <c r="BP294" s="377">
        <v>0.82840236686390534</v>
      </c>
      <c r="BQ294" s="384">
        <v>1.1889452616905039</v>
      </c>
      <c r="BR294" s="374">
        <v>315</v>
      </c>
      <c r="BS294" s="377">
        <v>0.1242603550295858</v>
      </c>
      <c r="BT294" s="384">
        <v>0.55764643463441099</v>
      </c>
      <c r="BU294" s="374">
        <v>100</v>
      </c>
      <c r="BV294" s="374">
        <v>10</v>
      </c>
      <c r="BW294" s="374">
        <v>110</v>
      </c>
      <c r="BX294" s="377">
        <v>4.3392504930966469E-2</v>
      </c>
      <c r="BY294" s="384">
        <v>0.6004553307359819</v>
      </c>
      <c r="BZ294" s="374">
        <v>15</v>
      </c>
      <c r="CA294" s="373" t="s">
        <v>66</v>
      </c>
      <c r="CB294" s="385" t="s">
        <v>66</v>
      </c>
      <c r="CC294" s="373" t="s">
        <v>66</v>
      </c>
      <c r="CD294" s="385"/>
      <c r="CE294" s="385" t="s">
        <v>2088</v>
      </c>
      <c r="CF294" s="386"/>
      <c r="CG294" s="373"/>
    </row>
    <row r="295" spans="1:85" ht="12.75" customHeight="1" x14ac:dyDescent="0.25">
      <c r="A295" s="370" t="s">
        <v>1810</v>
      </c>
      <c r="B295" s="369">
        <v>4620850.04</v>
      </c>
      <c r="C295" s="373"/>
      <c r="D295" s="370"/>
      <c r="E295" s="371">
        <v>1</v>
      </c>
      <c r="F295" s="371">
        <v>1</v>
      </c>
      <c r="G295" s="370"/>
      <c r="H295" s="370"/>
      <c r="I295" s="370"/>
      <c r="J295" s="372"/>
      <c r="K295" s="406"/>
      <c r="L295" s="374"/>
      <c r="M295" s="374"/>
      <c r="N295" s="375"/>
      <c r="O295" s="370">
        <v>244620850.03999999</v>
      </c>
      <c r="P295" s="376">
        <v>8.42</v>
      </c>
      <c r="Q295" s="375">
        <v>842</v>
      </c>
      <c r="R295" s="373">
        <v>8.42</v>
      </c>
      <c r="S295" s="373">
        <v>842</v>
      </c>
      <c r="T295" s="373">
        <v>4878</v>
      </c>
      <c r="U295" s="374">
        <v>11</v>
      </c>
      <c r="V295" s="377">
        <v>2.2601191699198686E-3</v>
      </c>
      <c r="W295" s="373">
        <v>579.4</v>
      </c>
      <c r="X295" s="374">
        <v>4867</v>
      </c>
      <c r="Y295" s="374">
        <v>4867</v>
      </c>
      <c r="Z295" s="374">
        <v>3886</v>
      </c>
      <c r="AA295" s="374">
        <v>3491</v>
      </c>
      <c r="AB295" s="374">
        <v>1376</v>
      </c>
      <c r="AC295" s="377">
        <v>0.39415640217702663</v>
      </c>
      <c r="AD295" s="378">
        <v>578</v>
      </c>
      <c r="AE295" s="373">
        <v>1721</v>
      </c>
      <c r="AF295" s="374">
        <v>1679</v>
      </c>
      <c r="AG295" s="379">
        <v>42</v>
      </c>
      <c r="AH295" s="380">
        <v>2.501488981536629E-2</v>
      </c>
      <c r="AI295" s="379">
        <v>1679</v>
      </c>
      <c r="AJ295" s="374">
        <v>1180</v>
      </c>
      <c r="AK295" s="374">
        <v>499</v>
      </c>
      <c r="AL295" s="381">
        <v>0.42288135593220338</v>
      </c>
      <c r="AM295" s="373">
        <v>1707</v>
      </c>
      <c r="AN295" s="374">
        <v>1653</v>
      </c>
      <c r="AO295" s="374">
        <v>54</v>
      </c>
      <c r="AP295" s="377">
        <v>3.2667876588021776E-2</v>
      </c>
      <c r="AQ295" s="374">
        <v>2.0273159144893111</v>
      </c>
      <c r="AR295" s="374">
        <v>1653</v>
      </c>
      <c r="AS295" s="374">
        <v>1160</v>
      </c>
      <c r="AT295" s="374">
        <v>493</v>
      </c>
      <c r="AU295" s="377">
        <v>0.42499999999999999</v>
      </c>
      <c r="AV295" s="382">
        <v>1.9631828978622328</v>
      </c>
      <c r="AW295" s="373">
        <v>2025</v>
      </c>
      <c r="AX295" s="373">
        <v>1710</v>
      </c>
      <c r="AY295" s="373">
        <v>100</v>
      </c>
      <c r="AZ295" s="373">
        <v>1810</v>
      </c>
      <c r="BA295" s="377">
        <v>0.89382716049382716</v>
      </c>
      <c r="BB295" s="463">
        <v>1.1828918024010666</v>
      </c>
      <c r="BC295" s="373">
        <v>110</v>
      </c>
      <c r="BD295" s="377">
        <v>5.4320987654320987E-2</v>
      </c>
      <c r="BE295" s="463">
        <v>0.3555711437944995</v>
      </c>
      <c r="BF295" s="373">
        <v>35</v>
      </c>
      <c r="BG295" s="373">
        <v>25</v>
      </c>
      <c r="BH295" s="373">
        <v>60</v>
      </c>
      <c r="BI295" s="377">
        <v>2.9629629629629631E-2</v>
      </c>
      <c r="BJ295" s="463">
        <v>0.39433956646021179</v>
      </c>
      <c r="BK295" s="373">
        <v>20</v>
      </c>
      <c r="BL295" s="383">
        <v>2660</v>
      </c>
      <c r="BM295" s="374">
        <v>2105</v>
      </c>
      <c r="BN295" s="374">
        <v>85</v>
      </c>
      <c r="BO295" s="374">
        <v>2190</v>
      </c>
      <c r="BP295" s="377">
        <v>0.82330827067669177</v>
      </c>
      <c r="BQ295" s="384">
        <v>1.181634078421784</v>
      </c>
      <c r="BR295" s="374">
        <v>395</v>
      </c>
      <c r="BS295" s="377">
        <v>0.14849624060150377</v>
      </c>
      <c r="BT295" s="384">
        <v>0.66641045012567324</v>
      </c>
      <c r="BU295" s="374">
        <v>25</v>
      </c>
      <c r="BV295" s="374">
        <v>15</v>
      </c>
      <c r="BW295" s="374">
        <v>40</v>
      </c>
      <c r="BX295" s="377">
        <v>1.5037593984962405E-2</v>
      </c>
      <c r="BY295" s="384">
        <v>0.20808670723386385</v>
      </c>
      <c r="BZ295" s="374">
        <v>40</v>
      </c>
      <c r="CA295" s="373" t="s">
        <v>66</v>
      </c>
      <c r="CB295" s="385" t="s">
        <v>66</v>
      </c>
      <c r="CC295" s="373" t="s">
        <v>66</v>
      </c>
      <c r="CD295" s="385"/>
      <c r="CE295" s="385" t="s">
        <v>2088</v>
      </c>
      <c r="CF295" s="386"/>
      <c r="CG295" s="373"/>
    </row>
    <row r="296" spans="1:85" ht="12.75" customHeight="1" x14ac:dyDescent="0.25">
      <c r="A296" s="370" t="s">
        <v>1811</v>
      </c>
      <c r="B296" s="369">
        <v>4620850.05</v>
      </c>
      <c r="C296" s="373"/>
      <c r="D296" s="370"/>
      <c r="E296" s="371">
        <v>1</v>
      </c>
      <c r="F296" s="371">
        <v>1</v>
      </c>
      <c r="G296" s="370"/>
      <c r="H296" s="370"/>
      <c r="I296" s="370"/>
      <c r="J296" s="372"/>
      <c r="K296" s="406"/>
      <c r="L296" s="374"/>
      <c r="M296" s="374"/>
      <c r="N296" s="375"/>
      <c r="O296" s="370">
        <v>244620850.05000001</v>
      </c>
      <c r="P296" s="376">
        <v>7.72</v>
      </c>
      <c r="Q296" s="375">
        <v>772</v>
      </c>
      <c r="R296" s="373">
        <v>7.72</v>
      </c>
      <c r="S296" s="373">
        <v>772</v>
      </c>
      <c r="T296" s="373">
        <v>3525</v>
      </c>
      <c r="U296" s="374">
        <v>-114</v>
      </c>
      <c r="V296" s="377">
        <v>-3.1327287716405604E-2</v>
      </c>
      <c r="W296" s="373">
        <v>456.4</v>
      </c>
      <c r="X296" s="374">
        <v>3639</v>
      </c>
      <c r="Y296" s="374">
        <v>3639</v>
      </c>
      <c r="Z296" s="374">
        <v>3530</v>
      </c>
      <c r="AA296" s="374">
        <v>3213</v>
      </c>
      <c r="AB296" s="374">
        <v>426</v>
      </c>
      <c r="AC296" s="377">
        <v>0.13258636788048553</v>
      </c>
      <c r="AD296" s="378">
        <v>471.2</v>
      </c>
      <c r="AE296" s="373">
        <v>1378</v>
      </c>
      <c r="AF296" s="374">
        <v>1354</v>
      </c>
      <c r="AG296" s="379">
        <v>24</v>
      </c>
      <c r="AH296" s="380">
        <v>1.7725258493353029E-2</v>
      </c>
      <c r="AI296" s="379">
        <v>1354</v>
      </c>
      <c r="AJ296" s="374">
        <v>1167</v>
      </c>
      <c r="AK296" s="374">
        <v>187</v>
      </c>
      <c r="AL296" s="381">
        <v>0.16023993144815768</v>
      </c>
      <c r="AM296" s="373">
        <v>1364</v>
      </c>
      <c r="AN296" s="374">
        <v>1343</v>
      </c>
      <c r="AO296" s="374">
        <v>21</v>
      </c>
      <c r="AP296" s="377">
        <v>1.5636634400595682E-2</v>
      </c>
      <c r="AQ296" s="374">
        <v>1.766839378238342</v>
      </c>
      <c r="AR296" s="374">
        <v>1343</v>
      </c>
      <c r="AS296" s="374">
        <v>1141</v>
      </c>
      <c r="AT296" s="374">
        <v>202</v>
      </c>
      <c r="AU296" s="377">
        <v>0.17703768624014024</v>
      </c>
      <c r="AV296" s="382">
        <v>1.7396373056994818</v>
      </c>
      <c r="AW296" s="373">
        <v>1545</v>
      </c>
      <c r="AX296" s="373">
        <v>1275</v>
      </c>
      <c r="AY296" s="373">
        <v>95</v>
      </c>
      <c r="AZ296" s="373">
        <v>1370</v>
      </c>
      <c r="BA296" s="377">
        <v>0.88673139158576053</v>
      </c>
      <c r="BB296" s="463">
        <v>1.1735012543800745</v>
      </c>
      <c r="BC296" s="373">
        <v>100</v>
      </c>
      <c r="BD296" s="377">
        <v>6.4724919093851127E-2</v>
      </c>
      <c r="BE296" s="463">
        <v>0.42367258969335769</v>
      </c>
      <c r="BF296" s="373">
        <v>25</v>
      </c>
      <c r="BG296" s="373">
        <v>25</v>
      </c>
      <c r="BH296" s="373">
        <v>50</v>
      </c>
      <c r="BI296" s="377">
        <v>3.2362459546925564E-2</v>
      </c>
      <c r="BJ296" s="463">
        <v>0.43071069152207592</v>
      </c>
      <c r="BK296" s="373">
        <v>30</v>
      </c>
      <c r="BL296" s="383">
        <v>1900</v>
      </c>
      <c r="BM296" s="374">
        <v>1525</v>
      </c>
      <c r="BN296" s="374">
        <v>85</v>
      </c>
      <c r="BO296" s="374">
        <v>1610</v>
      </c>
      <c r="BP296" s="377">
        <v>0.84736842105263155</v>
      </c>
      <c r="BQ296" s="384">
        <v>1.216165850576576</v>
      </c>
      <c r="BR296" s="374">
        <v>230</v>
      </c>
      <c r="BS296" s="377">
        <v>0.12105263157894737</v>
      </c>
      <c r="BT296" s="384">
        <v>0.54325105048219435</v>
      </c>
      <c r="BU296" s="374">
        <v>40</v>
      </c>
      <c r="BV296" s="374">
        <v>15</v>
      </c>
      <c r="BW296" s="374">
        <v>55</v>
      </c>
      <c r="BX296" s="377">
        <v>2.8947368421052631E-2</v>
      </c>
      <c r="BY296" s="384">
        <v>0.40056691142518797</v>
      </c>
      <c r="BZ296" s="374">
        <v>10</v>
      </c>
      <c r="CA296" s="373" t="s">
        <v>66</v>
      </c>
      <c r="CB296" s="385" t="s">
        <v>66</v>
      </c>
      <c r="CC296" s="373" t="s">
        <v>66</v>
      </c>
      <c r="CD296" s="385"/>
      <c r="CE296" s="385" t="s">
        <v>2088</v>
      </c>
      <c r="CF296" s="386"/>
      <c r="CG296" s="373"/>
    </row>
    <row r="297" spans="1:85" ht="12.75" customHeight="1" x14ac:dyDescent="0.25">
      <c r="A297" s="370" t="s">
        <v>1812</v>
      </c>
      <c r="B297" s="369"/>
      <c r="C297" s="373"/>
      <c r="D297" s="370">
        <v>4620850.01</v>
      </c>
      <c r="E297" s="371">
        <v>0.51231645000000003</v>
      </c>
      <c r="F297" s="371">
        <v>0.53342776999999997</v>
      </c>
      <c r="G297" s="374">
        <v>10324</v>
      </c>
      <c r="H297" s="374">
        <v>3770</v>
      </c>
      <c r="I297" s="374">
        <v>3736</v>
      </c>
      <c r="J297" s="372"/>
      <c r="K297" s="406"/>
      <c r="L297" s="374"/>
      <c r="M297" s="374"/>
      <c r="N297" s="375"/>
      <c r="O297" s="370"/>
      <c r="P297" s="376"/>
      <c r="Q297" s="375"/>
      <c r="R297" s="373">
        <v>1.71</v>
      </c>
      <c r="S297" s="373">
        <v>171</v>
      </c>
      <c r="T297" s="373">
        <v>5127</v>
      </c>
      <c r="U297" s="374">
        <v>-162.15502980000019</v>
      </c>
      <c r="V297" s="377">
        <v>-3.0658021723014572E-2</v>
      </c>
      <c r="W297" s="373">
        <v>2992.6</v>
      </c>
      <c r="X297" s="374">
        <v>5289.1550298000002</v>
      </c>
      <c r="Y297" s="374"/>
      <c r="Z297" s="374"/>
      <c r="AA297" s="374"/>
      <c r="AB297" s="374"/>
      <c r="AC297" s="377"/>
      <c r="AD297" s="378"/>
      <c r="AE297" s="373">
        <v>2020</v>
      </c>
      <c r="AF297" s="374">
        <v>2011.0226928999998</v>
      </c>
      <c r="AG297" s="379">
        <v>8.9773071000001892</v>
      </c>
      <c r="AH297" s="380">
        <v>4.4640506204603999E-3</v>
      </c>
      <c r="AI297" s="379">
        <v>3770</v>
      </c>
      <c r="AJ297" s="374"/>
      <c r="AK297" s="374"/>
      <c r="AL297" s="381"/>
      <c r="AM297" s="373">
        <v>2002</v>
      </c>
      <c r="AN297" s="374">
        <v>1992.8861487199999</v>
      </c>
      <c r="AO297" s="374">
        <v>9.1138512800000626</v>
      </c>
      <c r="AP297" s="377">
        <v>4.5731921443950769E-3</v>
      </c>
      <c r="AQ297" s="374">
        <v>11.707602339181287</v>
      </c>
      <c r="AR297" s="374">
        <v>3736</v>
      </c>
      <c r="AS297" s="374"/>
      <c r="AT297" s="374"/>
      <c r="AU297" s="377"/>
      <c r="AV297" s="382"/>
      <c r="AW297" s="373">
        <v>2065</v>
      </c>
      <c r="AX297" s="373">
        <v>1685</v>
      </c>
      <c r="AY297" s="373">
        <v>130</v>
      </c>
      <c r="AZ297" s="373">
        <v>1815</v>
      </c>
      <c r="BA297" s="377">
        <v>0.87893462469733652</v>
      </c>
      <c r="BB297" s="463">
        <v>1.1631830048960765</v>
      </c>
      <c r="BC297" s="373">
        <v>130</v>
      </c>
      <c r="BD297" s="377">
        <v>6.2953995157384993E-2</v>
      </c>
      <c r="BE297" s="463">
        <v>0.41208057937002862</v>
      </c>
      <c r="BF297" s="373">
        <v>85</v>
      </c>
      <c r="BG297" s="373">
        <v>20</v>
      </c>
      <c r="BH297" s="373">
        <v>105</v>
      </c>
      <c r="BI297" s="377">
        <v>5.0847457627118647E-2</v>
      </c>
      <c r="BJ297" s="463">
        <v>0.67672679837451599</v>
      </c>
      <c r="BK297" s="373">
        <v>30</v>
      </c>
      <c r="BL297" s="383"/>
      <c r="BM297" s="374"/>
      <c r="BN297" s="374"/>
      <c r="BO297" s="374"/>
      <c r="BP297" s="377"/>
      <c r="BQ297" s="384"/>
      <c r="BR297" s="374"/>
      <c r="BS297" s="377"/>
      <c r="BT297" s="384"/>
      <c r="BU297" s="374"/>
      <c r="BV297" s="374"/>
      <c r="BW297" s="374"/>
      <c r="BX297" s="377"/>
      <c r="BY297" s="384"/>
      <c r="BZ297" s="374"/>
      <c r="CA297" s="373" t="s">
        <v>66</v>
      </c>
      <c r="CB297" s="385"/>
      <c r="CC297" s="373"/>
      <c r="CD297" s="385"/>
      <c r="CE297" s="385" t="s">
        <v>2088</v>
      </c>
      <c r="CF297" s="386"/>
      <c r="CG297" s="373"/>
    </row>
    <row r="298" spans="1:85" ht="12.75" customHeight="1" x14ac:dyDescent="0.25">
      <c r="A298" s="370" t="s">
        <v>1813</v>
      </c>
      <c r="B298" s="369"/>
      <c r="C298" s="373"/>
      <c r="D298" s="370">
        <v>4620850.01</v>
      </c>
      <c r="E298" s="371">
        <v>0.48768355000000002</v>
      </c>
      <c r="F298" s="371">
        <v>0.46657222999999998</v>
      </c>
      <c r="G298" s="374">
        <v>10324</v>
      </c>
      <c r="H298" s="374">
        <v>3770</v>
      </c>
      <c r="I298" s="374">
        <v>3736</v>
      </c>
      <c r="J298" s="372"/>
      <c r="K298" s="406"/>
      <c r="L298" s="374"/>
      <c r="M298" s="374"/>
      <c r="N298" s="375"/>
      <c r="O298" s="370"/>
      <c r="P298" s="376"/>
      <c r="Q298" s="375"/>
      <c r="R298" s="373">
        <v>2.4</v>
      </c>
      <c r="S298" s="373">
        <v>240</v>
      </c>
      <c r="T298" s="373">
        <v>6793</v>
      </c>
      <c r="U298" s="374">
        <v>1758.1550298000002</v>
      </c>
      <c r="V298" s="377">
        <v>0.34919745100516186</v>
      </c>
      <c r="W298" s="373">
        <v>2827.6</v>
      </c>
      <c r="X298" s="374">
        <v>5034.8449701999998</v>
      </c>
      <c r="Y298" s="374"/>
      <c r="Z298" s="374"/>
      <c r="AA298" s="374"/>
      <c r="AB298" s="374"/>
      <c r="AC298" s="377"/>
      <c r="AD298" s="378"/>
      <c r="AE298" s="373">
        <v>2453</v>
      </c>
      <c r="AF298" s="374">
        <v>1758.9773071</v>
      </c>
      <c r="AG298" s="379">
        <v>694.02269290000004</v>
      </c>
      <c r="AH298" s="380">
        <v>0.39456034486552022</v>
      </c>
      <c r="AI298" s="379">
        <v>3770</v>
      </c>
      <c r="AJ298" s="374"/>
      <c r="AK298" s="374"/>
      <c r="AL298" s="381"/>
      <c r="AM298" s="373">
        <v>2433</v>
      </c>
      <c r="AN298" s="374">
        <v>1743.1138512799998</v>
      </c>
      <c r="AO298" s="374">
        <v>689.88614872000016</v>
      </c>
      <c r="AP298" s="377">
        <v>0.39577802001481682</v>
      </c>
      <c r="AQ298" s="374">
        <v>10.137499999999999</v>
      </c>
      <c r="AR298" s="374">
        <v>3736</v>
      </c>
      <c r="AS298" s="374"/>
      <c r="AT298" s="374"/>
      <c r="AU298" s="377"/>
      <c r="AV298" s="382"/>
      <c r="AW298" s="373">
        <v>2455</v>
      </c>
      <c r="AX298" s="373">
        <v>2055</v>
      </c>
      <c r="AY298" s="373">
        <v>75</v>
      </c>
      <c r="AZ298" s="373">
        <v>2130</v>
      </c>
      <c r="BA298" s="377">
        <v>0.86761710794297353</v>
      </c>
      <c r="BB298" s="463">
        <v>1.1482053913439481</v>
      </c>
      <c r="BC298" s="373">
        <v>230</v>
      </c>
      <c r="BD298" s="377">
        <v>9.368635437881874E-2</v>
      </c>
      <c r="BE298" s="463">
        <v>0.61324665884942842</v>
      </c>
      <c r="BF298" s="373">
        <v>30</v>
      </c>
      <c r="BG298" s="373">
        <v>30</v>
      </c>
      <c r="BH298" s="373">
        <v>60</v>
      </c>
      <c r="BI298" s="377">
        <v>2.4439918533604887E-2</v>
      </c>
      <c r="BJ298" s="463">
        <v>0.3252699071616818</v>
      </c>
      <c r="BK298" s="373">
        <v>40</v>
      </c>
      <c r="BL298" s="383"/>
      <c r="BM298" s="374"/>
      <c r="BN298" s="374"/>
      <c r="BO298" s="374"/>
      <c r="BP298" s="377"/>
      <c r="BQ298" s="384"/>
      <c r="BR298" s="374"/>
      <c r="BS298" s="377"/>
      <c r="BT298" s="384"/>
      <c r="BU298" s="374"/>
      <c r="BV298" s="374"/>
      <c r="BW298" s="374"/>
      <c r="BX298" s="377"/>
      <c r="BY298" s="384"/>
      <c r="BZ298" s="374"/>
      <c r="CA298" s="373" t="s">
        <v>66</v>
      </c>
      <c r="CB298" s="385"/>
      <c r="CC298" s="373"/>
      <c r="CD298" s="385"/>
      <c r="CE298" s="385" t="s">
        <v>2088</v>
      </c>
      <c r="CF298" s="386"/>
      <c r="CG298" s="373"/>
    </row>
    <row r="299" spans="1:85" ht="12.75" customHeight="1" x14ac:dyDescent="0.25">
      <c r="A299" s="370" t="s">
        <v>1814</v>
      </c>
      <c r="B299" s="369">
        <v>4620851</v>
      </c>
      <c r="C299" s="373"/>
      <c r="D299" s="370"/>
      <c r="E299" s="371">
        <v>1</v>
      </c>
      <c r="F299" s="371">
        <v>1</v>
      </c>
      <c r="G299" s="370"/>
      <c r="H299" s="370"/>
      <c r="I299" s="370"/>
      <c r="J299" s="372"/>
      <c r="K299" s="406"/>
      <c r="L299" s="374"/>
      <c r="M299" s="374"/>
      <c r="N299" s="375"/>
      <c r="O299" s="370">
        <v>244620851</v>
      </c>
      <c r="P299" s="376">
        <v>3.36</v>
      </c>
      <c r="Q299" s="375">
        <v>336</v>
      </c>
      <c r="R299" s="373">
        <v>3.32</v>
      </c>
      <c r="S299" s="373">
        <v>332</v>
      </c>
      <c r="T299" s="373">
        <v>5973</v>
      </c>
      <c r="U299" s="374">
        <v>712</v>
      </c>
      <c r="V299" s="377">
        <v>0.13533548754989547</v>
      </c>
      <c r="W299" s="373">
        <v>1796.4</v>
      </c>
      <c r="X299" s="374">
        <v>5261</v>
      </c>
      <c r="Y299" s="374">
        <v>5261</v>
      </c>
      <c r="Z299" s="374">
        <v>4757</v>
      </c>
      <c r="AA299" s="374">
        <v>4869</v>
      </c>
      <c r="AB299" s="374">
        <v>392</v>
      </c>
      <c r="AC299" s="377">
        <v>8.0509344834668303E-2</v>
      </c>
      <c r="AD299" s="378">
        <v>1565.3</v>
      </c>
      <c r="AE299" s="373">
        <v>2882</v>
      </c>
      <c r="AF299" s="374">
        <v>2624</v>
      </c>
      <c r="AG299" s="379">
        <v>258</v>
      </c>
      <c r="AH299" s="380">
        <v>9.8323170731707321E-2</v>
      </c>
      <c r="AI299" s="379">
        <v>2624</v>
      </c>
      <c r="AJ299" s="374">
        <v>2183</v>
      </c>
      <c r="AK299" s="374">
        <v>441</v>
      </c>
      <c r="AL299" s="381">
        <v>0.20201557489693084</v>
      </c>
      <c r="AM299" s="373">
        <v>2788</v>
      </c>
      <c r="AN299" s="374">
        <v>2465</v>
      </c>
      <c r="AO299" s="374">
        <v>323</v>
      </c>
      <c r="AP299" s="377">
        <v>0.1310344827586207</v>
      </c>
      <c r="AQ299" s="374">
        <v>8.3975903614457827</v>
      </c>
      <c r="AR299" s="374">
        <v>2465</v>
      </c>
      <c r="AS299" s="374">
        <v>2115</v>
      </c>
      <c r="AT299" s="374">
        <v>350</v>
      </c>
      <c r="AU299" s="377">
        <v>0.16548463356973994</v>
      </c>
      <c r="AV299" s="382">
        <v>7.3363095238095237</v>
      </c>
      <c r="AW299" s="373">
        <v>2260</v>
      </c>
      <c r="AX299" s="373">
        <v>1930</v>
      </c>
      <c r="AY299" s="373">
        <v>70</v>
      </c>
      <c r="AZ299" s="373">
        <v>2000</v>
      </c>
      <c r="BA299" s="377">
        <v>0.88495575221238942</v>
      </c>
      <c r="BB299" s="463">
        <v>1.1711513713695596</v>
      </c>
      <c r="BC299" s="373">
        <v>80</v>
      </c>
      <c r="BD299" s="377">
        <v>3.5398230088495575E-2</v>
      </c>
      <c r="BE299" s="463">
        <v>0.23170766409778326</v>
      </c>
      <c r="BF299" s="373">
        <v>125</v>
      </c>
      <c r="BG299" s="373">
        <v>20</v>
      </c>
      <c r="BH299" s="373">
        <v>145</v>
      </c>
      <c r="BI299" s="377">
        <v>6.4159292035398233E-2</v>
      </c>
      <c r="BJ299" s="463">
        <v>0.85389347494011569</v>
      </c>
      <c r="BK299" s="373">
        <v>40</v>
      </c>
      <c r="BL299" s="383">
        <v>2380</v>
      </c>
      <c r="BM299" s="374">
        <v>1865</v>
      </c>
      <c r="BN299" s="374">
        <v>85</v>
      </c>
      <c r="BO299" s="374">
        <v>1950</v>
      </c>
      <c r="BP299" s="377">
        <v>0.81932773109243695</v>
      </c>
      <c r="BQ299" s="384">
        <v>1.175921101410881</v>
      </c>
      <c r="BR299" s="374">
        <v>245</v>
      </c>
      <c r="BS299" s="377">
        <v>0.10294117647058823</v>
      </c>
      <c r="BT299" s="384">
        <v>0.4619718012412522</v>
      </c>
      <c r="BU299" s="374">
        <v>145</v>
      </c>
      <c r="BV299" s="374">
        <v>25</v>
      </c>
      <c r="BW299" s="374">
        <v>170</v>
      </c>
      <c r="BX299" s="377">
        <v>7.1428571428571425E-2</v>
      </c>
      <c r="BY299" s="384">
        <v>0.9884118593608533</v>
      </c>
      <c r="BZ299" s="374">
        <v>20</v>
      </c>
      <c r="CA299" s="373" t="s">
        <v>66</v>
      </c>
      <c r="CB299" s="385" t="s">
        <v>66</v>
      </c>
      <c r="CC299" s="373" t="s">
        <v>66</v>
      </c>
      <c r="CD299" s="385"/>
      <c r="CE299" s="385" t="s">
        <v>2088</v>
      </c>
      <c r="CF299" s="386"/>
      <c r="CG299" s="373"/>
    </row>
    <row r="300" spans="1:85" ht="12.75" customHeight="1" x14ac:dyDescent="0.25">
      <c r="A300" s="370" t="s">
        <v>1816</v>
      </c>
      <c r="B300" s="369"/>
      <c r="C300" s="373"/>
      <c r="D300" s="370">
        <v>4620852.01</v>
      </c>
      <c r="E300" s="371">
        <v>0.23523654999999999</v>
      </c>
      <c r="F300" s="371">
        <v>0.23733966000000001</v>
      </c>
      <c r="G300" s="374">
        <v>8617</v>
      </c>
      <c r="H300" s="374">
        <v>3198</v>
      </c>
      <c r="I300" s="374">
        <v>3058</v>
      </c>
      <c r="J300" s="372"/>
      <c r="K300" s="406"/>
      <c r="L300" s="374"/>
      <c r="M300" s="374"/>
      <c r="N300" s="375"/>
      <c r="O300" s="370"/>
      <c r="P300" s="376"/>
      <c r="Q300" s="375"/>
      <c r="R300" s="373">
        <v>2.25</v>
      </c>
      <c r="S300" s="373">
        <v>225</v>
      </c>
      <c r="T300" s="373">
        <v>2189</v>
      </c>
      <c r="U300" s="374">
        <v>161.96664865000002</v>
      </c>
      <c r="V300" s="377">
        <v>7.9903297369098819E-2</v>
      </c>
      <c r="W300" s="373">
        <v>973.5</v>
      </c>
      <c r="X300" s="374">
        <v>2027.03335135</v>
      </c>
      <c r="Y300" s="374"/>
      <c r="Z300" s="374"/>
      <c r="AA300" s="374"/>
      <c r="AB300" s="374"/>
      <c r="AC300" s="377"/>
      <c r="AD300" s="378"/>
      <c r="AE300" s="373">
        <v>814</v>
      </c>
      <c r="AF300" s="374">
        <v>759.01223268000001</v>
      </c>
      <c r="AG300" s="379">
        <v>54.987767319999989</v>
      </c>
      <c r="AH300" s="380">
        <v>7.2446483669760378E-2</v>
      </c>
      <c r="AI300" s="379">
        <v>3198</v>
      </c>
      <c r="AJ300" s="374"/>
      <c r="AK300" s="374"/>
      <c r="AL300" s="381"/>
      <c r="AM300" s="373">
        <v>798</v>
      </c>
      <c r="AN300" s="374">
        <v>725.78468027999998</v>
      </c>
      <c r="AO300" s="374">
        <v>72.215319720000025</v>
      </c>
      <c r="AP300" s="377">
        <v>9.9499647322591769E-2</v>
      </c>
      <c r="AQ300" s="374">
        <v>3.5466666666666669</v>
      </c>
      <c r="AR300" s="374">
        <v>3058</v>
      </c>
      <c r="AS300" s="374"/>
      <c r="AT300" s="374"/>
      <c r="AU300" s="377"/>
      <c r="AV300" s="382"/>
      <c r="AW300" s="373">
        <v>890</v>
      </c>
      <c r="AX300" s="373">
        <v>825</v>
      </c>
      <c r="AY300" s="373">
        <v>25</v>
      </c>
      <c r="AZ300" s="373">
        <v>850</v>
      </c>
      <c r="BA300" s="377">
        <v>0.9550561797752809</v>
      </c>
      <c r="BB300" s="463">
        <v>1.2639223507870359</v>
      </c>
      <c r="BC300" s="373">
        <v>20</v>
      </c>
      <c r="BD300" s="377">
        <v>2.247191011235955E-2</v>
      </c>
      <c r="BE300" s="463">
        <v>0.14709531484859273</v>
      </c>
      <c r="BF300" s="373">
        <v>15</v>
      </c>
      <c r="BG300" s="373">
        <v>0</v>
      </c>
      <c r="BH300" s="373">
        <v>15</v>
      </c>
      <c r="BI300" s="377">
        <v>1.6853932584269662E-2</v>
      </c>
      <c r="BJ300" s="463">
        <v>0.22430832080953056</v>
      </c>
      <c r="BK300" s="373">
        <v>0</v>
      </c>
      <c r="BL300" s="383"/>
      <c r="BM300" s="374"/>
      <c r="BN300" s="374"/>
      <c r="BO300" s="374"/>
      <c r="BP300" s="377"/>
      <c r="BQ300" s="384"/>
      <c r="BR300" s="374"/>
      <c r="BS300" s="377"/>
      <c r="BT300" s="384"/>
      <c r="BU300" s="374"/>
      <c r="BV300" s="374"/>
      <c r="BW300" s="374"/>
      <c r="BX300" s="377"/>
      <c r="BY300" s="384"/>
      <c r="BZ300" s="374"/>
      <c r="CA300" s="373" t="s">
        <v>66</v>
      </c>
      <c r="CB300" s="385"/>
      <c r="CC300" s="373"/>
      <c r="CD300" s="385"/>
      <c r="CE300" s="385" t="s">
        <v>2088</v>
      </c>
      <c r="CF300" s="386"/>
      <c r="CG300" s="373"/>
    </row>
    <row r="301" spans="1:85" ht="12.75" customHeight="1" x14ac:dyDescent="0.25">
      <c r="A301" s="370" t="s">
        <v>1817</v>
      </c>
      <c r="B301" s="369"/>
      <c r="C301" s="373"/>
      <c r="D301" s="370">
        <v>4620852.01</v>
      </c>
      <c r="E301" s="371">
        <v>0.42067531000000002</v>
      </c>
      <c r="F301" s="371">
        <v>0.46161566999999998</v>
      </c>
      <c r="G301" s="374">
        <v>8617</v>
      </c>
      <c r="H301" s="374">
        <v>3198</v>
      </c>
      <c r="I301" s="374">
        <v>3058</v>
      </c>
      <c r="J301" s="372"/>
      <c r="K301" s="406"/>
      <c r="L301" s="374"/>
      <c r="M301" s="374"/>
      <c r="N301" s="375"/>
      <c r="O301" s="370"/>
      <c r="P301" s="376"/>
      <c r="Q301" s="375"/>
      <c r="R301" s="373">
        <v>22.02</v>
      </c>
      <c r="S301" s="373">
        <v>2202</v>
      </c>
      <c r="T301" s="373">
        <v>5502</v>
      </c>
      <c r="U301" s="374">
        <v>1877.04085373</v>
      </c>
      <c r="V301" s="377">
        <v>0.51781020916095899</v>
      </c>
      <c r="W301" s="373">
        <v>249.8</v>
      </c>
      <c r="X301" s="374">
        <v>3624.95914627</v>
      </c>
      <c r="Y301" s="374"/>
      <c r="Z301" s="374"/>
      <c r="AA301" s="374"/>
      <c r="AB301" s="374"/>
      <c r="AC301" s="377"/>
      <c r="AD301" s="378"/>
      <c r="AE301" s="373">
        <v>2110</v>
      </c>
      <c r="AF301" s="374">
        <v>1476.2469126599999</v>
      </c>
      <c r="AG301" s="379">
        <v>633.75308734000009</v>
      </c>
      <c r="AH301" s="380">
        <v>0.4293001949098485</v>
      </c>
      <c r="AI301" s="379">
        <v>3198</v>
      </c>
      <c r="AJ301" s="374"/>
      <c r="AK301" s="374"/>
      <c r="AL301" s="381"/>
      <c r="AM301" s="373">
        <v>2064</v>
      </c>
      <c r="AN301" s="374">
        <v>1411.6207188599999</v>
      </c>
      <c r="AO301" s="374">
        <v>652.3792811400001</v>
      </c>
      <c r="AP301" s="377">
        <v>0.46214912577002282</v>
      </c>
      <c r="AQ301" s="374">
        <v>0.93732970027247953</v>
      </c>
      <c r="AR301" s="374">
        <v>3058</v>
      </c>
      <c r="AS301" s="374"/>
      <c r="AT301" s="374"/>
      <c r="AU301" s="377"/>
      <c r="AV301" s="382"/>
      <c r="AW301" s="373">
        <v>2475</v>
      </c>
      <c r="AX301" s="373">
        <v>2210</v>
      </c>
      <c r="AY301" s="373">
        <v>100</v>
      </c>
      <c r="AZ301" s="373">
        <v>2310</v>
      </c>
      <c r="BA301" s="377">
        <v>0.93333333333333335</v>
      </c>
      <c r="BB301" s="463">
        <v>1.2351743130044288</v>
      </c>
      <c r="BC301" s="373">
        <v>55</v>
      </c>
      <c r="BD301" s="377">
        <v>2.2222222222222223E-2</v>
      </c>
      <c r="BE301" s="463">
        <v>0.14546092246138617</v>
      </c>
      <c r="BF301" s="373">
        <v>50</v>
      </c>
      <c r="BG301" s="373">
        <v>15</v>
      </c>
      <c r="BH301" s="373">
        <v>65</v>
      </c>
      <c r="BI301" s="377">
        <v>2.6262626262626262E-2</v>
      </c>
      <c r="BJ301" s="463">
        <v>0.34952825208973315</v>
      </c>
      <c r="BK301" s="373">
        <v>0</v>
      </c>
      <c r="BL301" s="383"/>
      <c r="BM301" s="374"/>
      <c r="BN301" s="374"/>
      <c r="BO301" s="374"/>
      <c r="BP301" s="377"/>
      <c r="BQ301" s="384"/>
      <c r="BR301" s="374"/>
      <c r="BS301" s="377"/>
      <c r="BT301" s="384"/>
      <c r="BU301" s="374"/>
      <c r="BV301" s="374"/>
      <c r="BW301" s="374"/>
      <c r="BX301" s="377"/>
      <c r="BY301" s="384"/>
      <c r="BZ301" s="374"/>
      <c r="CA301" s="373" t="s">
        <v>66</v>
      </c>
      <c r="CB301" s="385"/>
      <c r="CC301" s="373"/>
      <c r="CD301" s="385"/>
      <c r="CE301" s="385" t="s">
        <v>2088</v>
      </c>
      <c r="CF301" s="386"/>
      <c r="CG301" s="373"/>
    </row>
    <row r="302" spans="1:85" ht="12.75" customHeight="1" x14ac:dyDescent="0.25">
      <c r="A302" s="370" t="s">
        <v>1819</v>
      </c>
      <c r="B302" s="369">
        <v>4620853.0199999996</v>
      </c>
      <c r="C302" s="373"/>
      <c r="D302" s="370"/>
      <c r="E302" s="371">
        <v>1</v>
      </c>
      <c r="F302" s="371">
        <v>1</v>
      </c>
      <c r="G302" s="370"/>
      <c r="H302" s="370"/>
      <c r="I302" s="370"/>
      <c r="J302" s="372"/>
      <c r="K302" s="406"/>
      <c r="L302" s="374"/>
      <c r="M302" s="374"/>
      <c r="N302" s="375"/>
      <c r="O302" s="370">
        <v>244620853.02000001</v>
      </c>
      <c r="P302" s="376">
        <v>20.21</v>
      </c>
      <c r="Q302" s="375">
        <v>2021</v>
      </c>
      <c r="R302" s="373">
        <v>20.170000000000002</v>
      </c>
      <c r="S302" s="373">
        <v>2017.0000000000002</v>
      </c>
      <c r="T302" s="373">
        <v>5631</v>
      </c>
      <c r="U302" s="374">
        <v>-61</v>
      </c>
      <c r="V302" s="377">
        <v>-1.0716795502459592E-2</v>
      </c>
      <c r="W302" s="373">
        <v>279.10000000000002</v>
      </c>
      <c r="X302" s="374">
        <v>5692</v>
      </c>
      <c r="Y302" s="374">
        <v>5692</v>
      </c>
      <c r="Z302" s="374">
        <v>5613</v>
      </c>
      <c r="AA302" s="374">
        <v>5377</v>
      </c>
      <c r="AB302" s="374">
        <v>315</v>
      </c>
      <c r="AC302" s="377">
        <v>5.8582852891947181E-2</v>
      </c>
      <c r="AD302" s="378">
        <v>281.60000000000002</v>
      </c>
      <c r="AE302" s="373">
        <v>2187</v>
      </c>
      <c r="AF302" s="374">
        <v>2168</v>
      </c>
      <c r="AG302" s="379">
        <v>19</v>
      </c>
      <c r="AH302" s="380">
        <v>8.763837638376383E-3</v>
      </c>
      <c r="AI302" s="379">
        <v>2168</v>
      </c>
      <c r="AJ302" s="374">
        <v>2081</v>
      </c>
      <c r="AK302" s="374">
        <v>87</v>
      </c>
      <c r="AL302" s="381">
        <v>4.1806823642479576E-2</v>
      </c>
      <c r="AM302" s="373">
        <v>2166</v>
      </c>
      <c r="AN302" s="374">
        <v>2151</v>
      </c>
      <c r="AO302" s="374">
        <v>15</v>
      </c>
      <c r="AP302" s="377">
        <v>6.9735006973500697E-3</v>
      </c>
      <c r="AQ302" s="374">
        <v>1.0738720872583043</v>
      </c>
      <c r="AR302" s="374">
        <v>2151</v>
      </c>
      <c r="AS302" s="374">
        <v>2050</v>
      </c>
      <c r="AT302" s="374">
        <v>101</v>
      </c>
      <c r="AU302" s="377">
        <v>4.9268292682926831E-2</v>
      </c>
      <c r="AV302" s="382">
        <v>1.0643245917862445</v>
      </c>
      <c r="AW302" s="373">
        <v>2280</v>
      </c>
      <c r="AX302" s="373">
        <v>1835</v>
      </c>
      <c r="AY302" s="373">
        <v>145</v>
      </c>
      <c r="AZ302" s="373">
        <v>1980</v>
      </c>
      <c r="BA302" s="377">
        <v>0.86842105263157898</v>
      </c>
      <c r="BB302" s="463">
        <v>1.1492693325887071</v>
      </c>
      <c r="BC302" s="373">
        <v>160</v>
      </c>
      <c r="BD302" s="377">
        <v>7.0175438596491224E-2</v>
      </c>
      <c r="BE302" s="463">
        <v>0.4593502814570089</v>
      </c>
      <c r="BF302" s="373">
        <v>95</v>
      </c>
      <c r="BG302" s="373">
        <v>25</v>
      </c>
      <c r="BH302" s="373">
        <v>120</v>
      </c>
      <c r="BI302" s="377">
        <v>5.2631578947368418E-2</v>
      </c>
      <c r="BJ302" s="463">
        <v>0.7004715983174814</v>
      </c>
      <c r="BK302" s="373">
        <v>25</v>
      </c>
      <c r="BL302" s="383">
        <v>2870</v>
      </c>
      <c r="BM302" s="374">
        <v>2180</v>
      </c>
      <c r="BN302" s="374">
        <v>120</v>
      </c>
      <c r="BO302" s="374">
        <v>2300</v>
      </c>
      <c r="BP302" s="377">
        <v>0.80139372822299648</v>
      </c>
      <c r="BQ302" s="384">
        <v>1.1501817402167716</v>
      </c>
      <c r="BR302" s="374">
        <v>415</v>
      </c>
      <c r="BS302" s="377">
        <v>0.14459930313588851</v>
      </c>
      <c r="BT302" s="384">
        <v>0.64892206227118654</v>
      </c>
      <c r="BU302" s="374">
        <v>90</v>
      </c>
      <c r="BV302" s="374">
        <v>35</v>
      </c>
      <c r="BW302" s="374">
        <v>125</v>
      </c>
      <c r="BX302" s="377">
        <v>4.3554006968641118E-2</v>
      </c>
      <c r="BY302" s="384">
        <v>0.60269015814686189</v>
      </c>
      <c r="BZ302" s="374">
        <v>35</v>
      </c>
      <c r="CA302" s="373" t="s">
        <v>66</v>
      </c>
      <c r="CB302" s="385" t="s">
        <v>66</v>
      </c>
      <c r="CC302" s="373" t="s">
        <v>66</v>
      </c>
      <c r="CD302" s="385"/>
      <c r="CE302" s="385" t="s">
        <v>2088</v>
      </c>
      <c r="CF302" s="386"/>
      <c r="CG302" s="373"/>
    </row>
    <row r="303" spans="1:85" ht="12.75" customHeight="1" x14ac:dyDescent="0.25">
      <c r="A303" s="370" t="s">
        <v>1820</v>
      </c>
      <c r="B303" s="369">
        <v>4620853.03</v>
      </c>
      <c r="C303" s="373"/>
      <c r="D303" s="370"/>
      <c r="E303" s="371">
        <v>1</v>
      </c>
      <c r="F303" s="371">
        <v>1</v>
      </c>
      <c r="G303" s="370"/>
      <c r="H303" s="370"/>
      <c r="I303" s="370"/>
      <c r="J303" s="372"/>
      <c r="K303" s="406"/>
      <c r="L303" s="374"/>
      <c r="M303" s="374"/>
      <c r="N303" s="375"/>
      <c r="O303" s="370">
        <v>244620853.03</v>
      </c>
      <c r="P303" s="376">
        <v>3.08</v>
      </c>
      <c r="Q303" s="375">
        <v>308</v>
      </c>
      <c r="R303" s="373">
        <v>3.08</v>
      </c>
      <c r="S303" s="373">
        <v>308</v>
      </c>
      <c r="T303" s="373">
        <v>5809</v>
      </c>
      <c r="U303" s="374">
        <v>126</v>
      </c>
      <c r="V303" s="377">
        <v>2.2171388351222947E-2</v>
      </c>
      <c r="W303" s="373">
        <v>1887.6</v>
      </c>
      <c r="X303" s="374">
        <v>5683</v>
      </c>
      <c r="Y303" s="374">
        <v>5683</v>
      </c>
      <c r="Z303" s="374">
        <v>5403</v>
      </c>
      <c r="AA303" s="374">
        <v>4754</v>
      </c>
      <c r="AB303" s="374">
        <v>929</v>
      </c>
      <c r="AC303" s="377">
        <v>0.19541438788388726</v>
      </c>
      <c r="AD303" s="378">
        <v>1846.6</v>
      </c>
      <c r="AE303" s="373">
        <v>2477</v>
      </c>
      <c r="AF303" s="374">
        <v>2310</v>
      </c>
      <c r="AG303" s="379">
        <v>167</v>
      </c>
      <c r="AH303" s="380">
        <v>7.22943722943723E-2</v>
      </c>
      <c r="AI303" s="379">
        <v>2310</v>
      </c>
      <c r="AJ303" s="374">
        <v>1852</v>
      </c>
      <c r="AK303" s="374">
        <v>458</v>
      </c>
      <c r="AL303" s="381">
        <v>0.24730021598272139</v>
      </c>
      <c r="AM303" s="373">
        <v>2440</v>
      </c>
      <c r="AN303" s="374">
        <v>2282</v>
      </c>
      <c r="AO303" s="374">
        <v>158</v>
      </c>
      <c r="AP303" s="377">
        <v>6.9237510955302367E-2</v>
      </c>
      <c r="AQ303" s="374">
        <v>7.9220779220779223</v>
      </c>
      <c r="AR303" s="374">
        <v>2282</v>
      </c>
      <c r="AS303" s="374">
        <v>1818</v>
      </c>
      <c r="AT303" s="374">
        <v>464</v>
      </c>
      <c r="AU303" s="377">
        <v>0.25522552255225522</v>
      </c>
      <c r="AV303" s="382">
        <v>7.4090909090909092</v>
      </c>
      <c r="AW303" s="373">
        <v>2270</v>
      </c>
      <c r="AX303" s="373">
        <v>1815</v>
      </c>
      <c r="AY303" s="373">
        <v>45</v>
      </c>
      <c r="AZ303" s="373">
        <v>1860</v>
      </c>
      <c r="BA303" s="377">
        <v>0.81938325991189431</v>
      </c>
      <c r="BB303" s="463">
        <v>1.0843726662310749</v>
      </c>
      <c r="BC303" s="373">
        <v>220</v>
      </c>
      <c r="BD303" s="377">
        <v>9.6916299559471369E-2</v>
      </c>
      <c r="BE303" s="463">
        <v>0.63438904509591321</v>
      </c>
      <c r="BF303" s="373">
        <v>120</v>
      </c>
      <c r="BG303" s="373">
        <v>20</v>
      </c>
      <c r="BH303" s="373">
        <v>140</v>
      </c>
      <c r="BI303" s="377">
        <v>6.1674008810572688E-2</v>
      </c>
      <c r="BJ303" s="463">
        <v>0.82081693899757735</v>
      </c>
      <c r="BK303" s="373">
        <v>35</v>
      </c>
      <c r="BL303" s="383">
        <v>2965</v>
      </c>
      <c r="BM303" s="374">
        <v>2275</v>
      </c>
      <c r="BN303" s="374">
        <v>95</v>
      </c>
      <c r="BO303" s="374">
        <v>2370</v>
      </c>
      <c r="BP303" s="377">
        <v>0.79932546374367619</v>
      </c>
      <c r="BQ303" s="384">
        <v>1.1472133116475487</v>
      </c>
      <c r="BR303" s="374">
        <v>475</v>
      </c>
      <c r="BS303" s="377">
        <v>0.16020236087689713</v>
      </c>
      <c r="BT303" s="384">
        <v>0.71894431125475533</v>
      </c>
      <c r="BU303" s="374">
        <v>85</v>
      </c>
      <c r="BV303" s="374">
        <v>15</v>
      </c>
      <c r="BW303" s="374">
        <v>100</v>
      </c>
      <c r="BX303" s="377">
        <v>3.3726812816188868E-2</v>
      </c>
      <c r="BY303" s="384">
        <v>0.46670374472350579</v>
      </c>
      <c r="BZ303" s="374">
        <v>25</v>
      </c>
      <c r="CA303" s="373" t="s">
        <v>66</v>
      </c>
      <c r="CB303" s="385" t="s">
        <v>66</v>
      </c>
      <c r="CC303" s="373" t="s">
        <v>66</v>
      </c>
      <c r="CD303" s="385"/>
      <c r="CE303" s="385" t="s">
        <v>2088</v>
      </c>
      <c r="CF303" s="386"/>
      <c r="CG303" s="373"/>
    </row>
    <row r="304" spans="1:85" ht="12.75" customHeight="1" x14ac:dyDescent="0.25">
      <c r="A304" s="370" t="s">
        <v>1821</v>
      </c>
      <c r="B304" s="369">
        <v>4620853.04</v>
      </c>
      <c r="C304" s="373"/>
      <c r="D304" s="370"/>
      <c r="E304" s="371">
        <v>1</v>
      </c>
      <c r="F304" s="371">
        <v>1</v>
      </c>
      <c r="G304" s="370"/>
      <c r="H304" s="370"/>
      <c r="I304" s="370"/>
      <c r="J304" s="372"/>
      <c r="K304" s="406"/>
      <c r="L304" s="374"/>
      <c r="M304" s="374"/>
      <c r="N304" s="375"/>
      <c r="O304" s="370">
        <v>244620853.03999999</v>
      </c>
      <c r="P304" s="376">
        <v>12.6</v>
      </c>
      <c r="Q304" s="375">
        <v>1260</v>
      </c>
      <c r="R304" s="373">
        <v>12.59</v>
      </c>
      <c r="S304" s="373">
        <v>1259</v>
      </c>
      <c r="T304" s="373">
        <v>5613</v>
      </c>
      <c r="U304" s="374">
        <v>-71</v>
      </c>
      <c r="V304" s="377">
        <v>-1.2491203377902885E-2</v>
      </c>
      <c r="W304" s="373">
        <v>445.8</v>
      </c>
      <c r="X304" s="374">
        <v>5684</v>
      </c>
      <c r="Y304" s="374">
        <v>5684</v>
      </c>
      <c r="Z304" s="374">
        <v>5720</v>
      </c>
      <c r="AA304" s="374">
        <v>5474</v>
      </c>
      <c r="AB304" s="374">
        <v>210</v>
      </c>
      <c r="AC304" s="377">
        <v>3.8363171355498722E-2</v>
      </c>
      <c r="AD304" s="378">
        <v>451</v>
      </c>
      <c r="AE304" s="373">
        <v>1971</v>
      </c>
      <c r="AF304" s="374">
        <v>1969</v>
      </c>
      <c r="AG304" s="379">
        <v>2</v>
      </c>
      <c r="AH304" s="380">
        <v>1.015744032503809E-3</v>
      </c>
      <c r="AI304" s="379">
        <v>1969</v>
      </c>
      <c r="AJ304" s="374">
        <v>1883</v>
      </c>
      <c r="AK304" s="374">
        <v>86</v>
      </c>
      <c r="AL304" s="381">
        <v>4.5671800318640467E-2</v>
      </c>
      <c r="AM304" s="373">
        <v>1955</v>
      </c>
      <c r="AN304" s="374">
        <v>1958</v>
      </c>
      <c r="AO304" s="374">
        <v>-3</v>
      </c>
      <c r="AP304" s="377">
        <v>-1.5321756894790602E-3</v>
      </c>
      <c r="AQ304" s="374">
        <v>1.5528196981731532</v>
      </c>
      <c r="AR304" s="374">
        <v>1958</v>
      </c>
      <c r="AS304" s="374">
        <v>1869</v>
      </c>
      <c r="AT304" s="374">
        <v>89</v>
      </c>
      <c r="AU304" s="377">
        <v>4.7619047619047616E-2</v>
      </c>
      <c r="AV304" s="382">
        <v>1.553968253968254</v>
      </c>
      <c r="AW304" s="373">
        <v>2440</v>
      </c>
      <c r="AX304" s="373">
        <v>2025</v>
      </c>
      <c r="AY304" s="373">
        <v>110</v>
      </c>
      <c r="AZ304" s="373">
        <v>2135</v>
      </c>
      <c r="BA304" s="377">
        <v>0.875</v>
      </c>
      <c r="BB304" s="463">
        <v>1.1579759184416518</v>
      </c>
      <c r="BC304" s="373">
        <v>130</v>
      </c>
      <c r="BD304" s="377">
        <v>5.3278688524590161E-2</v>
      </c>
      <c r="BE304" s="463">
        <v>0.34874852311438892</v>
      </c>
      <c r="BF304" s="373">
        <v>105</v>
      </c>
      <c r="BG304" s="373">
        <v>25</v>
      </c>
      <c r="BH304" s="373">
        <v>130</v>
      </c>
      <c r="BI304" s="377">
        <v>5.3278688524590161E-2</v>
      </c>
      <c r="BJ304" s="463">
        <v>0.70908395403449964</v>
      </c>
      <c r="BK304" s="373">
        <v>50</v>
      </c>
      <c r="BL304" s="383">
        <v>2965</v>
      </c>
      <c r="BM304" s="374">
        <v>2390</v>
      </c>
      <c r="BN304" s="374">
        <v>85</v>
      </c>
      <c r="BO304" s="374">
        <v>2475</v>
      </c>
      <c r="BP304" s="377">
        <v>0.83473861720067455</v>
      </c>
      <c r="BQ304" s="384">
        <v>1.1980392178597821</v>
      </c>
      <c r="BR304" s="374">
        <v>390</v>
      </c>
      <c r="BS304" s="377">
        <v>0.13153456998313659</v>
      </c>
      <c r="BT304" s="384">
        <v>0.59029111871443074</v>
      </c>
      <c r="BU304" s="374">
        <v>75</v>
      </c>
      <c r="BV304" s="374">
        <v>15</v>
      </c>
      <c r="BW304" s="374">
        <v>90</v>
      </c>
      <c r="BX304" s="377">
        <v>3.0354131534569982E-2</v>
      </c>
      <c r="BY304" s="384">
        <v>0.42003337025115522</v>
      </c>
      <c r="BZ304" s="374">
        <v>10</v>
      </c>
      <c r="CA304" s="373" t="s">
        <v>66</v>
      </c>
      <c r="CB304" s="385" t="s">
        <v>66</v>
      </c>
      <c r="CC304" s="373" t="s">
        <v>66</v>
      </c>
      <c r="CD304" s="385"/>
      <c r="CE304" s="385" t="s">
        <v>2088</v>
      </c>
      <c r="CF304" s="386"/>
      <c r="CG304" s="373"/>
    </row>
    <row r="305" spans="1:85" ht="12.75" customHeight="1" x14ac:dyDescent="0.25">
      <c r="A305" s="370" t="s">
        <v>1822</v>
      </c>
      <c r="B305" s="369">
        <v>4620854.01</v>
      </c>
      <c r="C305" s="373"/>
      <c r="D305" s="370"/>
      <c r="E305" s="371">
        <v>1</v>
      </c>
      <c r="F305" s="371">
        <v>1</v>
      </c>
      <c r="G305" s="370"/>
      <c r="H305" s="370"/>
      <c r="I305" s="370"/>
      <c r="J305" s="372"/>
      <c r="K305" s="406"/>
      <c r="L305" s="374"/>
      <c r="M305" s="374"/>
      <c r="N305" s="375"/>
      <c r="O305" s="370">
        <v>244620854.00999999</v>
      </c>
      <c r="P305" s="376">
        <v>2.82</v>
      </c>
      <c r="Q305" s="375">
        <v>282</v>
      </c>
      <c r="R305" s="373">
        <v>2.82</v>
      </c>
      <c r="S305" s="373">
        <v>282</v>
      </c>
      <c r="T305" s="373">
        <v>5486</v>
      </c>
      <c r="U305" s="374">
        <v>-133</v>
      </c>
      <c r="V305" s="377">
        <v>-2.3669692116034882E-2</v>
      </c>
      <c r="W305" s="373">
        <v>1944.9</v>
      </c>
      <c r="X305" s="374">
        <v>5619</v>
      </c>
      <c r="Y305" s="374">
        <v>5619</v>
      </c>
      <c r="Z305" s="374">
        <v>5823</v>
      </c>
      <c r="AA305" s="374">
        <v>5510</v>
      </c>
      <c r="AB305" s="374">
        <v>109</v>
      </c>
      <c r="AC305" s="377">
        <v>1.9782214156079853E-2</v>
      </c>
      <c r="AD305" s="378">
        <v>1990.6</v>
      </c>
      <c r="AE305" s="373">
        <v>2002</v>
      </c>
      <c r="AF305" s="374">
        <v>2015</v>
      </c>
      <c r="AG305" s="379">
        <v>-13</v>
      </c>
      <c r="AH305" s="380">
        <v>-6.4516129032258064E-3</v>
      </c>
      <c r="AI305" s="379">
        <v>2015</v>
      </c>
      <c r="AJ305" s="374">
        <v>1971</v>
      </c>
      <c r="AK305" s="374">
        <v>44</v>
      </c>
      <c r="AL305" s="381">
        <v>2.2323693556570268E-2</v>
      </c>
      <c r="AM305" s="373">
        <v>1972</v>
      </c>
      <c r="AN305" s="374">
        <v>1997</v>
      </c>
      <c r="AO305" s="374">
        <v>-25</v>
      </c>
      <c r="AP305" s="377">
        <v>-1.2518778167250876E-2</v>
      </c>
      <c r="AQ305" s="374">
        <v>6.9929078014184398</v>
      </c>
      <c r="AR305" s="374">
        <v>1997</v>
      </c>
      <c r="AS305" s="374">
        <v>1952</v>
      </c>
      <c r="AT305" s="374">
        <v>45</v>
      </c>
      <c r="AU305" s="377">
        <v>2.3053278688524591E-2</v>
      </c>
      <c r="AV305" s="382">
        <v>7.081560283687943</v>
      </c>
      <c r="AW305" s="373">
        <v>1495</v>
      </c>
      <c r="AX305" s="373">
        <v>1215</v>
      </c>
      <c r="AY305" s="373">
        <v>70</v>
      </c>
      <c r="AZ305" s="373">
        <v>1285</v>
      </c>
      <c r="BA305" s="377">
        <v>0.85953177257525082</v>
      </c>
      <c r="BB305" s="463">
        <v>1.137505250031551</v>
      </c>
      <c r="BC305" s="373">
        <v>80</v>
      </c>
      <c r="BD305" s="377">
        <v>5.3511705685618728E-2</v>
      </c>
      <c r="BE305" s="463">
        <v>0.35027379321805363</v>
      </c>
      <c r="BF305" s="373">
        <v>60</v>
      </c>
      <c r="BG305" s="373">
        <v>50</v>
      </c>
      <c r="BH305" s="373">
        <v>110</v>
      </c>
      <c r="BI305" s="377">
        <v>7.3578595317725759E-2</v>
      </c>
      <c r="BJ305" s="463">
        <v>0.9792546090190879</v>
      </c>
      <c r="BK305" s="373">
        <v>20</v>
      </c>
      <c r="BL305" s="383">
        <v>2335</v>
      </c>
      <c r="BM305" s="374">
        <v>1805</v>
      </c>
      <c r="BN305" s="374">
        <v>55</v>
      </c>
      <c r="BO305" s="374">
        <v>1860</v>
      </c>
      <c r="BP305" s="377">
        <v>0.79657387580299788</v>
      </c>
      <c r="BQ305" s="384">
        <v>1.1432641589470571</v>
      </c>
      <c r="BR305" s="374">
        <v>320</v>
      </c>
      <c r="BS305" s="377">
        <v>0.13704496788008566</v>
      </c>
      <c r="BT305" s="384">
        <v>0.61502027500823797</v>
      </c>
      <c r="BU305" s="374">
        <v>80</v>
      </c>
      <c r="BV305" s="374">
        <v>60</v>
      </c>
      <c r="BW305" s="374">
        <v>140</v>
      </c>
      <c r="BX305" s="377">
        <v>5.9957173447537475E-2</v>
      </c>
      <c r="BY305" s="384">
        <v>0.82967333805022381</v>
      </c>
      <c r="BZ305" s="374">
        <v>15</v>
      </c>
      <c r="CA305" s="373" t="s">
        <v>66</v>
      </c>
      <c r="CB305" s="385" t="s">
        <v>66</v>
      </c>
      <c r="CC305" s="373" t="s">
        <v>66</v>
      </c>
      <c r="CD305" s="385"/>
      <c r="CE305" s="385" t="s">
        <v>2088</v>
      </c>
      <c r="CF305" s="386"/>
      <c r="CG305" s="373"/>
    </row>
    <row r="306" spans="1:85" ht="12.75" customHeight="1" x14ac:dyDescent="0.25">
      <c r="A306" s="370" t="s">
        <v>1823</v>
      </c>
      <c r="B306" s="369">
        <v>4620854.0199999996</v>
      </c>
      <c r="C306" s="373"/>
      <c r="D306" s="370"/>
      <c r="E306" s="371">
        <v>1</v>
      </c>
      <c r="F306" s="371">
        <v>1</v>
      </c>
      <c r="G306" s="370"/>
      <c r="H306" s="370"/>
      <c r="I306" s="370"/>
      <c r="J306" s="372"/>
      <c r="K306" s="406"/>
      <c r="L306" s="374"/>
      <c r="M306" s="374"/>
      <c r="N306" s="375"/>
      <c r="O306" s="370">
        <v>244620854.02000001</v>
      </c>
      <c r="P306" s="376">
        <v>20.149999999999999</v>
      </c>
      <c r="Q306" s="375">
        <v>2014.9999999999998</v>
      </c>
      <c r="R306" s="373">
        <v>19.98</v>
      </c>
      <c r="S306" s="373">
        <v>1998</v>
      </c>
      <c r="T306" s="373">
        <v>5980</v>
      </c>
      <c r="U306" s="374">
        <v>49</v>
      </c>
      <c r="V306" s="377">
        <v>8.2616759399763949E-3</v>
      </c>
      <c r="W306" s="373">
        <v>299.39999999999998</v>
      </c>
      <c r="X306" s="374">
        <v>5931</v>
      </c>
      <c r="Y306" s="374">
        <v>5931</v>
      </c>
      <c r="Z306" s="374">
        <v>6015</v>
      </c>
      <c r="AA306" s="374">
        <v>5987</v>
      </c>
      <c r="AB306" s="374">
        <v>-56</v>
      </c>
      <c r="AC306" s="377">
        <v>-9.3535994655086028E-3</v>
      </c>
      <c r="AD306" s="378">
        <v>294.39999999999998</v>
      </c>
      <c r="AE306" s="373">
        <v>2377</v>
      </c>
      <c r="AF306" s="374">
        <v>2292</v>
      </c>
      <c r="AG306" s="379">
        <v>85</v>
      </c>
      <c r="AH306" s="380">
        <v>3.7085514834205933E-2</v>
      </c>
      <c r="AI306" s="379">
        <v>2292</v>
      </c>
      <c r="AJ306" s="374">
        <v>2151</v>
      </c>
      <c r="AK306" s="374">
        <v>141</v>
      </c>
      <c r="AL306" s="381">
        <v>6.555090655509066E-2</v>
      </c>
      <c r="AM306" s="373">
        <v>2350</v>
      </c>
      <c r="AN306" s="374">
        <v>2252</v>
      </c>
      <c r="AO306" s="374">
        <v>98</v>
      </c>
      <c r="AP306" s="377">
        <v>4.3516873889875664E-2</v>
      </c>
      <c r="AQ306" s="374">
        <v>1.1761761761761762</v>
      </c>
      <c r="AR306" s="374">
        <v>2252</v>
      </c>
      <c r="AS306" s="374">
        <v>2124</v>
      </c>
      <c r="AT306" s="374">
        <v>128</v>
      </c>
      <c r="AU306" s="377">
        <v>6.0263653483992465E-2</v>
      </c>
      <c r="AV306" s="382">
        <v>1.1176178660049629</v>
      </c>
      <c r="AW306" s="373">
        <v>1840</v>
      </c>
      <c r="AX306" s="373">
        <v>1475</v>
      </c>
      <c r="AY306" s="373">
        <v>80</v>
      </c>
      <c r="AZ306" s="373">
        <v>1555</v>
      </c>
      <c r="BA306" s="377">
        <v>0.84510869565217395</v>
      </c>
      <c r="BB306" s="463">
        <v>1.1184177348924029</v>
      </c>
      <c r="BC306" s="373">
        <v>95</v>
      </c>
      <c r="BD306" s="377">
        <v>5.1630434782608696E-2</v>
      </c>
      <c r="BE306" s="463">
        <v>0.33795948017523142</v>
      </c>
      <c r="BF306" s="373">
        <v>105</v>
      </c>
      <c r="BG306" s="373">
        <v>45</v>
      </c>
      <c r="BH306" s="373">
        <v>150</v>
      </c>
      <c r="BI306" s="377">
        <v>8.1521739130434784E-2</v>
      </c>
      <c r="BJ306" s="463">
        <v>1.084969595220012</v>
      </c>
      <c r="BK306" s="373">
        <v>45</v>
      </c>
      <c r="BL306" s="383">
        <v>2720</v>
      </c>
      <c r="BM306" s="374">
        <v>2115</v>
      </c>
      <c r="BN306" s="374">
        <v>95</v>
      </c>
      <c r="BO306" s="374">
        <v>2210</v>
      </c>
      <c r="BP306" s="377">
        <v>0.8125</v>
      </c>
      <c r="BQ306" s="384">
        <v>1.1661217588991237</v>
      </c>
      <c r="BR306" s="374">
        <v>355</v>
      </c>
      <c r="BS306" s="377">
        <v>0.13051470588235295</v>
      </c>
      <c r="BT306" s="384">
        <v>0.58571424800230198</v>
      </c>
      <c r="BU306" s="374">
        <v>100</v>
      </c>
      <c r="BV306" s="374">
        <v>30</v>
      </c>
      <c r="BW306" s="374">
        <v>130</v>
      </c>
      <c r="BX306" s="377">
        <v>4.779411764705882E-2</v>
      </c>
      <c r="BY306" s="384">
        <v>0.66136381766057095</v>
      </c>
      <c r="BZ306" s="374">
        <v>25</v>
      </c>
      <c r="CA306" s="373" t="s">
        <v>66</v>
      </c>
      <c r="CB306" s="385" t="s">
        <v>66</v>
      </c>
      <c r="CC306" s="373" t="s">
        <v>66</v>
      </c>
      <c r="CD306" s="385"/>
      <c r="CE306" s="385" t="s">
        <v>2088</v>
      </c>
      <c r="CF306" s="386"/>
      <c r="CG306" s="373"/>
    </row>
    <row r="307" spans="1:85" ht="12.75" customHeight="1" x14ac:dyDescent="0.25">
      <c r="A307" s="370" t="s">
        <v>1824</v>
      </c>
      <c r="B307" s="369">
        <v>4620855.01</v>
      </c>
      <c r="C307" s="373"/>
      <c r="D307" s="370"/>
      <c r="E307" s="371">
        <v>1</v>
      </c>
      <c r="F307" s="371">
        <v>1</v>
      </c>
      <c r="G307" s="370"/>
      <c r="H307" s="370"/>
      <c r="I307" s="370"/>
      <c r="J307" s="372"/>
      <c r="K307" s="406"/>
      <c r="L307" s="374"/>
      <c r="M307" s="374"/>
      <c r="N307" s="375"/>
      <c r="O307" s="370">
        <v>244620855.00999999</v>
      </c>
      <c r="P307" s="376">
        <v>7.9</v>
      </c>
      <c r="Q307" s="375">
        <v>790</v>
      </c>
      <c r="R307" s="373">
        <v>7.79</v>
      </c>
      <c r="S307" s="373">
        <v>779</v>
      </c>
      <c r="T307" s="373">
        <v>4808</v>
      </c>
      <c r="U307" s="374">
        <v>-316</v>
      </c>
      <c r="V307" s="377">
        <v>-6.1670569867291178E-2</v>
      </c>
      <c r="W307" s="373">
        <v>617.20000000000005</v>
      </c>
      <c r="X307" s="374">
        <v>5124</v>
      </c>
      <c r="Y307" s="374">
        <v>5124</v>
      </c>
      <c r="Z307" s="374">
        <v>5018</v>
      </c>
      <c r="AA307" s="374">
        <v>5072</v>
      </c>
      <c r="AB307" s="374">
        <v>52</v>
      </c>
      <c r="AC307" s="377">
        <v>1.025236593059937E-2</v>
      </c>
      <c r="AD307" s="378">
        <v>648.29999999999995</v>
      </c>
      <c r="AE307" s="373">
        <v>1952</v>
      </c>
      <c r="AF307" s="374">
        <v>2009</v>
      </c>
      <c r="AG307" s="379">
        <v>-57</v>
      </c>
      <c r="AH307" s="380">
        <v>-2.8372324539571926E-2</v>
      </c>
      <c r="AI307" s="379">
        <v>2009</v>
      </c>
      <c r="AJ307" s="374">
        <v>1890</v>
      </c>
      <c r="AK307" s="374">
        <v>119</v>
      </c>
      <c r="AL307" s="381">
        <v>6.2962962962962957E-2</v>
      </c>
      <c r="AM307" s="373">
        <v>1931</v>
      </c>
      <c r="AN307" s="374">
        <v>1992</v>
      </c>
      <c r="AO307" s="374">
        <v>-61</v>
      </c>
      <c r="AP307" s="377">
        <v>-3.0622489959839357E-2</v>
      </c>
      <c r="AQ307" s="374">
        <v>2.478818998716303</v>
      </c>
      <c r="AR307" s="374">
        <v>1992</v>
      </c>
      <c r="AS307" s="374">
        <v>1861</v>
      </c>
      <c r="AT307" s="374">
        <v>131</v>
      </c>
      <c r="AU307" s="377">
        <v>7.0392262224610425E-2</v>
      </c>
      <c r="AV307" s="382">
        <v>2.5215189873417723</v>
      </c>
      <c r="AW307" s="373">
        <v>1735</v>
      </c>
      <c r="AX307" s="373">
        <v>1360</v>
      </c>
      <c r="AY307" s="373">
        <v>105</v>
      </c>
      <c r="AZ307" s="373">
        <v>1465</v>
      </c>
      <c r="BA307" s="377">
        <v>0.8443804034582133</v>
      </c>
      <c r="BB307" s="463">
        <v>1.1174539122384652</v>
      </c>
      <c r="BC307" s="373">
        <v>120</v>
      </c>
      <c r="BD307" s="377">
        <v>6.9164265129683003E-2</v>
      </c>
      <c r="BE307" s="463">
        <v>0.4527314013207408</v>
      </c>
      <c r="BF307" s="373">
        <v>85</v>
      </c>
      <c r="BG307" s="373">
        <v>30</v>
      </c>
      <c r="BH307" s="373">
        <v>115</v>
      </c>
      <c r="BI307" s="377">
        <v>6.6282420749279536E-2</v>
      </c>
      <c r="BJ307" s="463">
        <v>0.88215011084939299</v>
      </c>
      <c r="BK307" s="373">
        <v>40</v>
      </c>
      <c r="BL307" s="383">
        <v>2385</v>
      </c>
      <c r="BM307" s="374">
        <v>1845</v>
      </c>
      <c r="BN307" s="374">
        <v>80</v>
      </c>
      <c r="BO307" s="374">
        <v>1925</v>
      </c>
      <c r="BP307" s="377">
        <v>0.80712788259958068</v>
      </c>
      <c r="BQ307" s="384">
        <v>1.158411552139752</v>
      </c>
      <c r="BR307" s="374">
        <v>315</v>
      </c>
      <c r="BS307" s="377">
        <v>0.13207547169811321</v>
      </c>
      <c r="BT307" s="384">
        <v>0.59271853744160663</v>
      </c>
      <c r="BU307" s="374">
        <v>85</v>
      </c>
      <c r="BV307" s="374">
        <v>45</v>
      </c>
      <c r="BW307" s="374">
        <v>130</v>
      </c>
      <c r="BX307" s="377">
        <v>5.450733752620545E-2</v>
      </c>
      <c r="BY307" s="384">
        <v>0.75425978366320889</v>
      </c>
      <c r="BZ307" s="374">
        <v>20</v>
      </c>
      <c r="CA307" s="373" t="s">
        <v>66</v>
      </c>
      <c r="CB307" s="385" t="s">
        <v>66</v>
      </c>
      <c r="CC307" s="373" t="s">
        <v>66</v>
      </c>
      <c r="CD307" s="385"/>
      <c r="CE307" s="385" t="s">
        <v>2088</v>
      </c>
      <c r="CF307" s="386"/>
      <c r="CG307" s="373"/>
    </row>
    <row r="308" spans="1:85" ht="12.75" customHeight="1" x14ac:dyDescent="0.25">
      <c r="A308" s="370" t="s">
        <v>1825</v>
      </c>
      <c r="B308" s="369">
        <v>4620855.03</v>
      </c>
      <c r="C308" s="373"/>
      <c r="D308" s="370"/>
      <c r="E308" s="371">
        <v>1</v>
      </c>
      <c r="F308" s="371">
        <v>1</v>
      </c>
      <c r="G308" s="370"/>
      <c r="H308" s="370"/>
      <c r="I308" s="370"/>
      <c r="J308" s="372">
        <v>4620855.0199999996</v>
      </c>
      <c r="K308" s="373">
        <v>0.81764836500000004</v>
      </c>
      <c r="L308" s="374">
        <v>7819</v>
      </c>
      <c r="M308" s="374">
        <v>3379</v>
      </c>
      <c r="N308" s="375">
        <v>3294</v>
      </c>
      <c r="O308" s="370"/>
      <c r="P308" s="376">
        <v>3.95</v>
      </c>
      <c r="Q308" s="375">
        <v>395</v>
      </c>
      <c r="R308" s="373">
        <v>3.95</v>
      </c>
      <c r="S308" s="373">
        <v>395</v>
      </c>
      <c r="T308" s="373">
        <v>6481</v>
      </c>
      <c r="U308" s="374">
        <v>127</v>
      </c>
      <c r="V308" s="377">
        <v>1.9987409505823103E-2</v>
      </c>
      <c r="W308" s="373">
        <v>1641.7</v>
      </c>
      <c r="X308" s="374">
        <v>6354</v>
      </c>
      <c r="Y308" s="374">
        <v>6354</v>
      </c>
      <c r="Z308" s="374">
        <v>6343</v>
      </c>
      <c r="AA308" s="374">
        <v>6393.1925659349999</v>
      </c>
      <c r="AB308" s="374">
        <v>-39.192565934999948</v>
      </c>
      <c r="AC308" s="377">
        <v>-6.130359054696808E-3</v>
      </c>
      <c r="AD308" s="378">
        <v>1609.3</v>
      </c>
      <c r="AE308" s="373">
        <v>3135</v>
      </c>
      <c r="AF308" s="374">
        <v>3003</v>
      </c>
      <c r="AG308" s="379">
        <v>132</v>
      </c>
      <c r="AH308" s="380">
        <v>4.3956043956043959E-2</v>
      </c>
      <c r="AI308" s="379">
        <v>3003</v>
      </c>
      <c r="AJ308" s="374">
        <v>2762.8338253350003</v>
      </c>
      <c r="AK308" s="374">
        <v>240.16617466499974</v>
      </c>
      <c r="AL308" s="381">
        <v>8.692747731068444E-2</v>
      </c>
      <c r="AM308" s="373">
        <v>3045</v>
      </c>
      <c r="AN308" s="374">
        <v>2922</v>
      </c>
      <c r="AO308" s="374">
        <v>123</v>
      </c>
      <c r="AP308" s="377">
        <v>4.2094455852156057E-2</v>
      </c>
      <c r="AQ308" s="374">
        <v>7.7088607594936711</v>
      </c>
      <c r="AR308" s="374">
        <v>2922</v>
      </c>
      <c r="AS308" s="374">
        <v>2693.3337143100002</v>
      </c>
      <c r="AT308" s="374">
        <v>228.66628568999977</v>
      </c>
      <c r="AU308" s="377">
        <v>8.4900836637906693E-2</v>
      </c>
      <c r="AV308" s="382">
        <v>7.3974683544303801</v>
      </c>
      <c r="AW308" s="373">
        <v>2130</v>
      </c>
      <c r="AX308" s="373">
        <v>1730</v>
      </c>
      <c r="AY308" s="373">
        <v>100</v>
      </c>
      <c r="AZ308" s="373">
        <v>1830</v>
      </c>
      <c r="BA308" s="377">
        <v>0.85915492957746475</v>
      </c>
      <c r="BB308" s="463">
        <v>1.1370065356127286</v>
      </c>
      <c r="BC308" s="373">
        <v>135</v>
      </c>
      <c r="BD308" s="377">
        <v>6.3380281690140844E-2</v>
      </c>
      <c r="BE308" s="463">
        <v>0.41487094082296755</v>
      </c>
      <c r="BF308" s="373">
        <v>120</v>
      </c>
      <c r="BG308" s="373">
        <v>35</v>
      </c>
      <c r="BH308" s="373">
        <v>155</v>
      </c>
      <c r="BI308" s="377">
        <v>7.2769953051643188E-2</v>
      </c>
      <c r="BJ308" s="463">
        <v>0.96849242114787926</v>
      </c>
      <c r="BK308" s="373">
        <v>20</v>
      </c>
      <c r="BL308" s="383">
        <v>2765</v>
      </c>
      <c r="BM308" s="374">
        <v>2035</v>
      </c>
      <c r="BN308" s="374">
        <v>95</v>
      </c>
      <c r="BO308" s="374">
        <v>2130</v>
      </c>
      <c r="BP308" s="377">
        <v>0.77034358047016271</v>
      </c>
      <c r="BQ308" s="384">
        <v>1.1056177366332489</v>
      </c>
      <c r="BR308" s="374">
        <v>400</v>
      </c>
      <c r="BS308" s="377">
        <v>0.14466546112115733</v>
      </c>
      <c r="BT308" s="384">
        <v>0.64921896118636324</v>
      </c>
      <c r="BU308" s="374">
        <v>150</v>
      </c>
      <c r="BV308" s="374">
        <v>50</v>
      </c>
      <c r="BW308" s="374">
        <v>200</v>
      </c>
      <c r="BX308" s="377">
        <v>7.2332730560578665E-2</v>
      </c>
      <c r="BY308" s="384">
        <v>1.0009234018844086</v>
      </c>
      <c r="BZ308" s="374">
        <v>40</v>
      </c>
      <c r="CA308" s="373" t="s">
        <v>66</v>
      </c>
      <c r="CB308" s="385" t="s">
        <v>66</v>
      </c>
      <c r="CC308" s="373" t="s">
        <v>66</v>
      </c>
      <c r="CD308" s="385" t="s">
        <v>2090</v>
      </c>
      <c r="CE308" s="385" t="s">
        <v>2088</v>
      </c>
      <c r="CF308" s="386"/>
      <c r="CG308" s="373"/>
    </row>
    <row r="309" spans="1:85" ht="12.75" customHeight="1" x14ac:dyDescent="0.25">
      <c r="A309" s="370" t="s">
        <v>1826</v>
      </c>
      <c r="B309" s="369">
        <v>4620855.04</v>
      </c>
      <c r="C309" s="373"/>
      <c r="D309" s="370"/>
      <c r="E309" s="371">
        <v>1</v>
      </c>
      <c r="F309" s="371">
        <v>1</v>
      </c>
      <c r="G309" s="370"/>
      <c r="H309" s="370"/>
      <c r="I309" s="370"/>
      <c r="J309" s="372">
        <v>4620855.0199999996</v>
      </c>
      <c r="K309" s="373">
        <v>0.18235163500000001</v>
      </c>
      <c r="L309" s="374">
        <v>7819</v>
      </c>
      <c r="M309" s="374">
        <v>3379</v>
      </c>
      <c r="N309" s="375">
        <v>3294</v>
      </c>
      <c r="O309" s="370"/>
      <c r="P309" s="376">
        <v>8.32</v>
      </c>
      <c r="Q309" s="375">
        <v>832</v>
      </c>
      <c r="R309" s="373">
        <v>8.31</v>
      </c>
      <c r="S309" s="373">
        <v>831</v>
      </c>
      <c r="T309" s="373">
        <v>3518</v>
      </c>
      <c r="U309" s="374">
        <v>152</v>
      </c>
      <c r="V309" s="377">
        <v>4.5157456922162803E-2</v>
      </c>
      <c r="W309" s="373">
        <v>423.1</v>
      </c>
      <c r="X309" s="374">
        <v>3366</v>
      </c>
      <c r="Y309" s="374">
        <v>3366</v>
      </c>
      <c r="Z309" s="374">
        <v>2908</v>
      </c>
      <c r="AA309" s="374">
        <v>1425.8074340650001</v>
      </c>
      <c r="AB309" s="374">
        <v>1940.1925659349999</v>
      </c>
      <c r="AC309" s="377">
        <v>1.360767604082046</v>
      </c>
      <c r="AD309" s="378">
        <v>404.8</v>
      </c>
      <c r="AE309" s="373">
        <v>1163</v>
      </c>
      <c r="AF309" s="374">
        <v>1099</v>
      </c>
      <c r="AG309" s="379">
        <v>64</v>
      </c>
      <c r="AH309" s="380">
        <v>5.8234758871701549E-2</v>
      </c>
      <c r="AI309" s="379">
        <v>1099</v>
      </c>
      <c r="AJ309" s="374">
        <v>616.16617466500009</v>
      </c>
      <c r="AK309" s="374">
        <v>482.83382533499991</v>
      </c>
      <c r="AL309" s="381">
        <v>0.78360975527017385</v>
      </c>
      <c r="AM309" s="373">
        <v>1148</v>
      </c>
      <c r="AN309" s="374">
        <v>1080</v>
      </c>
      <c r="AO309" s="374">
        <v>68</v>
      </c>
      <c r="AP309" s="377">
        <v>6.2962962962962957E-2</v>
      </c>
      <c r="AQ309" s="374">
        <v>1.381468110709988</v>
      </c>
      <c r="AR309" s="374">
        <v>1080</v>
      </c>
      <c r="AS309" s="374">
        <v>600.66628569</v>
      </c>
      <c r="AT309" s="374">
        <v>479.33371431</v>
      </c>
      <c r="AU309" s="377">
        <v>0.79800336015093254</v>
      </c>
      <c r="AV309" s="382">
        <v>1.2980769230769231</v>
      </c>
      <c r="AW309" s="373">
        <v>1115</v>
      </c>
      <c r="AX309" s="373">
        <v>915</v>
      </c>
      <c r="AY309" s="373">
        <v>40</v>
      </c>
      <c r="AZ309" s="373">
        <v>955</v>
      </c>
      <c r="BA309" s="377">
        <v>0.8565022421524664</v>
      </c>
      <c r="BB309" s="463">
        <v>1.1334959662900987</v>
      </c>
      <c r="BC309" s="373">
        <v>105</v>
      </c>
      <c r="BD309" s="377">
        <v>9.417040358744394E-2</v>
      </c>
      <c r="BE309" s="463">
        <v>0.61641511984757813</v>
      </c>
      <c r="BF309" s="373">
        <v>15</v>
      </c>
      <c r="BG309" s="373">
        <v>30</v>
      </c>
      <c r="BH309" s="373">
        <v>45</v>
      </c>
      <c r="BI309" s="377">
        <v>4.0358744394618833E-2</v>
      </c>
      <c r="BJ309" s="463">
        <v>0.5371329296515216</v>
      </c>
      <c r="BK309" s="373">
        <v>15</v>
      </c>
      <c r="BL309" s="383">
        <v>1670</v>
      </c>
      <c r="BM309" s="374">
        <v>1290</v>
      </c>
      <c r="BN309" s="374">
        <v>45</v>
      </c>
      <c r="BO309" s="374">
        <v>1335</v>
      </c>
      <c r="BP309" s="377">
        <v>0.79940119760479045</v>
      </c>
      <c r="BQ309" s="384">
        <v>1.1473220069131866</v>
      </c>
      <c r="BR309" s="374">
        <v>285</v>
      </c>
      <c r="BS309" s="377">
        <v>0.17065868263473055</v>
      </c>
      <c r="BT309" s="384">
        <v>0.76586941899533523</v>
      </c>
      <c r="BU309" s="374">
        <v>30</v>
      </c>
      <c r="BV309" s="374">
        <v>0</v>
      </c>
      <c r="BW309" s="374">
        <v>30</v>
      </c>
      <c r="BX309" s="377">
        <v>1.7964071856287425E-2</v>
      </c>
      <c r="BY309" s="384">
        <v>0.24858262331231043</v>
      </c>
      <c r="BZ309" s="374">
        <v>15</v>
      </c>
      <c r="CA309" s="373" t="s">
        <v>66</v>
      </c>
      <c r="CB309" s="385" t="s">
        <v>66</v>
      </c>
      <c r="CC309" s="373" t="s">
        <v>66</v>
      </c>
      <c r="CD309" s="385" t="s">
        <v>2087</v>
      </c>
      <c r="CE309" s="385" t="s">
        <v>2088</v>
      </c>
      <c r="CF309" s="386"/>
      <c r="CG309" s="373"/>
    </row>
    <row r="310" spans="1:85" ht="12.75" customHeight="1" x14ac:dyDescent="0.25">
      <c r="A310" s="370" t="s">
        <v>1827</v>
      </c>
      <c r="B310" s="369">
        <v>4620856</v>
      </c>
      <c r="C310" s="373" t="s">
        <v>2161</v>
      </c>
      <c r="D310" s="370"/>
      <c r="E310" s="371">
        <v>1</v>
      </c>
      <c r="F310" s="371">
        <v>1</v>
      </c>
      <c r="G310" s="370"/>
      <c r="H310" s="370"/>
      <c r="I310" s="370"/>
      <c r="J310" s="372"/>
      <c r="K310" s="373"/>
      <c r="L310" s="374"/>
      <c r="M310" s="374"/>
      <c r="N310" s="375"/>
      <c r="O310" s="370">
        <v>244620856</v>
      </c>
      <c r="P310" s="376">
        <v>15.49</v>
      </c>
      <c r="Q310" s="375">
        <v>1549</v>
      </c>
      <c r="R310" s="373">
        <v>15.49</v>
      </c>
      <c r="S310" s="373">
        <v>1549</v>
      </c>
      <c r="T310" s="373">
        <v>3588</v>
      </c>
      <c r="U310" s="374">
        <v>1120</v>
      </c>
      <c r="V310" s="377">
        <v>0.45380875202593191</v>
      </c>
      <c r="W310" s="373">
        <v>231.6</v>
      </c>
      <c r="X310" s="374">
        <v>2468</v>
      </c>
      <c r="Y310" s="374">
        <v>2468</v>
      </c>
      <c r="Z310" s="374">
        <v>1813</v>
      </c>
      <c r="AA310" s="374">
        <v>1752</v>
      </c>
      <c r="AB310" s="374">
        <v>716</v>
      </c>
      <c r="AC310" s="377">
        <v>0.408675799086758</v>
      </c>
      <c r="AD310" s="378">
        <v>159.30000000000001</v>
      </c>
      <c r="AE310" s="373">
        <v>1987</v>
      </c>
      <c r="AF310" s="374">
        <v>1184</v>
      </c>
      <c r="AG310" s="379">
        <v>803</v>
      </c>
      <c r="AH310" s="380">
        <v>0.67820945945945943</v>
      </c>
      <c r="AI310" s="379">
        <v>1184</v>
      </c>
      <c r="AJ310" s="374">
        <v>861</v>
      </c>
      <c r="AK310" s="374">
        <v>323</v>
      </c>
      <c r="AL310" s="381">
        <v>0.37514518002322883</v>
      </c>
      <c r="AM310" s="373">
        <v>1773</v>
      </c>
      <c r="AN310" s="374">
        <v>1102</v>
      </c>
      <c r="AO310" s="374">
        <v>671</v>
      </c>
      <c r="AP310" s="377">
        <v>0.60889292196007261</v>
      </c>
      <c r="AQ310" s="374">
        <v>1.144609425435765</v>
      </c>
      <c r="AR310" s="374">
        <v>1102</v>
      </c>
      <c r="AS310" s="374">
        <v>766</v>
      </c>
      <c r="AT310" s="374">
        <v>336</v>
      </c>
      <c r="AU310" s="377">
        <v>0.43864229765013057</v>
      </c>
      <c r="AV310" s="382">
        <v>0.71142672692059394</v>
      </c>
      <c r="AW310" s="373">
        <v>1570</v>
      </c>
      <c r="AX310" s="373">
        <v>1305</v>
      </c>
      <c r="AY310" s="373">
        <v>65</v>
      </c>
      <c r="AZ310" s="373">
        <v>1370</v>
      </c>
      <c r="BA310" s="377">
        <v>0.87261146496815289</v>
      </c>
      <c r="BB310" s="463">
        <v>1.1548149286733853</v>
      </c>
      <c r="BC310" s="373">
        <v>120</v>
      </c>
      <c r="BD310" s="377">
        <v>7.6433121019108277E-2</v>
      </c>
      <c r="BE310" s="463">
        <v>0.50031145305190139</v>
      </c>
      <c r="BF310" s="373">
        <v>30</v>
      </c>
      <c r="BG310" s="373">
        <v>15</v>
      </c>
      <c r="BH310" s="373">
        <v>45</v>
      </c>
      <c r="BI310" s="377">
        <v>2.8662420382165606E-2</v>
      </c>
      <c r="BJ310" s="463">
        <v>0.38146701691811891</v>
      </c>
      <c r="BK310" s="373">
        <v>35</v>
      </c>
      <c r="BL310" s="383">
        <v>1335</v>
      </c>
      <c r="BM310" s="374">
        <v>1075</v>
      </c>
      <c r="BN310" s="374">
        <v>45</v>
      </c>
      <c r="BO310" s="374">
        <v>1120</v>
      </c>
      <c r="BP310" s="377">
        <v>0.83895131086142327</v>
      </c>
      <c r="BQ310" s="384">
        <v>1.204085388618398</v>
      </c>
      <c r="BR310" s="374">
        <v>185</v>
      </c>
      <c r="BS310" s="377">
        <v>0.13857677902621723</v>
      </c>
      <c r="BT310" s="384">
        <v>0.62189462382182481</v>
      </c>
      <c r="BU310" s="374">
        <v>25</v>
      </c>
      <c r="BV310" s="374">
        <v>0</v>
      </c>
      <c r="BW310" s="374">
        <v>25</v>
      </c>
      <c r="BX310" s="377">
        <v>1.8726591760299626E-2</v>
      </c>
      <c r="BY310" s="384">
        <v>0.25913419533805149</v>
      </c>
      <c r="BZ310" s="374">
        <v>10</v>
      </c>
      <c r="CA310" s="373" t="s">
        <v>66</v>
      </c>
      <c r="CB310" s="385" t="s">
        <v>66</v>
      </c>
      <c r="CC310" s="373" t="s">
        <v>504</v>
      </c>
      <c r="CD310" s="385" t="s">
        <v>2162</v>
      </c>
      <c r="CE310" s="385" t="s">
        <v>2088</v>
      </c>
      <c r="CF310" s="386"/>
      <c r="CG310" s="373"/>
    </row>
    <row r="311" spans="1:85" ht="12.75" customHeight="1" x14ac:dyDescent="0.25">
      <c r="A311" s="370" t="s">
        <v>1828</v>
      </c>
      <c r="B311" s="369">
        <v>4620857.01</v>
      </c>
      <c r="C311" s="373"/>
      <c r="D311" s="370"/>
      <c r="E311" s="371">
        <v>1</v>
      </c>
      <c r="F311" s="371">
        <v>1</v>
      </c>
      <c r="G311" s="370"/>
      <c r="H311" s="370"/>
      <c r="I311" s="370"/>
      <c r="J311" s="372"/>
      <c r="K311" s="406"/>
      <c r="L311" s="374"/>
      <c r="M311" s="374"/>
      <c r="N311" s="375"/>
      <c r="O311" s="370">
        <v>244620857.00999999</v>
      </c>
      <c r="P311" s="376">
        <v>1.49</v>
      </c>
      <c r="Q311" s="375">
        <v>149</v>
      </c>
      <c r="R311" s="373">
        <v>1.49</v>
      </c>
      <c r="S311" s="373">
        <v>149</v>
      </c>
      <c r="T311" s="373">
        <v>5310</v>
      </c>
      <c r="U311" s="374">
        <v>536</v>
      </c>
      <c r="V311" s="377">
        <v>0.11227482195224131</v>
      </c>
      <c r="W311" s="373">
        <v>3566.6</v>
      </c>
      <c r="X311" s="374">
        <v>4774</v>
      </c>
      <c r="Y311" s="374">
        <v>4774</v>
      </c>
      <c r="Z311" s="374">
        <v>4929</v>
      </c>
      <c r="AA311" s="374">
        <v>4989</v>
      </c>
      <c r="AB311" s="374">
        <v>-215</v>
      </c>
      <c r="AC311" s="377">
        <v>-4.3094808578873524E-2</v>
      </c>
      <c r="AD311" s="378">
        <v>3206.4</v>
      </c>
      <c r="AE311" s="373">
        <v>2356</v>
      </c>
      <c r="AF311" s="374">
        <v>1968</v>
      </c>
      <c r="AG311" s="379">
        <v>388</v>
      </c>
      <c r="AH311" s="380">
        <v>0.19715447154471544</v>
      </c>
      <c r="AI311" s="379">
        <v>1968</v>
      </c>
      <c r="AJ311" s="374">
        <v>1957</v>
      </c>
      <c r="AK311" s="374">
        <v>11</v>
      </c>
      <c r="AL311" s="381">
        <v>5.620848237097598E-3</v>
      </c>
      <c r="AM311" s="373">
        <v>2293</v>
      </c>
      <c r="AN311" s="374">
        <v>1945</v>
      </c>
      <c r="AO311" s="374">
        <v>348</v>
      </c>
      <c r="AP311" s="377">
        <v>0.17892030848329049</v>
      </c>
      <c r="AQ311" s="374">
        <v>15.389261744966444</v>
      </c>
      <c r="AR311" s="374">
        <v>1945</v>
      </c>
      <c r="AS311" s="374">
        <v>1928</v>
      </c>
      <c r="AT311" s="374">
        <v>17</v>
      </c>
      <c r="AU311" s="377">
        <v>8.8174273858921161E-3</v>
      </c>
      <c r="AV311" s="382">
        <v>13.053691275167786</v>
      </c>
      <c r="AW311" s="373">
        <v>1825</v>
      </c>
      <c r="AX311" s="373">
        <v>1400</v>
      </c>
      <c r="AY311" s="373">
        <v>95</v>
      </c>
      <c r="AZ311" s="373">
        <v>1495</v>
      </c>
      <c r="BA311" s="377">
        <v>0.81917808219178079</v>
      </c>
      <c r="BB311" s="463">
        <v>1.0841011338209123</v>
      </c>
      <c r="BC311" s="373">
        <v>255</v>
      </c>
      <c r="BD311" s="377">
        <v>0.13972602739726028</v>
      </c>
      <c r="BE311" s="463">
        <v>0.91461045766816784</v>
      </c>
      <c r="BF311" s="373">
        <v>50</v>
      </c>
      <c r="BG311" s="373">
        <v>15</v>
      </c>
      <c r="BH311" s="373">
        <v>65</v>
      </c>
      <c r="BI311" s="377">
        <v>3.5616438356164383E-2</v>
      </c>
      <c r="BJ311" s="463">
        <v>0.47401776653265182</v>
      </c>
      <c r="BK311" s="373">
        <v>15</v>
      </c>
      <c r="BL311" s="383">
        <v>2270</v>
      </c>
      <c r="BM311" s="374">
        <v>1625</v>
      </c>
      <c r="BN311" s="374">
        <v>65</v>
      </c>
      <c r="BO311" s="374">
        <v>1690</v>
      </c>
      <c r="BP311" s="377">
        <v>0.74449339207048459</v>
      </c>
      <c r="BQ311" s="384">
        <v>1.0685168539692411</v>
      </c>
      <c r="BR311" s="374">
        <v>470</v>
      </c>
      <c r="BS311" s="377">
        <v>0.20704845814977973</v>
      </c>
      <c r="BT311" s="384">
        <v>0.92917676322658405</v>
      </c>
      <c r="BU311" s="374">
        <v>80</v>
      </c>
      <c r="BV311" s="374">
        <v>10</v>
      </c>
      <c r="BW311" s="374">
        <v>90</v>
      </c>
      <c r="BX311" s="377">
        <v>3.9647577092511016E-2</v>
      </c>
      <c r="BY311" s="384">
        <v>0.54863389550426223</v>
      </c>
      <c r="BZ311" s="374">
        <v>20</v>
      </c>
      <c r="CA311" s="373" t="s">
        <v>66</v>
      </c>
      <c r="CB311" s="385" t="s">
        <v>66</v>
      </c>
      <c r="CC311" s="373" t="s">
        <v>66</v>
      </c>
      <c r="CD311" s="385"/>
      <c r="CE311" s="385" t="s">
        <v>2088</v>
      </c>
      <c r="CF311" s="386"/>
      <c r="CG311" s="373"/>
    </row>
    <row r="312" spans="1:85" ht="12.75" customHeight="1" x14ac:dyDescent="0.25">
      <c r="A312" s="370" t="s">
        <v>1829</v>
      </c>
      <c r="B312" s="369">
        <v>4620857.0199999996</v>
      </c>
      <c r="C312" s="373"/>
      <c r="D312" s="370"/>
      <c r="E312" s="371">
        <v>1</v>
      </c>
      <c r="F312" s="371">
        <v>1</v>
      </c>
      <c r="G312" s="370"/>
      <c r="H312" s="370"/>
      <c r="I312" s="370"/>
      <c r="J312" s="372"/>
      <c r="K312" s="406"/>
      <c r="L312" s="374"/>
      <c r="M312" s="374"/>
      <c r="N312" s="375"/>
      <c r="O312" s="370">
        <v>244620857.02000001</v>
      </c>
      <c r="P312" s="376">
        <v>1.18</v>
      </c>
      <c r="Q312" s="375">
        <v>118</v>
      </c>
      <c r="R312" s="373">
        <v>1.18</v>
      </c>
      <c r="S312" s="373">
        <v>118</v>
      </c>
      <c r="T312" s="373">
        <v>4294</v>
      </c>
      <c r="U312" s="374">
        <v>18</v>
      </c>
      <c r="V312" s="377">
        <v>4.2095416276894298E-3</v>
      </c>
      <c r="W312" s="373">
        <v>3637.1</v>
      </c>
      <c r="X312" s="374">
        <v>4276</v>
      </c>
      <c r="Y312" s="374">
        <v>4276</v>
      </c>
      <c r="Z312" s="374">
        <v>4205</v>
      </c>
      <c r="AA312" s="374">
        <v>4251</v>
      </c>
      <c r="AB312" s="374">
        <v>25</v>
      </c>
      <c r="AC312" s="377">
        <v>5.880969183721477E-3</v>
      </c>
      <c r="AD312" s="378">
        <v>3618.5</v>
      </c>
      <c r="AE312" s="373">
        <v>1702</v>
      </c>
      <c r="AF312" s="374">
        <v>1651</v>
      </c>
      <c r="AG312" s="379">
        <v>51</v>
      </c>
      <c r="AH312" s="380">
        <v>3.0890369473046637E-2</v>
      </c>
      <c r="AI312" s="379">
        <v>1651</v>
      </c>
      <c r="AJ312" s="374">
        <v>1628</v>
      </c>
      <c r="AK312" s="374">
        <v>23</v>
      </c>
      <c r="AL312" s="381">
        <v>1.4127764127764128E-2</v>
      </c>
      <c r="AM312" s="373">
        <v>1669</v>
      </c>
      <c r="AN312" s="374">
        <v>1634</v>
      </c>
      <c r="AO312" s="374">
        <v>35</v>
      </c>
      <c r="AP312" s="377">
        <v>2.1419828641370868E-2</v>
      </c>
      <c r="AQ312" s="374">
        <v>14.14406779661017</v>
      </c>
      <c r="AR312" s="374">
        <v>1634</v>
      </c>
      <c r="AS312" s="374">
        <v>1596</v>
      </c>
      <c r="AT312" s="374">
        <v>38</v>
      </c>
      <c r="AU312" s="377">
        <v>2.3809523809523808E-2</v>
      </c>
      <c r="AV312" s="382">
        <v>13.847457627118644</v>
      </c>
      <c r="AW312" s="373">
        <v>1540</v>
      </c>
      <c r="AX312" s="373">
        <v>1160</v>
      </c>
      <c r="AY312" s="373">
        <v>75</v>
      </c>
      <c r="AZ312" s="373">
        <v>1235</v>
      </c>
      <c r="BA312" s="377">
        <v>0.80194805194805197</v>
      </c>
      <c r="BB312" s="463">
        <v>1.0612988937109018</v>
      </c>
      <c r="BC312" s="373">
        <v>205</v>
      </c>
      <c r="BD312" s="377">
        <v>0.13311688311688311</v>
      </c>
      <c r="BE312" s="463">
        <v>0.8713487076014852</v>
      </c>
      <c r="BF312" s="373">
        <v>65</v>
      </c>
      <c r="BG312" s="373">
        <v>15</v>
      </c>
      <c r="BH312" s="373">
        <v>80</v>
      </c>
      <c r="BI312" s="377">
        <v>5.1948051948051951E-2</v>
      </c>
      <c r="BJ312" s="463">
        <v>0.69137456457309865</v>
      </c>
      <c r="BK312" s="373">
        <v>20</v>
      </c>
      <c r="BL312" s="383">
        <v>2050</v>
      </c>
      <c r="BM312" s="374">
        <v>1370</v>
      </c>
      <c r="BN312" s="374">
        <v>80</v>
      </c>
      <c r="BO312" s="374">
        <v>1450</v>
      </c>
      <c r="BP312" s="377">
        <v>0.70731707317073167</v>
      </c>
      <c r="BQ312" s="384">
        <v>1.0151604054956724</v>
      </c>
      <c r="BR312" s="374">
        <v>485</v>
      </c>
      <c r="BS312" s="377">
        <v>0.23658536585365852</v>
      </c>
      <c r="BT312" s="384">
        <v>1.0617303139328571</v>
      </c>
      <c r="BU312" s="374">
        <v>70</v>
      </c>
      <c r="BV312" s="374">
        <v>25</v>
      </c>
      <c r="BW312" s="374">
        <v>95</v>
      </c>
      <c r="BX312" s="377">
        <v>4.6341463414634146E-2</v>
      </c>
      <c r="BY312" s="384">
        <v>0.64126232826826102</v>
      </c>
      <c r="BZ312" s="374">
        <v>10</v>
      </c>
      <c r="CA312" s="373" t="s">
        <v>66</v>
      </c>
      <c r="CB312" s="385" t="s">
        <v>66</v>
      </c>
      <c r="CC312" s="373" t="s">
        <v>66</v>
      </c>
      <c r="CD312" s="385"/>
      <c r="CE312" s="385" t="s">
        <v>2088</v>
      </c>
      <c r="CF312" s="386"/>
      <c r="CG312" s="373"/>
    </row>
    <row r="313" spans="1:85" ht="12.75" customHeight="1" x14ac:dyDescent="0.25">
      <c r="A313" s="370" t="s">
        <v>1830</v>
      </c>
      <c r="B313" s="369">
        <v>4620857.0599999996</v>
      </c>
      <c r="C313" s="373"/>
      <c r="D313" s="370"/>
      <c r="E313" s="371">
        <v>1</v>
      </c>
      <c r="F313" s="371">
        <v>1</v>
      </c>
      <c r="G313" s="370"/>
      <c r="H313" s="370"/>
      <c r="I313" s="370"/>
      <c r="J313" s="372"/>
      <c r="K313" s="406"/>
      <c r="L313" s="374"/>
      <c r="M313" s="374"/>
      <c r="N313" s="375"/>
      <c r="O313" s="370">
        <v>244620857.06</v>
      </c>
      <c r="P313" s="376">
        <v>1.43</v>
      </c>
      <c r="Q313" s="375">
        <v>143</v>
      </c>
      <c r="R313" s="373">
        <v>1.43</v>
      </c>
      <c r="S313" s="373">
        <v>143</v>
      </c>
      <c r="T313" s="373">
        <v>5696</v>
      </c>
      <c r="U313" s="374">
        <v>75</v>
      </c>
      <c r="V313" s="377">
        <v>1.3342821561999644E-2</v>
      </c>
      <c r="W313" s="373">
        <v>3991.9</v>
      </c>
      <c r="X313" s="374">
        <v>5621</v>
      </c>
      <c r="Y313" s="374">
        <v>5621</v>
      </c>
      <c r="Z313" s="374">
        <v>5822</v>
      </c>
      <c r="AA313" s="374">
        <v>5820</v>
      </c>
      <c r="AB313" s="374">
        <v>-199</v>
      </c>
      <c r="AC313" s="377">
        <v>-3.4192439862542959E-2</v>
      </c>
      <c r="AD313" s="378">
        <v>3939.3</v>
      </c>
      <c r="AE313" s="373">
        <v>2300</v>
      </c>
      <c r="AF313" s="374">
        <v>2290</v>
      </c>
      <c r="AG313" s="379">
        <v>10</v>
      </c>
      <c r="AH313" s="380">
        <v>4.3668122270742356E-3</v>
      </c>
      <c r="AI313" s="379">
        <v>2290</v>
      </c>
      <c r="AJ313" s="374">
        <v>2171</v>
      </c>
      <c r="AK313" s="374">
        <v>119</v>
      </c>
      <c r="AL313" s="381">
        <v>5.4813450023030862E-2</v>
      </c>
      <c r="AM313" s="373">
        <v>2248</v>
      </c>
      <c r="AN313" s="374">
        <v>2225</v>
      </c>
      <c r="AO313" s="374">
        <v>23</v>
      </c>
      <c r="AP313" s="377">
        <v>1.0337078651685393E-2</v>
      </c>
      <c r="AQ313" s="374">
        <v>15.72027972027972</v>
      </c>
      <c r="AR313" s="374">
        <v>2225</v>
      </c>
      <c r="AS313" s="374">
        <v>2137</v>
      </c>
      <c r="AT313" s="374">
        <v>88</v>
      </c>
      <c r="AU313" s="377">
        <v>4.1179223210107627E-2</v>
      </c>
      <c r="AV313" s="382">
        <v>15.55944055944056</v>
      </c>
      <c r="AW313" s="373">
        <v>2345</v>
      </c>
      <c r="AX313" s="373">
        <v>1750</v>
      </c>
      <c r="AY313" s="373">
        <v>125</v>
      </c>
      <c r="AZ313" s="373">
        <v>1875</v>
      </c>
      <c r="BA313" s="377">
        <v>0.79957356076759056</v>
      </c>
      <c r="BB313" s="463">
        <v>1.0581564895903002</v>
      </c>
      <c r="BC313" s="373">
        <v>325</v>
      </c>
      <c r="BD313" s="377">
        <v>0.13859275053304904</v>
      </c>
      <c r="BE313" s="463">
        <v>0.9071923202549137</v>
      </c>
      <c r="BF313" s="373">
        <v>100</v>
      </c>
      <c r="BG313" s="373">
        <v>10</v>
      </c>
      <c r="BH313" s="373">
        <v>110</v>
      </c>
      <c r="BI313" s="377">
        <v>4.6908315565031986E-2</v>
      </c>
      <c r="BJ313" s="463">
        <v>0.62430091278615618</v>
      </c>
      <c r="BK313" s="373">
        <v>30</v>
      </c>
      <c r="BL313" s="383">
        <v>2815</v>
      </c>
      <c r="BM313" s="374">
        <v>2020</v>
      </c>
      <c r="BN313" s="374">
        <v>80</v>
      </c>
      <c r="BO313" s="374">
        <v>2100</v>
      </c>
      <c r="BP313" s="377">
        <v>0.74600355239786853</v>
      </c>
      <c r="BQ313" s="384">
        <v>1.0706842765134732</v>
      </c>
      <c r="BR313" s="374">
        <v>575</v>
      </c>
      <c r="BS313" s="377">
        <v>0.20426287744227353</v>
      </c>
      <c r="BT313" s="384">
        <v>0.91667584006764591</v>
      </c>
      <c r="BU313" s="374">
        <v>60</v>
      </c>
      <c r="BV313" s="374">
        <v>30</v>
      </c>
      <c r="BW313" s="374">
        <v>90</v>
      </c>
      <c r="BX313" s="377">
        <v>3.1971580817051509E-2</v>
      </c>
      <c r="BY313" s="384">
        <v>0.44241525498922746</v>
      </c>
      <c r="BZ313" s="374">
        <v>45</v>
      </c>
      <c r="CA313" s="373" t="s">
        <v>66</v>
      </c>
      <c r="CB313" s="385" t="s">
        <v>66</v>
      </c>
      <c r="CC313" s="373" t="s">
        <v>66</v>
      </c>
      <c r="CD313" s="385"/>
      <c r="CE313" s="385" t="s">
        <v>2088</v>
      </c>
      <c r="CF313" s="386"/>
      <c r="CG313" s="373"/>
    </row>
    <row r="314" spans="1:85" ht="12.75" customHeight="1" x14ac:dyDescent="0.25">
      <c r="A314" s="370" t="s">
        <v>1831</v>
      </c>
      <c r="B314" s="369">
        <v>4620857.07</v>
      </c>
      <c r="C314" s="373"/>
      <c r="D314" s="370"/>
      <c r="E314" s="371">
        <v>1</v>
      </c>
      <c r="F314" s="371">
        <v>1</v>
      </c>
      <c r="G314" s="370"/>
      <c r="H314" s="370"/>
      <c r="I314" s="370"/>
      <c r="J314" s="372"/>
      <c r="K314" s="406"/>
      <c r="L314" s="374"/>
      <c r="M314" s="374"/>
      <c r="N314" s="375"/>
      <c r="O314" s="370">
        <v>244620857.06999999</v>
      </c>
      <c r="P314" s="376">
        <v>10.07</v>
      </c>
      <c r="Q314" s="375">
        <v>1007</v>
      </c>
      <c r="R314" s="373">
        <v>10.18</v>
      </c>
      <c r="S314" s="373">
        <v>1018</v>
      </c>
      <c r="T314" s="373">
        <v>7509</v>
      </c>
      <c r="U314" s="374">
        <v>234</v>
      </c>
      <c r="V314" s="377">
        <v>3.2164948453608247E-2</v>
      </c>
      <c r="W314" s="373">
        <v>737.3</v>
      </c>
      <c r="X314" s="374">
        <v>7275</v>
      </c>
      <c r="Y314" s="374">
        <v>7275</v>
      </c>
      <c r="Z314" s="374">
        <v>7150</v>
      </c>
      <c r="AA314" s="374">
        <v>6741</v>
      </c>
      <c r="AB314" s="374">
        <v>534</v>
      </c>
      <c r="AC314" s="377">
        <v>7.9216733422340896E-2</v>
      </c>
      <c r="AD314" s="378">
        <v>722.4</v>
      </c>
      <c r="AE314" s="373">
        <v>2725</v>
      </c>
      <c r="AF314" s="374">
        <v>2612</v>
      </c>
      <c r="AG314" s="379">
        <v>113</v>
      </c>
      <c r="AH314" s="380">
        <v>4.326186830015314E-2</v>
      </c>
      <c r="AI314" s="379">
        <v>2612</v>
      </c>
      <c r="AJ314" s="374">
        <v>2290</v>
      </c>
      <c r="AK314" s="374">
        <v>322</v>
      </c>
      <c r="AL314" s="381">
        <v>0.1406113537117904</v>
      </c>
      <c r="AM314" s="373">
        <v>2699</v>
      </c>
      <c r="AN314" s="374">
        <v>2581</v>
      </c>
      <c r="AO314" s="374">
        <v>118</v>
      </c>
      <c r="AP314" s="377">
        <v>4.571871367686943E-2</v>
      </c>
      <c r="AQ314" s="374">
        <v>2.6512770137524559</v>
      </c>
      <c r="AR314" s="374">
        <v>2581</v>
      </c>
      <c r="AS314" s="374">
        <v>2269</v>
      </c>
      <c r="AT314" s="374">
        <v>312</v>
      </c>
      <c r="AU314" s="377">
        <v>0.13750550903481709</v>
      </c>
      <c r="AV314" s="382">
        <v>2.5630585898709035</v>
      </c>
      <c r="AW314" s="373">
        <v>2965</v>
      </c>
      <c r="AX314" s="373">
        <v>2255</v>
      </c>
      <c r="AY314" s="373">
        <v>165</v>
      </c>
      <c r="AZ314" s="373">
        <v>2420</v>
      </c>
      <c r="BA314" s="377">
        <v>0.81618887015177066</v>
      </c>
      <c r="BB314" s="463">
        <v>1.0801452074695437</v>
      </c>
      <c r="BC314" s="373">
        <v>350</v>
      </c>
      <c r="BD314" s="377">
        <v>0.11804384485666104</v>
      </c>
      <c r="BE314" s="463">
        <v>0.77268449536824013</v>
      </c>
      <c r="BF314" s="373">
        <v>105</v>
      </c>
      <c r="BG314" s="373">
        <v>40</v>
      </c>
      <c r="BH314" s="373">
        <v>145</v>
      </c>
      <c r="BI314" s="377">
        <v>4.8903878583473864E-2</v>
      </c>
      <c r="BJ314" s="463">
        <v>0.65085978191050975</v>
      </c>
      <c r="BK314" s="373">
        <v>50</v>
      </c>
      <c r="BL314" s="383">
        <v>3895</v>
      </c>
      <c r="BM314" s="374">
        <v>2895</v>
      </c>
      <c r="BN314" s="374">
        <v>135</v>
      </c>
      <c r="BO314" s="374">
        <v>3030</v>
      </c>
      <c r="BP314" s="377">
        <v>0.77792041078305518</v>
      </c>
      <c r="BQ314" s="384">
        <v>1.1164922064072187</v>
      </c>
      <c r="BR314" s="374">
        <v>755</v>
      </c>
      <c r="BS314" s="377">
        <v>0.19383825417201542</v>
      </c>
      <c r="BT314" s="384">
        <v>0.86989298645611191</v>
      </c>
      <c r="BU314" s="374">
        <v>65</v>
      </c>
      <c r="BV314" s="374">
        <v>20</v>
      </c>
      <c r="BW314" s="374">
        <v>85</v>
      </c>
      <c r="BX314" s="377">
        <v>2.1822849807445442E-2</v>
      </c>
      <c r="BY314" s="384">
        <v>0.30197948976621708</v>
      </c>
      <c r="BZ314" s="374">
        <v>15</v>
      </c>
      <c r="CA314" s="373" t="s">
        <v>66</v>
      </c>
      <c r="CB314" s="385" t="s">
        <v>66</v>
      </c>
      <c r="CC314" s="373" t="s">
        <v>66</v>
      </c>
      <c r="CD314" s="385"/>
      <c r="CE314" s="385" t="s">
        <v>2088</v>
      </c>
      <c r="CF314" s="386"/>
      <c r="CG314" s="373"/>
    </row>
    <row r="315" spans="1:85" ht="12.75" customHeight="1" x14ac:dyDescent="0.25">
      <c r="A315" s="370" t="s">
        <v>1832</v>
      </c>
      <c r="B315" s="369">
        <v>4620857.08</v>
      </c>
      <c r="C315" s="373"/>
      <c r="D315" s="370"/>
      <c r="E315" s="371">
        <v>1</v>
      </c>
      <c r="F315" s="371">
        <v>1</v>
      </c>
      <c r="G315" s="370"/>
      <c r="H315" s="370"/>
      <c r="I315" s="370"/>
      <c r="J315" s="372"/>
      <c r="K315" s="406"/>
      <c r="L315" s="374"/>
      <c r="M315" s="374"/>
      <c r="N315" s="375"/>
      <c r="O315" s="370">
        <v>244620857.08000001</v>
      </c>
      <c r="P315" s="376">
        <v>3.86</v>
      </c>
      <c r="Q315" s="375">
        <v>386</v>
      </c>
      <c r="R315" s="373">
        <v>3.86</v>
      </c>
      <c r="S315" s="373">
        <v>386</v>
      </c>
      <c r="T315" s="373">
        <v>5836</v>
      </c>
      <c r="U315" s="374">
        <v>103</v>
      </c>
      <c r="V315" s="377">
        <v>1.7966160823303681E-2</v>
      </c>
      <c r="W315" s="373">
        <v>1510.7</v>
      </c>
      <c r="X315" s="374">
        <v>5733</v>
      </c>
      <c r="Y315" s="374">
        <v>5733</v>
      </c>
      <c r="Z315" s="374">
        <v>5068</v>
      </c>
      <c r="AA315" s="374">
        <v>4646</v>
      </c>
      <c r="AB315" s="374">
        <v>1087</v>
      </c>
      <c r="AC315" s="377">
        <v>0.23396470081790788</v>
      </c>
      <c r="AD315" s="378">
        <v>1484.9</v>
      </c>
      <c r="AE315" s="373">
        <v>3014</v>
      </c>
      <c r="AF315" s="374">
        <v>2937</v>
      </c>
      <c r="AG315" s="379">
        <v>77</v>
      </c>
      <c r="AH315" s="380">
        <v>2.6217228464419477E-2</v>
      </c>
      <c r="AI315" s="379">
        <v>2937</v>
      </c>
      <c r="AJ315" s="374">
        <v>2348</v>
      </c>
      <c r="AK315" s="374">
        <v>589</v>
      </c>
      <c r="AL315" s="381">
        <v>0.25085178875638842</v>
      </c>
      <c r="AM315" s="373">
        <v>2957</v>
      </c>
      <c r="AN315" s="374">
        <v>2910</v>
      </c>
      <c r="AO315" s="374">
        <v>47</v>
      </c>
      <c r="AP315" s="377">
        <v>1.6151202749140895E-2</v>
      </c>
      <c r="AQ315" s="374">
        <v>7.6606217616580308</v>
      </c>
      <c r="AR315" s="374">
        <v>2910</v>
      </c>
      <c r="AS315" s="374">
        <v>2290</v>
      </c>
      <c r="AT315" s="374">
        <v>620</v>
      </c>
      <c r="AU315" s="377">
        <v>0.27074235807860264</v>
      </c>
      <c r="AV315" s="382">
        <v>7.5388601036269431</v>
      </c>
      <c r="AW315" s="373">
        <v>2260</v>
      </c>
      <c r="AX315" s="373">
        <v>1805</v>
      </c>
      <c r="AY315" s="373">
        <v>80</v>
      </c>
      <c r="AZ315" s="373">
        <v>1885</v>
      </c>
      <c r="BA315" s="377">
        <v>0.83407079646017701</v>
      </c>
      <c r="BB315" s="463">
        <v>1.1038101675158098</v>
      </c>
      <c r="BC315" s="373">
        <v>265</v>
      </c>
      <c r="BD315" s="377">
        <v>0.11725663716814159</v>
      </c>
      <c r="BE315" s="463">
        <v>0.76753163732390706</v>
      </c>
      <c r="BF315" s="373">
        <v>70</v>
      </c>
      <c r="BG315" s="373">
        <v>10</v>
      </c>
      <c r="BH315" s="373">
        <v>80</v>
      </c>
      <c r="BI315" s="377">
        <v>3.5398230088495575E-2</v>
      </c>
      <c r="BJ315" s="463">
        <v>0.47111364134627071</v>
      </c>
      <c r="BK315" s="373">
        <v>30</v>
      </c>
      <c r="BL315" s="383">
        <v>2820</v>
      </c>
      <c r="BM315" s="374">
        <v>2110</v>
      </c>
      <c r="BN315" s="374">
        <v>60</v>
      </c>
      <c r="BO315" s="374">
        <v>2170</v>
      </c>
      <c r="BP315" s="377">
        <v>0.76950354609929073</v>
      </c>
      <c r="BQ315" s="384">
        <v>1.1044120968078988</v>
      </c>
      <c r="BR315" s="374">
        <v>560</v>
      </c>
      <c r="BS315" s="377">
        <v>0.19858156028368795</v>
      </c>
      <c r="BT315" s="384">
        <v>0.89117964494766388</v>
      </c>
      <c r="BU315" s="374">
        <v>75</v>
      </c>
      <c r="BV315" s="374">
        <v>10</v>
      </c>
      <c r="BW315" s="374">
        <v>85</v>
      </c>
      <c r="BX315" s="377">
        <v>3.0141843971631204E-2</v>
      </c>
      <c r="BY315" s="384">
        <v>0.41709578462390617</v>
      </c>
      <c r="BZ315" s="374">
        <v>10</v>
      </c>
      <c r="CA315" s="373" t="s">
        <v>66</v>
      </c>
      <c r="CB315" s="385" t="s">
        <v>66</v>
      </c>
      <c r="CC315" s="373" t="s">
        <v>66</v>
      </c>
      <c r="CD315" s="385"/>
      <c r="CE315" s="385" t="s">
        <v>2088</v>
      </c>
      <c r="CF315" s="386"/>
      <c r="CG315" s="373"/>
    </row>
    <row r="316" spans="1:85" ht="12.75" customHeight="1" x14ac:dyDescent="0.25">
      <c r="A316" s="370" t="s">
        <v>1833</v>
      </c>
      <c r="B316" s="369">
        <v>4620857.09</v>
      </c>
      <c r="C316" s="373"/>
      <c r="D316" s="370"/>
      <c r="E316" s="371">
        <v>1</v>
      </c>
      <c r="F316" s="371">
        <v>1</v>
      </c>
      <c r="G316" s="370"/>
      <c r="H316" s="370"/>
      <c r="I316" s="370"/>
      <c r="J316" s="372"/>
      <c r="K316" s="406"/>
      <c r="L316" s="374"/>
      <c r="M316" s="374"/>
      <c r="N316" s="375"/>
      <c r="O316" s="370">
        <v>244620857.09</v>
      </c>
      <c r="P316" s="376">
        <v>2.38</v>
      </c>
      <c r="Q316" s="375">
        <v>238</v>
      </c>
      <c r="R316" s="373">
        <v>2.31</v>
      </c>
      <c r="S316" s="373">
        <v>231</v>
      </c>
      <c r="T316" s="373">
        <v>5424</v>
      </c>
      <c r="U316" s="374">
        <v>216</v>
      </c>
      <c r="V316" s="377">
        <v>4.1474654377880185E-2</v>
      </c>
      <c r="W316" s="373">
        <v>2352.3000000000002</v>
      </c>
      <c r="X316" s="374">
        <v>5208</v>
      </c>
      <c r="Y316" s="374">
        <v>5208</v>
      </c>
      <c r="Z316" s="374">
        <v>4904</v>
      </c>
      <c r="AA316" s="374">
        <v>4187</v>
      </c>
      <c r="AB316" s="374">
        <v>1021</v>
      </c>
      <c r="AC316" s="377">
        <v>0.2438500119417244</v>
      </c>
      <c r="AD316" s="378">
        <v>2187</v>
      </c>
      <c r="AE316" s="373">
        <v>2361</v>
      </c>
      <c r="AF316" s="374">
        <v>2132</v>
      </c>
      <c r="AG316" s="379">
        <v>229</v>
      </c>
      <c r="AH316" s="380">
        <v>0.10741088180112571</v>
      </c>
      <c r="AI316" s="379">
        <v>2132</v>
      </c>
      <c r="AJ316" s="374">
        <v>1464</v>
      </c>
      <c r="AK316" s="374">
        <v>668</v>
      </c>
      <c r="AL316" s="381">
        <v>0.45628415300546449</v>
      </c>
      <c r="AM316" s="373">
        <v>2321</v>
      </c>
      <c r="AN316" s="374">
        <v>2105</v>
      </c>
      <c r="AO316" s="374">
        <v>216</v>
      </c>
      <c r="AP316" s="377">
        <v>0.10261282660332542</v>
      </c>
      <c r="AQ316" s="374">
        <v>10.047619047619047</v>
      </c>
      <c r="AR316" s="374">
        <v>2105</v>
      </c>
      <c r="AS316" s="374">
        <v>1445</v>
      </c>
      <c r="AT316" s="374">
        <v>660</v>
      </c>
      <c r="AU316" s="377">
        <v>0.45674740484429066</v>
      </c>
      <c r="AV316" s="382">
        <v>8.844537815126051</v>
      </c>
      <c r="AW316" s="373">
        <v>1840</v>
      </c>
      <c r="AX316" s="373">
        <v>1375</v>
      </c>
      <c r="AY316" s="373">
        <v>110</v>
      </c>
      <c r="AZ316" s="373">
        <v>1485</v>
      </c>
      <c r="BA316" s="377">
        <v>0.80706521739130432</v>
      </c>
      <c r="BB316" s="463">
        <v>1.0680709558297223</v>
      </c>
      <c r="BC316" s="373">
        <v>260</v>
      </c>
      <c r="BD316" s="377">
        <v>0.14130434782608695</v>
      </c>
      <c r="BE316" s="463">
        <v>0.92494173521642276</v>
      </c>
      <c r="BF316" s="373">
        <v>45</v>
      </c>
      <c r="BG316" s="373">
        <v>30</v>
      </c>
      <c r="BH316" s="373">
        <v>75</v>
      </c>
      <c r="BI316" s="377">
        <v>4.0760869565217392E-2</v>
      </c>
      <c r="BJ316" s="463">
        <v>0.54248479761000601</v>
      </c>
      <c r="BK316" s="373">
        <v>20</v>
      </c>
      <c r="BL316" s="383">
        <v>2665</v>
      </c>
      <c r="BM316" s="374">
        <v>1880</v>
      </c>
      <c r="BN316" s="374">
        <v>100</v>
      </c>
      <c r="BO316" s="374">
        <v>1980</v>
      </c>
      <c r="BP316" s="377">
        <v>0.74296435272045025</v>
      </c>
      <c r="BQ316" s="384">
        <v>1.0663223357461173</v>
      </c>
      <c r="BR316" s="374">
        <v>605</v>
      </c>
      <c r="BS316" s="377">
        <v>0.22701688555347091</v>
      </c>
      <c r="BT316" s="384">
        <v>1.0187895954470714</v>
      </c>
      <c r="BU316" s="374">
        <v>40</v>
      </c>
      <c r="BV316" s="374">
        <v>25</v>
      </c>
      <c r="BW316" s="374">
        <v>65</v>
      </c>
      <c r="BX316" s="377">
        <v>2.4390243902439025E-2</v>
      </c>
      <c r="BY316" s="384">
        <v>0.33750648856224263</v>
      </c>
      <c r="BZ316" s="374">
        <v>15</v>
      </c>
      <c r="CA316" s="373" t="s">
        <v>66</v>
      </c>
      <c r="CB316" s="385" t="s">
        <v>66</v>
      </c>
      <c r="CC316" s="373" t="s">
        <v>66</v>
      </c>
      <c r="CD316" s="385"/>
      <c r="CE316" s="385" t="s">
        <v>2088</v>
      </c>
      <c r="CF316" s="386"/>
      <c r="CG316" s="373"/>
    </row>
    <row r="317" spans="1:85" ht="12.75" customHeight="1" x14ac:dyDescent="0.25">
      <c r="A317" s="370" t="s">
        <v>1834</v>
      </c>
      <c r="B317" s="369">
        <v>4620857.0999999996</v>
      </c>
      <c r="C317" s="373"/>
      <c r="D317" s="370"/>
      <c r="E317" s="371">
        <v>1</v>
      </c>
      <c r="F317" s="371">
        <v>1</v>
      </c>
      <c r="G317" s="370"/>
      <c r="H317" s="370"/>
      <c r="I317" s="370"/>
      <c r="J317" s="372"/>
      <c r="K317" s="406"/>
      <c r="L317" s="374"/>
      <c r="M317" s="374"/>
      <c r="N317" s="375"/>
      <c r="O317" s="370">
        <v>244620857.09999999</v>
      </c>
      <c r="P317" s="376">
        <v>6.6</v>
      </c>
      <c r="Q317" s="375">
        <v>660</v>
      </c>
      <c r="R317" s="373">
        <v>6.59</v>
      </c>
      <c r="S317" s="373">
        <v>659</v>
      </c>
      <c r="T317" s="373">
        <v>7888</v>
      </c>
      <c r="U317" s="374">
        <v>2172</v>
      </c>
      <c r="V317" s="377">
        <v>0.3799860041987404</v>
      </c>
      <c r="W317" s="373">
        <v>1196.0999999999999</v>
      </c>
      <c r="X317" s="374">
        <v>5716</v>
      </c>
      <c r="Y317" s="374">
        <v>5716</v>
      </c>
      <c r="Z317" s="374">
        <v>4554</v>
      </c>
      <c r="AA317" s="374">
        <v>3728</v>
      </c>
      <c r="AB317" s="374">
        <v>1988</v>
      </c>
      <c r="AC317" s="377">
        <v>0.53326180257510725</v>
      </c>
      <c r="AD317" s="378">
        <v>866.4</v>
      </c>
      <c r="AE317" s="373">
        <v>3194</v>
      </c>
      <c r="AF317" s="374">
        <v>2178</v>
      </c>
      <c r="AG317" s="379">
        <v>1016</v>
      </c>
      <c r="AH317" s="380">
        <v>0.46648301193755737</v>
      </c>
      <c r="AI317" s="379">
        <v>2178</v>
      </c>
      <c r="AJ317" s="374">
        <v>1320</v>
      </c>
      <c r="AK317" s="374">
        <v>858</v>
      </c>
      <c r="AL317" s="381">
        <v>0.65</v>
      </c>
      <c r="AM317" s="373">
        <v>3106</v>
      </c>
      <c r="AN317" s="374">
        <v>2115</v>
      </c>
      <c r="AO317" s="374">
        <v>991</v>
      </c>
      <c r="AP317" s="377">
        <v>0.46855791962174942</v>
      </c>
      <c r="AQ317" s="374">
        <v>4.7132018209408191</v>
      </c>
      <c r="AR317" s="374">
        <v>2115</v>
      </c>
      <c r="AS317" s="374">
        <v>1286</v>
      </c>
      <c r="AT317" s="374">
        <v>829</v>
      </c>
      <c r="AU317" s="377">
        <v>0.64463452566096424</v>
      </c>
      <c r="AV317" s="382">
        <v>3.2045454545454546</v>
      </c>
      <c r="AW317" s="373">
        <v>3065</v>
      </c>
      <c r="AX317" s="373">
        <v>2545</v>
      </c>
      <c r="AY317" s="373">
        <v>160</v>
      </c>
      <c r="AZ317" s="373">
        <v>2705</v>
      </c>
      <c r="BA317" s="377">
        <v>0.88254486133768351</v>
      </c>
      <c r="BB317" s="463">
        <v>1.1679607958553879</v>
      </c>
      <c r="BC317" s="373">
        <v>280</v>
      </c>
      <c r="BD317" s="377">
        <v>9.1353996737357265E-2</v>
      </c>
      <c r="BE317" s="463">
        <v>0.5979796486177702</v>
      </c>
      <c r="BF317" s="373">
        <v>35</v>
      </c>
      <c r="BG317" s="373">
        <v>10</v>
      </c>
      <c r="BH317" s="373">
        <v>45</v>
      </c>
      <c r="BI317" s="377">
        <v>1.468189233278956E-2</v>
      </c>
      <c r="BJ317" s="463">
        <v>0.1954007231848113</v>
      </c>
      <c r="BK317" s="373">
        <v>40</v>
      </c>
      <c r="BL317" s="383">
        <v>3120</v>
      </c>
      <c r="BM317" s="374">
        <v>2410</v>
      </c>
      <c r="BN317" s="374">
        <v>90</v>
      </c>
      <c r="BO317" s="374">
        <v>2500</v>
      </c>
      <c r="BP317" s="377">
        <v>0.80128205128205132</v>
      </c>
      <c r="BQ317" s="384">
        <v>1.1500214584803981</v>
      </c>
      <c r="BR317" s="374">
        <v>555</v>
      </c>
      <c r="BS317" s="377">
        <v>0.17788461538461539</v>
      </c>
      <c r="BT317" s="384">
        <v>0.79829742577128482</v>
      </c>
      <c r="BU317" s="374">
        <v>35</v>
      </c>
      <c r="BV317" s="374">
        <v>0</v>
      </c>
      <c r="BW317" s="374">
        <v>35</v>
      </c>
      <c r="BX317" s="377">
        <v>1.1217948717948718E-2</v>
      </c>
      <c r="BY317" s="384">
        <v>0.1552313497073135</v>
      </c>
      <c r="BZ317" s="374">
        <v>25</v>
      </c>
      <c r="CA317" s="373" t="s">
        <v>66</v>
      </c>
      <c r="CB317" s="385" t="s">
        <v>66</v>
      </c>
      <c r="CC317" s="373" t="s">
        <v>66</v>
      </c>
      <c r="CD317" s="385"/>
      <c r="CE317" s="385" t="s">
        <v>2088</v>
      </c>
      <c r="CF317" s="386"/>
      <c r="CG317" s="373"/>
    </row>
    <row r="318" spans="1:85" ht="12.75" customHeight="1" x14ac:dyDescent="0.25">
      <c r="A318" s="370" t="s">
        <v>1835</v>
      </c>
      <c r="B318" s="369">
        <v>4620857.1100000003</v>
      </c>
      <c r="C318" s="373"/>
      <c r="D318" s="370"/>
      <c r="E318" s="371">
        <v>1</v>
      </c>
      <c r="F318" s="371">
        <v>1</v>
      </c>
      <c r="G318" s="370"/>
      <c r="H318" s="370"/>
      <c r="I318" s="370"/>
      <c r="J318" s="372"/>
      <c r="K318" s="406"/>
      <c r="L318" s="374"/>
      <c r="M318" s="374"/>
      <c r="N318" s="375"/>
      <c r="O318" s="370">
        <v>244620857.11000001</v>
      </c>
      <c r="P318" s="376">
        <v>2.17</v>
      </c>
      <c r="Q318" s="375">
        <v>217</v>
      </c>
      <c r="R318" s="373">
        <v>2.17</v>
      </c>
      <c r="S318" s="373">
        <v>217</v>
      </c>
      <c r="T318" s="373">
        <v>3606</v>
      </c>
      <c r="U318" s="374">
        <v>-143</v>
      </c>
      <c r="V318" s="377">
        <v>-3.8143504934649242E-2</v>
      </c>
      <c r="W318" s="373">
        <v>1660.2</v>
      </c>
      <c r="X318" s="374">
        <v>3749</v>
      </c>
      <c r="Y318" s="374">
        <v>3749</v>
      </c>
      <c r="Z318" s="374">
        <v>3190</v>
      </c>
      <c r="AA318" s="374">
        <v>3145</v>
      </c>
      <c r="AB318" s="374">
        <v>604</v>
      </c>
      <c r="AC318" s="377">
        <v>0.19205087440381557</v>
      </c>
      <c r="AD318" s="378">
        <v>1727.6</v>
      </c>
      <c r="AE318" s="373">
        <v>1522</v>
      </c>
      <c r="AF318" s="374">
        <v>1525</v>
      </c>
      <c r="AG318" s="379">
        <v>-3</v>
      </c>
      <c r="AH318" s="380">
        <v>-1.9672131147540984E-3</v>
      </c>
      <c r="AI318" s="379">
        <v>1525</v>
      </c>
      <c r="AJ318" s="374">
        <v>1191</v>
      </c>
      <c r="AK318" s="374">
        <v>334</v>
      </c>
      <c r="AL318" s="381">
        <v>0.28043660789252728</v>
      </c>
      <c r="AM318" s="373">
        <v>1504</v>
      </c>
      <c r="AN318" s="374">
        <v>1521</v>
      </c>
      <c r="AO318" s="374">
        <v>-17</v>
      </c>
      <c r="AP318" s="377">
        <v>-1.1176857330703484E-2</v>
      </c>
      <c r="AQ318" s="374">
        <v>6.9308755760368665</v>
      </c>
      <c r="AR318" s="374">
        <v>1521</v>
      </c>
      <c r="AS318" s="374">
        <v>1176</v>
      </c>
      <c r="AT318" s="374">
        <v>345</v>
      </c>
      <c r="AU318" s="377">
        <v>0.29336734693877553</v>
      </c>
      <c r="AV318" s="382">
        <v>7.0092165898617509</v>
      </c>
      <c r="AW318" s="373">
        <v>1540</v>
      </c>
      <c r="AX318" s="373">
        <v>1155</v>
      </c>
      <c r="AY318" s="373">
        <v>75</v>
      </c>
      <c r="AZ318" s="373">
        <v>1230</v>
      </c>
      <c r="BA318" s="377">
        <v>0.79870129870129869</v>
      </c>
      <c r="BB318" s="463">
        <v>1.0570021370562017</v>
      </c>
      <c r="BC318" s="373">
        <v>250</v>
      </c>
      <c r="BD318" s="377">
        <v>0.16233766233766234</v>
      </c>
      <c r="BE318" s="463">
        <v>1.0626203751237626</v>
      </c>
      <c r="BF318" s="373">
        <v>40</v>
      </c>
      <c r="BG318" s="373">
        <v>0</v>
      </c>
      <c r="BH318" s="373">
        <v>40</v>
      </c>
      <c r="BI318" s="377">
        <v>2.5974025974025976E-2</v>
      </c>
      <c r="BJ318" s="463">
        <v>0.34568728228654932</v>
      </c>
      <c r="BK318" s="373">
        <v>10</v>
      </c>
      <c r="BL318" s="383">
        <v>1935</v>
      </c>
      <c r="BM318" s="374">
        <v>1375</v>
      </c>
      <c r="BN318" s="374">
        <v>70</v>
      </c>
      <c r="BO318" s="374">
        <v>1445</v>
      </c>
      <c r="BP318" s="377">
        <v>0.74677002583979324</v>
      </c>
      <c r="BQ318" s="384">
        <v>1.0717843397236231</v>
      </c>
      <c r="BR318" s="374">
        <v>395</v>
      </c>
      <c r="BS318" s="377">
        <v>0.20413436692506459</v>
      </c>
      <c r="BT318" s="384">
        <v>0.91609912006940086</v>
      </c>
      <c r="BU318" s="374">
        <v>45</v>
      </c>
      <c r="BV318" s="374">
        <v>30</v>
      </c>
      <c r="BW318" s="374">
        <v>75</v>
      </c>
      <c r="BX318" s="377">
        <v>3.875968992248062E-2</v>
      </c>
      <c r="BY318" s="384">
        <v>0.53634752058340884</v>
      </c>
      <c r="BZ318" s="374">
        <v>15</v>
      </c>
      <c r="CA318" s="373" t="s">
        <v>66</v>
      </c>
      <c r="CB318" s="385" t="s">
        <v>66</v>
      </c>
      <c r="CC318" s="373" t="s">
        <v>66</v>
      </c>
      <c r="CD318" s="385"/>
      <c r="CE318" s="385" t="s">
        <v>2088</v>
      </c>
      <c r="CF318" s="386"/>
      <c r="CG318" s="373"/>
    </row>
    <row r="319" spans="1:85" ht="12.75" customHeight="1" x14ac:dyDescent="0.25">
      <c r="A319" s="370" t="s">
        <v>1836</v>
      </c>
      <c r="B319" s="369">
        <v>4620857.12</v>
      </c>
      <c r="C319" s="373"/>
      <c r="D319" s="370"/>
      <c r="E319" s="371">
        <v>1</v>
      </c>
      <c r="F319" s="371">
        <v>1</v>
      </c>
      <c r="G319" s="370"/>
      <c r="H319" s="370"/>
      <c r="I319" s="370"/>
      <c r="J319" s="372"/>
      <c r="K319" s="406"/>
      <c r="L319" s="374"/>
      <c r="M319" s="374"/>
      <c r="N319" s="375"/>
      <c r="O319" s="370">
        <v>244620857.12</v>
      </c>
      <c r="P319" s="376">
        <v>1.0900000000000001</v>
      </c>
      <c r="Q319" s="375">
        <v>109.00000000000001</v>
      </c>
      <c r="R319" s="373">
        <v>1.0900000000000001</v>
      </c>
      <c r="S319" s="373">
        <v>109.00000000000001</v>
      </c>
      <c r="T319" s="373">
        <v>4053</v>
      </c>
      <c r="U319" s="374">
        <v>282</v>
      </c>
      <c r="V319" s="377">
        <v>7.4781225139220364E-2</v>
      </c>
      <c r="W319" s="373">
        <v>3709.5</v>
      </c>
      <c r="X319" s="374">
        <v>3771</v>
      </c>
      <c r="Y319" s="374">
        <v>3771</v>
      </c>
      <c r="Z319" s="374">
        <v>3759</v>
      </c>
      <c r="AA319" s="374">
        <v>3871</v>
      </c>
      <c r="AB319" s="374">
        <v>-100</v>
      </c>
      <c r="AC319" s="377">
        <v>-2.5833118057349523E-2</v>
      </c>
      <c r="AD319" s="378">
        <v>3452.3</v>
      </c>
      <c r="AE319" s="373">
        <v>1551</v>
      </c>
      <c r="AF319" s="374">
        <v>1461</v>
      </c>
      <c r="AG319" s="379">
        <v>90</v>
      </c>
      <c r="AH319" s="380">
        <v>6.1601642710472276E-2</v>
      </c>
      <c r="AI319" s="379">
        <v>1461</v>
      </c>
      <c r="AJ319" s="374">
        <v>1422</v>
      </c>
      <c r="AK319" s="374">
        <v>39</v>
      </c>
      <c r="AL319" s="381">
        <v>2.7426160337552744E-2</v>
      </c>
      <c r="AM319" s="373">
        <v>1520</v>
      </c>
      <c r="AN319" s="374">
        <v>1443</v>
      </c>
      <c r="AO319" s="374">
        <v>77</v>
      </c>
      <c r="AP319" s="377">
        <v>5.3361053361053359E-2</v>
      </c>
      <c r="AQ319" s="374">
        <v>13.944954128440365</v>
      </c>
      <c r="AR319" s="374">
        <v>1443</v>
      </c>
      <c r="AS319" s="374">
        <v>1414</v>
      </c>
      <c r="AT319" s="374">
        <v>29</v>
      </c>
      <c r="AU319" s="377">
        <v>2.050919377652051E-2</v>
      </c>
      <c r="AV319" s="382">
        <v>13.238532110091741</v>
      </c>
      <c r="AW319" s="373">
        <v>1850</v>
      </c>
      <c r="AX319" s="373">
        <v>1440</v>
      </c>
      <c r="AY319" s="373">
        <v>100</v>
      </c>
      <c r="AZ319" s="373">
        <v>1540</v>
      </c>
      <c r="BA319" s="377">
        <v>0.83243243243243248</v>
      </c>
      <c r="BB319" s="463">
        <v>1.1016419548417877</v>
      </c>
      <c r="BC319" s="373">
        <v>230</v>
      </c>
      <c r="BD319" s="377">
        <v>0.12432432432432433</v>
      </c>
      <c r="BE319" s="463">
        <v>0.81379489052721454</v>
      </c>
      <c r="BF319" s="373">
        <v>50</v>
      </c>
      <c r="BG319" s="373">
        <v>0</v>
      </c>
      <c r="BH319" s="373">
        <v>50</v>
      </c>
      <c r="BI319" s="377">
        <v>2.7027027027027029E-2</v>
      </c>
      <c r="BJ319" s="463">
        <v>0.35970163156843643</v>
      </c>
      <c r="BK319" s="373">
        <v>20</v>
      </c>
      <c r="BL319" s="383">
        <v>1850</v>
      </c>
      <c r="BM319" s="374">
        <v>1395</v>
      </c>
      <c r="BN319" s="374">
        <v>55</v>
      </c>
      <c r="BO319" s="374">
        <v>1450</v>
      </c>
      <c r="BP319" s="377">
        <v>0.78378378378378377</v>
      </c>
      <c r="BQ319" s="384">
        <v>1.1249074763600695</v>
      </c>
      <c r="BR319" s="374">
        <v>305</v>
      </c>
      <c r="BS319" s="377">
        <v>0.16486486486486487</v>
      </c>
      <c r="BT319" s="384">
        <v>0.73986835194931055</v>
      </c>
      <c r="BU319" s="374">
        <v>55</v>
      </c>
      <c r="BV319" s="374">
        <v>10</v>
      </c>
      <c r="BW319" s="374">
        <v>65</v>
      </c>
      <c r="BX319" s="377">
        <v>3.5135135135135137E-2</v>
      </c>
      <c r="BY319" s="384">
        <v>0.48619177946939279</v>
      </c>
      <c r="BZ319" s="374">
        <v>25</v>
      </c>
      <c r="CA319" s="373" t="s">
        <v>66</v>
      </c>
      <c r="CB319" s="385" t="s">
        <v>66</v>
      </c>
      <c r="CC319" s="373" t="s">
        <v>66</v>
      </c>
      <c r="CD319" s="385"/>
      <c r="CE319" s="385" t="s">
        <v>2088</v>
      </c>
      <c r="CF319" s="386"/>
      <c r="CG319" s="373"/>
    </row>
    <row r="320" spans="1:85" ht="12.75" customHeight="1" x14ac:dyDescent="0.25">
      <c r="A320" s="370" t="s">
        <v>1837</v>
      </c>
      <c r="B320" s="369">
        <v>4620858.01</v>
      </c>
      <c r="C320" s="373"/>
      <c r="D320" s="370"/>
      <c r="E320" s="371">
        <v>1</v>
      </c>
      <c r="F320" s="371">
        <v>1</v>
      </c>
      <c r="G320" s="370"/>
      <c r="H320" s="370"/>
      <c r="I320" s="370"/>
      <c r="J320" s="372"/>
      <c r="K320" s="406"/>
      <c r="L320" s="374"/>
      <c r="M320" s="374"/>
      <c r="N320" s="375"/>
      <c r="O320" s="370">
        <v>244620858.00999999</v>
      </c>
      <c r="P320" s="376">
        <v>1.51</v>
      </c>
      <c r="Q320" s="375">
        <v>151</v>
      </c>
      <c r="R320" s="373">
        <v>1.51</v>
      </c>
      <c r="S320" s="373">
        <v>151</v>
      </c>
      <c r="T320" s="373">
        <v>4910</v>
      </c>
      <c r="U320" s="374">
        <v>181</v>
      </c>
      <c r="V320" s="377">
        <v>3.8274476633537745E-2</v>
      </c>
      <c r="W320" s="373">
        <v>3244.4</v>
      </c>
      <c r="X320" s="374">
        <v>4729</v>
      </c>
      <c r="Y320" s="374">
        <v>4729</v>
      </c>
      <c r="Z320" s="374">
        <v>4602</v>
      </c>
      <c r="AA320" s="374">
        <v>4594</v>
      </c>
      <c r="AB320" s="374">
        <v>135</v>
      </c>
      <c r="AC320" s="377">
        <v>2.9386155855463648E-2</v>
      </c>
      <c r="AD320" s="378">
        <v>3130.1</v>
      </c>
      <c r="AE320" s="373">
        <v>1896</v>
      </c>
      <c r="AF320" s="374">
        <v>1841</v>
      </c>
      <c r="AG320" s="379">
        <v>55</v>
      </c>
      <c r="AH320" s="380">
        <v>2.9875067897881587E-2</v>
      </c>
      <c r="AI320" s="379">
        <v>1841</v>
      </c>
      <c r="AJ320" s="374">
        <v>1707</v>
      </c>
      <c r="AK320" s="374">
        <v>134</v>
      </c>
      <c r="AL320" s="381">
        <v>7.8500292911540717E-2</v>
      </c>
      <c r="AM320" s="373">
        <v>1856</v>
      </c>
      <c r="AN320" s="374">
        <v>1810</v>
      </c>
      <c r="AO320" s="374">
        <v>46</v>
      </c>
      <c r="AP320" s="377">
        <v>2.541436464088398E-2</v>
      </c>
      <c r="AQ320" s="374">
        <v>12.291390728476822</v>
      </c>
      <c r="AR320" s="374">
        <v>1810</v>
      </c>
      <c r="AS320" s="374">
        <v>1685</v>
      </c>
      <c r="AT320" s="374">
        <v>125</v>
      </c>
      <c r="AU320" s="377">
        <v>7.418397626112759E-2</v>
      </c>
      <c r="AV320" s="382">
        <v>11.986754966887418</v>
      </c>
      <c r="AW320" s="373">
        <v>1995</v>
      </c>
      <c r="AX320" s="373">
        <v>1505</v>
      </c>
      <c r="AY320" s="373">
        <v>105</v>
      </c>
      <c r="AZ320" s="373">
        <v>1610</v>
      </c>
      <c r="BA320" s="377">
        <v>0.80701754385964908</v>
      </c>
      <c r="BB320" s="463">
        <v>1.0680078646278894</v>
      </c>
      <c r="BC320" s="373">
        <v>280</v>
      </c>
      <c r="BD320" s="377">
        <v>0.14035087719298245</v>
      </c>
      <c r="BE320" s="463">
        <v>0.9187005629140178</v>
      </c>
      <c r="BF320" s="373">
        <v>30</v>
      </c>
      <c r="BG320" s="373">
        <v>35</v>
      </c>
      <c r="BH320" s="373">
        <v>65</v>
      </c>
      <c r="BI320" s="377">
        <v>3.2581453634085211E-2</v>
      </c>
      <c r="BJ320" s="463">
        <v>0.43362527514891708</v>
      </c>
      <c r="BK320" s="373">
        <v>45</v>
      </c>
      <c r="BL320" s="383">
        <v>2210</v>
      </c>
      <c r="BM320" s="374">
        <v>1650</v>
      </c>
      <c r="BN320" s="374">
        <v>50</v>
      </c>
      <c r="BO320" s="374">
        <v>1700</v>
      </c>
      <c r="BP320" s="377">
        <v>0.76923076923076927</v>
      </c>
      <c r="BQ320" s="384">
        <v>1.1040206001411823</v>
      </c>
      <c r="BR320" s="374">
        <v>455</v>
      </c>
      <c r="BS320" s="377">
        <v>0.20588235294117646</v>
      </c>
      <c r="BT320" s="384">
        <v>0.9239436024825044</v>
      </c>
      <c r="BU320" s="374">
        <v>40</v>
      </c>
      <c r="BV320" s="374">
        <v>10</v>
      </c>
      <c r="BW320" s="374">
        <v>50</v>
      </c>
      <c r="BX320" s="377">
        <v>2.2624434389140271E-2</v>
      </c>
      <c r="BY320" s="384">
        <v>0.31307162966180874</v>
      </c>
      <c r="BZ320" s="374">
        <v>10</v>
      </c>
      <c r="CA320" s="373" t="s">
        <v>66</v>
      </c>
      <c r="CB320" s="385" t="s">
        <v>66</v>
      </c>
      <c r="CC320" s="373" t="s">
        <v>66</v>
      </c>
      <c r="CD320" s="385"/>
      <c r="CE320" s="385" t="s">
        <v>2088</v>
      </c>
      <c r="CF320" s="386"/>
      <c r="CG320" s="373"/>
    </row>
    <row r="321" spans="1:85" ht="12.75" customHeight="1" x14ac:dyDescent="0.25">
      <c r="A321" s="370" t="s">
        <v>1838</v>
      </c>
      <c r="B321" s="369">
        <v>4620858.0199999996</v>
      </c>
      <c r="C321" s="373"/>
      <c r="D321" s="370"/>
      <c r="E321" s="371">
        <v>1</v>
      </c>
      <c r="F321" s="371">
        <v>1</v>
      </c>
      <c r="G321" s="370"/>
      <c r="H321" s="370"/>
      <c r="I321" s="370"/>
      <c r="J321" s="372"/>
      <c r="K321" s="406"/>
      <c r="L321" s="374"/>
      <c r="M321" s="374"/>
      <c r="N321" s="375"/>
      <c r="O321" s="370">
        <v>244620858.02000001</v>
      </c>
      <c r="P321" s="376">
        <v>1.2</v>
      </c>
      <c r="Q321" s="375">
        <v>120</v>
      </c>
      <c r="R321" s="373">
        <v>1.2</v>
      </c>
      <c r="S321" s="373">
        <v>120</v>
      </c>
      <c r="T321" s="373">
        <v>3988</v>
      </c>
      <c r="U321" s="374">
        <v>109</v>
      </c>
      <c r="V321" s="377">
        <v>2.8100025779840165E-2</v>
      </c>
      <c r="W321" s="373">
        <v>3323.3</v>
      </c>
      <c r="X321" s="374">
        <v>3879</v>
      </c>
      <c r="Y321" s="374">
        <v>3879</v>
      </c>
      <c r="Z321" s="374">
        <v>3951</v>
      </c>
      <c r="AA321" s="374">
        <v>4017</v>
      </c>
      <c r="AB321" s="374">
        <v>-138</v>
      </c>
      <c r="AC321" s="377">
        <v>-3.4353995519044063E-2</v>
      </c>
      <c r="AD321" s="378">
        <v>3232.8</v>
      </c>
      <c r="AE321" s="373">
        <v>1621</v>
      </c>
      <c r="AF321" s="374">
        <v>1580</v>
      </c>
      <c r="AG321" s="379">
        <v>41</v>
      </c>
      <c r="AH321" s="380">
        <v>2.5949367088607594E-2</v>
      </c>
      <c r="AI321" s="379">
        <v>1580</v>
      </c>
      <c r="AJ321" s="374">
        <v>1544</v>
      </c>
      <c r="AK321" s="374">
        <v>36</v>
      </c>
      <c r="AL321" s="381">
        <v>2.3316062176165803E-2</v>
      </c>
      <c r="AM321" s="373">
        <v>1581</v>
      </c>
      <c r="AN321" s="374">
        <v>1547</v>
      </c>
      <c r="AO321" s="374">
        <v>34</v>
      </c>
      <c r="AP321" s="377">
        <v>2.197802197802198E-2</v>
      </c>
      <c r="AQ321" s="374">
        <v>13.175000000000001</v>
      </c>
      <c r="AR321" s="374">
        <v>1547</v>
      </c>
      <c r="AS321" s="374">
        <v>1526</v>
      </c>
      <c r="AT321" s="374">
        <v>21</v>
      </c>
      <c r="AU321" s="377">
        <v>1.3761467889908258E-2</v>
      </c>
      <c r="AV321" s="382">
        <v>12.891666666666667</v>
      </c>
      <c r="AW321" s="373">
        <v>1515</v>
      </c>
      <c r="AX321" s="373">
        <v>1070</v>
      </c>
      <c r="AY321" s="373">
        <v>115</v>
      </c>
      <c r="AZ321" s="373">
        <v>1185</v>
      </c>
      <c r="BA321" s="377">
        <v>0.78217821782178221</v>
      </c>
      <c r="BB321" s="463">
        <v>1.0351354744768373</v>
      </c>
      <c r="BC321" s="373">
        <v>215</v>
      </c>
      <c r="BD321" s="377">
        <v>0.14191419141914191</v>
      </c>
      <c r="BE321" s="463">
        <v>0.9289336137385551</v>
      </c>
      <c r="BF321" s="373">
        <v>45</v>
      </c>
      <c r="BG321" s="373">
        <v>25</v>
      </c>
      <c r="BH321" s="373">
        <v>70</v>
      </c>
      <c r="BI321" s="377">
        <v>4.6204620462046202E-2</v>
      </c>
      <c r="BJ321" s="463">
        <v>0.61493546254934006</v>
      </c>
      <c r="BK321" s="373">
        <v>35</v>
      </c>
      <c r="BL321" s="383">
        <v>1885</v>
      </c>
      <c r="BM321" s="374">
        <v>1270</v>
      </c>
      <c r="BN321" s="374">
        <v>75</v>
      </c>
      <c r="BO321" s="374">
        <v>1345</v>
      </c>
      <c r="BP321" s="377">
        <v>0.71352785145888598</v>
      </c>
      <c r="BQ321" s="384">
        <v>1.0240742808206138</v>
      </c>
      <c r="BR321" s="374">
        <v>475</v>
      </c>
      <c r="BS321" s="377">
        <v>0.25198938992042441</v>
      </c>
      <c r="BT321" s="384">
        <v>1.1308593543078778</v>
      </c>
      <c r="BU321" s="374">
        <v>45</v>
      </c>
      <c r="BV321" s="374">
        <v>15</v>
      </c>
      <c r="BW321" s="374">
        <v>60</v>
      </c>
      <c r="BX321" s="377">
        <v>3.1830238726790451E-2</v>
      </c>
      <c r="BY321" s="384">
        <v>0.4404593962138551</v>
      </c>
      <c r="BZ321" s="374">
        <v>10</v>
      </c>
      <c r="CA321" s="373" t="s">
        <v>66</v>
      </c>
      <c r="CB321" s="385" t="s">
        <v>66</v>
      </c>
      <c r="CC321" s="373" t="s">
        <v>66</v>
      </c>
      <c r="CD321" s="385"/>
      <c r="CE321" s="385" t="s">
        <v>2088</v>
      </c>
      <c r="CF321" s="386"/>
      <c r="CG321" s="373"/>
    </row>
    <row r="322" spans="1:85" ht="12.75" customHeight="1" x14ac:dyDescent="0.25">
      <c r="A322" s="370" t="s">
        <v>1839</v>
      </c>
      <c r="B322" s="369">
        <v>4620858.04</v>
      </c>
      <c r="C322" s="373"/>
      <c r="D322" s="370"/>
      <c r="E322" s="371">
        <v>1</v>
      </c>
      <c r="F322" s="371">
        <v>1</v>
      </c>
      <c r="G322" s="370"/>
      <c r="H322" s="370"/>
      <c r="I322" s="370"/>
      <c r="J322" s="372">
        <v>4620858.03</v>
      </c>
      <c r="K322" s="373">
        <v>0.63131415899999999</v>
      </c>
      <c r="L322" s="374">
        <v>7775</v>
      </c>
      <c r="M322" s="374">
        <v>2693</v>
      </c>
      <c r="N322" s="375">
        <v>2654</v>
      </c>
      <c r="O322" s="370"/>
      <c r="P322" s="376">
        <v>2.8</v>
      </c>
      <c r="Q322" s="375">
        <v>280</v>
      </c>
      <c r="R322" s="373">
        <v>2.8</v>
      </c>
      <c r="S322" s="373">
        <v>280</v>
      </c>
      <c r="T322" s="373">
        <v>5772</v>
      </c>
      <c r="U322" s="374">
        <v>248</v>
      </c>
      <c r="V322" s="377">
        <v>4.4895003620564811E-2</v>
      </c>
      <c r="W322" s="373">
        <v>2065.1</v>
      </c>
      <c r="X322" s="374">
        <v>5524</v>
      </c>
      <c r="Y322" s="374">
        <v>5524</v>
      </c>
      <c r="Z322" s="374">
        <v>4966</v>
      </c>
      <c r="AA322" s="374">
        <v>4908.4675862249996</v>
      </c>
      <c r="AB322" s="374">
        <v>615.53241377500035</v>
      </c>
      <c r="AC322" s="377">
        <v>0.12540215514561309</v>
      </c>
      <c r="AD322" s="378">
        <v>1976</v>
      </c>
      <c r="AE322" s="373">
        <v>2083</v>
      </c>
      <c r="AF322" s="374">
        <v>1988</v>
      </c>
      <c r="AG322" s="379">
        <v>95</v>
      </c>
      <c r="AH322" s="380">
        <v>4.778672032193159E-2</v>
      </c>
      <c r="AI322" s="379">
        <v>1988</v>
      </c>
      <c r="AJ322" s="374">
        <v>1700.1290301869999</v>
      </c>
      <c r="AK322" s="374">
        <v>287.8709698130001</v>
      </c>
      <c r="AL322" s="381">
        <v>0.16932301296057317</v>
      </c>
      <c r="AM322" s="373">
        <v>2053</v>
      </c>
      <c r="AN322" s="374">
        <v>1971</v>
      </c>
      <c r="AO322" s="374">
        <v>82</v>
      </c>
      <c r="AP322" s="377">
        <v>4.1603247082699135E-2</v>
      </c>
      <c r="AQ322" s="374">
        <v>7.3321428571428573</v>
      </c>
      <c r="AR322" s="374">
        <v>1971</v>
      </c>
      <c r="AS322" s="374">
        <v>1675.5077779860001</v>
      </c>
      <c r="AT322" s="374">
        <v>295.49222201399994</v>
      </c>
      <c r="AU322" s="377">
        <v>0.17635980321690214</v>
      </c>
      <c r="AV322" s="382">
        <v>7.0392857142857146</v>
      </c>
      <c r="AW322" s="373">
        <v>1960</v>
      </c>
      <c r="AX322" s="373">
        <v>1575</v>
      </c>
      <c r="AY322" s="373">
        <v>95</v>
      </c>
      <c r="AZ322" s="373">
        <v>1670</v>
      </c>
      <c r="BA322" s="377">
        <v>0.85204081632653061</v>
      </c>
      <c r="BB322" s="463">
        <v>1.1275917106691304</v>
      </c>
      <c r="BC322" s="373">
        <v>200</v>
      </c>
      <c r="BD322" s="377">
        <v>0.10204081632653061</v>
      </c>
      <c r="BE322" s="463">
        <v>0.66793280722065074</v>
      </c>
      <c r="BF322" s="373">
        <v>35</v>
      </c>
      <c r="BG322" s="373">
        <v>10</v>
      </c>
      <c r="BH322" s="373">
        <v>45</v>
      </c>
      <c r="BI322" s="377">
        <v>2.2959183673469389E-2</v>
      </c>
      <c r="BJ322" s="463">
        <v>0.30556286559257484</v>
      </c>
      <c r="BK322" s="373">
        <v>45</v>
      </c>
      <c r="BL322" s="383">
        <v>2825</v>
      </c>
      <c r="BM322" s="374">
        <v>1945</v>
      </c>
      <c r="BN322" s="374">
        <v>100</v>
      </c>
      <c r="BO322" s="374">
        <v>2045</v>
      </c>
      <c r="BP322" s="377">
        <v>0.72389380530973446</v>
      </c>
      <c r="BQ322" s="384">
        <v>1.0389517753894983</v>
      </c>
      <c r="BR322" s="374">
        <v>735</v>
      </c>
      <c r="BS322" s="377">
        <v>0.26017699115044246</v>
      </c>
      <c r="BT322" s="384">
        <v>1.1676030657920498</v>
      </c>
      <c r="BU322" s="374">
        <v>35</v>
      </c>
      <c r="BV322" s="374">
        <v>10</v>
      </c>
      <c r="BW322" s="374">
        <v>45</v>
      </c>
      <c r="BX322" s="377">
        <v>1.5929203539823009E-2</v>
      </c>
      <c r="BY322" s="384">
        <v>0.22042459164507527</v>
      </c>
      <c r="BZ322" s="374">
        <v>10</v>
      </c>
      <c r="CA322" s="373" t="s">
        <v>66</v>
      </c>
      <c r="CB322" s="385" t="s">
        <v>66</v>
      </c>
      <c r="CC322" s="373" t="s">
        <v>66</v>
      </c>
      <c r="CD322" s="385" t="s">
        <v>2090</v>
      </c>
      <c r="CE322" s="385" t="s">
        <v>2088</v>
      </c>
      <c r="CF322" s="386"/>
      <c r="CG322" s="373"/>
    </row>
    <row r="323" spans="1:85" ht="12.75" customHeight="1" x14ac:dyDescent="0.25">
      <c r="A323" s="370" t="s">
        <v>1840</v>
      </c>
      <c r="B323" s="369">
        <v>4620858.05</v>
      </c>
      <c r="C323" s="373"/>
      <c r="D323" s="370"/>
      <c r="E323" s="371">
        <v>1</v>
      </c>
      <c r="F323" s="371">
        <v>1</v>
      </c>
      <c r="G323" s="370"/>
      <c r="H323" s="370"/>
      <c r="I323" s="370"/>
      <c r="J323" s="372">
        <v>4620858.03</v>
      </c>
      <c r="K323" s="373">
        <v>0.36868584100000001</v>
      </c>
      <c r="L323" s="374">
        <v>7775</v>
      </c>
      <c r="M323" s="374">
        <v>2693</v>
      </c>
      <c r="N323" s="375">
        <v>2654</v>
      </c>
      <c r="O323" s="370"/>
      <c r="P323" s="376">
        <v>10.11</v>
      </c>
      <c r="Q323" s="375">
        <v>1011</v>
      </c>
      <c r="R323" s="373">
        <v>10.11</v>
      </c>
      <c r="S323" s="373">
        <v>1011</v>
      </c>
      <c r="T323" s="373">
        <v>3318</v>
      </c>
      <c r="U323" s="374">
        <v>307</v>
      </c>
      <c r="V323" s="377">
        <v>0.1019594818997011</v>
      </c>
      <c r="W323" s="373">
        <v>328.1</v>
      </c>
      <c r="X323" s="374">
        <v>3011</v>
      </c>
      <c r="Y323" s="374">
        <v>3011</v>
      </c>
      <c r="Z323" s="374">
        <v>3013</v>
      </c>
      <c r="AA323" s="374">
        <v>2866.5324137749999</v>
      </c>
      <c r="AB323" s="374">
        <v>144.4675862250001</v>
      </c>
      <c r="AC323" s="377">
        <v>5.039802987427152E-2</v>
      </c>
      <c r="AD323" s="378">
        <v>297.7</v>
      </c>
      <c r="AE323" s="373">
        <v>1209</v>
      </c>
      <c r="AF323" s="374">
        <v>1113</v>
      </c>
      <c r="AG323" s="379">
        <v>96</v>
      </c>
      <c r="AH323" s="380">
        <v>8.6253369272237201E-2</v>
      </c>
      <c r="AI323" s="379">
        <v>1113</v>
      </c>
      <c r="AJ323" s="374">
        <v>992.87096981299999</v>
      </c>
      <c r="AK323" s="374">
        <v>120.12903018700001</v>
      </c>
      <c r="AL323" s="381">
        <v>0.12099158283339218</v>
      </c>
      <c r="AM323" s="373">
        <v>1176</v>
      </c>
      <c r="AN323" s="374">
        <v>1087</v>
      </c>
      <c r="AO323" s="374">
        <v>89</v>
      </c>
      <c r="AP323" s="377">
        <v>8.1876724931002759E-2</v>
      </c>
      <c r="AQ323" s="374">
        <v>1.1632047477744807</v>
      </c>
      <c r="AR323" s="374">
        <v>1087</v>
      </c>
      <c r="AS323" s="374">
        <v>978.49222201400005</v>
      </c>
      <c r="AT323" s="374">
        <v>108.50777798599995</v>
      </c>
      <c r="AU323" s="377">
        <v>0.11089283649354081</v>
      </c>
      <c r="AV323" s="382">
        <v>1.0751730959446093</v>
      </c>
      <c r="AW323" s="373">
        <v>1270</v>
      </c>
      <c r="AX323" s="373">
        <v>1020</v>
      </c>
      <c r="AY323" s="373">
        <v>40</v>
      </c>
      <c r="AZ323" s="373">
        <v>1060</v>
      </c>
      <c r="BA323" s="377">
        <v>0.83464566929133854</v>
      </c>
      <c r="BB323" s="463">
        <v>1.1045709548239828</v>
      </c>
      <c r="BC323" s="373">
        <v>150</v>
      </c>
      <c r="BD323" s="377">
        <v>0.11811023622047244</v>
      </c>
      <c r="BE323" s="463">
        <v>0.77311907607429653</v>
      </c>
      <c r="BF323" s="373">
        <v>35</v>
      </c>
      <c r="BG323" s="373">
        <v>15</v>
      </c>
      <c r="BH323" s="373">
        <v>50</v>
      </c>
      <c r="BI323" s="377">
        <v>3.937007874015748E-2</v>
      </c>
      <c r="BJ323" s="463">
        <v>0.52397481763906095</v>
      </c>
      <c r="BK323" s="373">
        <v>10</v>
      </c>
      <c r="BL323" s="383">
        <v>1775</v>
      </c>
      <c r="BM323" s="374">
        <v>1270</v>
      </c>
      <c r="BN323" s="374">
        <v>90</v>
      </c>
      <c r="BO323" s="374">
        <v>1360</v>
      </c>
      <c r="BP323" s="377">
        <v>0.76619718309859153</v>
      </c>
      <c r="BQ323" s="384">
        <v>1.0996667160842875</v>
      </c>
      <c r="BR323" s="374">
        <v>345</v>
      </c>
      <c r="BS323" s="377">
        <v>0.19436619718309858</v>
      </c>
      <c r="BT323" s="384">
        <v>0.87226225007000213</v>
      </c>
      <c r="BU323" s="374">
        <v>35</v>
      </c>
      <c r="BV323" s="374">
        <v>20</v>
      </c>
      <c r="BW323" s="374">
        <v>55</v>
      </c>
      <c r="BX323" s="377">
        <v>3.0985915492957747E-2</v>
      </c>
      <c r="BY323" s="384">
        <v>0.42877584884949699</v>
      </c>
      <c r="BZ323" s="374">
        <v>15</v>
      </c>
      <c r="CA323" s="373" t="s">
        <v>66</v>
      </c>
      <c r="CB323" s="385" t="s">
        <v>66</v>
      </c>
      <c r="CC323" s="373" t="s">
        <v>66</v>
      </c>
      <c r="CD323" s="385" t="s">
        <v>2090</v>
      </c>
      <c r="CE323" s="385" t="s">
        <v>2088</v>
      </c>
      <c r="CF323" s="386"/>
      <c r="CG323" s="373"/>
    </row>
    <row r="324" spans="1:85" ht="12.75" customHeight="1" x14ac:dyDescent="0.25">
      <c r="A324" s="370" t="s">
        <v>1841</v>
      </c>
      <c r="B324" s="369">
        <v>4620859</v>
      </c>
      <c r="C324" s="373"/>
      <c r="D324" s="370"/>
      <c r="E324" s="371">
        <v>1</v>
      </c>
      <c r="F324" s="371">
        <v>1</v>
      </c>
      <c r="G324" s="370"/>
      <c r="H324" s="370"/>
      <c r="I324" s="370"/>
      <c r="J324" s="372"/>
      <c r="K324" s="406"/>
      <c r="L324" s="374"/>
      <c r="M324" s="374"/>
      <c r="N324" s="375"/>
      <c r="O324" s="370">
        <v>244620859</v>
      </c>
      <c r="P324" s="376">
        <v>0.75</v>
      </c>
      <c r="Q324" s="375">
        <v>75</v>
      </c>
      <c r="R324" s="373">
        <v>0.75</v>
      </c>
      <c r="S324" s="373">
        <v>75</v>
      </c>
      <c r="T324" s="373">
        <v>3254</v>
      </c>
      <c r="U324" s="374">
        <v>398</v>
      </c>
      <c r="V324" s="377">
        <v>0.13935574229691877</v>
      </c>
      <c r="W324" s="373">
        <v>4339.2</v>
      </c>
      <c r="X324" s="374">
        <v>2856</v>
      </c>
      <c r="Y324" s="374">
        <v>2856</v>
      </c>
      <c r="Z324" s="374">
        <v>2679</v>
      </c>
      <c r="AA324" s="374">
        <v>2612</v>
      </c>
      <c r="AB324" s="374">
        <v>244</v>
      </c>
      <c r="AC324" s="377">
        <v>9.3415007656967836E-2</v>
      </c>
      <c r="AD324" s="378">
        <v>3809</v>
      </c>
      <c r="AE324" s="373">
        <v>1246</v>
      </c>
      <c r="AF324" s="374">
        <v>1149</v>
      </c>
      <c r="AG324" s="379">
        <v>97</v>
      </c>
      <c r="AH324" s="380">
        <v>8.4421235857267185E-2</v>
      </c>
      <c r="AI324" s="379">
        <v>1149</v>
      </c>
      <c r="AJ324" s="374">
        <v>1072</v>
      </c>
      <c r="AK324" s="374">
        <v>77</v>
      </c>
      <c r="AL324" s="381">
        <v>7.1828358208955223E-2</v>
      </c>
      <c r="AM324" s="373">
        <v>1197</v>
      </c>
      <c r="AN324" s="374">
        <v>1096</v>
      </c>
      <c r="AO324" s="374">
        <v>101</v>
      </c>
      <c r="AP324" s="377">
        <v>9.2153284671532845E-2</v>
      </c>
      <c r="AQ324" s="374">
        <v>15.96</v>
      </c>
      <c r="AR324" s="374">
        <v>1096</v>
      </c>
      <c r="AS324" s="374">
        <v>1028</v>
      </c>
      <c r="AT324" s="374">
        <v>68</v>
      </c>
      <c r="AU324" s="377">
        <v>6.6147859922178989E-2</v>
      </c>
      <c r="AV324" s="382">
        <v>14.613333333333333</v>
      </c>
      <c r="AW324" s="373">
        <v>1090</v>
      </c>
      <c r="AX324" s="373">
        <v>785</v>
      </c>
      <c r="AY324" s="373">
        <v>75</v>
      </c>
      <c r="AZ324" s="373">
        <v>860</v>
      </c>
      <c r="BA324" s="377">
        <v>0.78899082568807344</v>
      </c>
      <c r="BB324" s="463">
        <v>1.0441512868779248</v>
      </c>
      <c r="BC324" s="373">
        <v>155</v>
      </c>
      <c r="BD324" s="377">
        <v>0.14220183486238533</v>
      </c>
      <c r="BE324" s="463">
        <v>0.93081645336529217</v>
      </c>
      <c r="BF324" s="373">
        <v>50</v>
      </c>
      <c r="BG324" s="373">
        <v>20</v>
      </c>
      <c r="BH324" s="373">
        <v>70</v>
      </c>
      <c r="BI324" s="377">
        <v>6.4220183486238536E-2</v>
      </c>
      <c r="BJ324" s="463">
        <v>0.85470387684610127</v>
      </c>
      <c r="BK324" s="373">
        <v>15</v>
      </c>
      <c r="BL324" s="383">
        <v>1255</v>
      </c>
      <c r="BM324" s="374">
        <v>860</v>
      </c>
      <c r="BN324" s="374">
        <v>45</v>
      </c>
      <c r="BO324" s="374">
        <v>905</v>
      </c>
      <c r="BP324" s="377">
        <v>0.7211155378486056</v>
      </c>
      <c r="BQ324" s="384">
        <v>1.0349643315267736</v>
      </c>
      <c r="BR324" s="374">
        <v>275</v>
      </c>
      <c r="BS324" s="377">
        <v>0.21912350597609562</v>
      </c>
      <c r="BT324" s="384">
        <v>0.98336627014358757</v>
      </c>
      <c r="BU324" s="374">
        <v>50</v>
      </c>
      <c r="BV324" s="374">
        <v>10</v>
      </c>
      <c r="BW324" s="374">
        <v>60</v>
      </c>
      <c r="BX324" s="377">
        <v>4.7808764940239043E-2</v>
      </c>
      <c r="BY324" s="384">
        <v>0.66156650347658708</v>
      </c>
      <c r="BZ324" s="374">
        <v>10</v>
      </c>
      <c r="CA324" s="373" t="s">
        <v>66</v>
      </c>
      <c r="CB324" s="385" t="s">
        <v>66</v>
      </c>
      <c r="CC324" s="373" t="s">
        <v>66</v>
      </c>
      <c r="CD324" s="385"/>
      <c r="CE324" s="385" t="s">
        <v>2088</v>
      </c>
      <c r="CF324" s="386"/>
      <c r="CG324" s="373"/>
    </row>
    <row r="325" spans="1:85" ht="12.75" customHeight="1" x14ac:dyDescent="0.25">
      <c r="A325" s="370" t="s">
        <v>1842</v>
      </c>
      <c r="B325" s="369">
        <v>4620860.01</v>
      </c>
      <c r="C325" s="373"/>
      <c r="D325" s="370"/>
      <c r="E325" s="371">
        <v>1</v>
      </c>
      <c r="F325" s="371">
        <v>1</v>
      </c>
      <c r="G325" s="370"/>
      <c r="H325" s="370"/>
      <c r="I325" s="370"/>
      <c r="J325" s="372"/>
      <c r="K325" s="406"/>
      <c r="L325" s="374"/>
      <c r="M325" s="374"/>
      <c r="N325" s="375"/>
      <c r="O325" s="370">
        <v>244620860.00999999</v>
      </c>
      <c r="P325" s="376">
        <v>1.66</v>
      </c>
      <c r="Q325" s="375">
        <v>166</v>
      </c>
      <c r="R325" s="373">
        <v>1.66</v>
      </c>
      <c r="S325" s="373">
        <v>166</v>
      </c>
      <c r="T325" s="373">
        <v>6199</v>
      </c>
      <c r="U325" s="374">
        <v>-136</v>
      </c>
      <c r="V325" s="377">
        <v>-2.1468034727703235E-2</v>
      </c>
      <c r="W325" s="373">
        <v>3731.2</v>
      </c>
      <c r="X325" s="374">
        <v>6335</v>
      </c>
      <c r="Y325" s="374">
        <v>6335</v>
      </c>
      <c r="Z325" s="374">
        <v>6440</v>
      </c>
      <c r="AA325" s="374">
        <v>6431</v>
      </c>
      <c r="AB325" s="374">
        <v>-96</v>
      </c>
      <c r="AC325" s="377">
        <v>-1.4927693982273364E-2</v>
      </c>
      <c r="AD325" s="378">
        <v>3813.7</v>
      </c>
      <c r="AE325" s="373">
        <v>2471</v>
      </c>
      <c r="AF325" s="374">
        <v>2474</v>
      </c>
      <c r="AG325" s="379">
        <v>-3</v>
      </c>
      <c r="AH325" s="380">
        <v>-1.2126111560226355E-3</v>
      </c>
      <c r="AI325" s="379">
        <v>2474</v>
      </c>
      <c r="AJ325" s="374">
        <v>2408</v>
      </c>
      <c r="AK325" s="374">
        <v>66</v>
      </c>
      <c r="AL325" s="381">
        <v>2.7408637873754152E-2</v>
      </c>
      <c r="AM325" s="373">
        <v>2437</v>
      </c>
      <c r="AN325" s="374">
        <v>2424</v>
      </c>
      <c r="AO325" s="374">
        <v>13</v>
      </c>
      <c r="AP325" s="377">
        <v>5.3630363036303629E-3</v>
      </c>
      <c r="AQ325" s="374">
        <v>14.680722891566266</v>
      </c>
      <c r="AR325" s="374">
        <v>2424</v>
      </c>
      <c r="AS325" s="374">
        <v>2364</v>
      </c>
      <c r="AT325" s="374">
        <v>60</v>
      </c>
      <c r="AU325" s="377">
        <v>2.5380710659898477E-2</v>
      </c>
      <c r="AV325" s="382">
        <v>14.602409638554217</v>
      </c>
      <c r="AW325" s="373">
        <v>2340</v>
      </c>
      <c r="AX325" s="373">
        <v>1765</v>
      </c>
      <c r="AY325" s="373">
        <v>170</v>
      </c>
      <c r="AZ325" s="373">
        <v>1935</v>
      </c>
      <c r="BA325" s="377">
        <v>0.82692307692307687</v>
      </c>
      <c r="BB325" s="463">
        <v>1.0943508679778249</v>
      </c>
      <c r="BC325" s="373">
        <v>240</v>
      </c>
      <c r="BD325" s="377">
        <v>0.10256410256410256</v>
      </c>
      <c r="BE325" s="463">
        <v>0.67135810366793613</v>
      </c>
      <c r="BF325" s="373">
        <v>130</v>
      </c>
      <c r="BG325" s="373">
        <v>20</v>
      </c>
      <c r="BH325" s="373">
        <v>150</v>
      </c>
      <c r="BI325" s="377">
        <v>6.4102564102564097E-2</v>
      </c>
      <c r="BJ325" s="463">
        <v>0.8531384851302658</v>
      </c>
      <c r="BK325" s="373">
        <v>25</v>
      </c>
      <c r="BL325" s="383">
        <v>2965</v>
      </c>
      <c r="BM325" s="374">
        <v>1935</v>
      </c>
      <c r="BN325" s="374">
        <v>125</v>
      </c>
      <c r="BO325" s="374">
        <v>2060</v>
      </c>
      <c r="BP325" s="377">
        <v>0.69477234401349075</v>
      </c>
      <c r="BQ325" s="384">
        <v>0.99715587425905094</v>
      </c>
      <c r="BR325" s="374">
        <v>775</v>
      </c>
      <c r="BS325" s="377">
        <v>0.26138279932546377</v>
      </c>
      <c r="BT325" s="384">
        <v>1.1730144025735483</v>
      </c>
      <c r="BU325" s="374">
        <v>65</v>
      </c>
      <c r="BV325" s="374">
        <v>50</v>
      </c>
      <c r="BW325" s="374">
        <v>115</v>
      </c>
      <c r="BX325" s="377">
        <v>3.87858347386172E-2</v>
      </c>
      <c r="BY325" s="384">
        <v>0.53670930643203174</v>
      </c>
      <c r="BZ325" s="374">
        <v>15</v>
      </c>
      <c r="CA325" s="373" t="s">
        <v>66</v>
      </c>
      <c r="CB325" s="385" t="s">
        <v>66</v>
      </c>
      <c r="CC325" s="373" t="s">
        <v>66</v>
      </c>
      <c r="CD325" s="385"/>
      <c r="CE325" s="385" t="s">
        <v>2088</v>
      </c>
      <c r="CF325" s="386"/>
      <c r="CG325" s="373"/>
    </row>
    <row r="326" spans="1:85" ht="12.75" customHeight="1" x14ac:dyDescent="0.25">
      <c r="A326" s="370" t="s">
        <v>1843</v>
      </c>
      <c r="B326" s="369">
        <v>4620860.0199999996</v>
      </c>
      <c r="C326" s="373"/>
      <c r="D326" s="370"/>
      <c r="E326" s="371">
        <v>1</v>
      </c>
      <c r="F326" s="371">
        <v>1</v>
      </c>
      <c r="G326" s="370"/>
      <c r="H326" s="370"/>
      <c r="I326" s="370"/>
      <c r="J326" s="372"/>
      <c r="K326" s="406"/>
      <c r="L326" s="374"/>
      <c r="M326" s="374"/>
      <c r="N326" s="375"/>
      <c r="O326" s="370">
        <v>244620860.02000001</v>
      </c>
      <c r="P326" s="376">
        <v>1.21</v>
      </c>
      <c r="Q326" s="375">
        <v>121</v>
      </c>
      <c r="R326" s="373">
        <v>1.21</v>
      </c>
      <c r="S326" s="373">
        <v>121</v>
      </c>
      <c r="T326" s="373">
        <v>4028</v>
      </c>
      <c r="U326" s="374">
        <v>202</v>
      </c>
      <c r="V326" s="377">
        <v>5.2796654469419758E-2</v>
      </c>
      <c r="W326" s="373">
        <v>3339.4</v>
      </c>
      <c r="X326" s="374">
        <v>3826</v>
      </c>
      <c r="Y326" s="374">
        <v>3826</v>
      </c>
      <c r="Z326" s="374">
        <v>4011</v>
      </c>
      <c r="AA326" s="374">
        <v>3995</v>
      </c>
      <c r="AB326" s="374">
        <v>-169</v>
      </c>
      <c r="AC326" s="377">
        <v>-4.2302878598247808E-2</v>
      </c>
      <c r="AD326" s="378">
        <v>3171.9</v>
      </c>
      <c r="AE326" s="373">
        <v>1650</v>
      </c>
      <c r="AF326" s="374">
        <v>1627</v>
      </c>
      <c r="AG326" s="379">
        <v>23</v>
      </c>
      <c r="AH326" s="380">
        <v>1.4136447449293177E-2</v>
      </c>
      <c r="AI326" s="379">
        <v>1627</v>
      </c>
      <c r="AJ326" s="374">
        <v>1606</v>
      </c>
      <c r="AK326" s="374">
        <v>21</v>
      </c>
      <c r="AL326" s="381">
        <v>1.3075965130759652E-2</v>
      </c>
      <c r="AM326" s="373">
        <v>1600</v>
      </c>
      <c r="AN326" s="374">
        <v>1562</v>
      </c>
      <c r="AO326" s="374">
        <v>38</v>
      </c>
      <c r="AP326" s="377">
        <v>2.4327784891165175E-2</v>
      </c>
      <c r="AQ326" s="374">
        <v>13.223140495867769</v>
      </c>
      <c r="AR326" s="374">
        <v>1562</v>
      </c>
      <c r="AS326" s="374">
        <v>1568</v>
      </c>
      <c r="AT326" s="374">
        <v>-6</v>
      </c>
      <c r="AU326" s="377">
        <v>-3.8265306122448979E-3</v>
      </c>
      <c r="AV326" s="382">
        <v>12.909090909090908</v>
      </c>
      <c r="AW326" s="373">
        <v>1305</v>
      </c>
      <c r="AX326" s="373">
        <v>935</v>
      </c>
      <c r="AY326" s="373">
        <v>70</v>
      </c>
      <c r="AZ326" s="373">
        <v>1005</v>
      </c>
      <c r="BA326" s="377">
        <v>0.77011494252873558</v>
      </c>
      <c r="BB326" s="463">
        <v>1.0191709232918316</v>
      </c>
      <c r="BC326" s="373">
        <v>150</v>
      </c>
      <c r="BD326" s="377">
        <v>0.11494252873563218</v>
      </c>
      <c r="BE326" s="463">
        <v>0.75238408169682491</v>
      </c>
      <c r="BF326" s="373">
        <v>105</v>
      </c>
      <c r="BG326" s="373">
        <v>30</v>
      </c>
      <c r="BH326" s="373">
        <v>135</v>
      </c>
      <c r="BI326" s="377">
        <v>0.10344827586206896</v>
      </c>
      <c r="BJ326" s="463">
        <v>1.3767890035895325</v>
      </c>
      <c r="BK326" s="373">
        <v>15</v>
      </c>
      <c r="BL326" s="383">
        <v>1570</v>
      </c>
      <c r="BM326" s="374">
        <v>990</v>
      </c>
      <c r="BN326" s="374">
        <v>40</v>
      </c>
      <c r="BO326" s="374">
        <v>1030</v>
      </c>
      <c r="BP326" s="377">
        <v>0.6560509554140127</v>
      </c>
      <c r="BQ326" s="384">
        <v>0.94158190037518652</v>
      </c>
      <c r="BR326" s="374">
        <v>460</v>
      </c>
      <c r="BS326" s="377">
        <v>0.2929936305732484</v>
      </c>
      <c r="BT326" s="384">
        <v>1.3148751540333365</v>
      </c>
      <c r="BU326" s="374">
        <v>55</v>
      </c>
      <c r="BV326" s="374">
        <v>15</v>
      </c>
      <c r="BW326" s="374">
        <v>70</v>
      </c>
      <c r="BX326" s="377">
        <v>4.4585987261146494E-2</v>
      </c>
      <c r="BY326" s="384">
        <v>0.61697045998320776</v>
      </c>
      <c r="BZ326" s="374">
        <v>10</v>
      </c>
      <c r="CA326" s="373" t="s">
        <v>66</v>
      </c>
      <c r="CB326" s="385" t="s">
        <v>66</v>
      </c>
      <c r="CC326" s="373" t="s">
        <v>79</v>
      </c>
      <c r="CD326" s="385"/>
      <c r="CE326" s="385" t="s">
        <v>2088</v>
      </c>
      <c r="CF326" s="386"/>
      <c r="CG326" s="373"/>
    </row>
    <row r="327" spans="1:85" ht="12.75" customHeight="1" x14ac:dyDescent="0.25">
      <c r="A327" s="370" t="s">
        <v>1844</v>
      </c>
      <c r="B327" s="369">
        <v>4620861</v>
      </c>
      <c r="C327" s="373"/>
      <c r="D327" s="370"/>
      <c r="E327" s="371">
        <v>1</v>
      </c>
      <c r="F327" s="371">
        <v>1</v>
      </c>
      <c r="G327" s="370"/>
      <c r="H327" s="370"/>
      <c r="I327" s="370"/>
      <c r="J327" s="372"/>
      <c r="K327" s="406"/>
      <c r="L327" s="374"/>
      <c r="M327" s="374"/>
      <c r="N327" s="375"/>
      <c r="O327" s="370">
        <v>244620861</v>
      </c>
      <c r="P327" s="376">
        <v>1.91</v>
      </c>
      <c r="Q327" s="375">
        <v>191</v>
      </c>
      <c r="R327" s="373">
        <v>1.91</v>
      </c>
      <c r="S327" s="373">
        <v>191</v>
      </c>
      <c r="T327" s="373">
        <v>6970</v>
      </c>
      <c r="U327" s="374">
        <v>398</v>
      </c>
      <c r="V327" s="377">
        <v>6.0559951308581862E-2</v>
      </c>
      <c r="W327" s="373">
        <v>3652.3</v>
      </c>
      <c r="X327" s="374">
        <v>6572</v>
      </c>
      <c r="Y327" s="374">
        <v>6572</v>
      </c>
      <c r="Z327" s="374">
        <v>6518</v>
      </c>
      <c r="AA327" s="374">
        <v>6658</v>
      </c>
      <c r="AB327" s="374">
        <v>-86</v>
      </c>
      <c r="AC327" s="377">
        <v>-1.2916791829378192E-2</v>
      </c>
      <c r="AD327" s="378">
        <v>3444.3</v>
      </c>
      <c r="AE327" s="373">
        <v>3489</v>
      </c>
      <c r="AF327" s="374">
        <v>3356</v>
      </c>
      <c r="AG327" s="379">
        <v>133</v>
      </c>
      <c r="AH327" s="380">
        <v>3.9630512514898686E-2</v>
      </c>
      <c r="AI327" s="379">
        <v>3356</v>
      </c>
      <c r="AJ327" s="374">
        <v>3329</v>
      </c>
      <c r="AK327" s="374">
        <v>27</v>
      </c>
      <c r="AL327" s="381">
        <v>8.1105437068188652E-3</v>
      </c>
      <c r="AM327" s="373">
        <v>3323</v>
      </c>
      <c r="AN327" s="374">
        <v>3167</v>
      </c>
      <c r="AO327" s="374">
        <v>156</v>
      </c>
      <c r="AP327" s="377">
        <v>4.9257972844963686E-2</v>
      </c>
      <c r="AQ327" s="374">
        <v>17.397905759162303</v>
      </c>
      <c r="AR327" s="374">
        <v>3167</v>
      </c>
      <c r="AS327" s="374">
        <v>3211</v>
      </c>
      <c r="AT327" s="374">
        <v>-44</v>
      </c>
      <c r="AU327" s="377">
        <v>-1.3702896293989412E-2</v>
      </c>
      <c r="AV327" s="382">
        <v>16.581151832460733</v>
      </c>
      <c r="AW327" s="373">
        <v>2235</v>
      </c>
      <c r="AX327" s="373">
        <v>1550</v>
      </c>
      <c r="AY327" s="373">
        <v>95</v>
      </c>
      <c r="AZ327" s="373">
        <v>1645</v>
      </c>
      <c r="BA327" s="377">
        <v>0.73601789709172261</v>
      </c>
      <c r="BB327" s="463">
        <v>0.97404685757060649</v>
      </c>
      <c r="BC327" s="373">
        <v>325</v>
      </c>
      <c r="BD327" s="377">
        <v>0.14541387024608501</v>
      </c>
      <c r="BE327" s="463">
        <v>0.95184160671041285</v>
      </c>
      <c r="BF327" s="373">
        <v>180</v>
      </c>
      <c r="BG327" s="373">
        <v>60</v>
      </c>
      <c r="BH327" s="373">
        <v>240</v>
      </c>
      <c r="BI327" s="377">
        <v>0.10738255033557047</v>
      </c>
      <c r="BJ327" s="463">
        <v>1.4291501066343246</v>
      </c>
      <c r="BK327" s="373">
        <v>30</v>
      </c>
      <c r="BL327" s="383">
        <v>2875</v>
      </c>
      <c r="BM327" s="374">
        <v>1760</v>
      </c>
      <c r="BN327" s="374">
        <v>80</v>
      </c>
      <c r="BO327" s="374">
        <v>1840</v>
      </c>
      <c r="BP327" s="377">
        <v>0.64</v>
      </c>
      <c r="BQ327" s="384">
        <v>0.91854513931746362</v>
      </c>
      <c r="BR327" s="374">
        <v>715</v>
      </c>
      <c r="BS327" s="377">
        <v>0.24869565217391304</v>
      </c>
      <c r="BT327" s="384">
        <v>1.1160779615577483</v>
      </c>
      <c r="BU327" s="374">
        <v>205</v>
      </c>
      <c r="BV327" s="374">
        <v>75</v>
      </c>
      <c r="BW327" s="374">
        <v>280</v>
      </c>
      <c r="BX327" s="377">
        <v>9.7391304347826085E-2</v>
      </c>
      <c r="BY327" s="384">
        <v>1.3476780830241897</v>
      </c>
      <c r="BZ327" s="374">
        <v>35</v>
      </c>
      <c r="CA327" s="373" t="s">
        <v>66</v>
      </c>
      <c r="CB327" s="385" t="s">
        <v>66</v>
      </c>
      <c r="CC327" s="373" t="s">
        <v>66</v>
      </c>
      <c r="CD327" s="385"/>
      <c r="CE327" s="385" t="s">
        <v>2088</v>
      </c>
      <c r="CF327" s="386"/>
      <c r="CG327" s="373"/>
    </row>
    <row r="328" spans="1:85" ht="12.75" customHeight="1" x14ac:dyDescent="0.25">
      <c r="A328" s="370" t="s">
        <v>1845</v>
      </c>
      <c r="B328" s="369">
        <v>4620862</v>
      </c>
      <c r="C328" s="373"/>
      <c r="D328" s="370"/>
      <c r="E328" s="371">
        <v>1</v>
      </c>
      <c r="F328" s="371">
        <v>1</v>
      </c>
      <c r="G328" s="370"/>
      <c r="H328" s="370"/>
      <c r="I328" s="370"/>
      <c r="J328" s="372"/>
      <c r="K328" s="406"/>
      <c r="L328" s="374"/>
      <c r="M328" s="374"/>
      <c r="N328" s="375"/>
      <c r="O328" s="370">
        <v>244620862</v>
      </c>
      <c r="P328" s="376">
        <v>2.27</v>
      </c>
      <c r="Q328" s="375">
        <v>227</v>
      </c>
      <c r="R328" s="373">
        <v>2.2200000000000002</v>
      </c>
      <c r="S328" s="373">
        <v>222.00000000000003</v>
      </c>
      <c r="T328" s="373">
        <v>6833</v>
      </c>
      <c r="U328" s="374">
        <v>-26</v>
      </c>
      <c r="V328" s="377">
        <v>-3.7906400349905236E-3</v>
      </c>
      <c r="W328" s="373">
        <v>3072.5</v>
      </c>
      <c r="X328" s="374">
        <v>6859</v>
      </c>
      <c r="Y328" s="374">
        <v>6859</v>
      </c>
      <c r="Z328" s="374">
        <v>6893</v>
      </c>
      <c r="AA328" s="374">
        <v>7079</v>
      </c>
      <c r="AB328" s="374">
        <v>-220</v>
      </c>
      <c r="AC328" s="377">
        <v>-3.1077835852521541E-2</v>
      </c>
      <c r="AD328" s="378">
        <v>3025.7</v>
      </c>
      <c r="AE328" s="373">
        <v>3265</v>
      </c>
      <c r="AF328" s="374">
        <v>3351</v>
      </c>
      <c r="AG328" s="379">
        <v>-86</v>
      </c>
      <c r="AH328" s="380">
        <v>-2.5663980901223515E-2</v>
      </c>
      <c r="AI328" s="379">
        <v>3351</v>
      </c>
      <c r="AJ328" s="374">
        <v>3722</v>
      </c>
      <c r="AK328" s="374">
        <v>-371</v>
      </c>
      <c r="AL328" s="381">
        <v>-9.9677592692101025E-2</v>
      </c>
      <c r="AM328" s="373">
        <v>3158</v>
      </c>
      <c r="AN328" s="374">
        <v>3212</v>
      </c>
      <c r="AO328" s="374">
        <v>-54</v>
      </c>
      <c r="AP328" s="377">
        <v>-1.6811955168119553E-2</v>
      </c>
      <c r="AQ328" s="374">
        <v>14.225225225225223</v>
      </c>
      <c r="AR328" s="374">
        <v>3212</v>
      </c>
      <c r="AS328" s="374">
        <v>3597</v>
      </c>
      <c r="AT328" s="374">
        <v>-385</v>
      </c>
      <c r="AU328" s="377">
        <v>-0.10703363914373089</v>
      </c>
      <c r="AV328" s="382">
        <v>14.14977973568282</v>
      </c>
      <c r="AW328" s="373">
        <v>1735</v>
      </c>
      <c r="AX328" s="373">
        <v>1230</v>
      </c>
      <c r="AY328" s="373">
        <v>70</v>
      </c>
      <c r="AZ328" s="373">
        <v>1300</v>
      </c>
      <c r="BA328" s="377">
        <v>0.74927953890489918</v>
      </c>
      <c r="BB328" s="463">
        <v>0.99159732826621494</v>
      </c>
      <c r="BC328" s="373">
        <v>285</v>
      </c>
      <c r="BD328" s="377">
        <v>0.16426512968299711</v>
      </c>
      <c r="BE328" s="463">
        <v>1.0752370781367593</v>
      </c>
      <c r="BF328" s="373">
        <v>55</v>
      </c>
      <c r="BG328" s="373">
        <v>45</v>
      </c>
      <c r="BH328" s="373">
        <v>100</v>
      </c>
      <c r="BI328" s="377">
        <v>5.7636887608069162E-2</v>
      </c>
      <c r="BJ328" s="463">
        <v>0.76708705291251567</v>
      </c>
      <c r="BK328" s="373">
        <v>40</v>
      </c>
      <c r="BL328" s="383">
        <v>2455</v>
      </c>
      <c r="BM328" s="374">
        <v>1575</v>
      </c>
      <c r="BN328" s="374">
        <v>115</v>
      </c>
      <c r="BO328" s="374">
        <v>1690</v>
      </c>
      <c r="BP328" s="377">
        <v>0.68839103869653773</v>
      </c>
      <c r="BQ328" s="384">
        <v>0.98799725397563232</v>
      </c>
      <c r="BR328" s="374">
        <v>625</v>
      </c>
      <c r="BS328" s="377">
        <v>0.25458248472505091</v>
      </c>
      <c r="BT328" s="384">
        <v>1.1424964534625091</v>
      </c>
      <c r="BU328" s="374">
        <v>70</v>
      </c>
      <c r="BV328" s="374">
        <v>50</v>
      </c>
      <c r="BW328" s="374">
        <v>120</v>
      </c>
      <c r="BX328" s="377">
        <v>4.8879837067209775E-2</v>
      </c>
      <c r="BY328" s="384">
        <v>0.67638774897198928</v>
      </c>
      <c r="BZ328" s="374">
        <v>25</v>
      </c>
      <c r="CA328" s="373" t="s">
        <v>66</v>
      </c>
      <c r="CB328" s="385" t="s">
        <v>66</v>
      </c>
      <c r="CC328" s="373" t="s">
        <v>66</v>
      </c>
      <c r="CD328" s="385"/>
      <c r="CE328" s="385" t="s">
        <v>2088</v>
      </c>
      <c r="CF328" s="386"/>
      <c r="CG328" s="373"/>
    </row>
    <row r="329" spans="1:85" ht="12.75" customHeight="1" x14ac:dyDescent="0.25">
      <c r="A329" s="370" t="s">
        <v>1846</v>
      </c>
      <c r="B329" s="369">
        <v>4620863.01</v>
      </c>
      <c r="C329" s="373"/>
      <c r="D329" s="370"/>
      <c r="E329" s="371">
        <v>1</v>
      </c>
      <c r="F329" s="371">
        <v>1</v>
      </c>
      <c r="G329" s="370"/>
      <c r="H329" s="370"/>
      <c r="I329" s="370"/>
      <c r="J329" s="372"/>
      <c r="K329" s="406"/>
      <c r="L329" s="374"/>
      <c r="M329" s="374"/>
      <c r="N329" s="375"/>
      <c r="O329" s="370">
        <v>244620863.00999999</v>
      </c>
      <c r="P329" s="376">
        <v>1.41</v>
      </c>
      <c r="Q329" s="375">
        <v>141</v>
      </c>
      <c r="R329" s="373">
        <v>1.41</v>
      </c>
      <c r="S329" s="373">
        <v>141</v>
      </c>
      <c r="T329" s="373">
        <v>3686</v>
      </c>
      <c r="U329" s="374">
        <v>248</v>
      </c>
      <c r="V329" s="377">
        <v>7.2134962187318213E-2</v>
      </c>
      <c r="W329" s="373">
        <v>2623.5</v>
      </c>
      <c r="X329" s="374">
        <v>3438</v>
      </c>
      <c r="Y329" s="374">
        <v>3438</v>
      </c>
      <c r="Z329" s="374">
        <v>3309</v>
      </c>
      <c r="AA329" s="374">
        <v>3392</v>
      </c>
      <c r="AB329" s="374">
        <v>46</v>
      </c>
      <c r="AC329" s="377">
        <v>1.3561320754716982E-2</v>
      </c>
      <c r="AD329" s="378">
        <v>2447</v>
      </c>
      <c r="AE329" s="373">
        <v>1659</v>
      </c>
      <c r="AF329" s="374">
        <v>1538</v>
      </c>
      <c r="AG329" s="379">
        <v>121</v>
      </c>
      <c r="AH329" s="380">
        <v>7.8673602080624183E-2</v>
      </c>
      <c r="AI329" s="379">
        <v>1538</v>
      </c>
      <c r="AJ329" s="374">
        <v>1548</v>
      </c>
      <c r="AK329" s="374">
        <v>-10</v>
      </c>
      <c r="AL329" s="381">
        <v>-6.4599483204134363E-3</v>
      </c>
      <c r="AM329" s="373">
        <v>1596</v>
      </c>
      <c r="AN329" s="374">
        <v>1456</v>
      </c>
      <c r="AO329" s="374">
        <v>140</v>
      </c>
      <c r="AP329" s="377">
        <v>9.6153846153846159E-2</v>
      </c>
      <c r="AQ329" s="374">
        <v>11.319148936170214</v>
      </c>
      <c r="AR329" s="374">
        <v>1456</v>
      </c>
      <c r="AS329" s="374">
        <v>1496</v>
      </c>
      <c r="AT329" s="374">
        <v>-40</v>
      </c>
      <c r="AU329" s="377">
        <v>-2.6737967914438502E-2</v>
      </c>
      <c r="AV329" s="382">
        <v>10.326241134751774</v>
      </c>
      <c r="AW329" s="373">
        <v>985</v>
      </c>
      <c r="AX329" s="373">
        <v>660</v>
      </c>
      <c r="AY329" s="373">
        <v>50</v>
      </c>
      <c r="AZ329" s="373">
        <v>710</v>
      </c>
      <c r="BA329" s="377">
        <v>0.7208121827411168</v>
      </c>
      <c r="BB329" s="463">
        <v>0.95392359923837322</v>
      </c>
      <c r="BC329" s="373">
        <v>135</v>
      </c>
      <c r="BD329" s="377">
        <v>0.13705583756345177</v>
      </c>
      <c r="BE329" s="463">
        <v>0.89713208523139176</v>
      </c>
      <c r="BF329" s="373">
        <v>70</v>
      </c>
      <c r="BG329" s="373">
        <v>20</v>
      </c>
      <c r="BH329" s="373">
        <v>90</v>
      </c>
      <c r="BI329" s="377">
        <v>9.1370558375634514E-2</v>
      </c>
      <c r="BJ329" s="463">
        <v>1.2160471402262876</v>
      </c>
      <c r="BK329" s="373">
        <v>45</v>
      </c>
      <c r="BL329" s="383">
        <v>1390</v>
      </c>
      <c r="BM329" s="374">
        <v>870</v>
      </c>
      <c r="BN329" s="374">
        <v>40</v>
      </c>
      <c r="BO329" s="374">
        <v>910</v>
      </c>
      <c r="BP329" s="377">
        <v>0.65467625899280579</v>
      </c>
      <c r="BQ329" s="384">
        <v>0.93960889925684787</v>
      </c>
      <c r="BR329" s="374">
        <v>345</v>
      </c>
      <c r="BS329" s="377">
        <v>0.24820143884892087</v>
      </c>
      <c r="BT329" s="384">
        <v>1.1138600675354344</v>
      </c>
      <c r="BU329" s="374">
        <v>60</v>
      </c>
      <c r="BV329" s="374">
        <v>60</v>
      </c>
      <c r="BW329" s="374">
        <v>120</v>
      </c>
      <c r="BX329" s="377">
        <v>8.6330935251798566E-2</v>
      </c>
      <c r="BY329" s="384">
        <v>1.1946272832562832</v>
      </c>
      <c r="BZ329" s="374">
        <v>15</v>
      </c>
      <c r="CA329" s="373" t="s">
        <v>66</v>
      </c>
      <c r="CB329" s="385" t="s">
        <v>66</v>
      </c>
      <c r="CC329" s="373" t="s">
        <v>66</v>
      </c>
      <c r="CD329" s="385"/>
      <c r="CE329" s="385" t="s">
        <v>2088</v>
      </c>
      <c r="CF329" s="386"/>
      <c r="CG329" s="373"/>
    </row>
    <row r="330" spans="1:85" ht="12.75" customHeight="1" x14ac:dyDescent="0.25">
      <c r="A330" s="370" t="s">
        <v>1847</v>
      </c>
      <c r="B330" s="369">
        <v>4620863.0199999996</v>
      </c>
      <c r="C330" s="373"/>
      <c r="D330" s="370"/>
      <c r="E330" s="371">
        <v>1</v>
      </c>
      <c r="F330" s="371">
        <v>1</v>
      </c>
      <c r="G330" s="370"/>
      <c r="H330" s="370"/>
      <c r="I330" s="370"/>
      <c r="J330" s="372"/>
      <c r="K330" s="406"/>
      <c r="L330" s="374"/>
      <c r="M330" s="374"/>
      <c r="N330" s="375"/>
      <c r="O330" s="370">
        <v>244620863.02000001</v>
      </c>
      <c r="P330" s="376">
        <v>1.91</v>
      </c>
      <c r="Q330" s="375">
        <v>191</v>
      </c>
      <c r="R330" s="373">
        <v>1.92</v>
      </c>
      <c r="S330" s="373">
        <v>192</v>
      </c>
      <c r="T330" s="373">
        <v>7102</v>
      </c>
      <c r="U330" s="374">
        <v>822</v>
      </c>
      <c r="V330" s="377">
        <v>0.13089171974522293</v>
      </c>
      <c r="W330" s="373">
        <v>3696.1</v>
      </c>
      <c r="X330" s="374">
        <v>6280</v>
      </c>
      <c r="Y330" s="374">
        <v>6280</v>
      </c>
      <c r="Z330" s="374">
        <v>5956</v>
      </c>
      <c r="AA330" s="374">
        <v>5904</v>
      </c>
      <c r="AB330" s="374">
        <v>376</v>
      </c>
      <c r="AC330" s="377">
        <v>6.3685636856368563E-2</v>
      </c>
      <c r="AD330" s="378">
        <v>3286.6</v>
      </c>
      <c r="AE330" s="373">
        <v>3954</v>
      </c>
      <c r="AF330" s="374">
        <v>3376</v>
      </c>
      <c r="AG330" s="379">
        <v>578</v>
      </c>
      <c r="AH330" s="380">
        <v>0.17120853080568721</v>
      </c>
      <c r="AI330" s="379">
        <v>3376</v>
      </c>
      <c r="AJ330" s="374">
        <v>3125</v>
      </c>
      <c r="AK330" s="374">
        <v>251</v>
      </c>
      <c r="AL330" s="381">
        <v>8.0320000000000003E-2</v>
      </c>
      <c r="AM330" s="373">
        <v>3699</v>
      </c>
      <c r="AN330" s="374">
        <v>3045</v>
      </c>
      <c r="AO330" s="374">
        <v>654</v>
      </c>
      <c r="AP330" s="377">
        <v>0.2147783251231527</v>
      </c>
      <c r="AQ330" s="374">
        <v>19.265625</v>
      </c>
      <c r="AR330" s="374">
        <v>3045</v>
      </c>
      <c r="AS330" s="374">
        <v>2998</v>
      </c>
      <c r="AT330" s="374">
        <v>47</v>
      </c>
      <c r="AU330" s="377">
        <v>1.5677118078719146E-2</v>
      </c>
      <c r="AV330" s="382">
        <v>15.942408376963352</v>
      </c>
      <c r="AW330" s="373">
        <v>1870</v>
      </c>
      <c r="AX330" s="373">
        <v>1195</v>
      </c>
      <c r="AY330" s="373">
        <v>65</v>
      </c>
      <c r="AZ330" s="373">
        <v>1260</v>
      </c>
      <c r="BA330" s="377">
        <v>0.6737967914438503</v>
      </c>
      <c r="BB330" s="463">
        <v>0.89170338104597802</v>
      </c>
      <c r="BC330" s="373">
        <v>295</v>
      </c>
      <c r="BD330" s="377">
        <v>0.15775401069518716</v>
      </c>
      <c r="BE330" s="463">
        <v>1.0326169762967385</v>
      </c>
      <c r="BF330" s="373">
        <v>195</v>
      </c>
      <c r="BG330" s="373">
        <v>55</v>
      </c>
      <c r="BH330" s="373">
        <v>250</v>
      </c>
      <c r="BI330" s="377">
        <v>0.13368983957219252</v>
      </c>
      <c r="BJ330" s="463">
        <v>1.7792727764748861</v>
      </c>
      <c r="BK330" s="373">
        <v>65</v>
      </c>
      <c r="BL330" s="383">
        <v>2435</v>
      </c>
      <c r="BM330" s="374">
        <v>1370</v>
      </c>
      <c r="BN330" s="374">
        <v>80</v>
      </c>
      <c r="BO330" s="374">
        <v>1450</v>
      </c>
      <c r="BP330" s="377">
        <v>0.59548254620123209</v>
      </c>
      <c r="BQ330" s="384">
        <v>0.85465249743988858</v>
      </c>
      <c r="BR330" s="374">
        <v>750</v>
      </c>
      <c r="BS330" s="377">
        <v>0.30800821355236141</v>
      </c>
      <c r="BT330" s="384">
        <v>1.3822564894868796</v>
      </c>
      <c r="BU330" s="374">
        <v>155</v>
      </c>
      <c r="BV330" s="374">
        <v>60</v>
      </c>
      <c r="BW330" s="374">
        <v>215</v>
      </c>
      <c r="BX330" s="377">
        <v>8.8295687885010271E-2</v>
      </c>
      <c r="BY330" s="384">
        <v>1.2218150705035602</v>
      </c>
      <c r="BZ330" s="374">
        <v>15</v>
      </c>
      <c r="CA330" s="373" t="s">
        <v>66</v>
      </c>
      <c r="CB330" s="385" t="s">
        <v>66</v>
      </c>
      <c r="CC330" s="373" t="s">
        <v>66</v>
      </c>
      <c r="CD330" s="385" t="s">
        <v>2101</v>
      </c>
      <c r="CE330" s="385" t="s">
        <v>2088</v>
      </c>
      <c r="CF330" s="426" t="s">
        <v>2102</v>
      </c>
      <c r="CG330" s="373"/>
    </row>
    <row r="331" spans="1:85" ht="12.75" customHeight="1" x14ac:dyDescent="0.25">
      <c r="A331" s="370" t="s">
        <v>1850</v>
      </c>
      <c r="B331" s="369">
        <v>4620866</v>
      </c>
      <c r="C331" s="373"/>
      <c r="D331" s="370"/>
      <c r="E331" s="371">
        <v>1</v>
      </c>
      <c r="F331" s="371">
        <v>1</v>
      </c>
      <c r="G331" s="370"/>
      <c r="H331" s="370"/>
      <c r="I331" s="370"/>
      <c r="J331" s="372"/>
      <c r="K331" s="406"/>
      <c r="L331" s="374"/>
      <c r="M331" s="374"/>
      <c r="N331" s="375"/>
      <c r="O331" s="370">
        <v>244620866</v>
      </c>
      <c r="P331" s="376">
        <v>0.49</v>
      </c>
      <c r="Q331" s="375">
        <v>49</v>
      </c>
      <c r="R331" s="373">
        <v>0.49</v>
      </c>
      <c r="S331" s="373">
        <v>49</v>
      </c>
      <c r="T331" s="373">
        <v>3223</v>
      </c>
      <c r="U331" s="374">
        <v>258</v>
      </c>
      <c r="V331" s="377">
        <v>8.701517706576728E-2</v>
      </c>
      <c r="W331" s="373">
        <v>6562.8</v>
      </c>
      <c r="X331" s="374">
        <v>2965</v>
      </c>
      <c r="Y331" s="374">
        <v>2965</v>
      </c>
      <c r="Z331" s="374">
        <v>2942</v>
      </c>
      <c r="AA331" s="374">
        <v>3212</v>
      </c>
      <c r="AB331" s="374">
        <v>-247</v>
      </c>
      <c r="AC331" s="377">
        <v>-7.6899128268991285E-2</v>
      </c>
      <c r="AD331" s="378">
        <v>6037.5</v>
      </c>
      <c r="AE331" s="373">
        <v>1836</v>
      </c>
      <c r="AF331" s="374">
        <v>1821</v>
      </c>
      <c r="AG331" s="379">
        <v>15</v>
      </c>
      <c r="AH331" s="380">
        <v>8.2372322899505763E-3</v>
      </c>
      <c r="AI331" s="379">
        <v>1821</v>
      </c>
      <c r="AJ331" s="374">
        <v>1766</v>
      </c>
      <c r="AK331" s="374">
        <v>55</v>
      </c>
      <c r="AL331" s="381">
        <v>3.114382785956965E-2</v>
      </c>
      <c r="AM331" s="373">
        <v>1748</v>
      </c>
      <c r="AN331" s="374">
        <v>1656</v>
      </c>
      <c r="AO331" s="374">
        <v>92</v>
      </c>
      <c r="AP331" s="377">
        <v>5.5555555555555552E-2</v>
      </c>
      <c r="AQ331" s="374">
        <v>35.673469387755105</v>
      </c>
      <c r="AR331" s="374">
        <v>1656</v>
      </c>
      <c r="AS331" s="374">
        <v>1689</v>
      </c>
      <c r="AT331" s="374">
        <v>-33</v>
      </c>
      <c r="AU331" s="377">
        <v>-1.9538188277087035E-2</v>
      </c>
      <c r="AV331" s="382">
        <v>33.795918367346935</v>
      </c>
      <c r="AW331" s="373">
        <v>1300</v>
      </c>
      <c r="AX331" s="373">
        <v>840</v>
      </c>
      <c r="AY331" s="373">
        <v>55</v>
      </c>
      <c r="AZ331" s="373">
        <v>895</v>
      </c>
      <c r="BA331" s="377">
        <v>0.68846153846153846</v>
      </c>
      <c r="BB331" s="463">
        <v>0.91111072264200299</v>
      </c>
      <c r="BC331" s="373">
        <v>215</v>
      </c>
      <c r="BD331" s="377">
        <v>0.16538461538461538</v>
      </c>
      <c r="BE331" s="463">
        <v>1.0825649421645469</v>
      </c>
      <c r="BF331" s="373">
        <v>170</v>
      </c>
      <c r="BG331" s="373">
        <v>15</v>
      </c>
      <c r="BH331" s="373">
        <v>185</v>
      </c>
      <c r="BI331" s="377">
        <v>0.1423076923076923</v>
      </c>
      <c r="BJ331" s="463">
        <v>1.8939674369891901</v>
      </c>
      <c r="BK331" s="373">
        <v>0</v>
      </c>
      <c r="BL331" s="383">
        <v>1300</v>
      </c>
      <c r="BM331" s="374">
        <v>840</v>
      </c>
      <c r="BN331" s="374">
        <v>40</v>
      </c>
      <c r="BO331" s="374">
        <v>880</v>
      </c>
      <c r="BP331" s="377">
        <v>0.67692307692307696</v>
      </c>
      <c r="BQ331" s="384">
        <v>0.97153812812424034</v>
      </c>
      <c r="BR331" s="374">
        <v>305</v>
      </c>
      <c r="BS331" s="377">
        <v>0.23461538461538461</v>
      </c>
      <c r="BT331" s="384">
        <v>1.0528895777740188</v>
      </c>
      <c r="BU331" s="374">
        <v>85</v>
      </c>
      <c r="BV331" s="374">
        <v>25</v>
      </c>
      <c r="BW331" s="374">
        <v>110</v>
      </c>
      <c r="BX331" s="377">
        <v>8.461538461538462E-2</v>
      </c>
      <c r="BY331" s="384">
        <v>1.1708878949351649</v>
      </c>
      <c r="BZ331" s="374">
        <v>0</v>
      </c>
      <c r="CA331" s="373" t="s">
        <v>66</v>
      </c>
      <c r="CB331" s="385" t="s">
        <v>66</v>
      </c>
      <c r="CC331" s="373" t="s">
        <v>79</v>
      </c>
      <c r="CD331" s="385" t="s">
        <v>2101</v>
      </c>
      <c r="CE331" s="385" t="s">
        <v>2088</v>
      </c>
      <c r="CF331" s="426" t="s">
        <v>2102</v>
      </c>
      <c r="CG331" s="373"/>
    </row>
    <row r="332" spans="1:85" ht="12.75" customHeight="1" x14ac:dyDescent="0.25">
      <c r="A332" s="370" t="s">
        <v>1851</v>
      </c>
      <c r="B332" s="369">
        <v>4620867</v>
      </c>
      <c r="C332" s="373"/>
      <c r="D332" s="370"/>
      <c r="E332" s="371">
        <v>1</v>
      </c>
      <c r="F332" s="371">
        <v>1</v>
      </c>
      <c r="G332" s="370"/>
      <c r="H332" s="370"/>
      <c r="I332" s="370"/>
      <c r="J332" s="372"/>
      <c r="K332" s="406"/>
      <c r="L332" s="374"/>
      <c r="M332" s="374"/>
      <c r="N332" s="375"/>
      <c r="O332" s="370">
        <v>244620867</v>
      </c>
      <c r="P332" s="376">
        <v>1.53</v>
      </c>
      <c r="Q332" s="375">
        <v>153</v>
      </c>
      <c r="R332" s="373">
        <v>1.53</v>
      </c>
      <c r="S332" s="373">
        <v>153</v>
      </c>
      <c r="T332" s="373">
        <v>6932</v>
      </c>
      <c r="U332" s="374">
        <v>531</v>
      </c>
      <c r="V332" s="377">
        <v>8.2955788158100299E-2</v>
      </c>
      <c r="W332" s="373">
        <v>4531.3</v>
      </c>
      <c r="X332" s="374">
        <v>6401</v>
      </c>
      <c r="Y332" s="374">
        <v>6401</v>
      </c>
      <c r="Z332" s="374">
        <v>6275</v>
      </c>
      <c r="AA332" s="374">
        <v>6229</v>
      </c>
      <c r="AB332" s="374">
        <v>172</v>
      </c>
      <c r="AC332" s="377">
        <v>2.761277893722909E-2</v>
      </c>
      <c r="AD332" s="378">
        <v>4187.8</v>
      </c>
      <c r="AE332" s="373">
        <v>3469</v>
      </c>
      <c r="AF332" s="374">
        <v>3256</v>
      </c>
      <c r="AG332" s="379">
        <v>213</v>
      </c>
      <c r="AH332" s="380">
        <v>6.5417690417690424E-2</v>
      </c>
      <c r="AI332" s="379">
        <v>3256</v>
      </c>
      <c r="AJ332" s="374">
        <v>3078</v>
      </c>
      <c r="AK332" s="374">
        <v>178</v>
      </c>
      <c r="AL332" s="381">
        <v>5.7829759584145546E-2</v>
      </c>
      <c r="AM332" s="373">
        <v>3362</v>
      </c>
      <c r="AN332" s="374">
        <v>3116</v>
      </c>
      <c r="AO332" s="374">
        <v>246</v>
      </c>
      <c r="AP332" s="377">
        <v>7.8947368421052627E-2</v>
      </c>
      <c r="AQ332" s="374">
        <v>21.973856209150327</v>
      </c>
      <c r="AR332" s="374">
        <v>3116</v>
      </c>
      <c r="AS332" s="374">
        <v>2974</v>
      </c>
      <c r="AT332" s="374">
        <v>142</v>
      </c>
      <c r="AU332" s="377">
        <v>4.774714189643578E-2</v>
      </c>
      <c r="AV332" s="382">
        <v>20.366013071895424</v>
      </c>
      <c r="AW332" s="373">
        <v>2815</v>
      </c>
      <c r="AX332" s="373">
        <v>2070</v>
      </c>
      <c r="AY332" s="373">
        <v>135</v>
      </c>
      <c r="AZ332" s="373">
        <v>2205</v>
      </c>
      <c r="BA332" s="377">
        <v>0.78330373001776199</v>
      </c>
      <c r="BB332" s="463">
        <v>1.0366249784983883</v>
      </c>
      <c r="BC332" s="373">
        <v>330</v>
      </c>
      <c r="BD332" s="377">
        <v>0.11722912966252221</v>
      </c>
      <c r="BE332" s="463">
        <v>0.76735158030251671</v>
      </c>
      <c r="BF332" s="373">
        <v>200</v>
      </c>
      <c r="BG332" s="373">
        <v>30</v>
      </c>
      <c r="BH332" s="373">
        <v>230</v>
      </c>
      <c r="BI332" s="377">
        <v>8.1705150976909419E-2</v>
      </c>
      <c r="BJ332" s="463">
        <v>1.0874106162157706</v>
      </c>
      <c r="BK332" s="373">
        <v>50</v>
      </c>
      <c r="BL332" s="383">
        <v>3070</v>
      </c>
      <c r="BM332" s="374">
        <v>2225</v>
      </c>
      <c r="BN332" s="374">
        <v>80</v>
      </c>
      <c r="BO332" s="374">
        <v>2305</v>
      </c>
      <c r="BP332" s="377">
        <v>0.750814332247557</v>
      </c>
      <c r="BQ332" s="384">
        <v>1.0775888365873134</v>
      </c>
      <c r="BR332" s="374">
        <v>545</v>
      </c>
      <c r="BS332" s="377">
        <v>0.17752442996742671</v>
      </c>
      <c r="BT332" s="384">
        <v>0.79668101228482124</v>
      </c>
      <c r="BU332" s="374">
        <v>170</v>
      </c>
      <c r="BV332" s="374">
        <v>30</v>
      </c>
      <c r="BW332" s="374">
        <v>200</v>
      </c>
      <c r="BX332" s="377">
        <v>6.5146579804560262E-2</v>
      </c>
      <c r="BY332" s="384">
        <v>0.90148312905875883</v>
      </c>
      <c r="BZ332" s="374">
        <v>20</v>
      </c>
      <c r="CA332" s="373" t="s">
        <v>66</v>
      </c>
      <c r="CB332" s="385" t="s">
        <v>66</v>
      </c>
      <c r="CC332" s="373" t="s">
        <v>66</v>
      </c>
      <c r="CD332" s="385"/>
      <c r="CE332" s="385" t="s">
        <v>2088</v>
      </c>
      <c r="CF332" s="386"/>
      <c r="CG332" s="373"/>
    </row>
    <row r="333" spans="1:85" ht="12.75" customHeight="1" x14ac:dyDescent="0.25">
      <c r="A333" s="370" t="s">
        <v>1852</v>
      </c>
      <c r="B333" s="369">
        <v>4620868.01</v>
      </c>
      <c r="C333" s="373"/>
      <c r="D333" s="370"/>
      <c r="E333" s="371">
        <v>1</v>
      </c>
      <c r="F333" s="371">
        <v>1</v>
      </c>
      <c r="G333" s="370"/>
      <c r="H333" s="370"/>
      <c r="I333" s="370"/>
      <c r="J333" s="372"/>
      <c r="K333" s="406"/>
      <c r="L333" s="374"/>
      <c r="M333" s="374"/>
      <c r="N333" s="375"/>
      <c r="O333" s="370">
        <v>244620868.00999999</v>
      </c>
      <c r="P333" s="376">
        <v>1.6</v>
      </c>
      <c r="Q333" s="375">
        <v>160</v>
      </c>
      <c r="R333" s="373">
        <v>1.59</v>
      </c>
      <c r="S333" s="373">
        <v>159</v>
      </c>
      <c r="T333" s="373">
        <v>6184</v>
      </c>
      <c r="U333" s="374">
        <v>588</v>
      </c>
      <c r="V333" s="377">
        <v>0.10507505360972123</v>
      </c>
      <c r="W333" s="373">
        <v>3877.8</v>
      </c>
      <c r="X333" s="374">
        <v>5596</v>
      </c>
      <c r="Y333" s="374">
        <v>5596</v>
      </c>
      <c r="Z333" s="374">
        <v>5685</v>
      </c>
      <c r="AA333" s="374">
        <v>5696</v>
      </c>
      <c r="AB333" s="374">
        <v>-100</v>
      </c>
      <c r="AC333" s="377">
        <v>-1.75561797752809E-2</v>
      </c>
      <c r="AD333" s="378">
        <v>3504.3</v>
      </c>
      <c r="AE333" s="373">
        <v>2549</v>
      </c>
      <c r="AF333" s="374">
        <v>2298</v>
      </c>
      <c r="AG333" s="379">
        <v>251</v>
      </c>
      <c r="AH333" s="380">
        <v>0.10922541340295909</v>
      </c>
      <c r="AI333" s="379">
        <v>2298</v>
      </c>
      <c r="AJ333" s="374">
        <v>2155</v>
      </c>
      <c r="AK333" s="374">
        <v>143</v>
      </c>
      <c r="AL333" s="381">
        <v>6.6357308584686775E-2</v>
      </c>
      <c r="AM333" s="373">
        <v>2474</v>
      </c>
      <c r="AN333" s="374">
        <v>2246</v>
      </c>
      <c r="AO333" s="374">
        <v>228</v>
      </c>
      <c r="AP333" s="377">
        <v>0.10151380231522707</v>
      </c>
      <c r="AQ333" s="374">
        <v>15.559748427672956</v>
      </c>
      <c r="AR333" s="374">
        <v>2246</v>
      </c>
      <c r="AS333" s="374">
        <v>2121</v>
      </c>
      <c r="AT333" s="374">
        <v>125</v>
      </c>
      <c r="AU333" s="377">
        <v>5.8934464875058934E-2</v>
      </c>
      <c r="AV333" s="382">
        <v>14.0375</v>
      </c>
      <c r="AW333" s="373">
        <v>2405</v>
      </c>
      <c r="AX333" s="373">
        <v>1810</v>
      </c>
      <c r="AY333" s="373">
        <v>190</v>
      </c>
      <c r="AZ333" s="373">
        <v>2000</v>
      </c>
      <c r="BA333" s="377">
        <v>0.83160083160083165</v>
      </c>
      <c r="BB333" s="463">
        <v>1.1005414134283595</v>
      </c>
      <c r="BC333" s="373">
        <v>255</v>
      </c>
      <c r="BD333" s="377">
        <v>0.10602910602910603</v>
      </c>
      <c r="BE333" s="463">
        <v>0.69403912068374485</v>
      </c>
      <c r="BF333" s="373">
        <v>95</v>
      </c>
      <c r="BG333" s="373">
        <v>10</v>
      </c>
      <c r="BH333" s="373">
        <v>105</v>
      </c>
      <c r="BI333" s="377">
        <v>4.3659043659043661E-2</v>
      </c>
      <c r="BJ333" s="463">
        <v>0.58105648176439728</v>
      </c>
      <c r="BK333" s="373">
        <v>50</v>
      </c>
      <c r="BL333" s="383">
        <v>2560</v>
      </c>
      <c r="BM333" s="374">
        <v>1830</v>
      </c>
      <c r="BN333" s="374">
        <v>80</v>
      </c>
      <c r="BO333" s="374">
        <v>1910</v>
      </c>
      <c r="BP333" s="377">
        <v>0.74609375</v>
      </c>
      <c r="BQ333" s="384">
        <v>1.0708137305275607</v>
      </c>
      <c r="BR333" s="374">
        <v>545</v>
      </c>
      <c r="BS333" s="377">
        <v>0.212890625</v>
      </c>
      <c r="BT333" s="384">
        <v>0.95539480770093799</v>
      </c>
      <c r="BU333" s="374">
        <v>50</v>
      </c>
      <c r="BV333" s="374">
        <v>40</v>
      </c>
      <c r="BW333" s="374">
        <v>90</v>
      </c>
      <c r="BX333" s="377">
        <v>3.515625E-2</v>
      </c>
      <c r="BY333" s="384">
        <v>0.48648396202917005</v>
      </c>
      <c r="BZ333" s="374">
        <v>10</v>
      </c>
      <c r="CA333" s="373" t="s">
        <v>66</v>
      </c>
      <c r="CB333" s="385" t="s">
        <v>66</v>
      </c>
      <c r="CC333" s="373" t="s">
        <v>66</v>
      </c>
      <c r="CD333" s="385"/>
      <c r="CE333" s="385" t="s">
        <v>2088</v>
      </c>
      <c r="CF333" s="386"/>
      <c r="CG333" s="373"/>
    </row>
    <row r="334" spans="1:85" ht="12.75" customHeight="1" x14ac:dyDescent="0.25">
      <c r="A334" s="370" t="s">
        <v>1853</v>
      </c>
      <c r="B334" s="369">
        <v>4620868.0199999996</v>
      </c>
      <c r="C334" s="373"/>
      <c r="D334" s="370"/>
      <c r="E334" s="371">
        <v>1</v>
      </c>
      <c r="F334" s="371">
        <v>1</v>
      </c>
      <c r="G334" s="370"/>
      <c r="H334" s="370"/>
      <c r="I334" s="370"/>
      <c r="J334" s="372"/>
      <c r="K334" s="406"/>
      <c r="L334" s="374"/>
      <c r="M334" s="374"/>
      <c r="N334" s="375"/>
      <c r="O334" s="370">
        <v>244620868.02000001</v>
      </c>
      <c r="P334" s="376">
        <v>1.21</v>
      </c>
      <c r="Q334" s="375">
        <v>121</v>
      </c>
      <c r="R334" s="373">
        <v>1.21</v>
      </c>
      <c r="S334" s="373">
        <v>121</v>
      </c>
      <c r="T334" s="373">
        <v>6590</v>
      </c>
      <c r="U334" s="374">
        <v>734</v>
      </c>
      <c r="V334" s="377">
        <v>0.1253415300546448</v>
      </c>
      <c r="W334" s="373">
        <v>5453.9</v>
      </c>
      <c r="X334" s="374">
        <v>5856</v>
      </c>
      <c r="Y334" s="374">
        <v>5856</v>
      </c>
      <c r="Z334" s="374">
        <v>5539</v>
      </c>
      <c r="AA334" s="374">
        <v>5587</v>
      </c>
      <c r="AB334" s="374">
        <v>269</v>
      </c>
      <c r="AC334" s="377">
        <v>4.8147485233577945E-2</v>
      </c>
      <c r="AD334" s="378">
        <v>4846.1000000000004</v>
      </c>
      <c r="AE334" s="373">
        <v>2989</v>
      </c>
      <c r="AF334" s="374">
        <v>2738</v>
      </c>
      <c r="AG334" s="379">
        <v>251</v>
      </c>
      <c r="AH334" s="380">
        <v>9.1672753834915993E-2</v>
      </c>
      <c r="AI334" s="379">
        <v>2738</v>
      </c>
      <c r="AJ334" s="374">
        <v>2455</v>
      </c>
      <c r="AK334" s="374">
        <v>283</v>
      </c>
      <c r="AL334" s="381">
        <v>0.11527494908350305</v>
      </c>
      <c r="AM334" s="373">
        <v>2862</v>
      </c>
      <c r="AN334" s="374">
        <v>2540</v>
      </c>
      <c r="AO334" s="374">
        <v>322</v>
      </c>
      <c r="AP334" s="377">
        <v>0.12677165354330708</v>
      </c>
      <c r="AQ334" s="374">
        <v>23.652892561983471</v>
      </c>
      <c r="AR334" s="374">
        <v>2540</v>
      </c>
      <c r="AS334" s="374">
        <v>2364</v>
      </c>
      <c r="AT334" s="374">
        <v>176</v>
      </c>
      <c r="AU334" s="377">
        <v>7.4450084602368863E-2</v>
      </c>
      <c r="AV334" s="382">
        <v>20.991735537190081</v>
      </c>
      <c r="AW334" s="373">
        <v>2565</v>
      </c>
      <c r="AX334" s="373">
        <v>1820</v>
      </c>
      <c r="AY334" s="373">
        <v>175</v>
      </c>
      <c r="AZ334" s="373">
        <v>1995</v>
      </c>
      <c r="BA334" s="377">
        <v>0.77777777777777779</v>
      </c>
      <c r="BB334" s="463">
        <v>1.0293119275036906</v>
      </c>
      <c r="BC334" s="373">
        <v>395</v>
      </c>
      <c r="BD334" s="377">
        <v>0.15399610136452241</v>
      </c>
      <c r="BE334" s="463">
        <v>1.0080186731973251</v>
      </c>
      <c r="BF334" s="373">
        <v>120</v>
      </c>
      <c r="BG334" s="373">
        <v>15</v>
      </c>
      <c r="BH334" s="373">
        <v>135</v>
      </c>
      <c r="BI334" s="377">
        <v>5.2631578947368418E-2</v>
      </c>
      <c r="BJ334" s="463">
        <v>0.7004715983174814</v>
      </c>
      <c r="BK334" s="373">
        <v>30</v>
      </c>
      <c r="BL334" s="383">
        <v>2670</v>
      </c>
      <c r="BM334" s="374">
        <v>1975</v>
      </c>
      <c r="BN334" s="374">
        <v>65</v>
      </c>
      <c r="BO334" s="374">
        <v>2040</v>
      </c>
      <c r="BP334" s="377">
        <v>0.7640449438202247</v>
      </c>
      <c r="BQ334" s="384">
        <v>1.0965777646346124</v>
      </c>
      <c r="BR334" s="374">
        <v>515</v>
      </c>
      <c r="BS334" s="377">
        <v>0.19288389513108614</v>
      </c>
      <c r="BT334" s="384">
        <v>0.86561008450875621</v>
      </c>
      <c r="BU334" s="374">
        <v>70</v>
      </c>
      <c r="BV334" s="374">
        <v>25</v>
      </c>
      <c r="BW334" s="374">
        <v>95</v>
      </c>
      <c r="BX334" s="377">
        <v>3.5580524344569285E-2</v>
      </c>
      <c r="BY334" s="384">
        <v>0.4923549711422977</v>
      </c>
      <c r="BZ334" s="374">
        <v>20</v>
      </c>
      <c r="CA334" s="373" t="s">
        <v>66</v>
      </c>
      <c r="CB334" s="385" t="s">
        <v>66</v>
      </c>
      <c r="CC334" s="373" t="s">
        <v>66</v>
      </c>
      <c r="CD334" s="385"/>
      <c r="CE334" s="385" t="s">
        <v>2088</v>
      </c>
      <c r="CF334" s="386"/>
      <c r="CG334" s="373"/>
    </row>
    <row r="335" spans="1:85" ht="12.75" customHeight="1" x14ac:dyDescent="0.25">
      <c r="A335" s="370" t="s">
        <v>1854</v>
      </c>
      <c r="B335" s="369">
        <v>4620869</v>
      </c>
      <c r="C335" s="373"/>
      <c r="D335" s="370"/>
      <c r="E335" s="371">
        <v>1</v>
      </c>
      <c r="F335" s="371">
        <v>1</v>
      </c>
      <c r="G335" s="370"/>
      <c r="H335" s="370"/>
      <c r="I335" s="370"/>
      <c r="J335" s="372"/>
      <c r="K335" s="406"/>
      <c r="L335" s="374"/>
      <c r="M335" s="374"/>
      <c r="N335" s="375"/>
      <c r="O335" s="370">
        <v>244620869</v>
      </c>
      <c r="P335" s="376">
        <v>1.07</v>
      </c>
      <c r="Q335" s="375">
        <v>107</v>
      </c>
      <c r="R335" s="373">
        <v>1.07</v>
      </c>
      <c r="S335" s="373">
        <v>107</v>
      </c>
      <c r="T335" s="373">
        <v>3145</v>
      </c>
      <c r="U335" s="374">
        <v>36</v>
      </c>
      <c r="V335" s="377">
        <v>1.1579285944033452E-2</v>
      </c>
      <c r="W335" s="373">
        <v>2939.8</v>
      </c>
      <c r="X335" s="374">
        <v>3109</v>
      </c>
      <c r="Y335" s="374">
        <v>3109</v>
      </c>
      <c r="Z335" s="374">
        <v>3248</v>
      </c>
      <c r="AA335" s="374">
        <v>3131</v>
      </c>
      <c r="AB335" s="374">
        <v>-22</v>
      </c>
      <c r="AC335" s="377">
        <v>-7.0265091025231551E-3</v>
      </c>
      <c r="AD335" s="378">
        <v>2901</v>
      </c>
      <c r="AE335" s="373">
        <v>1318</v>
      </c>
      <c r="AF335" s="374">
        <v>1098</v>
      </c>
      <c r="AG335" s="379">
        <v>220</v>
      </c>
      <c r="AH335" s="380">
        <v>0.20036429872495445</v>
      </c>
      <c r="AI335" s="379">
        <v>1098</v>
      </c>
      <c r="AJ335" s="374">
        <v>1289</v>
      </c>
      <c r="AK335" s="374">
        <v>-191</v>
      </c>
      <c r="AL335" s="381">
        <v>-0.14817688130333592</v>
      </c>
      <c r="AM335" s="373">
        <v>1300</v>
      </c>
      <c r="AN335" s="374">
        <v>1079</v>
      </c>
      <c r="AO335" s="374">
        <v>221</v>
      </c>
      <c r="AP335" s="377">
        <v>0.20481927710843373</v>
      </c>
      <c r="AQ335" s="374">
        <v>12.149532710280374</v>
      </c>
      <c r="AR335" s="374">
        <v>1079</v>
      </c>
      <c r="AS335" s="374">
        <v>1274</v>
      </c>
      <c r="AT335" s="374">
        <v>-195</v>
      </c>
      <c r="AU335" s="377">
        <v>-0.15306122448979592</v>
      </c>
      <c r="AV335" s="382">
        <v>10.084112149532711</v>
      </c>
      <c r="AW335" s="373">
        <v>1120</v>
      </c>
      <c r="AX335" s="373">
        <v>845</v>
      </c>
      <c r="AY335" s="373">
        <v>35</v>
      </c>
      <c r="AZ335" s="373">
        <v>880</v>
      </c>
      <c r="BA335" s="377">
        <v>0.7857142857142857</v>
      </c>
      <c r="BB335" s="463">
        <v>1.0398151104374016</v>
      </c>
      <c r="BC335" s="373">
        <v>155</v>
      </c>
      <c r="BD335" s="377">
        <v>0.13839285714285715</v>
      </c>
      <c r="BE335" s="463">
        <v>0.90588386979300761</v>
      </c>
      <c r="BF335" s="373">
        <v>40</v>
      </c>
      <c r="BG335" s="373">
        <v>25</v>
      </c>
      <c r="BH335" s="373">
        <v>65</v>
      </c>
      <c r="BI335" s="377">
        <v>5.8035714285714288E-2</v>
      </c>
      <c r="BJ335" s="463">
        <v>0.77239502135900862</v>
      </c>
      <c r="BK335" s="373">
        <v>20</v>
      </c>
      <c r="BL335" s="383">
        <v>1320</v>
      </c>
      <c r="BM335" s="374">
        <v>865</v>
      </c>
      <c r="BN335" s="374">
        <v>40</v>
      </c>
      <c r="BO335" s="374">
        <v>905</v>
      </c>
      <c r="BP335" s="377">
        <v>0.68560606060606055</v>
      </c>
      <c r="BQ335" s="384">
        <v>0.9840001788379551</v>
      </c>
      <c r="BR335" s="374">
        <v>345</v>
      </c>
      <c r="BS335" s="377">
        <v>0.26136363636363635</v>
      </c>
      <c r="BT335" s="384">
        <v>1.1729284044501924</v>
      </c>
      <c r="BU335" s="374">
        <v>40</v>
      </c>
      <c r="BV335" s="374">
        <v>15</v>
      </c>
      <c r="BW335" s="374">
        <v>55</v>
      </c>
      <c r="BX335" s="377">
        <v>4.1666666666666664E-2</v>
      </c>
      <c r="BY335" s="384">
        <v>0.57657358462716446</v>
      </c>
      <c r="BZ335" s="374">
        <v>10</v>
      </c>
      <c r="CA335" s="373" t="s">
        <v>66</v>
      </c>
      <c r="CB335" s="385" t="s">
        <v>66</v>
      </c>
      <c r="CC335" s="373" t="s">
        <v>66</v>
      </c>
      <c r="CD335" s="385"/>
      <c r="CE335" s="385" t="s">
        <v>2088</v>
      </c>
      <c r="CF335" s="386"/>
      <c r="CG335" s="373"/>
    </row>
    <row r="336" spans="1:85" ht="12.75" customHeight="1" x14ac:dyDescent="0.25">
      <c r="A336" s="370" t="s">
        <v>1855</v>
      </c>
      <c r="B336" s="369">
        <v>4620870.01</v>
      </c>
      <c r="C336" s="373"/>
      <c r="D336" s="370"/>
      <c r="E336" s="371">
        <v>1</v>
      </c>
      <c r="F336" s="371">
        <v>1</v>
      </c>
      <c r="G336" s="370"/>
      <c r="H336" s="370"/>
      <c r="I336" s="370"/>
      <c r="J336" s="372"/>
      <c r="K336" s="406"/>
      <c r="L336" s="374"/>
      <c r="M336" s="374"/>
      <c r="N336" s="375"/>
      <c r="O336" s="370">
        <v>244620870.00999999</v>
      </c>
      <c r="P336" s="376">
        <v>1.01</v>
      </c>
      <c r="Q336" s="375">
        <v>101</v>
      </c>
      <c r="R336" s="373">
        <v>1.01</v>
      </c>
      <c r="S336" s="373">
        <v>101</v>
      </c>
      <c r="T336" s="373">
        <v>3735</v>
      </c>
      <c r="U336" s="374">
        <v>183</v>
      </c>
      <c r="V336" s="377">
        <v>5.1520270270270271E-2</v>
      </c>
      <c r="W336" s="373">
        <v>3703.5</v>
      </c>
      <c r="X336" s="374">
        <v>3552</v>
      </c>
      <c r="Y336" s="374">
        <v>3552</v>
      </c>
      <c r="Z336" s="374">
        <v>3620</v>
      </c>
      <c r="AA336" s="374">
        <v>3836</v>
      </c>
      <c r="AB336" s="374">
        <v>-284</v>
      </c>
      <c r="AC336" s="377">
        <v>-7.40354535974974E-2</v>
      </c>
      <c r="AD336" s="378">
        <v>3528.7</v>
      </c>
      <c r="AE336" s="373">
        <v>1660</v>
      </c>
      <c r="AF336" s="374">
        <v>1645</v>
      </c>
      <c r="AG336" s="379">
        <v>15</v>
      </c>
      <c r="AH336" s="380">
        <v>9.11854103343465E-3</v>
      </c>
      <c r="AI336" s="379">
        <v>1645</v>
      </c>
      <c r="AJ336" s="374">
        <v>1648</v>
      </c>
      <c r="AK336" s="374">
        <v>-3</v>
      </c>
      <c r="AL336" s="381">
        <v>-1.8203883495145632E-3</v>
      </c>
      <c r="AM336" s="373">
        <v>1600</v>
      </c>
      <c r="AN336" s="374">
        <v>1537</v>
      </c>
      <c r="AO336" s="374">
        <v>63</v>
      </c>
      <c r="AP336" s="377">
        <v>4.098893949251789E-2</v>
      </c>
      <c r="AQ336" s="374">
        <v>15.841584158415841</v>
      </c>
      <c r="AR336" s="374">
        <v>1537</v>
      </c>
      <c r="AS336" s="374">
        <v>1579</v>
      </c>
      <c r="AT336" s="374">
        <v>-42</v>
      </c>
      <c r="AU336" s="377">
        <v>-2.6599113362887904E-2</v>
      </c>
      <c r="AV336" s="382">
        <v>15.217821782178218</v>
      </c>
      <c r="AW336" s="373">
        <v>1400</v>
      </c>
      <c r="AX336" s="373">
        <v>1005</v>
      </c>
      <c r="AY336" s="373">
        <v>70</v>
      </c>
      <c r="AZ336" s="373">
        <v>1075</v>
      </c>
      <c r="BA336" s="377">
        <v>0.7678571428571429</v>
      </c>
      <c r="BB336" s="463">
        <v>1.0161829488365517</v>
      </c>
      <c r="BC336" s="373">
        <v>260</v>
      </c>
      <c r="BD336" s="377">
        <v>0.18571428571428572</v>
      </c>
      <c r="BE336" s="463">
        <v>1.2156377091415844</v>
      </c>
      <c r="BF336" s="373">
        <v>40</v>
      </c>
      <c r="BG336" s="373">
        <v>20</v>
      </c>
      <c r="BH336" s="373">
        <v>60</v>
      </c>
      <c r="BI336" s="377">
        <v>4.2857142857142858E-2</v>
      </c>
      <c r="BJ336" s="463">
        <v>0.57038401577280629</v>
      </c>
      <c r="BK336" s="373">
        <v>10</v>
      </c>
      <c r="BL336" s="383">
        <v>1580</v>
      </c>
      <c r="BM336" s="374">
        <v>1100</v>
      </c>
      <c r="BN336" s="374">
        <v>65</v>
      </c>
      <c r="BO336" s="374">
        <v>1165</v>
      </c>
      <c r="BP336" s="377">
        <v>0.73734177215189878</v>
      </c>
      <c r="BQ336" s="384">
        <v>1.0582526575403928</v>
      </c>
      <c r="BR336" s="374">
        <v>370</v>
      </c>
      <c r="BS336" s="377">
        <v>0.23417721518987342</v>
      </c>
      <c r="BT336" s="384">
        <v>1.0509231934204255</v>
      </c>
      <c r="BU336" s="374">
        <v>30</v>
      </c>
      <c r="BV336" s="374">
        <v>10</v>
      </c>
      <c r="BW336" s="374">
        <v>40</v>
      </c>
      <c r="BX336" s="377">
        <v>2.5316455696202531E-2</v>
      </c>
      <c r="BY336" s="384">
        <v>0.35032319065954298</v>
      </c>
      <c r="BZ336" s="374">
        <v>10</v>
      </c>
      <c r="CA336" s="373" t="s">
        <v>66</v>
      </c>
      <c r="CB336" s="385" t="s">
        <v>66</v>
      </c>
      <c r="CC336" s="373" t="s">
        <v>66</v>
      </c>
      <c r="CD336" s="385"/>
      <c r="CE336" s="385" t="s">
        <v>2088</v>
      </c>
      <c r="CF336" s="386"/>
      <c r="CG336" s="373"/>
    </row>
    <row r="337" spans="1:85" ht="12.75" customHeight="1" x14ac:dyDescent="0.25">
      <c r="A337" s="370" t="s">
        <v>1856</v>
      </c>
      <c r="B337" s="369">
        <v>4620870.0199999996</v>
      </c>
      <c r="C337" s="373"/>
      <c r="D337" s="370"/>
      <c r="E337" s="371">
        <v>1</v>
      </c>
      <c r="F337" s="371">
        <v>1</v>
      </c>
      <c r="G337" s="370"/>
      <c r="H337" s="370"/>
      <c r="I337" s="370"/>
      <c r="J337" s="372"/>
      <c r="K337" s="406"/>
      <c r="L337" s="374"/>
      <c r="M337" s="374"/>
      <c r="N337" s="375"/>
      <c r="O337" s="370">
        <v>244620870.02000001</v>
      </c>
      <c r="P337" s="376">
        <v>0.59</v>
      </c>
      <c r="Q337" s="375">
        <v>59</v>
      </c>
      <c r="R337" s="373">
        <v>0.59</v>
      </c>
      <c r="S337" s="373">
        <v>59</v>
      </c>
      <c r="T337" s="373">
        <v>2306</v>
      </c>
      <c r="U337" s="374">
        <v>38</v>
      </c>
      <c r="V337" s="377">
        <v>1.6754850088183421E-2</v>
      </c>
      <c r="W337" s="373">
        <v>3886.1</v>
      </c>
      <c r="X337" s="374">
        <v>2268</v>
      </c>
      <c r="Y337" s="374">
        <v>2268</v>
      </c>
      <c r="Z337" s="374">
        <v>2269</v>
      </c>
      <c r="AA337" s="374">
        <v>2329</v>
      </c>
      <c r="AB337" s="374">
        <v>-61</v>
      </c>
      <c r="AC337" s="377">
        <v>-2.6191498497209104E-2</v>
      </c>
      <c r="AD337" s="378">
        <v>3821.4</v>
      </c>
      <c r="AE337" s="373">
        <v>1067</v>
      </c>
      <c r="AF337" s="374">
        <v>1060</v>
      </c>
      <c r="AG337" s="379">
        <v>7</v>
      </c>
      <c r="AH337" s="380">
        <v>6.6037735849056606E-3</v>
      </c>
      <c r="AI337" s="379">
        <v>1060</v>
      </c>
      <c r="AJ337" s="374">
        <v>1053</v>
      </c>
      <c r="AK337" s="374">
        <v>7</v>
      </c>
      <c r="AL337" s="381">
        <v>6.6476733143399809E-3</v>
      </c>
      <c r="AM337" s="373">
        <v>1017</v>
      </c>
      <c r="AN337" s="374">
        <v>1004</v>
      </c>
      <c r="AO337" s="374">
        <v>13</v>
      </c>
      <c r="AP337" s="377">
        <v>1.2948207171314742E-2</v>
      </c>
      <c r="AQ337" s="374">
        <v>17.237288135593221</v>
      </c>
      <c r="AR337" s="374">
        <v>1004</v>
      </c>
      <c r="AS337" s="374">
        <v>1025</v>
      </c>
      <c r="AT337" s="374">
        <v>-21</v>
      </c>
      <c r="AU337" s="377">
        <v>-2.0487804878048781E-2</v>
      </c>
      <c r="AV337" s="382">
        <v>17.016949152542374</v>
      </c>
      <c r="AW337" s="373">
        <v>810</v>
      </c>
      <c r="AX337" s="373">
        <v>505</v>
      </c>
      <c r="AY337" s="373">
        <v>50</v>
      </c>
      <c r="AZ337" s="373">
        <v>555</v>
      </c>
      <c r="BA337" s="377">
        <v>0.68518518518518523</v>
      </c>
      <c r="BB337" s="463">
        <v>0.90677479327706079</v>
      </c>
      <c r="BC337" s="373">
        <v>215</v>
      </c>
      <c r="BD337" s="377">
        <v>0.26543209876543211</v>
      </c>
      <c r="BE337" s="463">
        <v>1.7374499071776681</v>
      </c>
      <c r="BF337" s="373">
        <v>30</v>
      </c>
      <c r="BG337" s="373">
        <v>10</v>
      </c>
      <c r="BH337" s="373">
        <v>40</v>
      </c>
      <c r="BI337" s="377">
        <v>4.9382716049382713E-2</v>
      </c>
      <c r="BJ337" s="463">
        <v>0.65723261076701955</v>
      </c>
      <c r="BK337" s="373">
        <v>0</v>
      </c>
      <c r="BL337" s="383">
        <v>1050</v>
      </c>
      <c r="BM337" s="374">
        <v>720</v>
      </c>
      <c r="BN337" s="374">
        <v>35</v>
      </c>
      <c r="BO337" s="374">
        <v>755</v>
      </c>
      <c r="BP337" s="377">
        <v>0.71904761904761905</v>
      </c>
      <c r="BQ337" s="384">
        <v>1.0319963990843526</v>
      </c>
      <c r="BR337" s="374">
        <v>235</v>
      </c>
      <c r="BS337" s="377">
        <v>0.22380952380952382</v>
      </c>
      <c r="BT337" s="384">
        <v>1.0043958345354029</v>
      </c>
      <c r="BU337" s="374">
        <v>40</v>
      </c>
      <c r="BV337" s="374">
        <v>10</v>
      </c>
      <c r="BW337" s="374">
        <v>50</v>
      </c>
      <c r="BX337" s="377">
        <v>4.7619047619047616E-2</v>
      </c>
      <c r="BY337" s="384">
        <v>0.65894123957390227</v>
      </c>
      <c r="BZ337" s="374">
        <v>10</v>
      </c>
      <c r="CA337" s="373" t="s">
        <v>66</v>
      </c>
      <c r="CB337" s="385" t="s">
        <v>66</v>
      </c>
      <c r="CC337" s="373" t="s">
        <v>66</v>
      </c>
      <c r="CD337" s="385" t="s">
        <v>2101</v>
      </c>
      <c r="CE337" s="385" t="s">
        <v>2088</v>
      </c>
      <c r="CF337" s="426" t="s">
        <v>2102</v>
      </c>
      <c r="CG337" s="373"/>
    </row>
    <row r="338" spans="1:85" ht="12.75" customHeight="1" x14ac:dyDescent="0.25">
      <c r="A338" s="370" t="s">
        <v>1857</v>
      </c>
      <c r="B338" s="369">
        <v>4620871.01</v>
      </c>
      <c r="C338" s="373"/>
      <c r="D338" s="370"/>
      <c r="E338" s="371">
        <v>1</v>
      </c>
      <c r="F338" s="371">
        <v>1</v>
      </c>
      <c r="G338" s="370"/>
      <c r="H338" s="370"/>
      <c r="I338" s="370"/>
      <c r="J338" s="372"/>
      <c r="K338" s="406"/>
      <c r="L338" s="374"/>
      <c r="M338" s="374"/>
      <c r="N338" s="375"/>
      <c r="O338" s="370">
        <v>244620871.00999999</v>
      </c>
      <c r="P338" s="376">
        <v>0.74</v>
      </c>
      <c r="Q338" s="375">
        <v>74</v>
      </c>
      <c r="R338" s="373">
        <v>0.74</v>
      </c>
      <c r="S338" s="373">
        <v>74</v>
      </c>
      <c r="T338" s="373">
        <v>3866</v>
      </c>
      <c r="U338" s="374">
        <v>125</v>
      </c>
      <c r="V338" s="377">
        <v>3.3413525795241913E-2</v>
      </c>
      <c r="W338" s="373">
        <v>5230</v>
      </c>
      <c r="X338" s="374">
        <v>3741</v>
      </c>
      <c r="Y338" s="374">
        <v>3741</v>
      </c>
      <c r="Z338" s="374">
        <v>3703</v>
      </c>
      <c r="AA338" s="374">
        <v>3785</v>
      </c>
      <c r="AB338" s="374">
        <v>-44</v>
      </c>
      <c r="AC338" s="377">
        <v>-1.1624834874504624E-2</v>
      </c>
      <c r="AD338" s="378">
        <v>5061.6000000000004</v>
      </c>
      <c r="AE338" s="373">
        <v>1868</v>
      </c>
      <c r="AF338" s="374">
        <v>1845</v>
      </c>
      <c r="AG338" s="379">
        <v>23</v>
      </c>
      <c r="AH338" s="380">
        <v>1.2466124661246613E-2</v>
      </c>
      <c r="AI338" s="379">
        <v>1845</v>
      </c>
      <c r="AJ338" s="374">
        <v>1834</v>
      </c>
      <c r="AK338" s="374">
        <v>11</v>
      </c>
      <c r="AL338" s="381">
        <v>5.9978189749182115E-3</v>
      </c>
      <c r="AM338" s="373">
        <v>1798</v>
      </c>
      <c r="AN338" s="374">
        <v>1762</v>
      </c>
      <c r="AO338" s="374">
        <v>36</v>
      </c>
      <c r="AP338" s="377">
        <v>2.043132803632236E-2</v>
      </c>
      <c r="AQ338" s="374">
        <v>24.297297297297298</v>
      </c>
      <c r="AR338" s="374">
        <v>1762</v>
      </c>
      <c r="AS338" s="374">
        <v>1800</v>
      </c>
      <c r="AT338" s="374">
        <v>-38</v>
      </c>
      <c r="AU338" s="377">
        <v>-2.1111111111111112E-2</v>
      </c>
      <c r="AV338" s="382">
        <v>23.810810810810811</v>
      </c>
      <c r="AW338" s="373">
        <v>1420</v>
      </c>
      <c r="AX338" s="373">
        <v>965</v>
      </c>
      <c r="AY338" s="373">
        <v>65</v>
      </c>
      <c r="AZ338" s="373">
        <v>1030</v>
      </c>
      <c r="BA338" s="377">
        <v>0.72535211267605637</v>
      </c>
      <c r="BB338" s="463">
        <v>0.95993174727959885</v>
      </c>
      <c r="BC338" s="373">
        <v>305</v>
      </c>
      <c r="BD338" s="377">
        <v>0.21478873239436619</v>
      </c>
      <c r="BE338" s="463">
        <v>1.4059515216778344</v>
      </c>
      <c r="BF338" s="373">
        <v>60</v>
      </c>
      <c r="BG338" s="373">
        <v>10</v>
      </c>
      <c r="BH338" s="373">
        <v>70</v>
      </c>
      <c r="BI338" s="377">
        <v>4.9295774647887321E-2</v>
      </c>
      <c r="BJ338" s="463">
        <v>0.65607551110017626</v>
      </c>
      <c r="BK338" s="373">
        <v>15</v>
      </c>
      <c r="BL338" s="383">
        <v>1520</v>
      </c>
      <c r="BM338" s="374">
        <v>930</v>
      </c>
      <c r="BN338" s="374">
        <v>55</v>
      </c>
      <c r="BO338" s="374">
        <v>985</v>
      </c>
      <c r="BP338" s="377">
        <v>0.64802631578947367</v>
      </c>
      <c r="BQ338" s="384">
        <v>0.93006472268472618</v>
      </c>
      <c r="BR338" s="374">
        <v>445</v>
      </c>
      <c r="BS338" s="377">
        <v>0.29276315789473684</v>
      </c>
      <c r="BT338" s="384">
        <v>1.3138408557857417</v>
      </c>
      <c r="BU338" s="374">
        <v>45</v>
      </c>
      <c r="BV338" s="374">
        <v>20</v>
      </c>
      <c r="BW338" s="374">
        <v>65</v>
      </c>
      <c r="BX338" s="377">
        <v>4.2763157894736843E-2</v>
      </c>
      <c r="BY338" s="384">
        <v>0.59174657369630046</v>
      </c>
      <c r="BZ338" s="374">
        <v>10</v>
      </c>
      <c r="CA338" s="373" t="s">
        <v>66</v>
      </c>
      <c r="CB338" s="385" t="s">
        <v>66</v>
      </c>
      <c r="CC338" s="373" t="s">
        <v>66</v>
      </c>
      <c r="CD338" s="385"/>
      <c r="CE338" s="385" t="s">
        <v>2088</v>
      </c>
      <c r="CF338" s="386"/>
      <c r="CG338" s="373"/>
    </row>
    <row r="339" spans="1:85" ht="12.75" customHeight="1" x14ac:dyDescent="0.25">
      <c r="A339" s="370" t="s">
        <v>1858</v>
      </c>
      <c r="B339" s="369">
        <v>4620871.0199999996</v>
      </c>
      <c r="C339" s="373"/>
      <c r="D339" s="370"/>
      <c r="E339" s="371">
        <v>1</v>
      </c>
      <c r="F339" s="371">
        <v>1</v>
      </c>
      <c r="G339" s="370"/>
      <c r="H339" s="370"/>
      <c r="I339" s="370"/>
      <c r="J339" s="372"/>
      <c r="K339" s="406"/>
      <c r="L339" s="374"/>
      <c r="M339" s="374"/>
      <c r="N339" s="375"/>
      <c r="O339" s="370">
        <v>244620871.02000001</v>
      </c>
      <c r="P339" s="376">
        <v>0.49</v>
      </c>
      <c r="Q339" s="375">
        <v>49</v>
      </c>
      <c r="R339" s="373">
        <v>0.49</v>
      </c>
      <c r="S339" s="373">
        <v>49</v>
      </c>
      <c r="T339" s="373">
        <v>2058</v>
      </c>
      <c r="U339" s="374">
        <v>52</v>
      </c>
      <c r="V339" s="377">
        <v>2.5922233300099701E-2</v>
      </c>
      <c r="W339" s="373">
        <v>4210.3</v>
      </c>
      <c r="X339" s="374">
        <v>2006</v>
      </c>
      <c r="Y339" s="374">
        <v>2006</v>
      </c>
      <c r="Z339" s="374">
        <v>2044</v>
      </c>
      <c r="AA339" s="374">
        <v>2011</v>
      </c>
      <c r="AB339" s="374">
        <v>-5</v>
      </c>
      <c r="AC339" s="377">
        <v>-2.4863252113376429E-3</v>
      </c>
      <c r="AD339" s="378">
        <v>4106.3999999999996</v>
      </c>
      <c r="AE339" s="373">
        <v>862</v>
      </c>
      <c r="AF339" s="374">
        <v>858</v>
      </c>
      <c r="AG339" s="379">
        <v>4</v>
      </c>
      <c r="AH339" s="380">
        <v>4.662004662004662E-3</v>
      </c>
      <c r="AI339" s="379">
        <v>858</v>
      </c>
      <c r="AJ339" s="374">
        <v>833</v>
      </c>
      <c r="AK339" s="374">
        <v>25</v>
      </c>
      <c r="AL339" s="381">
        <v>3.0012004801920768E-2</v>
      </c>
      <c r="AM339" s="373">
        <v>839</v>
      </c>
      <c r="AN339" s="374">
        <v>830</v>
      </c>
      <c r="AO339" s="374">
        <v>9</v>
      </c>
      <c r="AP339" s="377">
        <v>1.0843373493975903E-2</v>
      </c>
      <c r="AQ339" s="374">
        <v>17.122448979591837</v>
      </c>
      <c r="AR339" s="374">
        <v>830</v>
      </c>
      <c r="AS339" s="374">
        <v>812</v>
      </c>
      <c r="AT339" s="374">
        <v>18</v>
      </c>
      <c r="AU339" s="377">
        <v>2.2167487684729065E-2</v>
      </c>
      <c r="AV339" s="382">
        <v>16.938775510204081</v>
      </c>
      <c r="AW339" s="373">
        <v>720</v>
      </c>
      <c r="AX339" s="373">
        <v>550</v>
      </c>
      <c r="AY339" s="373">
        <v>35</v>
      </c>
      <c r="AZ339" s="373">
        <v>585</v>
      </c>
      <c r="BA339" s="377">
        <v>0.8125</v>
      </c>
      <c r="BB339" s="463">
        <v>1.0752633528386768</v>
      </c>
      <c r="BC339" s="373">
        <v>115</v>
      </c>
      <c r="BD339" s="377">
        <v>0.15972222222222221</v>
      </c>
      <c r="BE339" s="463">
        <v>1.0455003801912128</v>
      </c>
      <c r="BF339" s="373">
        <v>20</v>
      </c>
      <c r="BG339" s="373">
        <v>0</v>
      </c>
      <c r="BH339" s="373">
        <v>20</v>
      </c>
      <c r="BI339" s="377">
        <v>2.7777777777777776E-2</v>
      </c>
      <c r="BJ339" s="463">
        <v>0.36969334355644851</v>
      </c>
      <c r="BK339" s="373">
        <v>0</v>
      </c>
      <c r="BL339" s="383">
        <v>905</v>
      </c>
      <c r="BM339" s="374">
        <v>665</v>
      </c>
      <c r="BN339" s="374">
        <v>35</v>
      </c>
      <c r="BO339" s="374">
        <v>700</v>
      </c>
      <c r="BP339" s="377">
        <v>0.77348066298342544</v>
      </c>
      <c r="BQ339" s="384">
        <v>1.110120161467929</v>
      </c>
      <c r="BR339" s="374">
        <v>180</v>
      </c>
      <c r="BS339" s="377">
        <v>0.19889502762430938</v>
      </c>
      <c r="BT339" s="384">
        <v>0.89258640050401372</v>
      </c>
      <c r="BU339" s="374">
        <v>20</v>
      </c>
      <c r="BV339" s="374">
        <v>0</v>
      </c>
      <c r="BW339" s="374">
        <v>20</v>
      </c>
      <c r="BX339" s="377">
        <v>2.2099447513812154E-2</v>
      </c>
      <c r="BY339" s="384">
        <v>0.30580698411164525</v>
      </c>
      <c r="BZ339" s="374">
        <v>0</v>
      </c>
      <c r="CA339" s="373" t="s">
        <v>66</v>
      </c>
      <c r="CB339" s="385" t="s">
        <v>66</v>
      </c>
      <c r="CC339" s="373" t="s">
        <v>66</v>
      </c>
      <c r="CD339" s="385"/>
      <c r="CE339" s="385" t="s">
        <v>2088</v>
      </c>
      <c r="CF339" s="386"/>
      <c r="CG339" s="373"/>
    </row>
    <row r="340" spans="1:85" ht="12.75" customHeight="1" x14ac:dyDescent="0.25">
      <c r="A340" s="370" t="s">
        <v>1859</v>
      </c>
      <c r="B340" s="369">
        <v>4620872</v>
      </c>
      <c r="C340" s="373"/>
      <c r="D340" s="370"/>
      <c r="E340" s="371">
        <v>1</v>
      </c>
      <c r="F340" s="371">
        <v>1</v>
      </c>
      <c r="G340" s="370"/>
      <c r="H340" s="370"/>
      <c r="I340" s="370"/>
      <c r="J340" s="372"/>
      <c r="K340" s="406"/>
      <c r="L340" s="374"/>
      <c r="M340" s="374"/>
      <c r="N340" s="375"/>
      <c r="O340" s="370">
        <v>244620872</v>
      </c>
      <c r="P340" s="376">
        <v>1.72</v>
      </c>
      <c r="Q340" s="375">
        <v>172</v>
      </c>
      <c r="R340" s="373">
        <v>1.72</v>
      </c>
      <c r="S340" s="373">
        <v>172</v>
      </c>
      <c r="T340" s="373">
        <v>6671</v>
      </c>
      <c r="U340" s="374">
        <v>375</v>
      </c>
      <c r="V340" s="377">
        <v>5.9561626429479035E-2</v>
      </c>
      <c r="W340" s="373">
        <v>3885</v>
      </c>
      <c r="X340" s="374">
        <v>6296</v>
      </c>
      <c r="Y340" s="374">
        <v>6296</v>
      </c>
      <c r="Z340" s="374">
        <v>6062</v>
      </c>
      <c r="AA340" s="374">
        <v>6395</v>
      </c>
      <c r="AB340" s="374">
        <v>-99</v>
      </c>
      <c r="AC340" s="377">
        <v>-1.5480844409695074E-2</v>
      </c>
      <c r="AD340" s="378">
        <v>3659.8</v>
      </c>
      <c r="AE340" s="373">
        <v>3200</v>
      </c>
      <c r="AF340" s="374">
        <v>3079</v>
      </c>
      <c r="AG340" s="379">
        <v>121</v>
      </c>
      <c r="AH340" s="380">
        <v>3.9298473530367001E-2</v>
      </c>
      <c r="AI340" s="379">
        <v>3079</v>
      </c>
      <c r="AJ340" s="374">
        <v>3027</v>
      </c>
      <c r="AK340" s="374">
        <v>52</v>
      </c>
      <c r="AL340" s="381">
        <v>1.7178724810042945E-2</v>
      </c>
      <c r="AM340" s="373">
        <v>3040</v>
      </c>
      <c r="AN340" s="374">
        <v>2882</v>
      </c>
      <c r="AO340" s="374">
        <v>158</v>
      </c>
      <c r="AP340" s="377">
        <v>5.4823039555863984E-2</v>
      </c>
      <c r="AQ340" s="374">
        <v>17.674418604651162</v>
      </c>
      <c r="AR340" s="374">
        <v>2882</v>
      </c>
      <c r="AS340" s="374">
        <v>2919</v>
      </c>
      <c r="AT340" s="374">
        <v>-37</v>
      </c>
      <c r="AU340" s="377">
        <v>-1.2675573826652964E-2</v>
      </c>
      <c r="AV340" s="382">
        <v>16.755813953488371</v>
      </c>
      <c r="AW340" s="373">
        <v>2605</v>
      </c>
      <c r="AX340" s="373">
        <v>1810</v>
      </c>
      <c r="AY340" s="373">
        <v>100</v>
      </c>
      <c r="AZ340" s="373">
        <v>1910</v>
      </c>
      <c r="BA340" s="377">
        <v>0.73320537428023036</v>
      </c>
      <c r="BB340" s="463">
        <v>0.97032476192971984</v>
      </c>
      <c r="BC340" s="373">
        <v>515</v>
      </c>
      <c r="BD340" s="377">
        <v>0.19769673704414586</v>
      </c>
      <c r="BE340" s="463">
        <v>1.2940717382121398</v>
      </c>
      <c r="BF340" s="373">
        <v>110</v>
      </c>
      <c r="BG340" s="373">
        <v>35</v>
      </c>
      <c r="BH340" s="373">
        <v>145</v>
      </c>
      <c r="BI340" s="377">
        <v>5.5662188099808059E-2</v>
      </c>
      <c r="BJ340" s="463">
        <v>0.74080585541829613</v>
      </c>
      <c r="BK340" s="373">
        <v>35</v>
      </c>
      <c r="BL340" s="383">
        <v>2740</v>
      </c>
      <c r="BM340" s="374">
        <v>1850</v>
      </c>
      <c r="BN340" s="374">
        <v>100</v>
      </c>
      <c r="BO340" s="374">
        <v>1950</v>
      </c>
      <c r="BP340" s="377">
        <v>0.71167883211678828</v>
      </c>
      <c r="BQ340" s="384">
        <v>1.0214205187437579</v>
      </c>
      <c r="BR340" s="374">
        <v>630</v>
      </c>
      <c r="BS340" s="377">
        <v>0.22992700729927007</v>
      </c>
      <c r="BT340" s="384">
        <v>1.0318494246702421</v>
      </c>
      <c r="BU340" s="374">
        <v>95</v>
      </c>
      <c r="BV340" s="374">
        <v>40</v>
      </c>
      <c r="BW340" s="374">
        <v>135</v>
      </c>
      <c r="BX340" s="377">
        <v>4.9270072992700732E-2</v>
      </c>
      <c r="BY340" s="384">
        <v>0.68178774240584417</v>
      </c>
      <c r="BZ340" s="374">
        <v>25</v>
      </c>
      <c r="CA340" s="373" t="s">
        <v>66</v>
      </c>
      <c r="CB340" s="385" t="s">
        <v>66</v>
      </c>
      <c r="CC340" s="373" t="s">
        <v>66</v>
      </c>
      <c r="CD340" s="385"/>
      <c r="CE340" s="385" t="s">
        <v>2088</v>
      </c>
      <c r="CF340" s="386"/>
      <c r="CG340" s="373"/>
    </row>
    <row r="341" spans="1:85" ht="12.75" customHeight="1" x14ac:dyDescent="0.25">
      <c r="A341" s="370" t="s">
        <v>1860</v>
      </c>
      <c r="B341" s="369">
        <v>4620873.01</v>
      </c>
      <c r="C341" s="373"/>
      <c r="D341" s="370"/>
      <c r="E341" s="371">
        <v>1</v>
      </c>
      <c r="F341" s="371">
        <v>1</v>
      </c>
      <c r="G341" s="370"/>
      <c r="H341" s="370"/>
      <c r="I341" s="370"/>
      <c r="J341" s="372"/>
      <c r="K341" s="406"/>
      <c r="L341" s="374"/>
      <c r="M341" s="374"/>
      <c r="N341" s="375"/>
      <c r="O341" s="370">
        <v>244620873.00999999</v>
      </c>
      <c r="P341" s="376">
        <v>0.42</v>
      </c>
      <c r="Q341" s="375">
        <v>42</v>
      </c>
      <c r="R341" s="373">
        <v>0.42</v>
      </c>
      <c r="S341" s="373">
        <v>42</v>
      </c>
      <c r="T341" s="373">
        <v>4452</v>
      </c>
      <c r="U341" s="374">
        <v>96</v>
      </c>
      <c r="V341" s="377">
        <v>2.2038567493112948E-2</v>
      </c>
      <c r="W341" s="373">
        <v>10562.3</v>
      </c>
      <c r="X341" s="374">
        <v>4356</v>
      </c>
      <c r="Y341" s="374">
        <v>4356</v>
      </c>
      <c r="Z341" s="374">
        <v>4206</v>
      </c>
      <c r="AA341" s="374">
        <v>4253</v>
      </c>
      <c r="AB341" s="374">
        <v>103</v>
      </c>
      <c r="AC341" s="377">
        <v>2.4218198918410535E-2</v>
      </c>
      <c r="AD341" s="378">
        <v>10334.5</v>
      </c>
      <c r="AE341" s="373">
        <v>2093</v>
      </c>
      <c r="AF341" s="374">
        <v>2070</v>
      </c>
      <c r="AG341" s="379">
        <v>23</v>
      </c>
      <c r="AH341" s="380">
        <v>1.1111111111111112E-2</v>
      </c>
      <c r="AI341" s="379">
        <v>2070</v>
      </c>
      <c r="AJ341" s="374">
        <v>2018</v>
      </c>
      <c r="AK341" s="374">
        <v>52</v>
      </c>
      <c r="AL341" s="381">
        <v>2.576808721506442E-2</v>
      </c>
      <c r="AM341" s="373">
        <v>1992</v>
      </c>
      <c r="AN341" s="374">
        <v>1950</v>
      </c>
      <c r="AO341" s="374">
        <v>42</v>
      </c>
      <c r="AP341" s="377">
        <v>2.1538461538461538E-2</v>
      </c>
      <c r="AQ341" s="374">
        <v>47.428571428571431</v>
      </c>
      <c r="AR341" s="374">
        <v>1950</v>
      </c>
      <c r="AS341" s="374">
        <v>1940</v>
      </c>
      <c r="AT341" s="374">
        <v>10</v>
      </c>
      <c r="AU341" s="377">
        <v>5.1546391752577319E-3</v>
      </c>
      <c r="AV341" s="382">
        <v>46.428571428571431</v>
      </c>
      <c r="AW341" s="373">
        <v>1740</v>
      </c>
      <c r="AX341" s="373">
        <v>1135</v>
      </c>
      <c r="AY341" s="373">
        <v>100</v>
      </c>
      <c r="AZ341" s="373">
        <v>1235</v>
      </c>
      <c r="BA341" s="377">
        <v>0.70977011494252873</v>
      </c>
      <c r="BB341" s="463">
        <v>0.93931051512344177</v>
      </c>
      <c r="BC341" s="373">
        <v>415</v>
      </c>
      <c r="BD341" s="377">
        <v>0.23850574712643677</v>
      </c>
      <c r="BE341" s="463">
        <v>1.5611969695209118</v>
      </c>
      <c r="BF341" s="373">
        <v>50</v>
      </c>
      <c r="BG341" s="373">
        <v>30</v>
      </c>
      <c r="BH341" s="373">
        <v>80</v>
      </c>
      <c r="BI341" s="377">
        <v>4.5977011494252873E-2</v>
      </c>
      <c r="BJ341" s="463">
        <v>0.61190622381756998</v>
      </c>
      <c r="BK341" s="373">
        <v>0</v>
      </c>
      <c r="BL341" s="383">
        <v>1835</v>
      </c>
      <c r="BM341" s="374">
        <v>1175</v>
      </c>
      <c r="BN341" s="374">
        <v>50</v>
      </c>
      <c r="BO341" s="374">
        <v>1225</v>
      </c>
      <c r="BP341" s="377">
        <v>0.66757493188010897</v>
      </c>
      <c r="BQ341" s="384">
        <v>0.95812142001353273</v>
      </c>
      <c r="BR341" s="374">
        <v>530</v>
      </c>
      <c r="BS341" s="377">
        <v>0.28882833787465939</v>
      </c>
      <c r="BT341" s="384">
        <v>1.2961824614040272</v>
      </c>
      <c r="BU341" s="374">
        <v>50</v>
      </c>
      <c r="BV341" s="374">
        <v>20</v>
      </c>
      <c r="BW341" s="374">
        <v>70</v>
      </c>
      <c r="BX341" s="377">
        <v>3.8147138964577658E-2</v>
      </c>
      <c r="BY341" s="384">
        <v>0.52787118374585085</v>
      </c>
      <c r="BZ341" s="374">
        <v>25</v>
      </c>
      <c r="CA341" s="373" t="s">
        <v>66</v>
      </c>
      <c r="CB341" s="385" t="s">
        <v>66</v>
      </c>
      <c r="CC341" s="373" t="s">
        <v>66</v>
      </c>
      <c r="CD341" s="385" t="s">
        <v>2101</v>
      </c>
      <c r="CE341" s="385" t="s">
        <v>2088</v>
      </c>
      <c r="CF341" s="426" t="s">
        <v>2102</v>
      </c>
      <c r="CG341" s="373"/>
    </row>
    <row r="342" spans="1:85" ht="12.75" customHeight="1" x14ac:dyDescent="0.25">
      <c r="A342" s="370" t="s">
        <v>1861</v>
      </c>
      <c r="B342" s="369">
        <v>4620873.0199999996</v>
      </c>
      <c r="C342" s="373"/>
      <c r="D342" s="370"/>
      <c r="E342" s="371">
        <v>1</v>
      </c>
      <c r="F342" s="371">
        <v>1</v>
      </c>
      <c r="G342" s="370"/>
      <c r="H342" s="370"/>
      <c r="I342" s="370"/>
      <c r="J342" s="372"/>
      <c r="K342" s="406"/>
      <c r="L342" s="374"/>
      <c r="M342" s="374"/>
      <c r="N342" s="375"/>
      <c r="O342" s="370">
        <v>244620873.02000001</v>
      </c>
      <c r="P342" s="376">
        <v>0.65</v>
      </c>
      <c r="Q342" s="375">
        <v>65</v>
      </c>
      <c r="R342" s="373">
        <v>0.66</v>
      </c>
      <c r="S342" s="373">
        <v>66</v>
      </c>
      <c r="T342" s="373">
        <v>4486</v>
      </c>
      <c r="U342" s="374">
        <v>266</v>
      </c>
      <c r="V342" s="377">
        <v>6.3033175355450236E-2</v>
      </c>
      <c r="W342" s="373">
        <v>6846.8</v>
      </c>
      <c r="X342" s="374">
        <v>4220</v>
      </c>
      <c r="Y342" s="374">
        <v>4220</v>
      </c>
      <c r="Z342" s="374">
        <v>4144</v>
      </c>
      <c r="AA342" s="374">
        <v>4422</v>
      </c>
      <c r="AB342" s="374">
        <v>-202</v>
      </c>
      <c r="AC342" s="377">
        <v>-4.5680687471732248E-2</v>
      </c>
      <c r="AD342" s="378">
        <v>6443.7</v>
      </c>
      <c r="AE342" s="373">
        <v>2334</v>
      </c>
      <c r="AF342" s="374">
        <v>2303</v>
      </c>
      <c r="AG342" s="379">
        <v>31</v>
      </c>
      <c r="AH342" s="380">
        <v>1.3460703430308293E-2</v>
      </c>
      <c r="AI342" s="379">
        <v>2303</v>
      </c>
      <c r="AJ342" s="374">
        <v>2213</v>
      </c>
      <c r="AK342" s="374">
        <v>90</v>
      </c>
      <c r="AL342" s="381">
        <v>4.0668775417984637E-2</v>
      </c>
      <c r="AM342" s="373">
        <v>2255</v>
      </c>
      <c r="AN342" s="374">
        <v>2144</v>
      </c>
      <c r="AO342" s="374">
        <v>111</v>
      </c>
      <c r="AP342" s="377">
        <v>5.1772388059701489E-2</v>
      </c>
      <c r="AQ342" s="374">
        <v>34.166666666666664</v>
      </c>
      <c r="AR342" s="374">
        <v>2144</v>
      </c>
      <c r="AS342" s="374">
        <v>2126</v>
      </c>
      <c r="AT342" s="374">
        <v>18</v>
      </c>
      <c r="AU342" s="377">
        <v>8.4666039510818431E-3</v>
      </c>
      <c r="AV342" s="382">
        <v>32.984615384615381</v>
      </c>
      <c r="AW342" s="373">
        <v>1805</v>
      </c>
      <c r="AX342" s="373">
        <v>1180</v>
      </c>
      <c r="AY342" s="373">
        <v>80</v>
      </c>
      <c r="AZ342" s="373">
        <v>1260</v>
      </c>
      <c r="BA342" s="377">
        <v>0.69806094182825484</v>
      </c>
      <c r="BB342" s="463">
        <v>0.92381458313350617</v>
      </c>
      <c r="BC342" s="373">
        <v>410</v>
      </c>
      <c r="BD342" s="377">
        <v>0.22714681440443213</v>
      </c>
      <c r="BE342" s="463">
        <v>1.4868443320845288</v>
      </c>
      <c r="BF342" s="373">
        <v>65</v>
      </c>
      <c r="BG342" s="373">
        <v>25</v>
      </c>
      <c r="BH342" s="373">
        <v>90</v>
      </c>
      <c r="BI342" s="377">
        <v>4.9861495844875349E-2</v>
      </c>
      <c r="BJ342" s="463">
        <v>0.66360467209024565</v>
      </c>
      <c r="BK342" s="373">
        <v>35</v>
      </c>
      <c r="BL342" s="383">
        <v>1920</v>
      </c>
      <c r="BM342" s="374">
        <v>1295</v>
      </c>
      <c r="BN342" s="374">
        <v>60</v>
      </c>
      <c r="BO342" s="374">
        <v>1355</v>
      </c>
      <c r="BP342" s="377">
        <v>0.70572916666666663</v>
      </c>
      <c r="BQ342" s="384">
        <v>1.0128813995566106</v>
      </c>
      <c r="BR342" s="374">
        <v>410</v>
      </c>
      <c r="BS342" s="377">
        <v>0.21354166666666666</v>
      </c>
      <c r="BT342" s="384">
        <v>0.95831650436057381</v>
      </c>
      <c r="BU342" s="374">
        <v>135</v>
      </c>
      <c r="BV342" s="374">
        <v>15</v>
      </c>
      <c r="BW342" s="374">
        <v>150</v>
      </c>
      <c r="BX342" s="377">
        <v>7.8125E-2</v>
      </c>
      <c r="BY342" s="384">
        <v>1.0810754711759334</v>
      </c>
      <c r="BZ342" s="374">
        <v>10</v>
      </c>
      <c r="CA342" s="373" t="s">
        <v>66</v>
      </c>
      <c r="CB342" s="385" t="s">
        <v>66</v>
      </c>
      <c r="CC342" s="373" t="s">
        <v>66</v>
      </c>
      <c r="CD342" s="385"/>
      <c r="CE342" s="385" t="s">
        <v>2088</v>
      </c>
      <c r="CF342" s="386"/>
      <c r="CG342" s="373"/>
    </row>
    <row r="343" spans="1:85" ht="12.75" customHeight="1" x14ac:dyDescent="0.25">
      <c r="A343" s="370" t="s">
        <v>1862</v>
      </c>
      <c r="B343" s="369">
        <v>4620874</v>
      </c>
      <c r="C343" s="373"/>
      <c r="D343" s="370"/>
      <c r="E343" s="371">
        <v>1</v>
      </c>
      <c r="F343" s="371">
        <v>1</v>
      </c>
      <c r="G343" s="370"/>
      <c r="H343" s="370"/>
      <c r="I343" s="370"/>
      <c r="J343" s="372"/>
      <c r="K343" s="406"/>
      <c r="L343" s="374"/>
      <c r="M343" s="374"/>
      <c r="N343" s="375"/>
      <c r="O343" s="370">
        <v>244620874</v>
      </c>
      <c r="P343" s="376">
        <v>0.86</v>
      </c>
      <c r="Q343" s="375">
        <v>86</v>
      </c>
      <c r="R343" s="373">
        <v>0.86</v>
      </c>
      <c r="S343" s="373">
        <v>86</v>
      </c>
      <c r="T343" s="373">
        <v>5233</v>
      </c>
      <c r="U343" s="374">
        <v>285</v>
      </c>
      <c r="V343" s="377">
        <v>5.7599029911075184E-2</v>
      </c>
      <c r="W343" s="373">
        <v>6075.7</v>
      </c>
      <c r="X343" s="374">
        <v>4948</v>
      </c>
      <c r="Y343" s="374">
        <v>4948</v>
      </c>
      <c r="Z343" s="374">
        <v>4833</v>
      </c>
      <c r="AA343" s="374">
        <v>5066</v>
      </c>
      <c r="AB343" s="374">
        <v>-118</v>
      </c>
      <c r="AC343" s="377">
        <v>-2.3292538491906829E-2</v>
      </c>
      <c r="AD343" s="378">
        <v>5744.1</v>
      </c>
      <c r="AE343" s="373">
        <v>2504</v>
      </c>
      <c r="AF343" s="374">
        <v>2431</v>
      </c>
      <c r="AG343" s="379">
        <v>73</v>
      </c>
      <c r="AH343" s="380">
        <v>3.0028794734677088E-2</v>
      </c>
      <c r="AI343" s="379">
        <v>2431</v>
      </c>
      <c r="AJ343" s="374">
        <v>2344</v>
      </c>
      <c r="AK343" s="374">
        <v>87</v>
      </c>
      <c r="AL343" s="381">
        <v>3.7116040955631396E-2</v>
      </c>
      <c r="AM343" s="373">
        <v>2384</v>
      </c>
      <c r="AN343" s="374">
        <v>2244</v>
      </c>
      <c r="AO343" s="374">
        <v>140</v>
      </c>
      <c r="AP343" s="377">
        <v>6.2388591800356503E-2</v>
      </c>
      <c r="AQ343" s="374">
        <v>27.720930232558139</v>
      </c>
      <c r="AR343" s="374">
        <v>2244</v>
      </c>
      <c r="AS343" s="374">
        <v>2277</v>
      </c>
      <c r="AT343" s="374">
        <v>-33</v>
      </c>
      <c r="AU343" s="377">
        <v>-1.4492753623188406E-2</v>
      </c>
      <c r="AV343" s="382">
        <v>26.093023255813954</v>
      </c>
      <c r="AW343" s="373">
        <v>2090</v>
      </c>
      <c r="AX343" s="373">
        <v>1385</v>
      </c>
      <c r="AY343" s="373">
        <v>125</v>
      </c>
      <c r="AZ343" s="373">
        <v>1510</v>
      </c>
      <c r="BA343" s="377">
        <v>0.72248803827751196</v>
      </c>
      <c r="BB343" s="463">
        <v>0.95614142821429626</v>
      </c>
      <c r="BC343" s="373">
        <v>355</v>
      </c>
      <c r="BD343" s="377">
        <v>0.16985645933014354</v>
      </c>
      <c r="BE343" s="463">
        <v>1.1118364767084421</v>
      </c>
      <c r="BF343" s="373">
        <v>155</v>
      </c>
      <c r="BG343" s="373">
        <v>35</v>
      </c>
      <c r="BH343" s="373">
        <v>190</v>
      </c>
      <c r="BI343" s="377">
        <v>9.0909090909090912E-2</v>
      </c>
      <c r="BJ343" s="463">
        <v>1.2099054880029225</v>
      </c>
      <c r="BK343" s="373">
        <v>35</v>
      </c>
      <c r="BL343" s="383">
        <v>2250</v>
      </c>
      <c r="BM343" s="374">
        <v>1365</v>
      </c>
      <c r="BN343" s="374">
        <v>45</v>
      </c>
      <c r="BO343" s="374">
        <v>1410</v>
      </c>
      <c r="BP343" s="377">
        <v>0.62666666666666671</v>
      </c>
      <c r="BQ343" s="384">
        <v>0.89940878224834986</v>
      </c>
      <c r="BR343" s="374">
        <v>610</v>
      </c>
      <c r="BS343" s="377">
        <v>0.27111111111111114</v>
      </c>
      <c r="BT343" s="384">
        <v>1.2166724009833108</v>
      </c>
      <c r="BU343" s="374">
        <v>150</v>
      </c>
      <c r="BV343" s="374">
        <v>60</v>
      </c>
      <c r="BW343" s="374">
        <v>210</v>
      </c>
      <c r="BX343" s="377">
        <v>9.3333333333333338E-2</v>
      </c>
      <c r="BY343" s="384">
        <v>1.2915248295648485</v>
      </c>
      <c r="BZ343" s="374">
        <v>15</v>
      </c>
      <c r="CA343" s="373" t="s">
        <v>66</v>
      </c>
      <c r="CB343" s="385" t="s">
        <v>66</v>
      </c>
      <c r="CC343" s="373" t="s">
        <v>66</v>
      </c>
      <c r="CD343" s="385"/>
      <c r="CE343" s="385" t="s">
        <v>2088</v>
      </c>
      <c r="CF343" s="386"/>
      <c r="CG343" s="373"/>
    </row>
    <row r="344" spans="1:85" ht="12.75" customHeight="1" x14ac:dyDescent="0.25">
      <c r="A344" s="370" t="s">
        <v>1863</v>
      </c>
      <c r="B344" s="369">
        <v>4620875</v>
      </c>
      <c r="C344" s="373"/>
      <c r="D344" s="370"/>
      <c r="E344" s="371">
        <v>1</v>
      </c>
      <c r="F344" s="371">
        <v>1</v>
      </c>
      <c r="G344" s="370"/>
      <c r="H344" s="370"/>
      <c r="I344" s="370"/>
      <c r="J344" s="372"/>
      <c r="K344" s="406"/>
      <c r="L344" s="374"/>
      <c r="M344" s="374"/>
      <c r="N344" s="375"/>
      <c r="O344" s="370">
        <v>244620875</v>
      </c>
      <c r="P344" s="376">
        <v>0.75</v>
      </c>
      <c r="Q344" s="375">
        <v>75</v>
      </c>
      <c r="R344" s="373">
        <v>0.75</v>
      </c>
      <c r="S344" s="373">
        <v>75</v>
      </c>
      <c r="T344" s="373">
        <v>4916</v>
      </c>
      <c r="U344" s="374">
        <v>157</v>
      </c>
      <c r="V344" s="377">
        <v>3.2990123975625132E-2</v>
      </c>
      <c r="W344" s="373">
        <v>6598.7</v>
      </c>
      <c r="X344" s="374">
        <v>4759</v>
      </c>
      <c r="Y344" s="374">
        <v>4759</v>
      </c>
      <c r="Z344" s="374">
        <v>4630</v>
      </c>
      <c r="AA344" s="374">
        <v>5025</v>
      </c>
      <c r="AB344" s="374">
        <v>-266</v>
      </c>
      <c r="AC344" s="377">
        <v>-5.2935323383084577E-2</v>
      </c>
      <c r="AD344" s="378">
        <v>6387.1</v>
      </c>
      <c r="AE344" s="373">
        <v>2639</v>
      </c>
      <c r="AF344" s="374">
        <v>2641</v>
      </c>
      <c r="AG344" s="379">
        <v>-2</v>
      </c>
      <c r="AH344" s="380">
        <v>-7.572889057175312E-4</v>
      </c>
      <c r="AI344" s="379">
        <v>2641</v>
      </c>
      <c r="AJ344" s="374">
        <v>2625</v>
      </c>
      <c r="AK344" s="374">
        <v>16</v>
      </c>
      <c r="AL344" s="381">
        <v>6.0952380952380954E-3</v>
      </c>
      <c r="AM344" s="373">
        <v>2519</v>
      </c>
      <c r="AN344" s="374">
        <v>2416</v>
      </c>
      <c r="AO344" s="374">
        <v>103</v>
      </c>
      <c r="AP344" s="377">
        <v>4.263245033112583E-2</v>
      </c>
      <c r="AQ344" s="374">
        <v>33.586666666666666</v>
      </c>
      <c r="AR344" s="374">
        <v>2416</v>
      </c>
      <c r="AS344" s="374">
        <v>2513</v>
      </c>
      <c r="AT344" s="374">
        <v>-97</v>
      </c>
      <c r="AU344" s="377">
        <v>-3.8599283724631915E-2</v>
      </c>
      <c r="AV344" s="382">
        <v>32.213333333333331</v>
      </c>
      <c r="AW344" s="373">
        <v>2195</v>
      </c>
      <c r="AX344" s="373">
        <v>1435</v>
      </c>
      <c r="AY344" s="373">
        <v>130</v>
      </c>
      <c r="AZ344" s="373">
        <v>1565</v>
      </c>
      <c r="BA344" s="377">
        <v>0.71298405466970383</v>
      </c>
      <c r="BB344" s="463">
        <v>0.94356384633188939</v>
      </c>
      <c r="BC344" s="373">
        <v>420</v>
      </c>
      <c r="BD344" s="377">
        <v>0.19134396355353075</v>
      </c>
      <c r="BE344" s="463">
        <v>1.2524881250661497</v>
      </c>
      <c r="BF344" s="373">
        <v>135</v>
      </c>
      <c r="BG344" s="373">
        <v>35</v>
      </c>
      <c r="BH344" s="373">
        <v>170</v>
      </c>
      <c r="BI344" s="377">
        <v>7.7448747152619596E-2</v>
      </c>
      <c r="BJ344" s="463">
        <v>1.0307623064079567</v>
      </c>
      <c r="BK344" s="373">
        <v>40</v>
      </c>
      <c r="BL344" s="383">
        <v>2155</v>
      </c>
      <c r="BM344" s="374">
        <v>1415</v>
      </c>
      <c r="BN344" s="374">
        <v>55</v>
      </c>
      <c r="BO344" s="374">
        <v>1470</v>
      </c>
      <c r="BP344" s="377">
        <v>0.68213457076566131</v>
      </c>
      <c r="BQ344" s="384">
        <v>0.97901780365187907</v>
      </c>
      <c r="BR344" s="374">
        <v>525</v>
      </c>
      <c r="BS344" s="377">
        <v>0.24361948955916474</v>
      </c>
      <c r="BT344" s="384">
        <v>1.0932975342600402</v>
      </c>
      <c r="BU344" s="374">
        <v>125</v>
      </c>
      <c r="BV344" s="374">
        <v>30</v>
      </c>
      <c r="BW344" s="374">
        <v>155</v>
      </c>
      <c r="BX344" s="377">
        <v>7.1925754060324823E-2</v>
      </c>
      <c r="BY344" s="384">
        <v>0.99529175629375954</v>
      </c>
      <c r="BZ344" s="374">
        <v>10</v>
      </c>
      <c r="CA344" s="373" t="s">
        <v>66</v>
      </c>
      <c r="CB344" s="385" t="s">
        <v>66</v>
      </c>
      <c r="CC344" s="373" t="s">
        <v>66</v>
      </c>
      <c r="CD344" s="385"/>
      <c r="CE344" s="385" t="s">
        <v>2088</v>
      </c>
      <c r="CF344" s="386"/>
      <c r="CG344" s="373"/>
    </row>
    <row r="345" spans="1:85" ht="12.75" customHeight="1" x14ac:dyDescent="0.25">
      <c r="A345" s="370" t="s">
        <v>1864</v>
      </c>
      <c r="B345" s="369">
        <v>4620876.01</v>
      </c>
      <c r="C345" s="373"/>
      <c r="D345" s="370"/>
      <c r="E345" s="371">
        <v>1</v>
      </c>
      <c r="F345" s="371">
        <v>1</v>
      </c>
      <c r="G345" s="370"/>
      <c r="H345" s="370"/>
      <c r="I345" s="370"/>
      <c r="J345" s="372"/>
      <c r="K345" s="406"/>
      <c r="L345" s="374"/>
      <c r="M345" s="374"/>
      <c r="N345" s="375"/>
      <c r="O345" s="370">
        <v>244620876.00999999</v>
      </c>
      <c r="P345" s="376">
        <v>0.72</v>
      </c>
      <c r="Q345" s="375">
        <v>72</v>
      </c>
      <c r="R345" s="373">
        <v>0.72</v>
      </c>
      <c r="S345" s="373">
        <v>72</v>
      </c>
      <c r="T345" s="373">
        <v>4162</v>
      </c>
      <c r="U345" s="374">
        <v>345</v>
      </c>
      <c r="V345" s="377">
        <v>9.0385119203563014E-2</v>
      </c>
      <c r="W345" s="373">
        <v>5758.2</v>
      </c>
      <c r="X345" s="374">
        <v>3817</v>
      </c>
      <c r="Y345" s="374">
        <v>3817</v>
      </c>
      <c r="Z345" s="374">
        <v>4116</v>
      </c>
      <c r="AA345" s="374">
        <v>4203</v>
      </c>
      <c r="AB345" s="374">
        <v>-386</v>
      </c>
      <c r="AC345" s="377">
        <v>-9.1839162502974067E-2</v>
      </c>
      <c r="AD345" s="378">
        <v>5280.9</v>
      </c>
      <c r="AE345" s="373">
        <v>1749</v>
      </c>
      <c r="AF345" s="374">
        <v>1763</v>
      </c>
      <c r="AG345" s="379">
        <v>-14</v>
      </c>
      <c r="AH345" s="380">
        <v>-7.9410096426545656E-3</v>
      </c>
      <c r="AI345" s="379">
        <v>1763</v>
      </c>
      <c r="AJ345" s="374">
        <v>1766</v>
      </c>
      <c r="AK345" s="374">
        <v>-3</v>
      </c>
      <c r="AL345" s="381">
        <v>-1.6987542468856172E-3</v>
      </c>
      <c r="AM345" s="373">
        <v>1686</v>
      </c>
      <c r="AN345" s="374">
        <v>1582</v>
      </c>
      <c r="AO345" s="374">
        <v>104</v>
      </c>
      <c r="AP345" s="377">
        <v>6.5739570164348921E-2</v>
      </c>
      <c r="AQ345" s="374">
        <v>23.416666666666668</v>
      </c>
      <c r="AR345" s="374">
        <v>1582</v>
      </c>
      <c r="AS345" s="374">
        <v>1685</v>
      </c>
      <c r="AT345" s="374">
        <v>-103</v>
      </c>
      <c r="AU345" s="377">
        <v>-6.1127596439169138E-2</v>
      </c>
      <c r="AV345" s="382">
        <v>21.972222222222221</v>
      </c>
      <c r="AW345" s="373">
        <v>1430</v>
      </c>
      <c r="AX345" s="373">
        <v>895</v>
      </c>
      <c r="AY345" s="373">
        <v>95</v>
      </c>
      <c r="AZ345" s="373">
        <v>990</v>
      </c>
      <c r="BA345" s="377">
        <v>0.69230769230769229</v>
      </c>
      <c r="BB345" s="463">
        <v>0.91620072667910912</v>
      </c>
      <c r="BC345" s="373">
        <v>325</v>
      </c>
      <c r="BD345" s="377">
        <v>0.22727272727272727</v>
      </c>
      <c r="BE345" s="463">
        <v>1.4876685251732675</v>
      </c>
      <c r="BF345" s="373">
        <v>75</v>
      </c>
      <c r="BG345" s="373">
        <v>15</v>
      </c>
      <c r="BH345" s="373">
        <v>90</v>
      </c>
      <c r="BI345" s="377">
        <v>6.2937062937062943E-2</v>
      </c>
      <c r="BJ345" s="463">
        <v>0.83762687630971566</v>
      </c>
      <c r="BK345" s="373">
        <v>20</v>
      </c>
      <c r="BL345" s="383">
        <v>1450</v>
      </c>
      <c r="BM345" s="374">
        <v>850</v>
      </c>
      <c r="BN345" s="374">
        <v>50</v>
      </c>
      <c r="BO345" s="374">
        <v>900</v>
      </c>
      <c r="BP345" s="377">
        <v>0.62068965517241381</v>
      </c>
      <c r="BQ345" s="384">
        <v>0.89083041528633322</v>
      </c>
      <c r="BR345" s="374">
        <v>445</v>
      </c>
      <c r="BS345" s="377">
        <v>0.30689655172413793</v>
      </c>
      <c r="BT345" s="384">
        <v>1.3772676557202259</v>
      </c>
      <c r="BU345" s="374">
        <v>75</v>
      </c>
      <c r="BV345" s="374">
        <v>20</v>
      </c>
      <c r="BW345" s="374">
        <v>95</v>
      </c>
      <c r="BX345" s="377">
        <v>6.5517241379310351E-2</v>
      </c>
      <c r="BY345" s="384">
        <v>0.90661225720685179</v>
      </c>
      <c r="BZ345" s="374">
        <v>10</v>
      </c>
      <c r="CA345" s="373" t="s">
        <v>66</v>
      </c>
      <c r="CB345" s="385" t="s">
        <v>66</v>
      </c>
      <c r="CC345" s="373" t="s">
        <v>66</v>
      </c>
      <c r="CD345" s="385"/>
      <c r="CE345" s="385" t="s">
        <v>2088</v>
      </c>
      <c r="CF345" s="386"/>
      <c r="CG345" s="373"/>
    </row>
    <row r="346" spans="1:85" ht="12.75" customHeight="1" x14ac:dyDescent="0.25">
      <c r="A346" s="370" t="s">
        <v>1865</v>
      </c>
      <c r="B346" s="369">
        <v>4620876.04</v>
      </c>
      <c r="C346" s="373"/>
      <c r="D346" s="370"/>
      <c r="E346" s="371">
        <v>1</v>
      </c>
      <c r="F346" s="371">
        <v>1</v>
      </c>
      <c r="G346" s="370"/>
      <c r="H346" s="370"/>
      <c r="I346" s="370"/>
      <c r="J346" s="372"/>
      <c r="K346" s="406"/>
      <c r="L346" s="374"/>
      <c r="M346" s="374"/>
      <c r="N346" s="375"/>
      <c r="O346" s="370">
        <v>244620876.03999999</v>
      </c>
      <c r="P346" s="376">
        <v>2.64</v>
      </c>
      <c r="Q346" s="375">
        <v>264</v>
      </c>
      <c r="R346" s="373">
        <v>2.64</v>
      </c>
      <c r="S346" s="373">
        <v>264</v>
      </c>
      <c r="T346" s="373">
        <v>8283</v>
      </c>
      <c r="U346" s="374">
        <v>556</v>
      </c>
      <c r="V346" s="377">
        <v>7.1955480781674644E-2</v>
      </c>
      <c r="W346" s="373">
        <v>3138.9</v>
      </c>
      <c r="X346" s="374">
        <v>7727</v>
      </c>
      <c r="Y346" s="374">
        <v>7727</v>
      </c>
      <c r="Z346" s="374">
        <v>6492</v>
      </c>
      <c r="AA346" s="374">
        <v>6171</v>
      </c>
      <c r="AB346" s="374">
        <v>1556</v>
      </c>
      <c r="AC346" s="377">
        <v>0.25214713984767462</v>
      </c>
      <c r="AD346" s="378">
        <v>2928.6</v>
      </c>
      <c r="AE346" s="373">
        <v>2956</v>
      </c>
      <c r="AF346" s="374">
        <v>2854</v>
      </c>
      <c r="AG346" s="379">
        <v>102</v>
      </c>
      <c r="AH346" s="380">
        <v>3.5739313244569026E-2</v>
      </c>
      <c r="AI346" s="379">
        <v>2854</v>
      </c>
      <c r="AJ346" s="374">
        <v>2140</v>
      </c>
      <c r="AK346" s="374">
        <v>714</v>
      </c>
      <c r="AL346" s="381">
        <v>0.33364485981308412</v>
      </c>
      <c r="AM346" s="373">
        <v>2931</v>
      </c>
      <c r="AN346" s="374">
        <v>2768</v>
      </c>
      <c r="AO346" s="374">
        <v>163</v>
      </c>
      <c r="AP346" s="377">
        <v>5.8887283236994221E-2</v>
      </c>
      <c r="AQ346" s="374">
        <v>11.102272727272727</v>
      </c>
      <c r="AR346" s="374">
        <v>2768</v>
      </c>
      <c r="AS346" s="374">
        <v>2116</v>
      </c>
      <c r="AT346" s="374">
        <v>652</v>
      </c>
      <c r="AU346" s="377">
        <v>0.30812854442344045</v>
      </c>
      <c r="AV346" s="382">
        <v>10.484848484848484</v>
      </c>
      <c r="AW346" s="373">
        <v>2830</v>
      </c>
      <c r="AX346" s="373">
        <v>2170</v>
      </c>
      <c r="AY346" s="373">
        <v>110</v>
      </c>
      <c r="AZ346" s="373">
        <v>2280</v>
      </c>
      <c r="BA346" s="377">
        <v>0.80565371024734977</v>
      </c>
      <c r="BB346" s="463">
        <v>1.0662029657938279</v>
      </c>
      <c r="BC346" s="373">
        <v>420</v>
      </c>
      <c r="BD346" s="377">
        <v>0.14840989399293286</v>
      </c>
      <c r="BE346" s="463">
        <v>0.97145280371738463</v>
      </c>
      <c r="BF346" s="373">
        <v>50</v>
      </c>
      <c r="BG346" s="373">
        <v>40</v>
      </c>
      <c r="BH346" s="373">
        <v>90</v>
      </c>
      <c r="BI346" s="377">
        <v>3.1802120141342753E-2</v>
      </c>
      <c r="BJ346" s="463">
        <v>0.42325315658052765</v>
      </c>
      <c r="BK346" s="373">
        <v>40</v>
      </c>
      <c r="BL346" s="383">
        <v>3955</v>
      </c>
      <c r="BM346" s="374">
        <v>2790</v>
      </c>
      <c r="BN346" s="374">
        <v>125</v>
      </c>
      <c r="BO346" s="374">
        <v>2915</v>
      </c>
      <c r="BP346" s="377">
        <v>0.73704171934260432</v>
      </c>
      <c r="BQ346" s="384">
        <v>1.0578220137130241</v>
      </c>
      <c r="BR346" s="374">
        <v>895</v>
      </c>
      <c r="BS346" s="377">
        <v>0.22629582806573956</v>
      </c>
      <c r="BT346" s="384">
        <v>1.015553686961987</v>
      </c>
      <c r="BU346" s="374">
        <v>50</v>
      </c>
      <c r="BV346" s="374">
        <v>60</v>
      </c>
      <c r="BW346" s="374">
        <v>110</v>
      </c>
      <c r="BX346" s="377">
        <v>2.7812895069532238E-2</v>
      </c>
      <c r="BY346" s="384">
        <v>0.38486833461838538</v>
      </c>
      <c r="BZ346" s="374">
        <v>30</v>
      </c>
      <c r="CA346" s="373" t="s">
        <v>66</v>
      </c>
      <c r="CB346" s="385" t="s">
        <v>66</v>
      </c>
      <c r="CC346" s="373" t="s">
        <v>66</v>
      </c>
      <c r="CD346" s="385"/>
      <c r="CE346" s="385" t="s">
        <v>2088</v>
      </c>
      <c r="CF346" s="386"/>
      <c r="CG346" s="373"/>
    </row>
    <row r="347" spans="1:85" ht="12.75" customHeight="1" x14ac:dyDescent="0.25">
      <c r="A347" s="370" t="s">
        <v>1866</v>
      </c>
      <c r="B347" s="369">
        <v>4620876.05</v>
      </c>
      <c r="C347" s="373"/>
      <c r="D347" s="369"/>
      <c r="E347" s="371">
        <v>1</v>
      </c>
      <c r="F347" s="371">
        <v>1</v>
      </c>
      <c r="G347" s="370"/>
      <c r="H347" s="372"/>
      <c r="I347" s="370"/>
      <c r="J347" s="372"/>
      <c r="K347" s="406"/>
      <c r="L347" s="374"/>
      <c r="M347" s="374"/>
      <c r="N347" s="375"/>
      <c r="O347" s="370">
        <v>244620876.05000001</v>
      </c>
      <c r="P347" s="376">
        <v>4.7300000000000004</v>
      </c>
      <c r="Q347" s="375">
        <v>473.00000000000006</v>
      </c>
      <c r="R347" s="373">
        <v>4.68</v>
      </c>
      <c r="S347" s="373">
        <v>468</v>
      </c>
      <c r="T347" s="373">
        <v>9332</v>
      </c>
      <c r="U347" s="374">
        <v>820</v>
      </c>
      <c r="V347" s="377">
        <v>9.6334586466165412E-2</v>
      </c>
      <c r="W347" s="373">
        <v>1995.5</v>
      </c>
      <c r="X347" s="374">
        <v>8512</v>
      </c>
      <c r="Y347" s="374">
        <v>8512</v>
      </c>
      <c r="Z347" s="374">
        <v>7541</v>
      </c>
      <c r="AA347" s="374">
        <v>6576</v>
      </c>
      <c r="AB347" s="374">
        <v>1936</v>
      </c>
      <c r="AC347" s="377">
        <v>0.2944038929440389</v>
      </c>
      <c r="AD347" s="378">
        <v>1797.8</v>
      </c>
      <c r="AE347" s="373">
        <v>4188</v>
      </c>
      <c r="AF347" s="374">
        <v>3642</v>
      </c>
      <c r="AG347" s="379">
        <v>546</v>
      </c>
      <c r="AH347" s="380">
        <v>0.14991762767710048</v>
      </c>
      <c r="AI347" s="379">
        <v>3642</v>
      </c>
      <c r="AJ347" s="374">
        <v>2742</v>
      </c>
      <c r="AK347" s="374">
        <v>900</v>
      </c>
      <c r="AL347" s="381">
        <v>0.32822757111597373</v>
      </c>
      <c r="AM347" s="373">
        <v>4095</v>
      </c>
      <c r="AN347" s="374">
        <v>3575</v>
      </c>
      <c r="AO347" s="374">
        <v>520</v>
      </c>
      <c r="AP347" s="377">
        <v>0.14545454545454545</v>
      </c>
      <c r="AQ347" s="374">
        <v>8.75</v>
      </c>
      <c r="AR347" s="374">
        <v>3575</v>
      </c>
      <c r="AS347" s="374">
        <v>2684</v>
      </c>
      <c r="AT347" s="374">
        <v>891</v>
      </c>
      <c r="AU347" s="377">
        <v>0.33196721311475408</v>
      </c>
      <c r="AV347" s="382">
        <v>7.5581395348837201</v>
      </c>
      <c r="AW347" s="373">
        <v>3245</v>
      </c>
      <c r="AX347" s="373">
        <v>2440</v>
      </c>
      <c r="AY347" s="373">
        <v>135</v>
      </c>
      <c r="AZ347" s="373">
        <v>2575</v>
      </c>
      <c r="BA347" s="377">
        <v>0.7935285053929122</v>
      </c>
      <c r="BB347" s="463">
        <v>1.050156456962273</v>
      </c>
      <c r="BC347" s="373">
        <v>395</v>
      </c>
      <c r="BD347" s="377">
        <v>0.12172573189522343</v>
      </c>
      <c r="BE347" s="463">
        <v>0.79678517619449585</v>
      </c>
      <c r="BF347" s="373">
        <v>200</v>
      </c>
      <c r="BG347" s="373">
        <v>40</v>
      </c>
      <c r="BH347" s="373">
        <v>240</v>
      </c>
      <c r="BI347" s="377">
        <v>7.3959938366718034E-2</v>
      </c>
      <c r="BJ347" s="463">
        <v>0.98432988854475056</v>
      </c>
      <c r="BK347" s="373">
        <v>40</v>
      </c>
      <c r="BL347" s="383">
        <v>4090</v>
      </c>
      <c r="BM347" s="374">
        <v>3055</v>
      </c>
      <c r="BN347" s="374">
        <v>165</v>
      </c>
      <c r="BO347" s="374">
        <v>3220</v>
      </c>
      <c r="BP347" s="377">
        <v>0.78728606356968212</v>
      </c>
      <c r="BQ347" s="384">
        <v>1.1299340421004862</v>
      </c>
      <c r="BR347" s="374">
        <v>625</v>
      </c>
      <c r="BS347" s="377">
        <v>0.1528117359413203</v>
      </c>
      <c r="BT347" s="384">
        <v>0.68577721106368217</v>
      </c>
      <c r="BU347" s="374">
        <v>160</v>
      </c>
      <c r="BV347" s="374">
        <v>55</v>
      </c>
      <c r="BW347" s="374">
        <v>215</v>
      </c>
      <c r="BX347" s="377">
        <v>5.256723716381418E-2</v>
      </c>
      <c r="BY347" s="384">
        <v>0.72741312877167941</v>
      </c>
      <c r="BZ347" s="374">
        <v>20</v>
      </c>
      <c r="CA347" s="373" t="s">
        <v>66</v>
      </c>
      <c r="CB347" s="385" t="s">
        <v>66</v>
      </c>
      <c r="CC347" s="373" t="s">
        <v>66</v>
      </c>
      <c r="CD347" s="385"/>
      <c r="CE347" s="385" t="s">
        <v>2088</v>
      </c>
      <c r="CF347" s="386"/>
      <c r="CG347" s="373"/>
    </row>
    <row r="348" spans="1:85" ht="12.75" customHeight="1" x14ac:dyDescent="0.25">
      <c r="A348" s="370" t="s">
        <v>1867</v>
      </c>
      <c r="B348" s="369">
        <v>4620876.0599999996</v>
      </c>
      <c r="C348" s="373"/>
      <c r="D348" s="369"/>
      <c r="E348" s="371">
        <v>1</v>
      </c>
      <c r="F348" s="371">
        <v>1</v>
      </c>
      <c r="G348" s="370"/>
      <c r="H348" s="372"/>
      <c r="I348" s="370"/>
      <c r="J348" s="372">
        <v>4620876.03</v>
      </c>
      <c r="K348" s="373">
        <v>0.77803004099999995</v>
      </c>
      <c r="L348" s="374">
        <v>7736</v>
      </c>
      <c r="M348" s="374">
        <v>3127</v>
      </c>
      <c r="N348" s="375">
        <v>3057</v>
      </c>
      <c r="O348" s="370"/>
      <c r="P348" s="376">
        <v>1.01</v>
      </c>
      <c r="Q348" s="375">
        <v>101</v>
      </c>
      <c r="R348" s="373">
        <v>1.01</v>
      </c>
      <c r="S348" s="373">
        <v>101</v>
      </c>
      <c r="T348" s="373">
        <v>6064</v>
      </c>
      <c r="U348" s="374">
        <v>377</v>
      </c>
      <c r="V348" s="377">
        <v>6.6291542113592408E-2</v>
      </c>
      <c r="W348" s="373">
        <v>5987.4</v>
      </c>
      <c r="X348" s="374">
        <v>5687</v>
      </c>
      <c r="Y348" s="374">
        <v>5687</v>
      </c>
      <c r="Z348" s="374">
        <v>5938</v>
      </c>
      <c r="AA348" s="374">
        <v>6018.8403971759999</v>
      </c>
      <c r="AB348" s="374">
        <v>-331.8403971759999</v>
      </c>
      <c r="AC348" s="377">
        <v>-5.513360967865126E-2</v>
      </c>
      <c r="AD348" s="378">
        <v>5613.5</v>
      </c>
      <c r="AE348" s="373">
        <v>2540</v>
      </c>
      <c r="AF348" s="374">
        <v>2558</v>
      </c>
      <c r="AG348" s="379">
        <v>-18</v>
      </c>
      <c r="AH348" s="380">
        <v>-7.0367474589523062E-3</v>
      </c>
      <c r="AI348" s="379">
        <v>2558</v>
      </c>
      <c r="AJ348" s="374">
        <v>2432.8999382069996</v>
      </c>
      <c r="AK348" s="374">
        <v>125.10006179300035</v>
      </c>
      <c r="AL348" s="381">
        <v>5.1420142615974863E-2</v>
      </c>
      <c r="AM348" s="373">
        <v>2478</v>
      </c>
      <c r="AN348" s="374">
        <v>2354</v>
      </c>
      <c r="AO348" s="374">
        <v>124</v>
      </c>
      <c r="AP348" s="377">
        <v>5.2676295666949875E-2</v>
      </c>
      <c r="AQ348" s="374">
        <v>24.534653465346533</v>
      </c>
      <c r="AR348" s="374">
        <v>2354</v>
      </c>
      <c r="AS348" s="374">
        <v>2378.4378353369998</v>
      </c>
      <c r="AT348" s="374">
        <v>-24.437835336999797</v>
      </c>
      <c r="AU348" s="377">
        <v>-1.0274742090762784E-2</v>
      </c>
      <c r="AV348" s="382">
        <v>23.306930693069308</v>
      </c>
      <c r="AW348" s="373">
        <v>2190</v>
      </c>
      <c r="AX348" s="373">
        <v>1580</v>
      </c>
      <c r="AY348" s="373">
        <v>75</v>
      </c>
      <c r="AZ348" s="373">
        <v>1655</v>
      </c>
      <c r="BA348" s="377">
        <v>0.75570776255707761</v>
      </c>
      <c r="BB348" s="463">
        <v>1.0001044461948774</v>
      </c>
      <c r="BC348" s="373">
        <v>400</v>
      </c>
      <c r="BD348" s="377">
        <v>0.18264840182648401</v>
      </c>
      <c r="BE348" s="463">
        <v>1.1955692257100232</v>
      </c>
      <c r="BF348" s="373">
        <v>80</v>
      </c>
      <c r="BG348" s="373">
        <v>40</v>
      </c>
      <c r="BH348" s="373">
        <v>120</v>
      </c>
      <c r="BI348" s="377">
        <v>5.4794520547945202E-2</v>
      </c>
      <c r="BJ348" s="463">
        <v>0.72925810235792587</v>
      </c>
      <c r="BK348" s="373">
        <v>15</v>
      </c>
      <c r="BL348" s="383">
        <v>2625</v>
      </c>
      <c r="BM348" s="374">
        <v>1910</v>
      </c>
      <c r="BN348" s="374">
        <v>105</v>
      </c>
      <c r="BO348" s="374">
        <v>2015</v>
      </c>
      <c r="BP348" s="377">
        <v>0.76761904761904765</v>
      </c>
      <c r="BQ348" s="384">
        <v>1.1017074141218388</v>
      </c>
      <c r="BR348" s="374">
        <v>490</v>
      </c>
      <c r="BS348" s="377">
        <v>0.18666666666666668</v>
      </c>
      <c r="BT348" s="384">
        <v>0.8377088662508041</v>
      </c>
      <c r="BU348" s="374">
        <v>65</v>
      </c>
      <c r="BV348" s="374">
        <v>45</v>
      </c>
      <c r="BW348" s="374">
        <v>110</v>
      </c>
      <c r="BX348" s="377">
        <v>4.1904761904761903E-2</v>
      </c>
      <c r="BY348" s="384">
        <v>0.57986829082503399</v>
      </c>
      <c r="BZ348" s="374">
        <v>10</v>
      </c>
      <c r="CA348" s="373" t="s">
        <v>66</v>
      </c>
      <c r="CB348" s="385" t="s">
        <v>66</v>
      </c>
      <c r="CC348" s="373" t="s">
        <v>66</v>
      </c>
      <c r="CD348" s="385" t="s">
        <v>2090</v>
      </c>
      <c r="CE348" s="385" t="s">
        <v>2088</v>
      </c>
      <c r="CF348" s="386"/>
      <c r="CG348" s="373"/>
    </row>
    <row r="349" spans="1:85" ht="12.75" customHeight="1" x14ac:dyDescent="0.25">
      <c r="A349" s="370" t="s">
        <v>1868</v>
      </c>
      <c r="B349" s="369">
        <v>4620876.07</v>
      </c>
      <c r="C349" s="373"/>
      <c r="D349" s="370"/>
      <c r="E349" s="371">
        <v>1</v>
      </c>
      <c r="F349" s="371">
        <v>1</v>
      </c>
      <c r="G349" s="370"/>
      <c r="H349" s="370"/>
      <c r="I349" s="370"/>
      <c r="J349" s="372">
        <v>4620876.03</v>
      </c>
      <c r="K349" s="373">
        <v>0.22196995899999999</v>
      </c>
      <c r="L349" s="374">
        <v>7736</v>
      </c>
      <c r="M349" s="374">
        <v>3127</v>
      </c>
      <c r="N349" s="375">
        <v>3057</v>
      </c>
      <c r="O349" s="370"/>
      <c r="P349" s="376">
        <v>1</v>
      </c>
      <c r="Q349" s="375">
        <v>100</v>
      </c>
      <c r="R349" s="373">
        <v>1</v>
      </c>
      <c r="S349" s="373">
        <v>100</v>
      </c>
      <c r="T349" s="373">
        <v>2536</v>
      </c>
      <c r="U349" s="374">
        <v>279</v>
      </c>
      <c r="V349" s="377">
        <v>0.1236154186973859</v>
      </c>
      <c r="W349" s="373">
        <v>2528.4</v>
      </c>
      <c r="X349" s="374">
        <v>2257</v>
      </c>
      <c r="Y349" s="374">
        <v>2257</v>
      </c>
      <c r="Z349" s="374">
        <v>2187</v>
      </c>
      <c r="AA349" s="374">
        <v>1717.1596028239999</v>
      </c>
      <c r="AB349" s="374">
        <v>539.84039717600012</v>
      </c>
      <c r="AC349" s="377">
        <v>0.31437986095654208</v>
      </c>
      <c r="AD349" s="378">
        <v>2250.5</v>
      </c>
      <c r="AE349" s="373">
        <v>1079</v>
      </c>
      <c r="AF349" s="374">
        <v>854</v>
      </c>
      <c r="AG349" s="379">
        <v>225</v>
      </c>
      <c r="AH349" s="380">
        <v>0.26346604215456676</v>
      </c>
      <c r="AI349" s="379">
        <v>854</v>
      </c>
      <c r="AJ349" s="374">
        <v>694.10006179300001</v>
      </c>
      <c r="AK349" s="374">
        <v>159.89993820699999</v>
      </c>
      <c r="AL349" s="381">
        <v>0.23037015411574277</v>
      </c>
      <c r="AM349" s="373">
        <v>1047</v>
      </c>
      <c r="AN349" s="374">
        <v>844</v>
      </c>
      <c r="AO349" s="374">
        <v>203</v>
      </c>
      <c r="AP349" s="377">
        <v>0.24052132701421802</v>
      </c>
      <c r="AQ349" s="374">
        <v>10.47</v>
      </c>
      <c r="AR349" s="374">
        <v>844</v>
      </c>
      <c r="AS349" s="374">
        <v>678.56216466299998</v>
      </c>
      <c r="AT349" s="374">
        <v>165.43783533700002</v>
      </c>
      <c r="AU349" s="377">
        <v>0.24380645422392921</v>
      </c>
      <c r="AV349" s="382">
        <v>8.44</v>
      </c>
      <c r="AW349" s="373">
        <v>805</v>
      </c>
      <c r="AX349" s="373">
        <v>610</v>
      </c>
      <c r="AY349" s="373">
        <v>40</v>
      </c>
      <c r="AZ349" s="373">
        <v>650</v>
      </c>
      <c r="BA349" s="377">
        <v>0.80745341614906829</v>
      </c>
      <c r="BB349" s="463">
        <v>1.068584698473219</v>
      </c>
      <c r="BC349" s="373">
        <v>130</v>
      </c>
      <c r="BD349" s="377">
        <v>0.16149068322981366</v>
      </c>
      <c r="BE349" s="463">
        <v>1.0570762688187689</v>
      </c>
      <c r="BF349" s="373">
        <v>15</v>
      </c>
      <c r="BG349" s="373">
        <v>15</v>
      </c>
      <c r="BH349" s="373">
        <v>30</v>
      </c>
      <c r="BI349" s="377">
        <v>3.7267080745341616E-2</v>
      </c>
      <c r="BJ349" s="463">
        <v>0.49598610067200549</v>
      </c>
      <c r="BK349" s="373">
        <v>0</v>
      </c>
      <c r="BL349" s="383">
        <v>1000</v>
      </c>
      <c r="BM349" s="374">
        <v>725</v>
      </c>
      <c r="BN349" s="374">
        <v>45</v>
      </c>
      <c r="BO349" s="374">
        <v>770</v>
      </c>
      <c r="BP349" s="377">
        <v>0.77</v>
      </c>
      <c r="BQ349" s="384">
        <v>1.1051246207413234</v>
      </c>
      <c r="BR349" s="374">
        <v>200</v>
      </c>
      <c r="BS349" s="377">
        <v>0.2</v>
      </c>
      <c r="BT349" s="384">
        <v>0.89754521384014729</v>
      </c>
      <c r="BU349" s="374">
        <v>0</v>
      </c>
      <c r="BV349" s="374">
        <v>25</v>
      </c>
      <c r="BW349" s="374">
        <v>25</v>
      </c>
      <c r="BX349" s="377">
        <v>2.5000000000000001E-2</v>
      </c>
      <c r="BY349" s="384">
        <v>0.3459441507762987</v>
      </c>
      <c r="BZ349" s="374">
        <v>10</v>
      </c>
      <c r="CA349" s="373" t="s">
        <v>66</v>
      </c>
      <c r="CB349" s="385" t="s">
        <v>66</v>
      </c>
      <c r="CC349" s="373" t="s">
        <v>66</v>
      </c>
      <c r="CD349" s="385" t="s">
        <v>2090</v>
      </c>
      <c r="CE349" s="385" t="s">
        <v>2088</v>
      </c>
      <c r="CF349" s="386"/>
      <c r="CG349" s="373"/>
    </row>
    <row r="350" spans="1:85" ht="12.75" customHeight="1" x14ac:dyDescent="0.25">
      <c r="A350" s="370" t="s">
        <v>1869</v>
      </c>
      <c r="B350" s="369">
        <v>4620877.01</v>
      </c>
      <c r="C350" s="373"/>
      <c r="D350" s="369"/>
      <c r="E350" s="371">
        <v>1</v>
      </c>
      <c r="F350" s="371">
        <v>1</v>
      </c>
      <c r="G350" s="370"/>
      <c r="H350" s="372"/>
      <c r="I350" s="370"/>
      <c r="J350" s="372"/>
      <c r="K350" s="406"/>
      <c r="L350" s="374"/>
      <c r="M350" s="374"/>
      <c r="N350" s="375"/>
      <c r="O350" s="370">
        <v>244620877.00999999</v>
      </c>
      <c r="P350" s="376">
        <v>5.0999999999999996</v>
      </c>
      <c r="Q350" s="375">
        <v>509.99999999999994</v>
      </c>
      <c r="R350" s="373">
        <v>5.0599999999999996</v>
      </c>
      <c r="S350" s="373">
        <v>505.99999999999994</v>
      </c>
      <c r="T350" s="373">
        <v>9316</v>
      </c>
      <c r="U350" s="374">
        <v>76</v>
      </c>
      <c r="V350" s="377">
        <v>8.2251082251082255E-3</v>
      </c>
      <c r="W350" s="373">
        <v>1841.4</v>
      </c>
      <c r="X350" s="374">
        <v>9240</v>
      </c>
      <c r="Y350" s="374">
        <v>9240</v>
      </c>
      <c r="Z350" s="374">
        <v>7803</v>
      </c>
      <c r="AA350" s="374">
        <v>6470</v>
      </c>
      <c r="AB350" s="374">
        <v>2770</v>
      </c>
      <c r="AC350" s="377">
        <v>0.42812982998454407</v>
      </c>
      <c r="AD350" s="378">
        <v>1813.5</v>
      </c>
      <c r="AE350" s="373">
        <v>4259</v>
      </c>
      <c r="AF350" s="374">
        <v>4072</v>
      </c>
      <c r="AG350" s="379">
        <v>187</v>
      </c>
      <c r="AH350" s="380">
        <v>4.5923379174852653E-2</v>
      </c>
      <c r="AI350" s="379">
        <v>4072</v>
      </c>
      <c r="AJ350" s="374">
        <v>2797</v>
      </c>
      <c r="AK350" s="374">
        <v>1275</v>
      </c>
      <c r="AL350" s="381">
        <v>0.45584554880228817</v>
      </c>
      <c r="AM350" s="373">
        <v>4185</v>
      </c>
      <c r="AN350" s="374">
        <v>3922</v>
      </c>
      <c r="AO350" s="374">
        <v>263</v>
      </c>
      <c r="AP350" s="377">
        <v>6.7057623661397253E-2</v>
      </c>
      <c r="AQ350" s="374">
        <v>8.2707509881422929</v>
      </c>
      <c r="AR350" s="374">
        <v>3922</v>
      </c>
      <c r="AS350" s="374">
        <v>2740</v>
      </c>
      <c r="AT350" s="374">
        <v>1182</v>
      </c>
      <c r="AU350" s="377">
        <v>0.43138686131386861</v>
      </c>
      <c r="AV350" s="382">
        <v>7.6901960784313736</v>
      </c>
      <c r="AW350" s="373">
        <v>2720</v>
      </c>
      <c r="AX350" s="373">
        <v>2115</v>
      </c>
      <c r="AY350" s="373">
        <v>100</v>
      </c>
      <c r="AZ350" s="373">
        <v>2215</v>
      </c>
      <c r="BA350" s="377">
        <v>0.81433823529411764</v>
      </c>
      <c r="BB350" s="463">
        <v>1.0776960753564113</v>
      </c>
      <c r="BC350" s="373">
        <v>285</v>
      </c>
      <c r="BD350" s="377">
        <v>0.10477941176470588</v>
      </c>
      <c r="BE350" s="463">
        <v>0.68585894506149914</v>
      </c>
      <c r="BF350" s="373">
        <v>110</v>
      </c>
      <c r="BG350" s="373">
        <v>55</v>
      </c>
      <c r="BH350" s="373">
        <v>165</v>
      </c>
      <c r="BI350" s="377">
        <v>6.0661764705882353E-2</v>
      </c>
      <c r="BJ350" s="463">
        <v>0.80734502232547956</v>
      </c>
      <c r="BK350" s="373">
        <v>50</v>
      </c>
      <c r="BL350" s="383">
        <v>3830</v>
      </c>
      <c r="BM350" s="374">
        <v>2765</v>
      </c>
      <c r="BN350" s="374">
        <v>145</v>
      </c>
      <c r="BO350" s="374">
        <v>2910</v>
      </c>
      <c r="BP350" s="377">
        <v>0.75979112271540472</v>
      </c>
      <c r="BQ350" s="384">
        <v>1.0904725666668649</v>
      </c>
      <c r="BR350" s="374">
        <v>680</v>
      </c>
      <c r="BS350" s="377">
        <v>0.17754569190600522</v>
      </c>
      <c r="BT350" s="384">
        <v>0.79677643004086174</v>
      </c>
      <c r="BU350" s="374">
        <v>150</v>
      </c>
      <c r="BV350" s="374">
        <v>50</v>
      </c>
      <c r="BW350" s="374">
        <v>200</v>
      </c>
      <c r="BX350" s="377">
        <v>5.2219321148825062E-2</v>
      </c>
      <c r="BY350" s="384">
        <v>0.72259874835780402</v>
      </c>
      <c r="BZ350" s="374">
        <v>45</v>
      </c>
      <c r="CA350" s="373" t="s">
        <v>66</v>
      </c>
      <c r="CB350" s="385" t="s">
        <v>66</v>
      </c>
      <c r="CC350" s="373" t="s">
        <v>66</v>
      </c>
      <c r="CD350" s="385"/>
      <c r="CE350" s="385" t="s">
        <v>2088</v>
      </c>
      <c r="CF350" s="386"/>
      <c r="CG350" s="373"/>
    </row>
    <row r="351" spans="1:85" ht="12.75" customHeight="1" x14ac:dyDescent="0.25">
      <c r="A351" s="370" t="s">
        <v>1870</v>
      </c>
      <c r="B351" s="369">
        <v>4620877.0199999996</v>
      </c>
      <c r="C351" s="373"/>
      <c r="D351" s="369"/>
      <c r="E351" s="371">
        <v>1</v>
      </c>
      <c r="F351" s="371">
        <v>1</v>
      </c>
      <c r="G351" s="370"/>
      <c r="H351" s="372"/>
      <c r="I351" s="370"/>
      <c r="J351" s="372"/>
      <c r="K351" s="406"/>
      <c r="L351" s="374"/>
      <c r="M351" s="374"/>
      <c r="N351" s="375"/>
      <c r="O351" s="370">
        <v>244620877.02000001</v>
      </c>
      <c r="P351" s="376">
        <v>1.49</v>
      </c>
      <c r="Q351" s="375">
        <v>149</v>
      </c>
      <c r="R351" s="373">
        <v>1.49</v>
      </c>
      <c r="S351" s="373">
        <v>149</v>
      </c>
      <c r="T351" s="373">
        <v>6294</v>
      </c>
      <c r="U351" s="374">
        <v>316</v>
      </c>
      <c r="V351" s="377">
        <v>5.2860488457678156E-2</v>
      </c>
      <c r="W351" s="373">
        <v>4228.3999999999996</v>
      </c>
      <c r="X351" s="374">
        <v>5978</v>
      </c>
      <c r="Y351" s="374">
        <v>5978</v>
      </c>
      <c r="Z351" s="374">
        <v>5924</v>
      </c>
      <c r="AA351" s="374">
        <v>5610</v>
      </c>
      <c r="AB351" s="374">
        <v>368</v>
      </c>
      <c r="AC351" s="377">
        <v>6.5597147950089127E-2</v>
      </c>
      <c r="AD351" s="378">
        <v>4016.7</v>
      </c>
      <c r="AE351" s="373">
        <v>2701</v>
      </c>
      <c r="AF351" s="374">
        <v>2814</v>
      </c>
      <c r="AG351" s="379">
        <v>-113</v>
      </c>
      <c r="AH351" s="380">
        <v>-4.0156361051883437E-2</v>
      </c>
      <c r="AI351" s="379">
        <v>2814</v>
      </c>
      <c r="AJ351" s="374">
        <v>2464</v>
      </c>
      <c r="AK351" s="374">
        <v>350</v>
      </c>
      <c r="AL351" s="381">
        <v>0.14204545454545456</v>
      </c>
      <c r="AM351" s="373">
        <v>2631</v>
      </c>
      <c r="AN351" s="374">
        <v>2707</v>
      </c>
      <c r="AO351" s="374">
        <v>-76</v>
      </c>
      <c r="AP351" s="377">
        <v>-2.8075360177318064E-2</v>
      </c>
      <c r="AQ351" s="374">
        <v>17.65771812080537</v>
      </c>
      <c r="AR351" s="374">
        <v>2707</v>
      </c>
      <c r="AS351" s="374">
        <v>2388</v>
      </c>
      <c r="AT351" s="374">
        <v>319</v>
      </c>
      <c r="AU351" s="377">
        <v>0.13358458961474037</v>
      </c>
      <c r="AV351" s="382">
        <v>18.167785234899331</v>
      </c>
      <c r="AW351" s="373">
        <v>1965</v>
      </c>
      <c r="AX351" s="373">
        <v>1400</v>
      </c>
      <c r="AY351" s="373">
        <v>150</v>
      </c>
      <c r="AZ351" s="373">
        <v>1550</v>
      </c>
      <c r="BA351" s="377">
        <v>0.78880407124681939</v>
      </c>
      <c r="BB351" s="463">
        <v>1.0439041358543428</v>
      </c>
      <c r="BC351" s="373">
        <v>260</v>
      </c>
      <c r="BD351" s="377">
        <v>0.13231552162849872</v>
      </c>
      <c r="BE351" s="463">
        <v>0.86610320244184114</v>
      </c>
      <c r="BF351" s="373">
        <v>80</v>
      </c>
      <c r="BG351" s="373">
        <v>40</v>
      </c>
      <c r="BH351" s="373">
        <v>120</v>
      </c>
      <c r="BI351" s="377">
        <v>6.1068702290076333E-2</v>
      </c>
      <c r="BJ351" s="463">
        <v>0.81276093850578002</v>
      </c>
      <c r="BK351" s="373">
        <v>35</v>
      </c>
      <c r="BL351" s="383">
        <v>2490</v>
      </c>
      <c r="BM351" s="374">
        <v>1505</v>
      </c>
      <c r="BN351" s="374">
        <v>100</v>
      </c>
      <c r="BO351" s="374">
        <v>1605</v>
      </c>
      <c r="BP351" s="377">
        <v>0.64457831325301207</v>
      </c>
      <c r="BQ351" s="384">
        <v>0.92511605710625566</v>
      </c>
      <c r="BR351" s="374">
        <v>630</v>
      </c>
      <c r="BS351" s="377">
        <v>0.25301204819277107</v>
      </c>
      <c r="BT351" s="384">
        <v>1.1354487644965716</v>
      </c>
      <c r="BU351" s="374">
        <v>155</v>
      </c>
      <c r="BV351" s="374">
        <v>85</v>
      </c>
      <c r="BW351" s="374">
        <v>240</v>
      </c>
      <c r="BX351" s="377">
        <v>9.6385542168674704E-2</v>
      </c>
      <c r="BY351" s="384">
        <v>1.3337605813062119</v>
      </c>
      <c r="BZ351" s="374">
        <v>25</v>
      </c>
      <c r="CA351" s="373" t="s">
        <v>66</v>
      </c>
      <c r="CB351" s="385" t="s">
        <v>66</v>
      </c>
      <c r="CC351" s="373" t="s">
        <v>66</v>
      </c>
      <c r="CD351" s="385"/>
      <c r="CE351" s="385" t="s">
        <v>2088</v>
      </c>
      <c r="CF351" s="386"/>
      <c r="CG351" s="373"/>
    </row>
    <row r="352" spans="1:85" ht="12.75" customHeight="1" x14ac:dyDescent="0.25">
      <c r="A352" s="370" t="s">
        <v>1871</v>
      </c>
      <c r="B352" s="369">
        <v>4620878</v>
      </c>
      <c r="C352" s="373"/>
      <c r="D352" s="370"/>
      <c r="E352" s="371">
        <v>1</v>
      </c>
      <c r="F352" s="371">
        <v>1</v>
      </c>
      <c r="G352" s="370"/>
      <c r="H352" s="370"/>
      <c r="I352" s="370"/>
      <c r="J352" s="372"/>
      <c r="K352" s="406"/>
      <c r="L352" s="374"/>
      <c r="M352" s="374"/>
      <c r="N352" s="375"/>
      <c r="O352" s="370">
        <v>244620878</v>
      </c>
      <c r="P352" s="376">
        <v>1.1000000000000001</v>
      </c>
      <c r="Q352" s="375">
        <v>110.00000000000001</v>
      </c>
      <c r="R352" s="373">
        <v>1.1000000000000001</v>
      </c>
      <c r="S352" s="373">
        <v>110.00000000000001</v>
      </c>
      <c r="T352" s="373">
        <v>5457</v>
      </c>
      <c r="U352" s="374">
        <v>471</v>
      </c>
      <c r="V352" s="377">
        <v>9.4464500601684723E-2</v>
      </c>
      <c r="W352" s="373">
        <v>4980.8</v>
      </c>
      <c r="X352" s="374">
        <v>4986</v>
      </c>
      <c r="Y352" s="374">
        <v>4986</v>
      </c>
      <c r="Z352" s="374">
        <v>4942</v>
      </c>
      <c r="AA352" s="374">
        <v>5135</v>
      </c>
      <c r="AB352" s="374">
        <v>-149</v>
      </c>
      <c r="AC352" s="377">
        <v>-2.9016553067185979E-2</v>
      </c>
      <c r="AD352" s="378">
        <v>4550.8999999999996</v>
      </c>
      <c r="AE352" s="373">
        <v>2849</v>
      </c>
      <c r="AF352" s="374">
        <v>2764</v>
      </c>
      <c r="AG352" s="379">
        <v>85</v>
      </c>
      <c r="AH352" s="380">
        <v>3.0752532561505064E-2</v>
      </c>
      <c r="AI352" s="379">
        <v>2764</v>
      </c>
      <c r="AJ352" s="374">
        <v>2675</v>
      </c>
      <c r="AK352" s="374">
        <v>89</v>
      </c>
      <c r="AL352" s="381">
        <v>3.3271028037383181E-2</v>
      </c>
      <c r="AM352" s="373">
        <v>2733</v>
      </c>
      <c r="AN352" s="374">
        <v>2566</v>
      </c>
      <c r="AO352" s="374">
        <v>167</v>
      </c>
      <c r="AP352" s="377">
        <v>6.5081839438815278E-2</v>
      </c>
      <c r="AQ352" s="374">
        <v>24.845454545454544</v>
      </c>
      <c r="AR352" s="374">
        <v>2566</v>
      </c>
      <c r="AS352" s="374">
        <v>2571</v>
      </c>
      <c r="AT352" s="374">
        <v>-5</v>
      </c>
      <c r="AU352" s="377">
        <v>-1.9447685725398677E-3</v>
      </c>
      <c r="AV352" s="382">
        <v>23.327272727272724</v>
      </c>
      <c r="AW352" s="373">
        <v>2170</v>
      </c>
      <c r="AX352" s="373">
        <v>1445</v>
      </c>
      <c r="AY352" s="373">
        <v>135</v>
      </c>
      <c r="AZ352" s="373">
        <v>1580</v>
      </c>
      <c r="BA352" s="377">
        <v>0.72811059907834097</v>
      </c>
      <c r="BB352" s="463">
        <v>0.96358233107982083</v>
      </c>
      <c r="BC352" s="373">
        <v>400</v>
      </c>
      <c r="BD352" s="377">
        <v>0.18433179723502305</v>
      </c>
      <c r="BE352" s="463">
        <v>1.2065882969147239</v>
      </c>
      <c r="BF352" s="373">
        <v>120</v>
      </c>
      <c r="BG352" s="373">
        <v>35</v>
      </c>
      <c r="BH352" s="373">
        <v>155</v>
      </c>
      <c r="BI352" s="377">
        <v>7.1428571428571425E-2</v>
      </c>
      <c r="BJ352" s="463">
        <v>0.95064002628801048</v>
      </c>
      <c r="BK352" s="373">
        <v>30</v>
      </c>
      <c r="BL352" s="383">
        <v>2090</v>
      </c>
      <c r="BM352" s="374">
        <v>1365</v>
      </c>
      <c r="BN352" s="374">
        <v>75</v>
      </c>
      <c r="BO352" s="374">
        <v>1440</v>
      </c>
      <c r="BP352" s="377">
        <v>0.68899521531100483</v>
      </c>
      <c r="BQ352" s="384">
        <v>0.9888643844326761</v>
      </c>
      <c r="BR352" s="374">
        <v>455</v>
      </c>
      <c r="BS352" s="377">
        <v>0.21770334928229665</v>
      </c>
      <c r="BT352" s="384">
        <v>0.97699299592647604</v>
      </c>
      <c r="BU352" s="374">
        <v>130</v>
      </c>
      <c r="BV352" s="374">
        <v>40</v>
      </c>
      <c r="BW352" s="374">
        <v>170</v>
      </c>
      <c r="BX352" s="377">
        <v>8.1339712918660281E-2</v>
      </c>
      <c r="BY352" s="384">
        <v>1.1255599164013546</v>
      </c>
      <c r="BZ352" s="374">
        <v>25</v>
      </c>
      <c r="CA352" s="373" t="s">
        <v>66</v>
      </c>
      <c r="CB352" s="385" t="s">
        <v>66</v>
      </c>
      <c r="CC352" s="373" t="s">
        <v>66</v>
      </c>
      <c r="CD352" s="385"/>
      <c r="CE352" s="385" t="s">
        <v>2088</v>
      </c>
      <c r="CF352" s="386"/>
      <c r="CG352" s="373"/>
    </row>
    <row r="353" spans="1:85" ht="12.75" customHeight="1" x14ac:dyDescent="0.25">
      <c r="A353" s="370" t="s">
        <v>1872</v>
      </c>
      <c r="B353" s="369">
        <v>4620879.01</v>
      </c>
      <c r="C353" s="373"/>
      <c r="D353" s="370"/>
      <c r="E353" s="371">
        <v>1</v>
      </c>
      <c r="F353" s="371">
        <v>1</v>
      </c>
      <c r="G353" s="370"/>
      <c r="H353" s="370"/>
      <c r="I353" s="370"/>
      <c r="J353" s="372"/>
      <c r="K353" s="406"/>
      <c r="L353" s="374"/>
      <c r="M353" s="374"/>
      <c r="N353" s="375"/>
      <c r="O353" s="370">
        <v>244620879.00999999</v>
      </c>
      <c r="P353" s="376">
        <v>0.62</v>
      </c>
      <c r="Q353" s="375">
        <v>62</v>
      </c>
      <c r="R353" s="373">
        <v>0.62</v>
      </c>
      <c r="S353" s="373">
        <v>62</v>
      </c>
      <c r="T353" s="373">
        <v>3471</v>
      </c>
      <c r="U353" s="374">
        <v>312</v>
      </c>
      <c r="V353" s="377">
        <v>9.8765432098765427E-2</v>
      </c>
      <c r="W353" s="373">
        <v>5585.8</v>
      </c>
      <c r="X353" s="374">
        <v>3159</v>
      </c>
      <c r="Y353" s="374">
        <v>3159</v>
      </c>
      <c r="Z353" s="374">
        <v>3275</v>
      </c>
      <c r="AA353" s="374">
        <v>3195</v>
      </c>
      <c r="AB353" s="374">
        <v>-36</v>
      </c>
      <c r="AC353" s="377">
        <v>-1.1267605633802818E-2</v>
      </c>
      <c r="AD353" s="378">
        <v>5082.8999999999996</v>
      </c>
      <c r="AE353" s="373">
        <v>1860</v>
      </c>
      <c r="AF353" s="374">
        <v>1798</v>
      </c>
      <c r="AG353" s="379">
        <v>62</v>
      </c>
      <c r="AH353" s="380">
        <v>3.4482758620689655E-2</v>
      </c>
      <c r="AI353" s="379">
        <v>1798</v>
      </c>
      <c r="AJ353" s="374">
        <v>1666</v>
      </c>
      <c r="AK353" s="374">
        <v>132</v>
      </c>
      <c r="AL353" s="381">
        <v>7.9231692677070822E-2</v>
      </c>
      <c r="AM353" s="373">
        <v>1788</v>
      </c>
      <c r="AN353" s="374">
        <v>1689</v>
      </c>
      <c r="AO353" s="374">
        <v>99</v>
      </c>
      <c r="AP353" s="377">
        <v>5.8614564831261103E-2</v>
      </c>
      <c r="AQ353" s="374">
        <v>28.838709677419356</v>
      </c>
      <c r="AR353" s="374">
        <v>1689</v>
      </c>
      <c r="AS353" s="374">
        <v>1602</v>
      </c>
      <c r="AT353" s="374">
        <v>87</v>
      </c>
      <c r="AU353" s="377">
        <v>5.4307116104868915E-2</v>
      </c>
      <c r="AV353" s="382">
        <v>27.241935483870968</v>
      </c>
      <c r="AW353" s="373">
        <v>1235</v>
      </c>
      <c r="AX353" s="373">
        <v>910</v>
      </c>
      <c r="AY353" s="373">
        <v>40</v>
      </c>
      <c r="AZ353" s="373">
        <v>950</v>
      </c>
      <c r="BA353" s="377">
        <v>0.76923076923076927</v>
      </c>
      <c r="BB353" s="463">
        <v>1.0180008074212326</v>
      </c>
      <c r="BC353" s="373">
        <v>200</v>
      </c>
      <c r="BD353" s="377">
        <v>0.16194331983805668</v>
      </c>
      <c r="BE353" s="463">
        <v>1.0600391110546359</v>
      </c>
      <c r="BF353" s="373">
        <v>65</v>
      </c>
      <c r="BG353" s="373">
        <v>15</v>
      </c>
      <c r="BH353" s="373">
        <v>80</v>
      </c>
      <c r="BI353" s="377">
        <v>6.4777327935222673E-2</v>
      </c>
      <c r="BJ353" s="463">
        <v>0.86211889023690025</v>
      </c>
      <c r="BK353" s="373">
        <v>0</v>
      </c>
      <c r="BL353" s="383">
        <v>1560</v>
      </c>
      <c r="BM353" s="374">
        <v>1035</v>
      </c>
      <c r="BN353" s="374">
        <v>20</v>
      </c>
      <c r="BO353" s="374">
        <v>1055</v>
      </c>
      <c r="BP353" s="377">
        <v>0.67628205128205132</v>
      </c>
      <c r="BQ353" s="384">
        <v>0.97061811095745609</v>
      </c>
      <c r="BR353" s="374">
        <v>360</v>
      </c>
      <c r="BS353" s="377">
        <v>0.23076923076923078</v>
      </c>
      <c r="BT353" s="384">
        <v>1.0356290928924776</v>
      </c>
      <c r="BU353" s="374">
        <v>95</v>
      </c>
      <c r="BV353" s="374">
        <v>20</v>
      </c>
      <c r="BW353" s="374">
        <v>115</v>
      </c>
      <c r="BX353" s="377">
        <v>7.371794871794872E-2</v>
      </c>
      <c r="BY353" s="384">
        <v>1.0200917266480602</v>
      </c>
      <c r="BZ353" s="374">
        <v>25</v>
      </c>
      <c r="CA353" s="373" t="s">
        <v>66</v>
      </c>
      <c r="CB353" s="385" t="s">
        <v>66</v>
      </c>
      <c r="CC353" s="373" t="s">
        <v>66</v>
      </c>
      <c r="CD353" s="385"/>
      <c r="CE353" s="385" t="s">
        <v>2088</v>
      </c>
      <c r="CF353" s="386"/>
      <c r="CG353" s="373"/>
    </row>
    <row r="354" spans="1:85" ht="12.75" customHeight="1" x14ac:dyDescent="0.25">
      <c r="A354" s="370" t="s">
        <v>1874</v>
      </c>
      <c r="B354" s="369">
        <v>4620880</v>
      </c>
      <c r="C354" s="373"/>
      <c r="D354" s="370"/>
      <c r="E354" s="371">
        <v>1</v>
      </c>
      <c r="F354" s="371">
        <v>1</v>
      </c>
      <c r="G354" s="370"/>
      <c r="H354" s="370"/>
      <c r="I354" s="370"/>
      <c r="J354" s="372"/>
      <c r="K354" s="406"/>
      <c r="L354" s="374"/>
      <c r="M354" s="374"/>
      <c r="N354" s="375"/>
      <c r="O354" s="370">
        <v>244620880</v>
      </c>
      <c r="P354" s="376">
        <v>0.9</v>
      </c>
      <c r="Q354" s="375">
        <v>90</v>
      </c>
      <c r="R354" s="373">
        <v>0.9</v>
      </c>
      <c r="S354" s="373">
        <v>90</v>
      </c>
      <c r="T354" s="373">
        <v>4166</v>
      </c>
      <c r="U354" s="374">
        <v>211</v>
      </c>
      <c r="V354" s="377">
        <v>5.3350189633375476E-2</v>
      </c>
      <c r="W354" s="373">
        <v>4613</v>
      </c>
      <c r="X354" s="374">
        <v>3955</v>
      </c>
      <c r="Y354" s="374">
        <v>3955</v>
      </c>
      <c r="Z354" s="374">
        <v>3936</v>
      </c>
      <c r="AA354" s="374">
        <v>4182</v>
      </c>
      <c r="AB354" s="374">
        <v>-227</v>
      </c>
      <c r="AC354" s="377">
        <v>-5.4280248684839792E-2</v>
      </c>
      <c r="AD354" s="378">
        <v>4376.5</v>
      </c>
      <c r="AE354" s="373">
        <v>2282</v>
      </c>
      <c r="AF354" s="374">
        <v>2228</v>
      </c>
      <c r="AG354" s="379">
        <v>54</v>
      </c>
      <c r="AH354" s="380">
        <v>2.423698384201077E-2</v>
      </c>
      <c r="AI354" s="379">
        <v>2228</v>
      </c>
      <c r="AJ354" s="374">
        <v>2220</v>
      </c>
      <c r="AK354" s="374">
        <v>8</v>
      </c>
      <c r="AL354" s="381">
        <v>3.6036036036036037E-3</v>
      </c>
      <c r="AM354" s="373">
        <v>2184</v>
      </c>
      <c r="AN354" s="374">
        <v>2069</v>
      </c>
      <c r="AO354" s="374">
        <v>115</v>
      </c>
      <c r="AP354" s="377">
        <v>5.5582406959884E-2</v>
      </c>
      <c r="AQ354" s="374">
        <v>24.266666666666666</v>
      </c>
      <c r="AR354" s="374">
        <v>2069</v>
      </c>
      <c r="AS354" s="374">
        <v>2144</v>
      </c>
      <c r="AT354" s="374">
        <v>-75</v>
      </c>
      <c r="AU354" s="377">
        <v>-3.4981343283582086E-2</v>
      </c>
      <c r="AV354" s="382">
        <v>22.988888888888887</v>
      </c>
      <c r="AW354" s="373">
        <v>1630</v>
      </c>
      <c r="AX354" s="373">
        <v>1080</v>
      </c>
      <c r="AY354" s="373">
        <v>85</v>
      </c>
      <c r="AZ354" s="373">
        <v>1165</v>
      </c>
      <c r="BA354" s="377">
        <v>0.71472392638036808</v>
      </c>
      <c r="BB354" s="463">
        <v>0.94586639438003461</v>
      </c>
      <c r="BC354" s="373">
        <v>330</v>
      </c>
      <c r="BD354" s="377">
        <v>0.20245398773006135</v>
      </c>
      <c r="BE354" s="463">
        <v>1.3252114715040395</v>
      </c>
      <c r="BF354" s="373">
        <v>80</v>
      </c>
      <c r="BG354" s="373">
        <v>25</v>
      </c>
      <c r="BH354" s="373">
        <v>105</v>
      </c>
      <c r="BI354" s="377">
        <v>6.4417177914110432E-2</v>
      </c>
      <c r="BJ354" s="463">
        <v>0.85732566787937148</v>
      </c>
      <c r="BK354" s="373">
        <v>25</v>
      </c>
      <c r="BL354" s="383">
        <v>1750</v>
      </c>
      <c r="BM354" s="374">
        <v>1050</v>
      </c>
      <c r="BN354" s="374">
        <v>55</v>
      </c>
      <c r="BO354" s="374">
        <v>1105</v>
      </c>
      <c r="BP354" s="377">
        <v>0.63142857142857145</v>
      </c>
      <c r="BQ354" s="384">
        <v>0.90624319548731902</v>
      </c>
      <c r="BR354" s="374">
        <v>475</v>
      </c>
      <c r="BS354" s="377">
        <v>0.27142857142857141</v>
      </c>
      <c r="BT354" s="384">
        <v>1.218097075925914</v>
      </c>
      <c r="BU354" s="374">
        <v>80</v>
      </c>
      <c r="BV354" s="374">
        <v>85</v>
      </c>
      <c r="BW354" s="374">
        <v>165</v>
      </c>
      <c r="BX354" s="377">
        <v>9.4285714285714292E-2</v>
      </c>
      <c r="BY354" s="384">
        <v>1.3047036543563266</v>
      </c>
      <c r="BZ354" s="374">
        <v>0</v>
      </c>
      <c r="CA354" s="373" t="s">
        <v>66</v>
      </c>
      <c r="CB354" s="385" t="s">
        <v>66</v>
      </c>
      <c r="CC354" s="373" t="s">
        <v>66</v>
      </c>
      <c r="CD354" s="385"/>
      <c r="CE354" s="385" t="s">
        <v>2088</v>
      </c>
      <c r="CF354" s="386"/>
      <c r="CG354" s="373"/>
    </row>
    <row r="355" spans="1:85" ht="12.75" customHeight="1" x14ac:dyDescent="0.25">
      <c r="A355" s="370" t="s">
        <v>1875</v>
      </c>
      <c r="B355" s="369">
        <v>4620881.01</v>
      </c>
      <c r="C355" s="373"/>
      <c r="D355" s="370"/>
      <c r="E355" s="371">
        <v>1</v>
      </c>
      <c r="F355" s="371">
        <v>1</v>
      </c>
      <c r="G355" s="370"/>
      <c r="H355" s="370"/>
      <c r="I355" s="370"/>
      <c r="J355" s="372"/>
      <c r="K355" s="406"/>
      <c r="L355" s="374"/>
      <c r="M355" s="374"/>
      <c r="N355" s="375"/>
      <c r="O355" s="370">
        <v>244620881.00999999</v>
      </c>
      <c r="P355" s="376">
        <v>0.54</v>
      </c>
      <c r="Q355" s="375">
        <v>54</v>
      </c>
      <c r="R355" s="373">
        <v>0.54</v>
      </c>
      <c r="S355" s="373">
        <v>54</v>
      </c>
      <c r="T355" s="373">
        <v>3576</v>
      </c>
      <c r="U355" s="374">
        <v>99</v>
      </c>
      <c r="V355" s="377">
        <v>2.8472821397756688E-2</v>
      </c>
      <c r="W355" s="373">
        <v>6627.1</v>
      </c>
      <c r="X355" s="374">
        <v>3477</v>
      </c>
      <c r="Y355" s="374">
        <v>3477</v>
      </c>
      <c r="Z355" s="374">
        <v>3489</v>
      </c>
      <c r="AA355" s="374">
        <v>3604</v>
      </c>
      <c r="AB355" s="374">
        <v>-127</v>
      </c>
      <c r="AC355" s="377">
        <v>-3.5238623751387345E-2</v>
      </c>
      <c r="AD355" s="378">
        <v>6444.9</v>
      </c>
      <c r="AE355" s="373">
        <v>1917</v>
      </c>
      <c r="AF355" s="374">
        <v>1854</v>
      </c>
      <c r="AG355" s="379">
        <v>63</v>
      </c>
      <c r="AH355" s="380">
        <v>3.3980582524271843E-2</v>
      </c>
      <c r="AI355" s="379">
        <v>1854</v>
      </c>
      <c r="AJ355" s="374">
        <v>1768</v>
      </c>
      <c r="AK355" s="374">
        <v>86</v>
      </c>
      <c r="AL355" s="381">
        <v>4.8642533936651584E-2</v>
      </c>
      <c r="AM355" s="373">
        <v>1822</v>
      </c>
      <c r="AN355" s="374">
        <v>1745</v>
      </c>
      <c r="AO355" s="374">
        <v>77</v>
      </c>
      <c r="AP355" s="377">
        <v>4.4126074498567334E-2</v>
      </c>
      <c r="AQ355" s="374">
        <v>33.74074074074074</v>
      </c>
      <c r="AR355" s="374">
        <v>1745</v>
      </c>
      <c r="AS355" s="374">
        <v>1713</v>
      </c>
      <c r="AT355" s="374">
        <v>32</v>
      </c>
      <c r="AU355" s="377">
        <v>1.8680677174547577E-2</v>
      </c>
      <c r="AV355" s="382">
        <v>32.314814814814817</v>
      </c>
      <c r="AW355" s="373">
        <v>1475</v>
      </c>
      <c r="AX355" s="373">
        <v>1000</v>
      </c>
      <c r="AY355" s="373">
        <v>75</v>
      </c>
      <c r="AZ355" s="373">
        <v>1075</v>
      </c>
      <c r="BA355" s="377">
        <v>0.72881355932203384</v>
      </c>
      <c r="BB355" s="463">
        <v>0.96451262940418458</v>
      </c>
      <c r="BC355" s="373">
        <v>245</v>
      </c>
      <c r="BD355" s="377">
        <v>0.16610169491525423</v>
      </c>
      <c r="BE355" s="463">
        <v>1.0872587594147676</v>
      </c>
      <c r="BF355" s="373">
        <v>90</v>
      </c>
      <c r="BG355" s="373">
        <v>50</v>
      </c>
      <c r="BH355" s="373">
        <v>140</v>
      </c>
      <c r="BI355" s="377">
        <v>9.4915254237288138E-2</v>
      </c>
      <c r="BJ355" s="463">
        <v>1.2632233569657632</v>
      </c>
      <c r="BK355" s="373">
        <v>15</v>
      </c>
      <c r="BL355" s="383">
        <v>1695</v>
      </c>
      <c r="BM355" s="374">
        <v>1015</v>
      </c>
      <c r="BN355" s="374">
        <v>55</v>
      </c>
      <c r="BO355" s="374">
        <v>1070</v>
      </c>
      <c r="BP355" s="377">
        <v>0.63126843657817111</v>
      </c>
      <c r="BQ355" s="384">
        <v>0.90601336566158375</v>
      </c>
      <c r="BR355" s="374">
        <v>485</v>
      </c>
      <c r="BS355" s="377">
        <v>0.28613569321533922</v>
      </c>
      <c r="BT355" s="384">
        <v>1.2840986097713019</v>
      </c>
      <c r="BU355" s="374">
        <v>70</v>
      </c>
      <c r="BV355" s="374">
        <v>60</v>
      </c>
      <c r="BW355" s="374">
        <v>130</v>
      </c>
      <c r="BX355" s="377">
        <v>7.6696165191740412E-2</v>
      </c>
      <c r="BY355" s="384">
        <v>1.0613035894022143</v>
      </c>
      <c r="BZ355" s="374">
        <v>10</v>
      </c>
      <c r="CA355" s="373" t="s">
        <v>66</v>
      </c>
      <c r="CB355" s="385" t="s">
        <v>66</v>
      </c>
      <c r="CC355" s="373" t="s">
        <v>66</v>
      </c>
      <c r="CD355" s="385"/>
      <c r="CE355" s="385" t="s">
        <v>2088</v>
      </c>
      <c r="CF355" s="386"/>
      <c r="CG355" s="373"/>
    </row>
    <row r="356" spans="1:85" ht="12.75" customHeight="1" x14ac:dyDescent="0.25">
      <c r="A356" s="370" t="s">
        <v>1876</v>
      </c>
      <c r="B356" s="369">
        <v>4620881.0199999996</v>
      </c>
      <c r="C356" s="373"/>
      <c r="D356" s="370"/>
      <c r="E356" s="371">
        <v>1</v>
      </c>
      <c r="F356" s="371">
        <v>1</v>
      </c>
      <c r="G356" s="370"/>
      <c r="H356" s="370"/>
      <c r="I356" s="370"/>
      <c r="J356" s="372"/>
      <c r="K356" s="406"/>
      <c r="L356" s="374"/>
      <c r="M356" s="374"/>
      <c r="N356" s="375"/>
      <c r="O356" s="370">
        <v>244620881.02000001</v>
      </c>
      <c r="P356" s="376">
        <v>0.61</v>
      </c>
      <c r="Q356" s="375">
        <v>61</v>
      </c>
      <c r="R356" s="373">
        <v>0.61</v>
      </c>
      <c r="S356" s="373">
        <v>61</v>
      </c>
      <c r="T356" s="373">
        <v>3801</v>
      </c>
      <c r="U356" s="374">
        <v>176</v>
      </c>
      <c r="V356" s="377">
        <v>4.8551724137931032E-2</v>
      </c>
      <c r="W356" s="373">
        <v>6214.8</v>
      </c>
      <c r="X356" s="374">
        <v>3625</v>
      </c>
      <c r="Y356" s="374">
        <v>3625</v>
      </c>
      <c r="Z356" s="374">
        <v>3510</v>
      </c>
      <c r="AA356" s="374">
        <v>3756</v>
      </c>
      <c r="AB356" s="374">
        <v>-131</v>
      </c>
      <c r="AC356" s="377">
        <v>-3.4877529286474973E-2</v>
      </c>
      <c r="AD356" s="378">
        <v>5931</v>
      </c>
      <c r="AE356" s="373">
        <v>1970</v>
      </c>
      <c r="AF356" s="374">
        <v>1930</v>
      </c>
      <c r="AG356" s="379">
        <v>40</v>
      </c>
      <c r="AH356" s="380">
        <v>2.072538860103627E-2</v>
      </c>
      <c r="AI356" s="379">
        <v>1930</v>
      </c>
      <c r="AJ356" s="374">
        <v>1900</v>
      </c>
      <c r="AK356" s="374">
        <v>30</v>
      </c>
      <c r="AL356" s="381">
        <v>1.5789473684210527E-2</v>
      </c>
      <c r="AM356" s="373">
        <v>1869</v>
      </c>
      <c r="AN356" s="374">
        <v>1792</v>
      </c>
      <c r="AO356" s="374">
        <v>77</v>
      </c>
      <c r="AP356" s="377">
        <v>4.296875E-2</v>
      </c>
      <c r="AQ356" s="374">
        <v>30.639344262295083</v>
      </c>
      <c r="AR356" s="374">
        <v>1792</v>
      </c>
      <c r="AS356" s="374">
        <v>1835</v>
      </c>
      <c r="AT356" s="374">
        <v>-43</v>
      </c>
      <c r="AU356" s="377">
        <v>-2.3433242506811988E-2</v>
      </c>
      <c r="AV356" s="382">
        <v>29.377049180327869</v>
      </c>
      <c r="AW356" s="373">
        <v>1475</v>
      </c>
      <c r="AX356" s="373">
        <v>990</v>
      </c>
      <c r="AY356" s="373">
        <v>85</v>
      </c>
      <c r="AZ356" s="373">
        <v>1075</v>
      </c>
      <c r="BA356" s="377">
        <v>0.72881355932203384</v>
      </c>
      <c r="BB356" s="463">
        <v>0.96451262940418458</v>
      </c>
      <c r="BC356" s="373">
        <v>250</v>
      </c>
      <c r="BD356" s="377">
        <v>0.16949152542372881</v>
      </c>
      <c r="BE356" s="463">
        <v>1.1094477136885383</v>
      </c>
      <c r="BF356" s="373">
        <v>65</v>
      </c>
      <c r="BG356" s="373">
        <v>35</v>
      </c>
      <c r="BH356" s="373">
        <v>100</v>
      </c>
      <c r="BI356" s="377">
        <v>6.7796610169491525E-2</v>
      </c>
      <c r="BJ356" s="463">
        <v>0.90230239783268795</v>
      </c>
      <c r="BK356" s="373">
        <v>45</v>
      </c>
      <c r="BL356" s="383">
        <v>1760</v>
      </c>
      <c r="BM356" s="374">
        <v>1115</v>
      </c>
      <c r="BN356" s="374">
        <v>60</v>
      </c>
      <c r="BO356" s="374">
        <v>1175</v>
      </c>
      <c r="BP356" s="377">
        <v>0.66761363636363635</v>
      </c>
      <c r="BQ356" s="384">
        <v>0.95817696972480437</v>
      </c>
      <c r="BR356" s="374">
        <v>460</v>
      </c>
      <c r="BS356" s="377">
        <v>0.26136363636363635</v>
      </c>
      <c r="BT356" s="384">
        <v>1.1729284044501924</v>
      </c>
      <c r="BU356" s="374">
        <v>85</v>
      </c>
      <c r="BV356" s="374">
        <v>30</v>
      </c>
      <c r="BW356" s="374">
        <v>115</v>
      </c>
      <c r="BX356" s="377">
        <v>6.5340909090909088E-2</v>
      </c>
      <c r="BY356" s="384">
        <v>0.90417221225623523</v>
      </c>
      <c r="BZ356" s="374">
        <v>10</v>
      </c>
      <c r="CA356" s="373" t="s">
        <v>66</v>
      </c>
      <c r="CB356" s="385" t="s">
        <v>66</v>
      </c>
      <c r="CC356" s="373" t="s">
        <v>66</v>
      </c>
      <c r="CD356" s="385"/>
      <c r="CE356" s="385" t="s">
        <v>2088</v>
      </c>
      <c r="CF356" s="386"/>
      <c r="CG356" s="373"/>
    </row>
    <row r="357" spans="1:85" ht="12.75" customHeight="1" x14ac:dyDescent="0.25">
      <c r="A357" s="370" t="s">
        <v>1877</v>
      </c>
      <c r="B357" s="369">
        <v>4620882</v>
      </c>
      <c r="C357" s="373"/>
      <c r="D357" s="370"/>
      <c r="E357" s="371">
        <v>1</v>
      </c>
      <c r="F357" s="371">
        <v>1</v>
      </c>
      <c r="G357" s="370"/>
      <c r="H357" s="370"/>
      <c r="I357" s="370"/>
      <c r="J357" s="372"/>
      <c r="K357" s="406"/>
      <c r="L357" s="374"/>
      <c r="M357" s="374"/>
      <c r="N357" s="375"/>
      <c r="O357" s="370">
        <v>244620882</v>
      </c>
      <c r="P357" s="376">
        <v>0.7</v>
      </c>
      <c r="Q357" s="375">
        <v>70</v>
      </c>
      <c r="R357" s="373">
        <v>0.7</v>
      </c>
      <c r="S357" s="373">
        <v>70</v>
      </c>
      <c r="T357" s="373">
        <v>2870</v>
      </c>
      <c r="U357" s="374">
        <v>258</v>
      </c>
      <c r="V357" s="377">
        <v>9.8774885145482383E-2</v>
      </c>
      <c r="W357" s="373">
        <v>4111.7</v>
      </c>
      <c r="X357" s="374">
        <v>2612</v>
      </c>
      <c r="Y357" s="374">
        <v>2612</v>
      </c>
      <c r="Z357" s="374">
        <v>2575</v>
      </c>
      <c r="AA357" s="374">
        <v>2612</v>
      </c>
      <c r="AB357" s="374">
        <v>0</v>
      </c>
      <c r="AC357" s="377">
        <v>0</v>
      </c>
      <c r="AD357" s="378">
        <v>3743.7</v>
      </c>
      <c r="AE357" s="373">
        <v>1459</v>
      </c>
      <c r="AF357" s="374">
        <v>1414</v>
      </c>
      <c r="AG357" s="379">
        <v>45</v>
      </c>
      <c r="AH357" s="380">
        <v>3.1824611032531827E-2</v>
      </c>
      <c r="AI357" s="379">
        <v>1414</v>
      </c>
      <c r="AJ357" s="374">
        <v>1369</v>
      </c>
      <c r="AK357" s="374">
        <v>45</v>
      </c>
      <c r="AL357" s="381">
        <v>3.2870708546384221E-2</v>
      </c>
      <c r="AM357" s="373">
        <v>1403</v>
      </c>
      <c r="AN357" s="374">
        <v>1321</v>
      </c>
      <c r="AO357" s="374">
        <v>82</v>
      </c>
      <c r="AP357" s="377">
        <v>6.2074186222558669E-2</v>
      </c>
      <c r="AQ357" s="374">
        <v>20.042857142857144</v>
      </c>
      <c r="AR357" s="374">
        <v>1321</v>
      </c>
      <c r="AS357" s="374">
        <v>1312</v>
      </c>
      <c r="AT357" s="374">
        <v>9</v>
      </c>
      <c r="AU357" s="377">
        <v>6.8597560975609756E-3</v>
      </c>
      <c r="AV357" s="382">
        <v>18.87142857142857</v>
      </c>
      <c r="AW357" s="373">
        <v>1125</v>
      </c>
      <c r="AX357" s="373">
        <v>780</v>
      </c>
      <c r="AY357" s="373">
        <v>45</v>
      </c>
      <c r="AZ357" s="373">
        <v>825</v>
      </c>
      <c r="BA357" s="377">
        <v>0.73333333333333328</v>
      </c>
      <c r="BB357" s="463">
        <v>0.97049410307490824</v>
      </c>
      <c r="BC357" s="373">
        <v>215</v>
      </c>
      <c r="BD357" s="377">
        <v>0.19111111111111112</v>
      </c>
      <c r="BE357" s="463">
        <v>1.250963933167921</v>
      </c>
      <c r="BF357" s="373">
        <v>55</v>
      </c>
      <c r="BG357" s="373">
        <v>25</v>
      </c>
      <c r="BH357" s="373">
        <v>80</v>
      </c>
      <c r="BI357" s="377">
        <v>7.1111111111111111E-2</v>
      </c>
      <c r="BJ357" s="463">
        <v>0.94641495950450827</v>
      </c>
      <c r="BK357" s="373">
        <v>0</v>
      </c>
      <c r="BL357" s="383">
        <v>1240</v>
      </c>
      <c r="BM357" s="374">
        <v>775</v>
      </c>
      <c r="BN357" s="374">
        <v>35</v>
      </c>
      <c r="BO357" s="374">
        <v>810</v>
      </c>
      <c r="BP357" s="377">
        <v>0.65322580645161288</v>
      </c>
      <c r="BQ357" s="384">
        <v>0.93752717092634252</v>
      </c>
      <c r="BR357" s="374">
        <v>325</v>
      </c>
      <c r="BS357" s="377">
        <v>0.26209677419354838</v>
      </c>
      <c r="BT357" s="384">
        <v>1.1762185262018057</v>
      </c>
      <c r="BU357" s="374">
        <v>55</v>
      </c>
      <c r="BV357" s="374">
        <v>45</v>
      </c>
      <c r="BW357" s="374">
        <v>100</v>
      </c>
      <c r="BX357" s="377">
        <v>8.0645161290322578E-2</v>
      </c>
      <c r="BY357" s="384">
        <v>1.1159488734719312</v>
      </c>
      <c r="BZ357" s="374">
        <v>10</v>
      </c>
      <c r="CA357" s="373" t="s">
        <v>66</v>
      </c>
      <c r="CB357" s="385" t="s">
        <v>66</v>
      </c>
      <c r="CC357" s="373" t="s">
        <v>66</v>
      </c>
      <c r="CD357" s="385"/>
      <c r="CE357" s="385" t="s">
        <v>2088</v>
      </c>
      <c r="CF357" s="386"/>
      <c r="CG357" s="373"/>
    </row>
    <row r="358" spans="1:85" ht="12.75" customHeight="1" x14ac:dyDescent="0.25">
      <c r="A358" s="370" t="s">
        <v>1881</v>
      </c>
      <c r="B358" s="369">
        <v>4620885</v>
      </c>
      <c r="C358" s="373"/>
      <c r="D358" s="370"/>
      <c r="E358" s="371">
        <v>1</v>
      </c>
      <c r="F358" s="371">
        <v>1</v>
      </c>
      <c r="G358" s="370"/>
      <c r="H358" s="370"/>
      <c r="I358" s="370"/>
      <c r="J358" s="372"/>
      <c r="K358" s="406"/>
      <c r="L358" s="374"/>
      <c r="M358" s="374"/>
      <c r="N358" s="375"/>
      <c r="O358" s="370">
        <v>244620885</v>
      </c>
      <c r="P358" s="376">
        <v>1.62</v>
      </c>
      <c r="Q358" s="375">
        <v>162</v>
      </c>
      <c r="R358" s="373">
        <v>1.62</v>
      </c>
      <c r="S358" s="373">
        <v>162</v>
      </c>
      <c r="T358" s="373">
        <v>4052</v>
      </c>
      <c r="U358" s="374">
        <v>183</v>
      </c>
      <c r="V358" s="377">
        <v>4.7299043680537604E-2</v>
      </c>
      <c r="W358" s="373">
        <v>2507.1</v>
      </c>
      <c r="X358" s="374">
        <v>3869</v>
      </c>
      <c r="Y358" s="374">
        <v>3869</v>
      </c>
      <c r="Z358" s="374">
        <v>4064</v>
      </c>
      <c r="AA358" s="374">
        <v>3879</v>
      </c>
      <c r="AB358" s="374">
        <v>-10</v>
      </c>
      <c r="AC358" s="377">
        <v>-2.5779840164990978E-3</v>
      </c>
      <c r="AD358" s="378">
        <v>2385.5</v>
      </c>
      <c r="AE358" s="373">
        <v>1965</v>
      </c>
      <c r="AF358" s="374">
        <v>1840</v>
      </c>
      <c r="AG358" s="379">
        <v>125</v>
      </c>
      <c r="AH358" s="380">
        <v>6.7934782608695649E-2</v>
      </c>
      <c r="AI358" s="379">
        <v>1840</v>
      </c>
      <c r="AJ358" s="374">
        <v>1889</v>
      </c>
      <c r="AK358" s="374">
        <v>-49</v>
      </c>
      <c r="AL358" s="381">
        <v>-2.593965060878772E-2</v>
      </c>
      <c r="AM358" s="373">
        <v>1876</v>
      </c>
      <c r="AN358" s="374">
        <v>1708</v>
      </c>
      <c r="AO358" s="374">
        <v>168</v>
      </c>
      <c r="AP358" s="377">
        <v>9.8360655737704916E-2</v>
      </c>
      <c r="AQ358" s="374">
        <v>11.580246913580247</v>
      </c>
      <c r="AR358" s="374">
        <v>1708</v>
      </c>
      <c r="AS358" s="374">
        <v>1800</v>
      </c>
      <c r="AT358" s="374">
        <v>-92</v>
      </c>
      <c r="AU358" s="377">
        <v>-5.1111111111111114E-2</v>
      </c>
      <c r="AV358" s="382">
        <v>10.543209876543211</v>
      </c>
      <c r="AW358" s="373">
        <v>1300</v>
      </c>
      <c r="AX358" s="373">
        <v>820</v>
      </c>
      <c r="AY358" s="373">
        <v>55</v>
      </c>
      <c r="AZ358" s="373">
        <v>875</v>
      </c>
      <c r="BA358" s="377">
        <v>0.67307692307692313</v>
      </c>
      <c r="BB358" s="463">
        <v>0.89075070649357846</v>
      </c>
      <c r="BC358" s="373">
        <v>275</v>
      </c>
      <c r="BD358" s="377">
        <v>0.21153846153846154</v>
      </c>
      <c r="BE358" s="463">
        <v>1.3846760888151182</v>
      </c>
      <c r="BF358" s="373">
        <v>105</v>
      </c>
      <c r="BG358" s="373">
        <v>30</v>
      </c>
      <c r="BH358" s="373">
        <v>135</v>
      </c>
      <c r="BI358" s="377">
        <v>0.10384615384615385</v>
      </c>
      <c r="BJ358" s="463">
        <v>1.3820843459110308</v>
      </c>
      <c r="BK358" s="373">
        <v>20</v>
      </c>
      <c r="BL358" s="383">
        <v>1535</v>
      </c>
      <c r="BM358" s="374">
        <v>900</v>
      </c>
      <c r="BN358" s="374">
        <v>40</v>
      </c>
      <c r="BO358" s="374">
        <v>940</v>
      </c>
      <c r="BP358" s="377">
        <v>0.6123778501628665</v>
      </c>
      <c r="BQ358" s="384">
        <v>0.8789010901449672</v>
      </c>
      <c r="BR358" s="374">
        <v>440</v>
      </c>
      <c r="BS358" s="377">
        <v>0.28664495114006516</v>
      </c>
      <c r="BT358" s="384">
        <v>1.2863840198360417</v>
      </c>
      <c r="BU358" s="374">
        <v>105</v>
      </c>
      <c r="BV358" s="374">
        <v>45</v>
      </c>
      <c r="BW358" s="374">
        <v>150</v>
      </c>
      <c r="BX358" s="377">
        <v>9.7719869706840393E-2</v>
      </c>
      <c r="BY358" s="384">
        <v>1.3522246935881381</v>
      </c>
      <c r="BZ358" s="374">
        <v>10</v>
      </c>
      <c r="CA358" s="373" t="s">
        <v>66</v>
      </c>
      <c r="CB358" s="385" t="s">
        <v>66</v>
      </c>
      <c r="CC358" s="373" t="s">
        <v>66</v>
      </c>
      <c r="CD358" s="385"/>
      <c r="CE358" s="385" t="s">
        <v>2088</v>
      </c>
      <c r="CF358" s="386"/>
      <c r="CG358" s="373"/>
    </row>
    <row r="359" spans="1:85" ht="12.75" customHeight="1" x14ac:dyDescent="0.25">
      <c r="A359" s="370" t="s">
        <v>1882</v>
      </c>
      <c r="B359" s="369">
        <v>4620886.01</v>
      </c>
      <c r="C359" s="373"/>
      <c r="D359" s="370"/>
      <c r="E359" s="371">
        <v>1</v>
      </c>
      <c r="F359" s="371">
        <v>1</v>
      </c>
      <c r="G359" s="370"/>
      <c r="H359" s="370"/>
      <c r="I359" s="370"/>
      <c r="J359" s="372"/>
      <c r="K359" s="406"/>
      <c r="L359" s="374"/>
      <c r="M359" s="374"/>
      <c r="N359" s="375"/>
      <c r="O359" s="370">
        <v>244620886.00999999</v>
      </c>
      <c r="P359" s="376">
        <v>4.41</v>
      </c>
      <c r="Q359" s="375">
        <v>441</v>
      </c>
      <c r="R359" s="373">
        <v>4.4000000000000004</v>
      </c>
      <c r="S359" s="373">
        <v>440.00000000000006</v>
      </c>
      <c r="T359" s="373">
        <v>3027</v>
      </c>
      <c r="U359" s="374">
        <v>-67</v>
      </c>
      <c r="V359" s="377">
        <v>-2.1654815772462831E-2</v>
      </c>
      <c r="W359" s="373">
        <v>687.3</v>
      </c>
      <c r="X359" s="374">
        <v>3094</v>
      </c>
      <c r="Y359" s="374">
        <v>3094</v>
      </c>
      <c r="Z359" s="374">
        <v>3170</v>
      </c>
      <c r="AA359" s="374">
        <v>3275</v>
      </c>
      <c r="AB359" s="374">
        <v>-181</v>
      </c>
      <c r="AC359" s="377">
        <v>-5.5267175572519082E-2</v>
      </c>
      <c r="AD359" s="378">
        <v>702.3</v>
      </c>
      <c r="AE359" s="373">
        <v>1536</v>
      </c>
      <c r="AF359" s="374">
        <v>1540</v>
      </c>
      <c r="AG359" s="379">
        <v>-4</v>
      </c>
      <c r="AH359" s="380">
        <v>-2.5974025974025974E-3</v>
      </c>
      <c r="AI359" s="379">
        <v>1540</v>
      </c>
      <c r="AJ359" s="374">
        <v>1535</v>
      </c>
      <c r="AK359" s="374">
        <v>5</v>
      </c>
      <c r="AL359" s="381">
        <v>3.2573289902280132E-3</v>
      </c>
      <c r="AM359" s="373">
        <v>1504</v>
      </c>
      <c r="AN359" s="374">
        <v>1498</v>
      </c>
      <c r="AO359" s="374">
        <v>6</v>
      </c>
      <c r="AP359" s="377">
        <v>4.0053404539385851E-3</v>
      </c>
      <c r="AQ359" s="374">
        <v>3.4181818181818175</v>
      </c>
      <c r="AR359" s="374">
        <v>1498</v>
      </c>
      <c r="AS359" s="374">
        <v>1509</v>
      </c>
      <c r="AT359" s="374">
        <v>-11</v>
      </c>
      <c r="AU359" s="377">
        <v>-7.2895957587806497E-3</v>
      </c>
      <c r="AV359" s="382">
        <v>3.3968253968253967</v>
      </c>
      <c r="AW359" s="373">
        <v>1175</v>
      </c>
      <c r="AX359" s="373">
        <v>910</v>
      </c>
      <c r="AY359" s="373">
        <v>55</v>
      </c>
      <c r="AZ359" s="373">
        <v>965</v>
      </c>
      <c r="BA359" s="377">
        <v>0.82127659574468082</v>
      </c>
      <c r="BB359" s="463">
        <v>1.08687830885952</v>
      </c>
      <c r="BC359" s="373">
        <v>155</v>
      </c>
      <c r="BD359" s="377">
        <v>0.13191489361702127</v>
      </c>
      <c r="BE359" s="463">
        <v>0.86348079503673913</v>
      </c>
      <c r="BF359" s="373">
        <v>35</v>
      </c>
      <c r="BG359" s="373">
        <v>20</v>
      </c>
      <c r="BH359" s="373">
        <v>55</v>
      </c>
      <c r="BI359" s="377">
        <v>4.6808510638297871E-2</v>
      </c>
      <c r="BJ359" s="463">
        <v>0.62297261297171758</v>
      </c>
      <c r="BK359" s="373">
        <v>10</v>
      </c>
      <c r="BL359" s="383">
        <v>1575</v>
      </c>
      <c r="BM359" s="374">
        <v>1120</v>
      </c>
      <c r="BN359" s="374">
        <v>60</v>
      </c>
      <c r="BO359" s="374">
        <v>1180</v>
      </c>
      <c r="BP359" s="377">
        <v>0.74920634920634921</v>
      </c>
      <c r="BQ359" s="384">
        <v>1.075281016264491</v>
      </c>
      <c r="BR359" s="374">
        <v>315</v>
      </c>
      <c r="BS359" s="377">
        <v>0.2</v>
      </c>
      <c r="BT359" s="384">
        <v>0.89754521384014729</v>
      </c>
      <c r="BU359" s="374">
        <v>65</v>
      </c>
      <c r="BV359" s="374">
        <v>15</v>
      </c>
      <c r="BW359" s="374">
        <v>80</v>
      </c>
      <c r="BX359" s="377">
        <v>5.0793650793650794E-2</v>
      </c>
      <c r="BY359" s="384">
        <v>0.70287065554549577</v>
      </c>
      <c r="BZ359" s="374">
        <v>0</v>
      </c>
      <c r="CA359" s="373" t="s">
        <v>66</v>
      </c>
      <c r="CB359" s="385" t="s">
        <v>66</v>
      </c>
      <c r="CC359" s="373" t="s">
        <v>66</v>
      </c>
      <c r="CD359" s="385"/>
      <c r="CE359" s="385" t="s">
        <v>2088</v>
      </c>
      <c r="CF359" s="386"/>
      <c r="CG359" s="373"/>
    </row>
    <row r="360" spans="1:85" ht="12.75" customHeight="1" x14ac:dyDescent="0.25">
      <c r="A360" s="370" t="s">
        <v>1883</v>
      </c>
      <c r="B360" s="369">
        <v>4620886.0199999996</v>
      </c>
      <c r="C360" s="373"/>
      <c r="D360" s="370"/>
      <c r="E360" s="371">
        <v>1</v>
      </c>
      <c r="F360" s="371">
        <v>1</v>
      </c>
      <c r="G360" s="370"/>
      <c r="H360" s="370"/>
      <c r="I360" s="370"/>
      <c r="J360" s="372"/>
      <c r="K360" s="406"/>
      <c r="L360" s="374"/>
      <c r="M360" s="374"/>
      <c r="N360" s="375"/>
      <c r="O360" s="370">
        <v>244620886.02000001</v>
      </c>
      <c r="P360" s="376">
        <v>2.12</v>
      </c>
      <c r="Q360" s="375">
        <v>212</v>
      </c>
      <c r="R360" s="373">
        <v>2.12</v>
      </c>
      <c r="S360" s="373">
        <v>212</v>
      </c>
      <c r="T360" s="373">
        <v>2995</v>
      </c>
      <c r="U360" s="374">
        <v>-56</v>
      </c>
      <c r="V360" s="377">
        <v>-1.8354637823664373E-2</v>
      </c>
      <c r="W360" s="373">
        <v>1415.3</v>
      </c>
      <c r="X360" s="374">
        <v>3051</v>
      </c>
      <c r="Y360" s="374">
        <v>3051</v>
      </c>
      <c r="Z360" s="374">
        <v>3065</v>
      </c>
      <c r="AA360" s="374">
        <v>3229</v>
      </c>
      <c r="AB360" s="374">
        <v>-178</v>
      </c>
      <c r="AC360" s="377">
        <v>-5.5125425828429851E-2</v>
      </c>
      <c r="AD360" s="378">
        <v>1441.8</v>
      </c>
      <c r="AE360" s="373">
        <v>1281</v>
      </c>
      <c r="AF360" s="374">
        <v>1283</v>
      </c>
      <c r="AG360" s="379">
        <v>-2</v>
      </c>
      <c r="AH360" s="380">
        <v>-1.558846453624318E-3</v>
      </c>
      <c r="AI360" s="379">
        <v>1283</v>
      </c>
      <c r="AJ360" s="374">
        <v>1264</v>
      </c>
      <c r="AK360" s="374">
        <v>19</v>
      </c>
      <c r="AL360" s="381">
        <v>1.5031645569620253E-2</v>
      </c>
      <c r="AM360" s="373">
        <v>1265</v>
      </c>
      <c r="AN360" s="374">
        <v>1260</v>
      </c>
      <c r="AO360" s="374">
        <v>5</v>
      </c>
      <c r="AP360" s="377">
        <v>3.968253968253968E-3</v>
      </c>
      <c r="AQ360" s="374">
        <v>5.966981132075472</v>
      </c>
      <c r="AR360" s="374">
        <v>1260</v>
      </c>
      <c r="AS360" s="374">
        <v>1250</v>
      </c>
      <c r="AT360" s="374">
        <v>10</v>
      </c>
      <c r="AU360" s="377">
        <v>8.0000000000000002E-3</v>
      </c>
      <c r="AV360" s="382">
        <v>5.9433962264150946</v>
      </c>
      <c r="AW360" s="373">
        <v>1150</v>
      </c>
      <c r="AX360" s="373">
        <v>915</v>
      </c>
      <c r="AY360" s="373">
        <v>70</v>
      </c>
      <c r="AZ360" s="373">
        <v>985</v>
      </c>
      <c r="BA360" s="377">
        <v>0.85652173913043483</v>
      </c>
      <c r="BB360" s="463">
        <v>1.1335217686112071</v>
      </c>
      <c r="BC360" s="373">
        <v>125</v>
      </c>
      <c r="BD360" s="377">
        <v>0.10869565217391304</v>
      </c>
      <c r="BE360" s="463">
        <v>0.71149364247417146</v>
      </c>
      <c r="BF360" s="373">
        <v>0</v>
      </c>
      <c r="BG360" s="373">
        <v>10</v>
      </c>
      <c r="BH360" s="373">
        <v>10</v>
      </c>
      <c r="BI360" s="377">
        <v>8.6956521739130436E-3</v>
      </c>
      <c r="BJ360" s="463">
        <v>0.11573009015680129</v>
      </c>
      <c r="BK360" s="373">
        <v>15</v>
      </c>
      <c r="BL360" s="383">
        <v>1515</v>
      </c>
      <c r="BM360" s="374">
        <v>1080</v>
      </c>
      <c r="BN360" s="374">
        <v>55</v>
      </c>
      <c r="BO360" s="374">
        <v>1135</v>
      </c>
      <c r="BP360" s="377">
        <v>0.74917491749174914</v>
      </c>
      <c r="BQ360" s="384">
        <v>1.0752359046259501</v>
      </c>
      <c r="BR360" s="374">
        <v>300</v>
      </c>
      <c r="BS360" s="377">
        <v>0.19801980198019803</v>
      </c>
      <c r="BT360" s="384">
        <v>0.8886586275645022</v>
      </c>
      <c r="BU360" s="374">
        <v>35</v>
      </c>
      <c r="BV360" s="374">
        <v>45</v>
      </c>
      <c r="BW360" s="374">
        <v>80</v>
      </c>
      <c r="BX360" s="377">
        <v>5.2805280528052806E-2</v>
      </c>
      <c r="BY360" s="384">
        <v>0.73070711715125791</v>
      </c>
      <c r="BZ360" s="374">
        <v>10</v>
      </c>
      <c r="CA360" s="373" t="s">
        <v>66</v>
      </c>
      <c r="CB360" s="385" t="s">
        <v>66</v>
      </c>
      <c r="CC360" s="373" t="s">
        <v>66</v>
      </c>
      <c r="CD360" s="385"/>
      <c r="CE360" s="385" t="s">
        <v>2088</v>
      </c>
      <c r="CF360" s="386"/>
      <c r="CG360" s="373"/>
    </row>
    <row r="361" spans="1:85" ht="12.75" customHeight="1" x14ac:dyDescent="0.25">
      <c r="A361" s="370" t="s">
        <v>1884</v>
      </c>
      <c r="B361" s="369">
        <v>4620886.03</v>
      </c>
      <c r="C361" s="373"/>
      <c r="D361" s="370"/>
      <c r="E361" s="371">
        <v>1</v>
      </c>
      <c r="F361" s="371">
        <v>1</v>
      </c>
      <c r="G361" s="370"/>
      <c r="H361" s="370"/>
      <c r="I361" s="370"/>
      <c r="J361" s="372"/>
      <c r="K361" s="406"/>
      <c r="L361" s="374"/>
      <c r="M361" s="374"/>
      <c r="N361" s="375"/>
      <c r="O361" s="370">
        <v>244620886.03</v>
      </c>
      <c r="P361" s="376">
        <v>2.2200000000000002</v>
      </c>
      <c r="Q361" s="375">
        <v>222.00000000000003</v>
      </c>
      <c r="R361" s="373">
        <v>2.2999999999999998</v>
      </c>
      <c r="S361" s="373">
        <v>229.99999999999997</v>
      </c>
      <c r="T361" s="373">
        <v>3349</v>
      </c>
      <c r="U361" s="374">
        <v>207</v>
      </c>
      <c r="V361" s="377">
        <v>6.5881604073838321E-2</v>
      </c>
      <c r="W361" s="373">
        <v>1456.5</v>
      </c>
      <c r="X361" s="374">
        <v>3142</v>
      </c>
      <c r="Y361" s="374">
        <v>3142</v>
      </c>
      <c r="Z361" s="374">
        <v>3224</v>
      </c>
      <c r="AA361" s="374">
        <v>3324</v>
      </c>
      <c r="AB361" s="374">
        <v>-182</v>
      </c>
      <c r="AC361" s="377">
        <v>-5.4753309265944648E-2</v>
      </c>
      <c r="AD361" s="378">
        <v>1415.1</v>
      </c>
      <c r="AE361" s="373">
        <v>1696</v>
      </c>
      <c r="AF361" s="374">
        <v>1524</v>
      </c>
      <c r="AG361" s="379">
        <v>172</v>
      </c>
      <c r="AH361" s="380">
        <v>0.11286089238845144</v>
      </c>
      <c r="AI361" s="379">
        <v>1524</v>
      </c>
      <c r="AJ361" s="374">
        <v>1507</v>
      </c>
      <c r="AK361" s="374">
        <v>17</v>
      </c>
      <c r="AL361" s="381">
        <v>1.12806901128069E-2</v>
      </c>
      <c r="AM361" s="373">
        <v>1646</v>
      </c>
      <c r="AN361" s="374">
        <v>1471</v>
      </c>
      <c r="AO361" s="374">
        <v>175</v>
      </c>
      <c r="AP361" s="377">
        <v>0.11896668932698844</v>
      </c>
      <c r="AQ361" s="374">
        <v>7.1565217391304357</v>
      </c>
      <c r="AR361" s="374">
        <v>1471</v>
      </c>
      <c r="AS361" s="374">
        <v>1466</v>
      </c>
      <c r="AT361" s="374">
        <v>5</v>
      </c>
      <c r="AU361" s="377">
        <v>3.4106412005457027E-3</v>
      </c>
      <c r="AV361" s="382">
        <v>6.6261261261261248</v>
      </c>
      <c r="AW361" s="373">
        <v>1310</v>
      </c>
      <c r="AX361" s="373">
        <v>1010</v>
      </c>
      <c r="AY361" s="373">
        <v>30</v>
      </c>
      <c r="AZ361" s="373">
        <v>1040</v>
      </c>
      <c r="BA361" s="377">
        <v>0.79389312977099236</v>
      </c>
      <c r="BB361" s="463">
        <v>1.0506390012469513</v>
      </c>
      <c r="BC361" s="373">
        <v>170</v>
      </c>
      <c r="BD361" s="377">
        <v>0.12977099236641221</v>
      </c>
      <c r="BE361" s="463">
        <v>0.84944737162565198</v>
      </c>
      <c r="BF361" s="373">
        <v>80</v>
      </c>
      <c r="BG361" s="373">
        <v>10</v>
      </c>
      <c r="BH361" s="373">
        <v>90</v>
      </c>
      <c r="BI361" s="377">
        <v>6.8702290076335881E-2</v>
      </c>
      <c r="BJ361" s="463">
        <v>0.91435605581900259</v>
      </c>
      <c r="BK361" s="373">
        <v>0</v>
      </c>
      <c r="BL361" s="383">
        <v>1560</v>
      </c>
      <c r="BM361" s="374">
        <v>1150</v>
      </c>
      <c r="BN361" s="374">
        <v>20</v>
      </c>
      <c r="BO361" s="374">
        <v>1170</v>
      </c>
      <c r="BP361" s="377">
        <v>0.75</v>
      </c>
      <c r="BQ361" s="384">
        <v>1.0764200851376526</v>
      </c>
      <c r="BR361" s="374">
        <v>260</v>
      </c>
      <c r="BS361" s="377">
        <v>0.16666666666666666</v>
      </c>
      <c r="BT361" s="384">
        <v>0.74795434486678924</v>
      </c>
      <c r="BU361" s="374">
        <v>70</v>
      </c>
      <c r="BV361" s="374">
        <v>30</v>
      </c>
      <c r="BW361" s="374">
        <v>100</v>
      </c>
      <c r="BX361" s="377">
        <v>6.4102564102564097E-2</v>
      </c>
      <c r="BY361" s="384">
        <v>0.88703628404179147</v>
      </c>
      <c r="BZ361" s="374">
        <v>30</v>
      </c>
      <c r="CA361" s="373" t="s">
        <v>66</v>
      </c>
      <c r="CB361" s="385" t="s">
        <v>66</v>
      </c>
      <c r="CC361" s="373" t="s">
        <v>66</v>
      </c>
      <c r="CD361" s="385"/>
      <c r="CE361" s="385" t="s">
        <v>2088</v>
      </c>
      <c r="CF361" s="386"/>
      <c r="CG361" s="373"/>
    </row>
    <row r="362" spans="1:85" ht="12.75" customHeight="1" x14ac:dyDescent="0.25">
      <c r="A362" s="370" t="s">
        <v>1885</v>
      </c>
      <c r="B362" s="369">
        <v>4620887.03</v>
      </c>
      <c r="C362" s="373"/>
      <c r="D362" s="370"/>
      <c r="E362" s="371">
        <v>1</v>
      </c>
      <c r="F362" s="371">
        <v>1</v>
      </c>
      <c r="G362" s="370"/>
      <c r="H362" s="370"/>
      <c r="I362" s="370"/>
      <c r="J362" s="372"/>
      <c r="K362" s="406"/>
      <c r="L362" s="374"/>
      <c r="M362" s="374"/>
      <c r="N362" s="375"/>
      <c r="O362" s="370">
        <v>244620887.03</v>
      </c>
      <c r="P362" s="376">
        <v>11.44</v>
      </c>
      <c r="Q362" s="375">
        <v>1144</v>
      </c>
      <c r="R362" s="373">
        <v>12.05</v>
      </c>
      <c r="S362" s="373">
        <v>1205</v>
      </c>
      <c r="T362" s="373">
        <v>3648</v>
      </c>
      <c r="U362" s="374">
        <v>49</v>
      </c>
      <c r="V362" s="377">
        <v>1.3614893025840511E-2</v>
      </c>
      <c r="W362" s="373">
        <v>302.8</v>
      </c>
      <c r="X362" s="374">
        <v>3599</v>
      </c>
      <c r="Y362" s="374">
        <v>3599</v>
      </c>
      <c r="Z362" s="374">
        <v>3762</v>
      </c>
      <c r="AA362" s="374">
        <v>3762</v>
      </c>
      <c r="AB362" s="374">
        <v>-163</v>
      </c>
      <c r="AC362" s="377">
        <v>-4.3328017012227542E-2</v>
      </c>
      <c r="AD362" s="378">
        <v>314.7</v>
      </c>
      <c r="AE362" s="373">
        <v>1341</v>
      </c>
      <c r="AF362" s="374">
        <v>1341</v>
      </c>
      <c r="AG362" s="379">
        <v>0</v>
      </c>
      <c r="AH362" s="380">
        <v>0</v>
      </c>
      <c r="AI362" s="379">
        <v>1341</v>
      </c>
      <c r="AJ362" s="374">
        <v>1313</v>
      </c>
      <c r="AK362" s="374">
        <v>28</v>
      </c>
      <c r="AL362" s="381">
        <v>2.1325209444021324E-2</v>
      </c>
      <c r="AM362" s="373">
        <v>1332</v>
      </c>
      <c r="AN362" s="374">
        <v>1329</v>
      </c>
      <c r="AO362" s="374">
        <v>3</v>
      </c>
      <c r="AP362" s="377">
        <v>2.257336343115124E-3</v>
      </c>
      <c r="AQ362" s="374">
        <v>1.1053941908713694</v>
      </c>
      <c r="AR362" s="374">
        <v>1329</v>
      </c>
      <c r="AS362" s="374">
        <v>1301</v>
      </c>
      <c r="AT362" s="374">
        <v>28</v>
      </c>
      <c r="AU362" s="377">
        <v>2.1521906225980016E-2</v>
      </c>
      <c r="AV362" s="382">
        <v>1.1617132867132867</v>
      </c>
      <c r="AW362" s="373">
        <v>1120</v>
      </c>
      <c r="AX362" s="373">
        <v>885</v>
      </c>
      <c r="AY362" s="373">
        <v>65</v>
      </c>
      <c r="AZ362" s="373">
        <v>950</v>
      </c>
      <c r="BA362" s="377">
        <v>0.8482142857142857</v>
      </c>
      <c r="BB362" s="463">
        <v>1.1225276760403768</v>
      </c>
      <c r="BC362" s="373">
        <v>115</v>
      </c>
      <c r="BD362" s="377">
        <v>0.10267857142857142</v>
      </c>
      <c r="BE362" s="463">
        <v>0.67210738726577979</v>
      </c>
      <c r="BF362" s="373">
        <v>30</v>
      </c>
      <c r="BG362" s="373">
        <v>15</v>
      </c>
      <c r="BH362" s="373">
        <v>45</v>
      </c>
      <c r="BI362" s="377">
        <v>4.0178571428571432E-2</v>
      </c>
      <c r="BJ362" s="463">
        <v>0.53473501478700602</v>
      </c>
      <c r="BK362" s="373">
        <v>15</v>
      </c>
      <c r="BL362" s="383">
        <v>1710</v>
      </c>
      <c r="BM362" s="374">
        <v>1240</v>
      </c>
      <c r="BN362" s="374">
        <v>50</v>
      </c>
      <c r="BO362" s="374">
        <v>1290</v>
      </c>
      <c r="BP362" s="377">
        <v>0.75438596491228072</v>
      </c>
      <c r="BQ362" s="384">
        <v>1.0827149394367033</v>
      </c>
      <c r="BR362" s="374">
        <v>345</v>
      </c>
      <c r="BS362" s="377">
        <v>0.20175438596491227</v>
      </c>
      <c r="BT362" s="384">
        <v>0.90541841747032392</v>
      </c>
      <c r="BU362" s="374">
        <v>35</v>
      </c>
      <c r="BV362" s="374">
        <v>25</v>
      </c>
      <c r="BW362" s="374">
        <v>60</v>
      </c>
      <c r="BX362" s="377">
        <v>3.5087719298245612E-2</v>
      </c>
      <c r="BY362" s="384">
        <v>0.48553565021234901</v>
      </c>
      <c r="BZ362" s="374">
        <v>15</v>
      </c>
      <c r="CA362" s="373" t="s">
        <v>66</v>
      </c>
      <c r="CB362" s="385" t="s">
        <v>66</v>
      </c>
      <c r="CC362" s="373" t="s">
        <v>66</v>
      </c>
      <c r="CD362" s="385"/>
      <c r="CE362" s="385" t="s">
        <v>2088</v>
      </c>
      <c r="CF362" s="386"/>
      <c r="CG362" s="373"/>
    </row>
    <row r="363" spans="1:85" ht="12.75" customHeight="1" x14ac:dyDescent="0.25">
      <c r="A363" s="370" t="s">
        <v>1886</v>
      </c>
      <c r="B363" s="369">
        <v>4620887.04</v>
      </c>
      <c r="C363" s="373"/>
      <c r="D363" s="370"/>
      <c r="E363" s="371">
        <v>1</v>
      </c>
      <c r="F363" s="371">
        <v>1</v>
      </c>
      <c r="G363" s="370"/>
      <c r="H363" s="370"/>
      <c r="I363" s="370"/>
      <c r="J363" s="372"/>
      <c r="K363" s="406"/>
      <c r="L363" s="374"/>
      <c r="M363" s="374"/>
      <c r="N363" s="375"/>
      <c r="O363" s="370">
        <v>244620887.03999999</v>
      </c>
      <c r="P363" s="376">
        <v>1.95</v>
      </c>
      <c r="Q363" s="375">
        <v>195</v>
      </c>
      <c r="R363" s="373">
        <v>1.96</v>
      </c>
      <c r="S363" s="373">
        <v>196</v>
      </c>
      <c r="T363" s="373">
        <v>5120</v>
      </c>
      <c r="U363" s="374">
        <v>8</v>
      </c>
      <c r="V363" s="377">
        <v>1.5649452269170579E-3</v>
      </c>
      <c r="W363" s="373">
        <v>2615.4</v>
      </c>
      <c r="X363" s="374">
        <v>5112</v>
      </c>
      <c r="Y363" s="374">
        <v>5112</v>
      </c>
      <c r="Z363" s="374">
        <v>5184</v>
      </c>
      <c r="AA363" s="374">
        <v>5306</v>
      </c>
      <c r="AB363" s="374">
        <v>-194</v>
      </c>
      <c r="AC363" s="377">
        <v>-3.6562382208820202E-2</v>
      </c>
      <c r="AD363" s="378">
        <v>2618.9</v>
      </c>
      <c r="AE363" s="373">
        <v>2366</v>
      </c>
      <c r="AF363" s="374">
        <v>2363</v>
      </c>
      <c r="AG363" s="379">
        <v>3</v>
      </c>
      <c r="AH363" s="380">
        <v>1.2695725772323319E-3</v>
      </c>
      <c r="AI363" s="379">
        <v>2363</v>
      </c>
      <c r="AJ363" s="374">
        <v>2356</v>
      </c>
      <c r="AK363" s="374">
        <v>7</v>
      </c>
      <c r="AL363" s="381">
        <v>2.9711375212224107E-3</v>
      </c>
      <c r="AM363" s="373">
        <v>2302</v>
      </c>
      <c r="AN363" s="374">
        <v>2322</v>
      </c>
      <c r="AO363" s="374">
        <v>-20</v>
      </c>
      <c r="AP363" s="377">
        <v>-8.6132644272179162E-3</v>
      </c>
      <c r="AQ363" s="374">
        <v>11.744897959183673</v>
      </c>
      <c r="AR363" s="374">
        <v>2322</v>
      </c>
      <c r="AS363" s="374">
        <v>2321</v>
      </c>
      <c r="AT363" s="374">
        <v>1</v>
      </c>
      <c r="AU363" s="377">
        <v>4.3084877208099956E-4</v>
      </c>
      <c r="AV363" s="382">
        <v>11.907692307692308</v>
      </c>
      <c r="AW363" s="373">
        <v>1785</v>
      </c>
      <c r="AX363" s="373">
        <v>1390</v>
      </c>
      <c r="AY363" s="373">
        <v>80</v>
      </c>
      <c r="AZ363" s="373">
        <v>1470</v>
      </c>
      <c r="BA363" s="377">
        <v>0.82352941176470584</v>
      </c>
      <c r="BB363" s="463">
        <v>1.0898596879450841</v>
      </c>
      <c r="BC363" s="373">
        <v>155</v>
      </c>
      <c r="BD363" s="377">
        <v>8.683473389355742E-2</v>
      </c>
      <c r="BE363" s="463">
        <v>0.56839772222306351</v>
      </c>
      <c r="BF363" s="373">
        <v>100</v>
      </c>
      <c r="BG363" s="373">
        <v>25</v>
      </c>
      <c r="BH363" s="373">
        <v>125</v>
      </c>
      <c r="BI363" s="377">
        <v>7.0028011204481794E-2</v>
      </c>
      <c r="BJ363" s="463">
        <v>0.93200002577255936</v>
      </c>
      <c r="BK363" s="373">
        <v>30</v>
      </c>
      <c r="BL363" s="383">
        <v>2365</v>
      </c>
      <c r="BM363" s="374">
        <v>1810</v>
      </c>
      <c r="BN363" s="374">
        <v>45</v>
      </c>
      <c r="BO363" s="374">
        <v>1855</v>
      </c>
      <c r="BP363" s="377">
        <v>0.78435517970401691</v>
      </c>
      <c r="BQ363" s="384">
        <v>1.1257275590868756</v>
      </c>
      <c r="BR363" s="374">
        <v>340</v>
      </c>
      <c r="BS363" s="377">
        <v>0.14376321353065538</v>
      </c>
      <c r="BT363" s="384">
        <v>0.64516992115359417</v>
      </c>
      <c r="BU363" s="374">
        <v>105</v>
      </c>
      <c r="BV363" s="374">
        <v>40</v>
      </c>
      <c r="BW363" s="374">
        <v>145</v>
      </c>
      <c r="BX363" s="377">
        <v>6.13107822410148E-2</v>
      </c>
      <c r="BY363" s="384">
        <v>0.84840425983193757</v>
      </c>
      <c r="BZ363" s="374">
        <v>30</v>
      </c>
      <c r="CA363" s="373" t="s">
        <v>66</v>
      </c>
      <c r="CB363" s="385" t="s">
        <v>66</v>
      </c>
      <c r="CC363" s="373" t="s">
        <v>66</v>
      </c>
      <c r="CD363" s="385"/>
      <c r="CE363" s="385" t="s">
        <v>2088</v>
      </c>
      <c r="CF363" s="386"/>
      <c r="CG363" s="373"/>
    </row>
    <row r="364" spans="1:85" ht="12.75" customHeight="1" x14ac:dyDescent="0.25">
      <c r="A364" s="370" t="s">
        <v>1887</v>
      </c>
      <c r="B364" s="369">
        <v>4620887.05</v>
      </c>
      <c r="C364" s="373"/>
      <c r="D364" s="370"/>
      <c r="E364" s="371">
        <v>1</v>
      </c>
      <c r="F364" s="371">
        <v>1</v>
      </c>
      <c r="G364" s="370"/>
      <c r="H364" s="370"/>
      <c r="I364" s="370"/>
      <c r="J364" s="372"/>
      <c r="K364" s="406"/>
      <c r="L364" s="374"/>
      <c r="M364" s="374"/>
      <c r="N364" s="375"/>
      <c r="O364" s="370">
        <v>244620887.05000001</v>
      </c>
      <c r="P364" s="376">
        <v>1.98</v>
      </c>
      <c r="Q364" s="375">
        <v>198</v>
      </c>
      <c r="R364" s="373">
        <v>1.98</v>
      </c>
      <c r="S364" s="373">
        <v>198</v>
      </c>
      <c r="T364" s="373">
        <v>4640</v>
      </c>
      <c r="U364" s="374">
        <v>-57</v>
      </c>
      <c r="V364" s="377">
        <v>-1.213540557802853E-2</v>
      </c>
      <c r="W364" s="373">
        <v>2343.6999999999998</v>
      </c>
      <c r="X364" s="374">
        <v>4697</v>
      </c>
      <c r="Y364" s="374">
        <v>4697</v>
      </c>
      <c r="Z364" s="374">
        <v>4855</v>
      </c>
      <c r="AA364" s="374">
        <v>4954</v>
      </c>
      <c r="AB364" s="374">
        <v>-257</v>
      </c>
      <c r="AC364" s="377">
        <v>-5.1877270892208317E-2</v>
      </c>
      <c r="AD364" s="378">
        <v>2367.6</v>
      </c>
      <c r="AE364" s="373">
        <v>1884</v>
      </c>
      <c r="AF364" s="374">
        <v>1887</v>
      </c>
      <c r="AG364" s="379">
        <v>-3</v>
      </c>
      <c r="AH364" s="380">
        <v>-1.589825119236884E-3</v>
      </c>
      <c r="AI364" s="379">
        <v>1887</v>
      </c>
      <c r="AJ364" s="374">
        <v>1887</v>
      </c>
      <c r="AK364" s="374">
        <v>0</v>
      </c>
      <c r="AL364" s="381">
        <v>0</v>
      </c>
      <c r="AM364" s="373">
        <v>1867</v>
      </c>
      <c r="AN364" s="374">
        <v>1879</v>
      </c>
      <c r="AO364" s="374">
        <v>-12</v>
      </c>
      <c r="AP364" s="377">
        <v>-6.3863757317722189E-3</v>
      </c>
      <c r="AQ364" s="374">
        <v>9.4292929292929291</v>
      </c>
      <c r="AR364" s="374">
        <v>1879</v>
      </c>
      <c r="AS364" s="374">
        <v>1875</v>
      </c>
      <c r="AT364" s="374">
        <v>4</v>
      </c>
      <c r="AU364" s="377">
        <v>2.1333333333333334E-3</v>
      </c>
      <c r="AV364" s="382">
        <v>9.4898989898989896</v>
      </c>
      <c r="AW364" s="373">
        <v>1560</v>
      </c>
      <c r="AX364" s="373">
        <v>1240</v>
      </c>
      <c r="AY364" s="373">
        <v>70</v>
      </c>
      <c r="AZ364" s="373">
        <v>1310</v>
      </c>
      <c r="BA364" s="377">
        <v>0.83974358974358976</v>
      </c>
      <c r="BB364" s="463">
        <v>1.1113175481015121</v>
      </c>
      <c r="BC364" s="373">
        <v>110</v>
      </c>
      <c r="BD364" s="377">
        <v>7.0512820512820512E-2</v>
      </c>
      <c r="BE364" s="463">
        <v>0.46155869627170609</v>
      </c>
      <c r="BF364" s="373">
        <v>70</v>
      </c>
      <c r="BG364" s="373">
        <v>30</v>
      </c>
      <c r="BH364" s="373">
        <v>100</v>
      </c>
      <c r="BI364" s="377">
        <v>6.4102564102564097E-2</v>
      </c>
      <c r="BJ364" s="463">
        <v>0.8531384851302658</v>
      </c>
      <c r="BK364" s="373">
        <v>30</v>
      </c>
      <c r="BL364" s="383">
        <v>2195</v>
      </c>
      <c r="BM364" s="374">
        <v>1655</v>
      </c>
      <c r="BN364" s="374">
        <v>75</v>
      </c>
      <c r="BO364" s="374">
        <v>1730</v>
      </c>
      <c r="BP364" s="377">
        <v>0.78815489749430523</v>
      </c>
      <c r="BQ364" s="384">
        <v>1.1311810158166373</v>
      </c>
      <c r="BR364" s="374">
        <v>345</v>
      </c>
      <c r="BS364" s="377">
        <v>0.15717539863325741</v>
      </c>
      <c r="BT364" s="384">
        <v>0.70536013388348706</v>
      </c>
      <c r="BU364" s="374">
        <v>80</v>
      </c>
      <c r="BV364" s="374">
        <v>35</v>
      </c>
      <c r="BW364" s="374">
        <v>115</v>
      </c>
      <c r="BX364" s="377">
        <v>5.2391799544419138E-2</v>
      </c>
      <c r="BY364" s="384">
        <v>0.72498546404144604</v>
      </c>
      <c r="BZ364" s="374">
        <v>10</v>
      </c>
      <c r="CA364" s="373" t="s">
        <v>66</v>
      </c>
      <c r="CB364" s="385" t="s">
        <v>66</v>
      </c>
      <c r="CC364" s="373" t="s">
        <v>66</v>
      </c>
      <c r="CD364" s="385"/>
      <c r="CE364" s="385" t="s">
        <v>2088</v>
      </c>
      <c r="CF364" s="386"/>
      <c r="CG364" s="373"/>
    </row>
    <row r="365" spans="1:85" ht="12.75" customHeight="1" x14ac:dyDescent="0.25">
      <c r="A365" s="370" t="s">
        <v>1888</v>
      </c>
      <c r="B365" s="369">
        <v>4620887.0599999996</v>
      </c>
      <c r="C365" s="373"/>
      <c r="D365" s="370"/>
      <c r="E365" s="371">
        <v>1</v>
      </c>
      <c r="F365" s="371">
        <v>1</v>
      </c>
      <c r="G365" s="370"/>
      <c r="H365" s="370"/>
      <c r="I365" s="370"/>
      <c r="J365" s="372"/>
      <c r="K365" s="406"/>
      <c r="L365" s="374"/>
      <c r="M365" s="374"/>
      <c r="N365" s="375"/>
      <c r="O365" s="370">
        <v>244620887.06</v>
      </c>
      <c r="P365" s="376">
        <v>1.78</v>
      </c>
      <c r="Q365" s="375">
        <v>178</v>
      </c>
      <c r="R365" s="373">
        <v>1.78</v>
      </c>
      <c r="S365" s="373">
        <v>178</v>
      </c>
      <c r="T365" s="373">
        <v>4384</v>
      </c>
      <c r="U365" s="374">
        <v>-131</v>
      </c>
      <c r="V365" s="377">
        <v>-2.9014396456256922E-2</v>
      </c>
      <c r="W365" s="373">
        <v>2459.6999999999998</v>
      </c>
      <c r="X365" s="374">
        <v>4515</v>
      </c>
      <c r="Y365" s="374">
        <v>4515</v>
      </c>
      <c r="Z365" s="374">
        <v>4613</v>
      </c>
      <c r="AA365" s="374">
        <v>4620</v>
      </c>
      <c r="AB365" s="374">
        <v>-105</v>
      </c>
      <c r="AC365" s="377">
        <v>-2.2727272727272728E-2</v>
      </c>
      <c r="AD365" s="378">
        <v>2533.1</v>
      </c>
      <c r="AE365" s="373">
        <v>1698</v>
      </c>
      <c r="AF365" s="374">
        <v>1692</v>
      </c>
      <c r="AG365" s="379">
        <v>6</v>
      </c>
      <c r="AH365" s="380">
        <v>3.5460992907801418E-3</v>
      </c>
      <c r="AI365" s="379">
        <v>1692</v>
      </c>
      <c r="AJ365" s="374">
        <v>1665</v>
      </c>
      <c r="AK365" s="374">
        <v>27</v>
      </c>
      <c r="AL365" s="381">
        <v>1.6216216216216217E-2</v>
      </c>
      <c r="AM365" s="373">
        <v>1685</v>
      </c>
      <c r="AN365" s="374">
        <v>1684</v>
      </c>
      <c r="AO365" s="374">
        <v>1</v>
      </c>
      <c r="AP365" s="377">
        <v>5.9382422802850359E-4</v>
      </c>
      <c r="AQ365" s="374">
        <v>9.4662921348314608</v>
      </c>
      <c r="AR365" s="374">
        <v>1684</v>
      </c>
      <c r="AS365" s="374">
        <v>1656</v>
      </c>
      <c r="AT365" s="374">
        <v>28</v>
      </c>
      <c r="AU365" s="377">
        <v>1.6908212560386472E-2</v>
      </c>
      <c r="AV365" s="382">
        <v>9.4606741573033712</v>
      </c>
      <c r="AW365" s="373">
        <v>1545</v>
      </c>
      <c r="AX365" s="373">
        <v>1300</v>
      </c>
      <c r="AY365" s="373">
        <v>70</v>
      </c>
      <c r="AZ365" s="373">
        <v>1370</v>
      </c>
      <c r="BA365" s="377">
        <v>0.88673139158576053</v>
      </c>
      <c r="BB365" s="463">
        <v>1.1735012543800745</v>
      </c>
      <c r="BC365" s="373">
        <v>95</v>
      </c>
      <c r="BD365" s="377">
        <v>6.1488673139158574E-2</v>
      </c>
      <c r="BE365" s="463">
        <v>0.40248896020868985</v>
      </c>
      <c r="BF365" s="373">
        <v>25</v>
      </c>
      <c r="BG365" s="373">
        <v>35</v>
      </c>
      <c r="BH365" s="373">
        <v>60</v>
      </c>
      <c r="BI365" s="377">
        <v>3.8834951456310676E-2</v>
      </c>
      <c r="BJ365" s="463">
        <v>0.51685282982649117</v>
      </c>
      <c r="BK365" s="373">
        <v>10</v>
      </c>
      <c r="BL365" s="383">
        <v>2455</v>
      </c>
      <c r="BM365" s="374">
        <v>1990</v>
      </c>
      <c r="BN365" s="374">
        <v>80</v>
      </c>
      <c r="BO365" s="374">
        <v>2070</v>
      </c>
      <c r="BP365" s="377">
        <v>0.84317718940936859</v>
      </c>
      <c r="BQ365" s="384">
        <v>1.2101504826802123</v>
      </c>
      <c r="BR365" s="374">
        <v>300</v>
      </c>
      <c r="BS365" s="377">
        <v>0.12219959266802444</v>
      </c>
      <c r="BT365" s="384">
        <v>0.54839829766200443</v>
      </c>
      <c r="BU365" s="374">
        <v>40</v>
      </c>
      <c r="BV365" s="374">
        <v>15</v>
      </c>
      <c r="BW365" s="374">
        <v>55</v>
      </c>
      <c r="BX365" s="377">
        <v>2.2403258655804479E-2</v>
      </c>
      <c r="BY365" s="384">
        <v>0.31001105161216175</v>
      </c>
      <c r="BZ365" s="374">
        <v>30</v>
      </c>
      <c r="CA365" s="373" t="s">
        <v>66</v>
      </c>
      <c r="CB365" s="385" t="s">
        <v>66</v>
      </c>
      <c r="CC365" s="373" t="s">
        <v>66</v>
      </c>
      <c r="CD365" s="385"/>
      <c r="CE365" s="385" t="s">
        <v>2088</v>
      </c>
      <c r="CF365" s="386"/>
      <c r="CG365" s="373"/>
    </row>
    <row r="366" spans="1:85" ht="12.75" customHeight="1" x14ac:dyDescent="0.25">
      <c r="A366" s="370" t="s">
        <v>1891</v>
      </c>
      <c r="B366" s="369">
        <v>4620888.0199999996</v>
      </c>
      <c r="C366" s="373"/>
      <c r="D366" s="370"/>
      <c r="E366" s="371">
        <v>1</v>
      </c>
      <c r="F366" s="371">
        <v>1</v>
      </c>
      <c r="G366" s="370"/>
      <c r="H366" s="370"/>
      <c r="I366" s="370"/>
      <c r="J366" s="372">
        <v>4620888</v>
      </c>
      <c r="K366" s="373">
        <v>0.56706777100000005</v>
      </c>
      <c r="L366" s="374">
        <v>10164</v>
      </c>
      <c r="M366" s="374">
        <v>3601</v>
      </c>
      <c r="N366" s="375">
        <v>3509</v>
      </c>
      <c r="O366" s="370"/>
      <c r="P366" s="376">
        <v>2.37</v>
      </c>
      <c r="Q366" s="375">
        <v>237</v>
      </c>
      <c r="R366" s="373">
        <v>2.36</v>
      </c>
      <c r="S366" s="373">
        <v>236</v>
      </c>
      <c r="T366" s="373">
        <v>5443</v>
      </c>
      <c r="U366" s="374">
        <v>-150</v>
      </c>
      <c r="V366" s="377">
        <v>-2.6819238333631326E-2</v>
      </c>
      <c r="W366" s="373">
        <v>2311.1</v>
      </c>
      <c r="X366" s="374">
        <v>5593</v>
      </c>
      <c r="Y366" s="374">
        <v>5593</v>
      </c>
      <c r="Z366" s="374">
        <v>5764</v>
      </c>
      <c r="AA366" s="374">
        <v>5763.6768244440009</v>
      </c>
      <c r="AB366" s="374">
        <v>-170.67682444400089</v>
      </c>
      <c r="AC366" s="377">
        <v>-2.9612490367286581E-2</v>
      </c>
      <c r="AD366" s="378">
        <v>2358.6999999999998</v>
      </c>
      <c r="AE366" s="373">
        <v>2044</v>
      </c>
      <c r="AF366" s="374">
        <v>2040</v>
      </c>
      <c r="AG366" s="379">
        <v>4</v>
      </c>
      <c r="AH366" s="380">
        <v>1.9607843137254902E-3</v>
      </c>
      <c r="AI366" s="379">
        <v>2040</v>
      </c>
      <c r="AJ366" s="374">
        <v>2042.0110433710001</v>
      </c>
      <c r="AK366" s="374">
        <v>-2.0110433710001416</v>
      </c>
      <c r="AL366" s="381">
        <v>-9.848347184647267E-4</v>
      </c>
      <c r="AM366" s="373">
        <v>2035</v>
      </c>
      <c r="AN366" s="374">
        <v>2031</v>
      </c>
      <c r="AO366" s="374">
        <v>4</v>
      </c>
      <c r="AP366" s="377">
        <v>1.9694731659281144E-3</v>
      </c>
      <c r="AQ366" s="374">
        <v>8.6228813559322042</v>
      </c>
      <c r="AR366" s="374">
        <v>2031</v>
      </c>
      <c r="AS366" s="374">
        <v>1989.8408084390003</v>
      </c>
      <c r="AT366" s="374">
        <v>41.159191560999716</v>
      </c>
      <c r="AU366" s="377">
        <v>2.0684665520197303E-2</v>
      </c>
      <c r="AV366" s="382">
        <v>8.5696202531645564</v>
      </c>
      <c r="AW366" s="373">
        <v>1725</v>
      </c>
      <c r="AX366" s="373">
        <v>1300</v>
      </c>
      <c r="AY366" s="373">
        <v>100</v>
      </c>
      <c r="AZ366" s="373">
        <v>1400</v>
      </c>
      <c r="BA366" s="377">
        <v>0.81159420289855078</v>
      </c>
      <c r="BB366" s="463">
        <v>1.0740646200038511</v>
      </c>
      <c r="BC366" s="373">
        <v>185</v>
      </c>
      <c r="BD366" s="377">
        <v>0.1072463768115942</v>
      </c>
      <c r="BE366" s="463">
        <v>0.70200706057451578</v>
      </c>
      <c r="BF366" s="373">
        <v>95</v>
      </c>
      <c r="BG366" s="373">
        <v>25</v>
      </c>
      <c r="BH366" s="373">
        <v>120</v>
      </c>
      <c r="BI366" s="377">
        <v>6.9565217391304349E-2</v>
      </c>
      <c r="BJ366" s="463">
        <v>0.9258407212544103</v>
      </c>
      <c r="BK366" s="373">
        <v>30</v>
      </c>
      <c r="BL366" s="383">
        <v>2540</v>
      </c>
      <c r="BM366" s="374">
        <v>1890</v>
      </c>
      <c r="BN366" s="374">
        <v>85</v>
      </c>
      <c r="BO366" s="374">
        <v>1975</v>
      </c>
      <c r="BP366" s="377">
        <v>0.77755905511811019</v>
      </c>
      <c r="BQ366" s="384">
        <v>1.1159735790797185</v>
      </c>
      <c r="BR366" s="374">
        <v>435</v>
      </c>
      <c r="BS366" s="377">
        <v>0.17125984251968504</v>
      </c>
      <c r="BT366" s="384">
        <v>0.76856725988280317</v>
      </c>
      <c r="BU366" s="374">
        <v>75</v>
      </c>
      <c r="BV366" s="374">
        <v>30</v>
      </c>
      <c r="BW366" s="374">
        <v>105</v>
      </c>
      <c r="BX366" s="377">
        <v>4.1338582677165357E-2</v>
      </c>
      <c r="BY366" s="384">
        <v>0.5720336351419113</v>
      </c>
      <c r="BZ366" s="374">
        <v>30</v>
      </c>
      <c r="CA366" s="373" t="s">
        <v>66</v>
      </c>
      <c r="CB366" s="385" t="s">
        <v>66</v>
      </c>
      <c r="CC366" s="373" t="s">
        <v>66</v>
      </c>
      <c r="CD366" s="385" t="s">
        <v>2090</v>
      </c>
      <c r="CE366" s="385" t="s">
        <v>2088</v>
      </c>
      <c r="CF366" s="386"/>
      <c r="CG366" s="373"/>
    </row>
    <row r="367" spans="1:85" ht="12.75" customHeight="1" x14ac:dyDescent="0.25">
      <c r="A367" s="370" t="s">
        <v>1892</v>
      </c>
      <c r="B367" s="369">
        <v>4620888.03</v>
      </c>
      <c r="C367" s="373"/>
      <c r="D367" s="370"/>
      <c r="E367" s="371">
        <v>1</v>
      </c>
      <c r="F367" s="371">
        <v>1</v>
      </c>
      <c r="G367" s="370"/>
      <c r="H367" s="370"/>
      <c r="I367" s="370"/>
      <c r="J367" s="372">
        <v>4620888</v>
      </c>
      <c r="K367" s="373">
        <v>0.38666597699999999</v>
      </c>
      <c r="L367" s="374">
        <v>10164</v>
      </c>
      <c r="M367" s="374">
        <v>3601</v>
      </c>
      <c r="N367" s="375">
        <v>3509</v>
      </c>
      <c r="O367" s="370"/>
      <c r="P367" s="376">
        <v>2.13</v>
      </c>
      <c r="Q367" s="375">
        <v>213</v>
      </c>
      <c r="R367" s="373">
        <v>2.11</v>
      </c>
      <c r="S367" s="373">
        <v>211</v>
      </c>
      <c r="T367" s="373">
        <v>5245</v>
      </c>
      <c r="U367" s="374">
        <v>687</v>
      </c>
      <c r="V367" s="377">
        <v>0.15072400175515577</v>
      </c>
      <c r="W367" s="373">
        <v>2491.4</v>
      </c>
      <c r="X367" s="374">
        <v>4558</v>
      </c>
      <c r="Y367" s="374">
        <v>4558</v>
      </c>
      <c r="Z367" s="374">
        <v>4133</v>
      </c>
      <c r="AA367" s="374">
        <v>3930.072990228</v>
      </c>
      <c r="AB367" s="374">
        <v>627.92700977200002</v>
      </c>
      <c r="AC367" s="377">
        <v>0.15977489765032871</v>
      </c>
      <c r="AD367" s="378">
        <v>2139.6</v>
      </c>
      <c r="AE367" s="373">
        <v>2325</v>
      </c>
      <c r="AF367" s="374">
        <v>1859</v>
      </c>
      <c r="AG367" s="379">
        <v>466</v>
      </c>
      <c r="AH367" s="380">
        <v>0.25067240451855838</v>
      </c>
      <c r="AI367" s="379">
        <v>1859</v>
      </c>
      <c r="AJ367" s="374">
        <v>1392.3841831770001</v>
      </c>
      <c r="AK367" s="374">
        <v>466.61581682299993</v>
      </c>
      <c r="AL367" s="381">
        <v>0.33512002108378136</v>
      </c>
      <c r="AM367" s="373">
        <v>2123</v>
      </c>
      <c r="AN367" s="374">
        <v>1826</v>
      </c>
      <c r="AO367" s="374">
        <v>297</v>
      </c>
      <c r="AP367" s="377">
        <v>0.16265060240963855</v>
      </c>
      <c r="AQ367" s="374">
        <v>10.061611374407583</v>
      </c>
      <c r="AR367" s="374">
        <v>1826</v>
      </c>
      <c r="AS367" s="374">
        <v>1356.8109132929999</v>
      </c>
      <c r="AT367" s="374">
        <v>469.18908670700011</v>
      </c>
      <c r="AU367" s="377">
        <v>0.34580285440678787</v>
      </c>
      <c r="AV367" s="382">
        <v>8.5727699530516439</v>
      </c>
      <c r="AW367" s="373">
        <v>1085</v>
      </c>
      <c r="AX367" s="373">
        <v>900</v>
      </c>
      <c r="AY367" s="373">
        <v>40</v>
      </c>
      <c r="AZ367" s="373">
        <v>940</v>
      </c>
      <c r="BA367" s="377">
        <v>0.86635944700460832</v>
      </c>
      <c r="BB367" s="463">
        <v>1.1465410015380149</v>
      </c>
      <c r="BC367" s="373">
        <v>55</v>
      </c>
      <c r="BD367" s="377">
        <v>5.0691244239631339E-2</v>
      </c>
      <c r="BE367" s="463">
        <v>0.33181178165154906</v>
      </c>
      <c r="BF367" s="373">
        <v>50</v>
      </c>
      <c r="BG367" s="373">
        <v>30</v>
      </c>
      <c r="BH367" s="373">
        <v>80</v>
      </c>
      <c r="BI367" s="377">
        <v>7.3732718894009217E-2</v>
      </c>
      <c r="BJ367" s="463">
        <v>0.9813058335876238</v>
      </c>
      <c r="BK367" s="373">
        <v>10</v>
      </c>
      <c r="BL367" s="383">
        <v>1770</v>
      </c>
      <c r="BM367" s="374">
        <v>1385</v>
      </c>
      <c r="BN367" s="374">
        <v>75</v>
      </c>
      <c r="BO367" s="374">
        <v>1460</v>
      </c>
      <c r="BP367" s="377">
        <v>0.82485875706214684</v>
      </c>
      <c r="BQ367" s="384">
        <v>1.1838593780044993</v>
      </c>
      <c r="BR367" s="374">
        <v>240</v>
      </c>
      <c r="BS367" s="377">
        <v>0.13559322033898305</v>
      </c>
      <c r="BT367" s="384">
        <v>0.60850522972213372</v>
      </c>
      <c r="BU367" s="374">
        <v>35</v>
      </c>
      <c r="BV367" s="374">
        <v>20</v>
      </c>
      <c r="BW367" s="374">
        <v>55</v>
      </c>
      <c r="BX367" s="377">
        <v>3.1073446327683617E-2</v>
      </c>
      <c r="BY367" s="384">
        <v>0.42998708006093622</v>
      </c>
      <c r="BZ367" s="374">
        <v>20</v>
      </c>
      <c r="CA367" s="373" t="s">
        <v>66</v>
      </c>
      <c r="CB367" s="385" t="s">
        <v>66</v>
      </c>
      <c r="CC367" s="373" t="s">
        <v>66</v>
      </c>
      <c r="CD367" s="385" t="s">
        <v>2090</v>
      </c>
      <c r="CE367" s="385" t="s">
        <v>2088</v>
      </c>
      <c r="CF367" s="386"/>
      <c r="CG367" s="373"/>
    </row>
    <row r="368" spans="1:85" ht="12.75" customHeight="1" x14ac:dyDescent="0.25">
      <c r="A368" s="370" t="s">
        <v>1893</v>
      </c>
      <c r="B368" s="369">
        <v>4620889.01</v>
      </c>
      <c r="C368" s="373"/>
      <c r="D368" s="370"/>
      <c r="E368" s="371">
        <v>1</v>
      </c>
      <c r="F368" s="371">
        <v>1</v>
      </c>
      <c r="G368" s="370"/>
      <c r="H368" s="370"/>
      <c r="I368" s="370"/>
      <c r="J368" s="372"/>
      <c r="K368" s="406"/>
      <c r="L368" s="374"/>
      <c r="M368" s="374"/>
      <c r="N368" s="375"/>
      <c r="O368" s="370">
        <v>244620889.00999999</v>
      </c>
      <c r="P368" s="376">
        <v>1.36</v>
      </c>
      <c r="Q368" s="375">
        <v>136</v>
      </c>
      <c r="R368" s="373">
        <v>1.37</v>
      </c>
      <c r="S368" s="373">
        <v>137</v>
      </c>
      <c r="T368" s="373">
        <v>2562</v>
      </c>
      <c r="U368" s="374">
        <v>-49</v>
      </c>
      <c r="V368" s="377">
        <v>-1.876675603217158E-2</v>
      </c>
      <c r="W368" s="373">
        <v>1866.1</v>
      </c>
      <c r="X368" s="374">
        <v>2611</v>
      </c>
      <c r="Y368" s="374">
        <v>2611</v>
      </c>
      <c r="Z368" s="374">
        <v>2623</v>
      </c>
      <c r="AA368" s="374">
        <v>2849</v>
      </c>
      <c r="AB368" s="374">
        <v>-238</v>
      </c>
      <c r="AC368" s="377">
        <v>-8.3538083538083535E-2</v>
      </c>
      <c r="AD368" s="378">
        <v>1926.7</v>
      </c>
      <c r="AE368" s="373">
        <v>1326</v>
      </c>
      <c r="AF368" s="374">
        <v>1311</v>
      </c>
      <c r="AG368" s="379">
        <v>15</v>
      </c>
      <c r="AH368" s="380">
        <v>1.1441647597254004E-2</v>
      </c>
      <c r="AI368" s="379">
        <v>1311</v>
      </c>
      <c r="AJ368" s="374">
        <v>1288</v>
      </c>
      <c r="AK368" s="374">
        <v>23</v>
      </c>
      <c r="AL368" s="381">
        <v>1.7857142857142856E-2</v>
      </c>
      <c r="AM368" s="373">
        <v>1284</v>
      </c>
      <c r="AN368" s="374">
        <v>1278</v>
      </c>
      <c r="AO368" s="374">
        <v>6</v>
      </c>
      <c r="AP368" s="377">
        <v>4.6948356807511738E-3</v>
      </c>
      <c r="AQ368" s="374">
        <v>9.3722627737226283</v>
      </c>
      <c r="AR368" s="374">
        <v>1278</v>
      </c>
      <c r="AS368" s="374">
        <v>1260</v>
      </c>
      <c r="AT368" s="374">
        <v>18</v>
      </c>
      <c r="AU368" s="377">
        <v>1.4285714285714285E-2</v>
      </c>
      <c r="AV368" s="382">
        <v>9.3970588235294112</v>
      </c>
      <c r="AW368" s="373">
        <v>910</v>
      </c>
      <c r="AX368" s="373">
        <v>755</v>
      </c>
      <c r="AY368" s="373">
        <v>25</v>
      </c>
      <c r="AZ368" s="373">
        <v>780</v>
      </c>
      <c r="BA368" s="377">
        <v>0.8571428571428571</v>
      </c>
      <c r="BB368" s="463">
        <v>1.1343437568408019</v>
      </c>
      <c r="BC368" s="373">
        <v>40</v>
      </c>
      <c r="BD368" s="377">
        <v>4.3956043956043959E-2</v>
      </c>
      <c r="BE368" s="463">
        <v>0.28772490157197267</v>
      </c>
      <c r="BF368" s="373">
        <v>55</v>
      </c>
      <c r="BG368" s="373">
        <v>15</v>
      </c>
      <c r="BH368" s="373">
        <v>70</v>
      </c>
      <c r="BI368" s="377">
        <v>7.6923076923076927E-2</v>
      </c>
      <c r="BJ368" s="463">
        <v>1.0237661821563191</v>
      </c>
      <c r="BK368" s="373">
        <v>20</v>
      </c>
      <c r="BL368" s="383">
        <v>1005</v>
      </c>
      <c r="BM368" s="374">
        <v>750</v>
      </c>
      <c r="BN368" s="374">
        <v>30</v>
      </c>
      <c r="BO368" s="374">
        <v>780</v>
      </c>
      <c r="BP368" s="377">
        <v>0.77611940298507465</v>
      </c>
      <c r="BQ368" s="384">
        <v>1.1139073517842375</v>
      </c>
      <c r="BR368" s="374">
        <v>105</v>
      </c>
      <c r="BS368" s="377">
        <v>0.1044776119402985</v>
      </c>
      <c r="BT368" s="384">
        <v>0.46886690275231568</v>
      </c>
      <c r="BU368" s="374">
        <v>70</v>
      </c>
      <c r="BV368" s="374">
        <v>30</v>
      </c>
      <c r="BW368" s="374">
        <v>100</v>
      </c>
      <c r="BX368" s="377">
        <v>9.950248756218906E-2</v>
      </c>
      <c r="BY368" s="384">
        <v>1.3768921423932288</v>
      </c>
      <c r="BZ368" s="374">
        <v>20</v>
      </c>
      <c r="CA368" s="373" t="s">
        <v>66</v>
      </c>
      <c r="CB368" s="385" t="s">
        <v>66</v>
      </c>
      <c r="CC368" s="373" t="s">
        <v>66</v>
      </c>
      <c r="CD368" s="385"/>
      <c r="CE368" s="385" t="s">
        <v>2088</v>
      </c>
      <c r="CF368" s="386"/>
      <c r="CG368" s="373"/>
    </row>
    <row r="369" spans="1:85" ht="12.75" customHeight="1" x14ac:dyDescent="0.25">
      <c r="A369" s="370" t="s">
        <v>1894</v>
      </c>
      <c r="B369" s="369">
        <v>4620889.0199999996</v>
      </c>
      <c r="C369" s="373"/>
      <c r="D369" s="370"/>
      <c r="E369" s="371">
        <v>1</v>
      </c>
      <c r="F369" s="371">
        <v>1</v>
      </c>
      <c r="G369" s="370"/>
      <c r="H369" s="370"/>
      <c r="I369" s="370"/>
      <c r="J369" s="372"/>
      <c r="K369" s="406"/>
      <c r="L369" s="374"/>
      <c r="M369" s="374"/>
      <c r="N369" s="375"/>
      <c r="O369" s="370">
        <v>244620889.02000001</v>
      </c>
      <c r="P369" s="376">
        <v>3.97</v>
      </c>
      <c r="Q369" s="375">
        <v>397</v>
      </c>
      <c r="R369" s="373">
        <v>3.95</v>
      </c>
      <c r="S369" s="373">
        <v>395</v>
      </c>
      <c r="T369" s="373">
        <v>2944</v>
      </c>
      <c r="U369" s="374">
        <v>85</v>
      </c>
      <c r="V369" s="377">
        <v>2.9730675061210212E-2</v>
      </c>
      <c r="W369" s="373">
        <v>744.7</v>
      </c>
      <c r="X369" s="374">
        <v>2859</v>
      </c>
      <c r="Y369" s="374">
        <v>2859</v>
      </c>
      <c r="Z369" s="374">
        <v>2772</v>
      </c>
      <c r="AA369" s="374">
        <v>2713</v>
      </c>
      <c r="AB369" s="374">
        <v>146</v>
      </c>
      <c r="AC369" s="377">
        <v>5.3814964983413198E-2</v>
      </c>
      <c r="AD369" s="378">
        <v>720.1</v>
      </c>
      <c r="AE369" s="373">
        <v>1357</v>
      </c>
      <c r="AF369" s="374">
        <v>1259</v>
      </c>
      <c r="AG369" s="379">
        <v>98</v>
      </c>
      <c r="AH369" s="380">
        <v>7.7839555202541696E-2</v>
      </c>
      <c r="AI369" s="379">
        <v>1259</v>
      </c>
      <c r="AJ369" s="374">
        <v>1108</v>
      </c>
      <c r="AK369" s="374">
        <v>151</v>
      </c>
      <c r="AL369" s="381">
        <v>0.13628158844765342</v>
      </c>
      <c r="AM369" s="373">
        <v>1338</v>
      </c>
      <c r="AN369" s="374">
        <v>1246</v>
      </c>
      <c r="AO369" s="374">
        <v>92</v>
      </c>
      <c r="AP369" s="377">
        <v>7.3836276083467101E-2</v>
      </c>
      <c r="AQ369" s="374">
        <v>3.3873417721518986</v>
      </c>
      <c r="AR369" s="374">
        <v>1246</v>
      </c>
      <c r="AS369" s="374">
        <v>1101</v>
      </c>
      <c r="AT369" s="374">
        <v>145</v>
      </c>
      <c r="AU369" s="377">
        <v>0.13169845594913715</v>
      </c>
      <c r="AV369" s="382">
        <v>3.1385390428211588</v>
      </c>
      <c r="AW369" s="373">
        <v>1050</v>
      </c>
      <c r="AX369" s="373">
        <v>825</v>
      </c>
      <c r="AY369" s="373">
        <v>40</v>
      </c>
      <c r="AZ369" s="373">
        <v>865</v>
      </c>
      <c r="BA369" s="377">
        <v>0.82380952380952377</v>
      </c>
      <c r="BB369" s="463">
        <v>1.0902303885192151</v>
      </c>
      <c r="BC369" s="373">
        <v>105</v>
      </c>
      <c r="BD369" s="377">
        <v>0.1</v>
      </c>
      <c r="BE369" s="463">
        <v>0.65457415107623773</v>
      </c>
      <c r="BF369" s="373">
        <v>30</v>
      </c>
      <c r="BG369" s="373">
        <v>30</v>
      </c>
      <c r="BH369" s="373">
        <v>60</v>
      </c>
      <c r="BI369" s="377">
        <v>5.7142857142857141E-2</v>
      </c>
      <c r="BJ369" s="463">
        <v>0.76051202103040838</v>
      </c>
      <c r="BK369" s="373">
        <v>20</v>
      </c>
      <c r="BL369" s="383">
        <v>1470</v>
      </c>
      <c r="BM369" s="374">
        <v>1115</v>
      </c>
      <c r="BN369" s="374">
        <v>45</v>
      </c>
      <c r="BO369" s="374">
        <v>1160</v>
      </c>
      <c r="BP369" s="377">
        <v>0.78911564625850339</v>
      </c>
      <c r="BQ369" s="384">
        <v>1.1325599081720426</v>
      </c>
      <c r="BR369" s="374">
        <v>250</v>
      </c>
      <c r="BS369" s="377">
        <v>0.17006802721088435</v>
      </c>
      <c r="BT369" s="384">
        <v>0.76321871925182583</v>
      </c>
      <c r="BU369" s="374">
        <v>30</v>
      </c>
      <c r="BV369" s="374">
        <v>15</v>
      </c>
      <c r="BW369" s="374">
        <v>45</v>
      </c>
      <c r="BX369" s="377">
        <v>3.0612244897959183E-2</v>
      </c>
      <c r="BY369" s="384">
        <v>0.42360508258322288</v>
      </c>
      <c r="BZ369" s="374">
        <v>15</v>
      </c>
      <c r="CA369" s="373" t="s">
        <v>66</v>
      </c>
      <c r="CB369" s="385" t="s">
        <v>66</v>
      </c>
      <c r="CC369" s="373" t="s">
        <v>66</v>
      </c>
      <c r="CD369" s="385"/>
      <c r="CE369" s="385" t="s">
        <v>2088</v>
      </c>
      <c r="CF369" s="386"/>
      <c r="CG369" s="373"/>
    </row>
    <row r="370" spans="1:85" ht="12.75" customHeight="1" x14ac:dyDescent="0.25">
      <c r="A370" s="370" t="s">
        <v>1895</v>
      </c>
      <c r="B370" s="369">
        <v>4620889.03</v>
      </c>
      <c r="C370" s="373"/>
      <c r="D370" s="370"/>
      <c r="E370" s="371">
        <v>1</v>
      </c>
      <c r="F370" s="371">
        <v>1</v>
      </c>
      <c r="G370" s="370"/>
      <c r="H370" s="370"/>
      <c r="I370" s="370"/>
      <c r="J370" s="372"/>
      <c r="K370" s="406"/>
      <c r="L370" s="374"/>
      <c r="M370" s="374"/>
      <c r="N370" s="375"/>
      <c r="O370" s="370">
        <v>244620889.03</v>
      </c>
      <c r="P370" s="376">
        <v>3.31</v>
      </c>
      <c r="Q370" s="375">
        <v>331</v>
      </c>
      <c r="R370" s="373">
        <v>3.34</v>
      </c>
      <c r="S370" s="373">
        <v>334</v>
      </c>
      <c r="T370" s="373">
        <v>4652</v>
      </c>
      <c r="U370" s="374">
        <v>-341</v>
      </c>
      <c r="V370" s="377">
        <v>-6.8295613859403165E-2</v>
      </c>
      <c r="W370" s="373">
        <v>1394.2</v>
      </c>
      <c r="X370" s="374">
        <v>4993</v>
      </c>
      <c r="Y370" s="374">
        <v>4993</v>
      </c>
      <c r="Z370" s="374">
        <v>4759</v>
      </c>
      <c r="AA370" s="374">
        <v>4669</v>
      </c>
      <c r="AB370" s="374">
        <v>324</v>
      </c>
      <c r="AC370" s="377">
        <v>6.9393874491325766E-2</v>
      </c>
      <c r="AD370" s="378">
        <v>1508.5</v>
      </c>
      <c r="AE370" s="373">
        <v>2014</v>
      </c>
      <c r="AF370" s="374">
        <v>2017</v>
      </c>
      <c r="AG370" s="379">
        <v>-3</v>
      </c>
      <c r="AH370" s="380">
        <v>-1.4873574615765989E-3</v>
      </c>
      <c r="AI370" s="379">
        <v>2017</v>
      </c>
      <c r="AJ370" s="374">
        <v>1948</v>
      </c>
      <c r="AK370" s="374">
        <v>69</v>
      </c>
      <c r="AL370" s="381">
        <v>3.5420944558521558E-2</v>
      </c>
      <c r="AM370" s="373">
        <v>1977</v>
      </c>
      <c r="AN370" s="374">
        <v>1974</v>
      </c>
      <c r="AO370" s="374">
        <v>3</v>
      </c>
      <c r="AP370" s="377">
        <v>1.5197568389057751E-3</v>
      </c>
      <c r="AQ370" s="374">
        <v>5.9191616766467066</v>
      </c>
      <c r="AR370" s="374">
        <v>1974</v>
      </c>
      <c r="AS370" s="374">
        <v>1920</v>
      </c>
      <c r="AT370" s="374">
        <v>54</v>
      </c>
      <c r="AU370" s="377">
        <v>2.8125000000000001E-2</v>
      </c>
      <c r="AV370" s="382">
        <v>5.9637462235649545</v>
      </c>
      <c r="AW370" s="373">
        <v>1580</v>
      </c>
      <c r="AX370" s="373">
        <v>1265</v>
      </c>
      <c r="AY370" s="373">
        <v>65</v>
      </c>
      <c r="AZ370" s="373">
        <v>1330</v>
      </c>
      <c r="BA370" s="377">
        <v>0.84177215189873422</v>
      </c>
      <c r="BB370" s="463">
        <v>1.1140021493869057</v>
      </c>
      <c r="BC370" s="373">
        <v>100</v>
      </c>
      <c r="BD370" s="377">
        <v>6.3291139240506333E-2</v>
      </c>
      <c r="BE370" s="463">
        <v>0.41428743739002388</v>
      </c>
      <c r="BF370" s="373">
        <v>65</v>
      </c>
      <c r="BG370" s="373">
        <v>30</v>
      </c>
      <c r="BH370" s="373">
        <v>95</v>
      </c>
      <c r="BI370" s="377">
        <v>6.0126582278481014E-2</v>
      </c>
      <c r="BJ370" s="463">
        <v>0.80022230060952793</v>
      </c>
      <c r="BK370" s="373">
        <v>50</v>
      </c>
      <c r="BL370" s="383">
        <v>2120</v>
      </c>
      <c r="BM370" s="374">
        <v>1660</v>
      </c>
      <c r="BN370" s="374">
        <v>85</v>
      </c>
      <c r="BO370" s="374">
        <v>1745</v>
      </c>
      <c r="BP370" s="377">
        <v>0.82311320754716977</v>
      </c>
      <c r="BQ370" s="384">
        <v>1.1813541185944678</v>
      </c>
      <c r="BR370" s="374">
        <v>300</v>
      </c>
      <c r="BS370" s="377">
        <v>0.14150943396226415</v>
      </c>
      <c r="BT370" s="384">
        <v>0.63505557583029282</v>
      </c>
      <c r="BU370" s="374">
        <v>35</v>
      </c>
      <c r="BV370" s="374">
        <v>35</v>
      </c>
      <c r="BW370" s="374">
        <v>70</v>
      </c>
      <c r="BX370" s="377">
        <v>3.3018867924528301E-2</v>
      </c>
      <c r="BY370" s="384">
        <v>0.45690736894982847</v>
      </c>
      <c r="BZ370" s="374">
        <v>10</v>
      </c>
      <c r="CA370" s="373" t="s">
        <v>66</v>
      </c>
      <c r="CB370" s="385" t="s">
        <v>66</v>
      </c>
      <c r="CC370" s="373" t="s">
        <v>66</v>
      </c>
      <c r="CD370" s="385"/>
      <c r="CE370" s="385" t="s">
        <v>2088</v>
      </c>
      <c r="CF370" s="386"/>
      <c r="CG370" s="373"/>
    </row>
    <row r="371" spans="1:85" ht="12.75" customHeight="1" x14ac:dyDescent="0.25">
      <c r="A371" s="370" t="s">
        <v>1896</v>
      </c>
      <c r="B371" s="369">
        <v>4620900</v>
      </c>
      <c r="C371" s="373"/>
      <c r="D371" s="370"/>
      <c r="E371" s="371">
        <v>1</v>
      </c>
      <c r="F371" s="371">
        <v>1</v>
      </c>
      <c r="G371" s="370"/>
      <c r="H371" s="370"/>
      <c r="I371" s="370"/>
      <c r="J371" s="372"/>
      <c r="K371" s="406"/>
      <c r="L371" s="374"/>
      <c r="M371" s="374"/>
      <c r="N371" s="375"/>
      <c r="O371" s="370">
        <v>244620900</v>
      </c>
      <c r="P371" s="376">
        <v>2.2400000000000002</v>
      </c>
      <c r="Q371" s="375">
        <v>224.00000000000003</v>
      </c>
      <c r="R371" s="373">
        <v>2.2400000000000002</v>
      </c>
      <c r="S371" s="373">
        <v>224.00000000000003</v>
      </c>
      <c r="T371" s="373">
        <v>4741</v>
      </c>
      <c r="U371" s="374">
        <v>48</v>
      </c>
      <c r="V371" s="377">
        <v>1.0227999147666738E-2</v>
      </c>
      <c r="W371" s="373">
        <v>2118.1999999999998</v>
      </c>
      <c r="X371" s="374">
        <v>4693</v>
      </c>
      <c r="Y371" s="374">
        <v>4693</v>
      </c>
      <c r="Z371" s="374">
        <v>4536</v>
      </c>
      <c r="AA371" s="374">
        <v>4673</v>
      </c>
      <c r="AB371" s="374">
        <v>20</v>
      </c>
      <c r="AC371" s="377">
        <v>4.2799058420714747E-3</v>
      </c>
      <c r="AD371" s="378">
        <v>2092.9</v>
      </c>
      <c r="AE371" s="373">
        <v>2200</v>
      </c>
      <c r="AF371" s="374">
        <v>2123</v>
      </c>
      <c r="AG371" s="379">
        <v>77</v>
      </c>
      <c r="AH371" s="380">
        <v>3.6269430051813469E-2</v>
      </c>
      <c r="AI371" s="379">
        <v>2123</v>
      </c>
      <c r="AJ371" s="374">
        <v>2015</v>
      </c>
      <c r="AK371" s="374">
        <v>108</v>
      </c>
      <c r="AL371" s="381">
        <v>5.3598014888337472E-2</v>
      </c>
      <c r="AM371" s="373">
        <v>2154</v>
      </c>
      <c r="AN371" s="374">
        <v>2050</v>
      </c>
      <c r="AO371" s="374">
        <v>104</v>
      </c>
      <c r="AP371" s="377">
        <v>5.0731707317073174E-2</v>
      </c>
      <c r="AQ371" s="374">
        <v>9.616071428571427</v>
      </c>
      <c r="AR371" s="374">
        <v>2050</v>
      </c>
      <c r="AS371" s="374">
        <v>1970</v>
      </c>
      <c r="AT371" s="374">
        <v>80</v>
      </c>
      <c r="AU371" s="377">
        <v>4.060913705583756E-2</v>
      </c>
      <c r="AV371" s="382">
        <v>9.1517857142857135</v>
      </c>
      <c r="AW371" s="373">
        <v>1775</v>
      </c>
      <c r="AX371" s="373">
        <v>1435</v>
      </c>
      <c r="AY371" s="373">
        <v>85</v>
      </c>
      <c r="AZ371" s="373">
        <v>1520</v>
      </c>
      <c r="BA371" s="377">
        <v>0.85633802816901405</v>
      </c>
      <c r="BB371" s="463">
        <v>1.1332786453320312</v>
      </c>
      <c r="BC371" s="373">
        <v>60</v>
      </c>
      <c r="BD371" s="377">
        <v>3.3802816901408447E-2</v>
      </c>
      <c r="BE371" s="463">
        <v>0.22126450177224935</v>
      </c>
      <c r="BF371" s="373">
        <v>140</v>
      </c>
      <c r="BG371" s="373">
        <v>30</v>
      </c>
      <c r="BH371" s="373">
        <v>170</v>
      </c>
      <c r="BI371" s="377">
        <v>9.5774647887323941E-2</v>
      </c>
      <c r="BJ371" s="463">
        <v>1.2746609929946282</v>
      </c>
      <c r="BK371" s="373">
        <v>20</v>
      </c>
      <c r="BL371" s="383">
        <v>2035</v>
      </c>
      <c r="BM371" s="374">
        <v>1665</v>
      </c>
      <c r="BN371" s="374">
        <v>80</v>
      </c>
      <c r="BO371" s="374">
        <v>1745</v>
      </c>
      <c r="BP371" s="377">
        <v>0.85749385749385754</v>
      </c>
      <c r="BQ371" s="384">
        <v>1.2306981481180697</v>
      </c>
      <c r="BR371" s="374">
        <v>170</v>
      </c>
      <c r="BS371" s="377">
        <v>8.3538083538083535E-2</v>
      </c>
      <c r="BT371" s="384">
        <v>0.37489603526492632</v>
      </c>
      <c r="BU371" s="374">
        <v>50</v>
      </c>
      <c r="BV371" s="374">
        <v>40</v>
      </c>
      <c r="BW371" s="374">
        <v>90</v>
      </c>
      <c r="BX371" s="377">
        <v>4.4226044226044224E-2</v>
      </c>
      <c r="BY371" s="384">
        <v>0.61198965247895587</v>
      </c>
      <c r="BZ371" s="374">
        <v>35</v>
      </c>
      <c r="CA371" s="373" t="s">
        <v>66</v>
      </c>
      <c r="CB371" s="385" t="s">
        <v>66</v>
      </c>
      <c r="CC371" s="373" t="s">
        <v>66</v>
      </c>
      <c r="CD371" s="385"/>
      <c r="CE371" s="385" t="s">
        <v>2088</v>
      </c>
      <c r="CF371" s="386"/>
      <c r="CG371" s="373"/>
    </row>
    <row r="372" spans="1:85" ht="12.75" customHeight="1" x14ac:dyDescent="0.25">
      <c r="A372" s="370" t="s">
        <v>1897</v>
      </c>
      <c r="B372" s="369">
        <v>4620901.01</v>
      </c>
      <c r="C372" s="373"/>
      <c r="D372" s="370"/>
      <c r="E372" s="371">
        <v>1</v>
      </c>
      <c r="F372" s="371">
        <v>1</v>
      </c>
      <c r="G372" s="370"/>
      <c r="H372" s="370"/>
      <c r="I372" s="370"/>
      <c r="J372" s="372"/>
      <c r="K372" s="406"/>
      <c r="L372" s="374"/>
      <c r="M372" s="374"/>
      <c r="N372" s="375"/>
      <c r="O372" s="370">
        <v>244620901.00999999</v>
      </c>
      <c r="P372" s="376">
        <v>2.4500000000000002</v>
      </c>
      <c r="Q372" s="375">
        <v>245.00000000000003</v>
      </c>
      <c r="R372" s="373">
        <v>2.44</v>
      </c>
      <c r="S372" s="373">
        <v>244</v>
      </c>
      <c r="T372" s="373">
        <v>4843</v>
      </c>
      <c r="U372" s="374">
        <v>-76</v>
      </c>
      <c r="V372" s="377">
        <v>-1.5450294775360847E-2</v>
      </c>
      <c r="W372" s="373">
        <v>1988.2</v>
      </c>
      <c r="X372" s="374">
        <v>4919</v>
      </c>
      <c r="Y372" s="374">
        <v>4919</v>
      </c>
      <c r="Z372" s="374">
        <v>4955</v>
      </c>
      <c r="AA372" s="374">
        <v>5107</v>
      </c>
      <c r="AB372" s="374">
        <v>-188</v>
      </c>
      <c r="AC372" s="377">
        <v>-3.6812218523595064E-2</v>
      </c>
      <c r="AD372" s="378">
        <v>2009.3</v>
      </c>
      <c r="AE372" s="373">
        <v>2357</v>
      </c>
      <c r="AF372" s="374">
        <v>2316</v>
      </c>
      <c r="AG372" s="379">
        <v>41</v>
      </c>
      <c r="AH372" s="380">
        <v>1.7702936096718479E-2</v>
      </c>
      <c r="AI372" s="379">
        <v>2316</v>
      </c>
      <c r="AJ372" s="374">
        <v>2226</v>
      </c>
      <c r="AK372" s="374">
        <v>90</v>
      </c>
      <c r="AL372" s="381">
        <v>4.0431266846361183E-2</v>
      </c>
      <c r="AM372" s="373">
        <v>2314</v>
      </c>
      <c r="AN372" s="374">
        <v>2263</v>
      </c>
      <c r="AO372" s="374">
        <v>51</v>
      </c>
      <c r="AP372" s="377">
        <v>2.2536456031816175E-2</v>
      </c>
      <c r="AQ372" s="374">
        <v>9.4836065573770494</v>
      </c>
      <c r="AR372" s="374">
        <v>2263</v>
      </c>
      <c r="AS372" s="374">
        <v>2176</v>
      </c>
      <c r="AT372" s="374">
        <v>87</v>
      </c>
      <c r="AU372" s="377">
        <v>3.998161764705882E-2</v>
      </c>
      <c r="AV372" s="382">
        <v>9.2367346938775494</v>
      </c>
      <c r="AW372" s="373">
        <v>2160</v>
      </c>
      <c r="AX372" s="373">
        <v>1765</v>
      </c>
      <c r="AY372" s="373">
        <v>125</v>
      </c>
      <c r="AZ372" s="373">
        <v>1890</v>
      </c>
      <c r="BA372" s="377">
        <v>0.875</v>
      </c>
      <c r="BB372" s="463">
        <v>1.1579759184416518</v>
      </c>
      <c r="BC372" s="373">
        <v>50</v>
      </c>
      <c r="BD372" s="377">
        <v>2.3148148148148147E-2</v>
      </c>
      <c r="BE372" s="463">
        <v>0.15152179423061057</v>
      </c>
      <c r="BF372" s="373">
        <v>150</v>
      </c>
      <c r="BG372" s="373">
        <v>20</v>
      </c>
      <c r="BH372" s="373">
        <v>170</v>
      </c>
      <c r="BI372" s="377">
        <v>7.8703703703703706E-2</v>
      </c>
      <c r="BJ372" s="463">
        <v>1.0474644734099376</v>
      </c>
      <c r="BK372" s="373">
        <v>40</v>
      </c>
      <c r="BL372" s="383">
        <v>2445</v>
      </c>
      <c r="BM372" s="374">
        <v>2030</v>
      </c>
      <c r="BN372" s="374">
        <v>65</v>
      </c>
      <c r="BO372" s="374">
        <v>2095</v>
      </c>
      <c r="BP372" s="377">
        <v>0.85685071574642124</v>
      </c>
      <c r="BQ372" s="384">
        <v>1.2297750938586951</v>
      </c>
      <c r="BR372" s="374">
        <v>170</v>
      </c>
      <c r="BS372" s="377">
        <v>6.9529652351738247E-2</v>
      </c>
      <c r="BT372" s="384">
        <v>0.31203003344135999</v>
      </c>
      <c r="BU372" s="374">
        <v>145</v>
      </c>
      <c r="BV372" s="374">
        <v>25</v>
      </c>
      <c r="BW372" s="374">
        <v>170</v>
      </c>
      <c r="BX372" s="377">
        <v>6.9529652351738247E-2</v>
      </c>
      <c r="BY372" s="384">
        <v>0.96213506146373462</v>
      </c>
      <c r="BZ372" s="374">
        <v>10</v>
      </c>
      <c r="CA372" s="373" t="s">
        <v>66</v>
      </c>
      <c r="CB372" s="385" t="s">
        <v>66</v>
      </c>
      <c r="CC372" s="373" t="s">
        <v>66</v>
      </c>
      <c r="CD372" s="385"/>
      <c r="CE372" s="385" t="s">
        <v>2088</v>
      </c>
      <c r="CF372" s="386"/>
      <c r="CG372" s="373"/>
    </row>
    <row r="373" spans="1:85" ht="12.75" customHeight="1" x14ac:dyDescent="0.25">
      <c r="A373" s="370" t="s">
        <v>1898</v>
      </c>
      <c r="B373" s="369">
        <v>4620901.0199999996</v>
      </c>
      <c r="C373" s="373"/>
      <c r="D373" s="370"/>
      <c r="E373" s="371">
        <v>1</v>
      </c>
      <c r="F373" s="371">
        <v>1</v>
      </c>
      <c r="G373" s="370"/>
      <c r="H373" s="370"/>
      <c r="I373" s="370"/>
      <c r="J373" s="372"/>
      <c r="K373" s="406"/>
      <c r="L373" s="374"/>
      <c r="M373" s="374"/>
      <c r="N373" s="375"/>
      <c r="O373" s="370">
        <v>244620901.02000001</v>
      </c>
      <c r="P373" s="376">
        <v>1.66</v>
      </c>
      <c r="Q373" s="375">
        <v>166</v>
      </c>
      <c r="R373" s="373">
        <v>1.66</v>
      </c>
      <c r="S373" s="373">
        <v>166</v>
      </c>
      <c r="T373" s="373">
        <v>4270</v>
      </c>
      <c r="U373" s="374">
        <v>-131</v>
      </c>
      <c r="V373" s="377">
        <v>-2.9765962281299706E-2</v>
      </c>
      <c r="W373" s="373">
        <v>2576.6</v>
      </c>
      <c r="X373" s="374">
        <v>4401</v>
      </c>
      <c r="Y373" s="374">
        <v>4401</v>
      </c>
      <c r="Z373" s="374">
        <v>4388</v>
      </c>
      <c r="AA373" s="374">
        <v>4607</v>
      </c>
      <c r="AB373" s="374">
        <v>-206</v>
      </c>
      <c r="AC373" s="377">
        <v>-4.4714564792706753E-2</v>
      </c>
      <c r="AD373" s="378">
        <v>2652.8</v>
      </c>
      <c r="AE373" s="373">
        <v>1783</v>
      </c>
      <c r="AF373" s="374">
        <v>1798</v>
      </c>
      <c r="AG373" s="379">
        <v>-15</v>
      </c>
      <c r="AH373" s="380">
        <v>-8.3426028921023358E-3</v>
      </c>
      <c r="AI373" s="379">
        <v>1798</v>
      </c>
      <c r="AJ373" s="374">
        <v>1759</v>
      </c>
      <c r="AK373" s="374">
        <v>39</v>
      </c>
      <c r="AL373" s="381">
        <v>2.2171688459351906E-2</v>
      </c>
      <c r="AM373" s="373">
        <v>1757</v>
      </c>
      <c r="AN373" s="374">
        <v>1775</v>
      </c>
      <c r="AO373" s="374">
        <v>-18</v>
      </c>
      <c r="AP373" s="377">
        <v>-1.0140845070422535E-2</v>
      </c>
      <c r="AQ373" s="374">
        <v>10.58433734939759</v>
      </c>
      <c r="AR373" s="374">
        <v>1775</v>
      </c>
      <c r="AS373" s="374">
        <v>1741</v>
      </c>
      <c r="AT373" s="374">
        <v>34</v>
      </c>
      <c r="AU373" s="377">
        <v>1.9529006318207927E-2</v>
      </c>
      <c r="AV373" s="382">
        <v>10.69277108433735</v>
      </c>
      <c r="AW373" s="373">
        <v>1685</v>
      </c>
      <c r="AX373" s="373">
        <v>1435</v>
      </c>
      <c r="AY373" s="373">
        <v>45</v>
      </c>
      <c r="AZ373" s="373">
        <v>1480</v>
      </c>
      <c r="BA373" s="377">
        <v>0.87833827893175076</v>
      </c>
      <c r="BB373" s="463">
        <v>1.1623938002839473</v>
      </c>
      <c r="BC373" s="373">
        <v>60</v>
      </c>
      <c r="BD373" s="377">
        <v>3.5608308605341248E-2</v>
      </c>
      <c r="BE373" s="463">
        <v>0.23308278376601937</v>
      </c>
      <c r="BF373" s="373">
        <v>80</v>
      </c>
      <c r="BG373" s="373">
        <v>30</v>
      </c>
      <c r="BH373" s="373">
        <v>110</v>
      </c>
      <c r="BI373" s="377">
        <v>6.5281899109792291E-2</v>
      </c>
      <c r="BJ373" s="463">
        <v>0.86883420800209876</v>
      </c>
      <c r="BK373" s="373">
        <v>30</v>
      </c>
      <c r="BL373" s="383">
        <v>2240</v>
      </c>
      <c r="BM373" s="374">
        <v>1895</v>
      </c>
      <c r="BN373" s="374">
        <v>85</v>
      </c>
      <c r="BO373" s="374">
        <v>1980</v>
      </c>
      <c r="BP373" s="377">
        <v>0.8839285714285714</v>
      </c>
      <c r="BQ373" s="384">
        <v>1.2686379574836619</v>
      </c>
      <c r="BR373" s="374">
        <v>150</v>
      </c>
      <c r="BS373" s="377">
        <v>6.6964285714285712E-2</v>
      </c>
      <c r="BT373" s="384">
        <v>0.30051737070540641</v>
      </c>
      <c r="BU373" s="374">
        <v>90</v>
      </c>
      <c r="BV373" s="374">
        <v>20</v>
      </c>
      <c r="BW373" s="374">
        <v>110</v>
      </c>
      <c r="BX373" s="377">
        <v>4.9107142857142856E-2</v>
      </c>
      <c r="BY373" s="384">
        <v>0.67953315331058672</v>
      </c>
      <c r="BZ373" s="374">
        <v>15</v>
      </c>
      <c r="CA373" s="373" t="s">
        <v>66</v>
      </c>
      <c r="CB373" s="385" t="s">
        <v>66</v>
      </c>
      <c r="CC373" s="373" t="s">
        <v>66</v>
      </c>
      <c r="CD373" s="385"/>
      <c r="CE373" s="385" t="s">
        <v>2088</v>
      </c>
      <c r="CF373" s="386"/>
      <c r="CG373" s="373"/>
    </row>
    <row r="374" spans="1:85" ht="12.75" customHeight="1" x14ac:dyDescent="0.25">
      <c r="A374" s="370" t="s">
        <v>1899</v>
      </c>
      <c r="B374" s="369">
        <v>4620901.03</v>
      </c>
      <c r="C374" s="373"/>
      <c r="D374" s="370"/>
      <c r="E374" s="371">
        <v>1</v>
      </c>
      <c r="F374" s="371">
        <v>1</v>
      </c>
      <c r="G374" s="370"/>
      <c r="H374" s="370"/>
      <c r="I374" s="370"/>
      <c r="J374" s="372"/>
      <c r="K374" s="406"/>
      <c r="L374" s="374"/>
      <c r="M374" s="374"/>
      <c r="N374" s="375"/>
      <c r="O374" s="370">
        <v>244620901.03</v>
      </c>
      <c r="P374" s="376">
        <v>18.059999999999999</v>
      </c>
      <c r="Q374" s="375">
        <v>1805.9999999999998</v>
      </c>
      <c r="R374" s="373">
        <v>18.05</v>
      </c>
      <c r="S374" s="373">
        <v>1805</v>
      </c>
      <c r="T374" s="373">
        <v>10250</v>
      </c>
      <c r="U374" s="374">
        <v>1805</v>
      </c>
      <c r="V374" s="377">
        <v>0.21373593842510361</v>
      </c>
      <c r="W374" s="373">
        <v>568</v>
      </c>
      <c r="X374" s="374">
        <v>8445</v>
      </c>
      <c r="Y374" s="374">
        <v>8445</v>
      </c>
      <c r="Z374" s="374">
        <v>6904</v>
      </c>
      <c r="AA374" s="374">
        <v>4540</v>
      </c>
      <c r="AB374" s="374">
        <v>3905</v>
      </c>
      <c r="AC374" s="377">
        <v>0.86013215859030834</v>
      </c>
      <c r="AD374" s="378">
        <v>467.7</v>
      </c>
      <c r="AE374" s="373">
        <v>3998</v>
      </c>
      <c r="AF374" s="374">
        <v>3036</v>
      </c>
      <c r="AG374" s="379">
        <v>962</v>
      </c>
      <c r="AH374" s="380">
        <v>0.31686429512516467</v>
      </c>
      <c r="AI374" s="379">
        <v>3036</v>
      </c>
      <c r="AJ374" s="374">
        <v>1626</v>
      </c>
      <c r="AK374" s="374">
        <v>1410</v>
      </c>
      <c r="AL374" s="381">
        <v>0.86715867158671589</v>
      </c>
      <c r="AM374" s="373">
        <v>3915</v>
      </c>
      <c r="AN374" s="374">
        <v>3010</v>
      </c>
      <c r="AO374" s="374">
        <v>905</v>
      </c>
      <c r="AP374" s="377">
        <v>0.30066445182724255</v>
      </c>
      <c r="AQ374" s="374">
        <v>2.1689750692520775</v>
      </c>
      <c r="AR374" s="374">
        <v>3010</v>
      </c>
      <c r="AS374" s="374">
        <v>1578</v>
      </c>
      <c r="AT374" s="374">
        <v>1432</v>
      </c>
      <c r="AU374" s="377">
        <v>0.90747782002534849</v>
      </c>
      <c r="AV374" s="382">
        <v>1.666666666666667</v>
      </c>
      <c r="AW374" s="373">
        <v>3940</v>
      </c>
      <c r="AX374" s="373">
        <v>3540</v>
      </c>
      <c r="AY374" s="373">
        <v>150</v>
      </c>
      <c r="AZ374" s="373">
        <v>3690</v>
      </c>
      <c r="BA374" s="377">
        <v>0.93654822335025378</v>
      </c>
      <c r="BB374" s="463">
        <v>1.2394289018273228</v>
      </c>
      <c r="BC374" s="373">
        <v>115</v>
      </c>
      <c r="BD374" s="377">
        <v>2.9187817258883249E-2</v>
      </c>
      <c r="BE374" s="463">
        <v>0.19105590704001862</v>
      </c>
      <c r="BF374" s="373">
        <v>70</v>
      </c>
      <c r="BG374" s="373">
        <v>30</v>
      </c>
      <c r="BH374" s="373">
        <v>100</v>
      </c>
      <c r="BI374" s="377">
        <v>2.5380710659898477E-2</v>
      </c>
      <c r="BJ374" s="463">
        <v>0.33779087228507987</v>
      </c>
      <c r="BK374" s="373">
        <v>40</v>
      </c>
      <c r="BL374" s="383">
        <v>4220</v>
      </c>
      <c r="BM374" s="374">
        <v>3690</v>
      </c>
      <c r="BN374" s="374">
        <v>110</v>
      </c>
      <c r="BO374" s="374">
        <v>3800</v>
      </c>
      <c r="BP374" s="377">
        <v>0.90047393364928907</v>
      </c>
      <c r="BQ374" s="384">
        <v>1.2923843044306729</v>
      </c>
      <c r="BR374" s="374">
        <v>290</v>
      </c>
      <c r="BS374" s="377">
        <v>6.8720379146919433E-2</v>
      </c>
      <c r="BT374" s="384">
        <v>0.30839823698298896</v>
      </c>
      <c r="BU374" s="374">
        <v>75</v>
      </c>
      <c r="BV374" s="374">
        <v>30</v>
      </c>
      <c r="BW374" s="374">
        <v>105</v>
      </c>
      <c r="BX374" s="377">
        <v>2.4881516587677725E-2</v>
      </c>
      <c r="BY374" s="384">
        <v>0.3443046050380224</v>
      </c>
      <c r="BZ374" s="374">
        <v>25</v>
      </c>
      <c r="CA374" s="373" t="s">
        <v>66</v>
      </c>
      <c r="CB374" s="385" t="s">
        <v>66</v>
      </c>
      <c r="CC374" s="373" t="s">
        <v>66</v>
      </c>
      <c r="CD374" s="385"/>
      <c r="CE374" s="385" t="s">
        <v>2088</v>
      </c>
      <c r="CF374" s="386"/>
      <c r="CG374" s="373"/>
    </row>
    <row r="375" spans="1:85" ht="12.75" customHeight="1" x14ac:dyDescent="0.25">
      <c r="A375" s="370" t="s">
        <v>1900</v>
      </c>
      <c r="B375" s="369">
        <v>4620902</v>
      </c>
      <c r="C375" s="373"/>
      <c r="D375" s="370"/>
      <c r="E375" s="371">
        <v>1</v>
      </c>
      <c r="F375" s="371">
        <v>1</v>
      </c>
      <c r="G375" s="370"/>
      <c r="H375" s="370"/>
      <c r="I375" s="370"/>
      <c r="J375" s="372"/>
      <c r="K375" s="406"/>
      <c r="L375" s="374"/>
      <c r="M375" s="374"/>
      <c r="N375" s="375"/>
      <c r="O375" s="370">
        <v>244620902</v>
      </c>
      <c r="P375" s="376">
        <v>3.12</v>
      </c>
      <c r="Q375" s="375">
        <v>312</v>
      </c>
      <c r="R375" s="373">
        <v>3.12</v>
      </c>
      <c r="S375" s="373">
        <v>312</v>
      </c>
      <c r="T375" s="373">
        <v>5936</v>
      </c>
      <c r="U375" s="374">
        <v>238</v>
      </c>
      <c r="V375" s="377">
        <v>4.1769041769041768E-2</v>
      </c>
      <c r="W375" s="373">
        <v>1904</v>
      </c>
      <c r="X375" s="374">
        <v>5698</v>
      </c>
      <c r="Y375" s="374">
        <v>5698</v>
      </c>
      <c r="Z375" s="374">
        <v>5615</v>
      </c>
      <c r="AA375" s="374">
        <v>5234</v>
      </c>
      <c r="AB375" s="374">
        <v>464</v>
      </c>
      <c r="AC375" s="377">
        <v>8.8651127244936956E-2</v>
      </c>
      <c r="AD375" s="378">
        <v>1827.5</v>
      </c>
      <c r="AE375" s="373">
        <v>2459</v>
      </c>
      <c r="AF375" s="374">
        <v>2332</v>
      </c>
      <c r="AG375" s="379">
        <v>127</v>
      </c>
      <c r="AH375" s="380">
        <v>5.4459691252144081E-2</v>
      </c>
      <c r="AI375" s="379">
        <v>2332</v>
      </c>
      <c r="AJ375" s="374">
        <v>2109</v>
      </c>
      <c r="AK375" s="374">
        <v>223</v>
      </c>
      <c r="AL375" s="381">
        <v>0.10573731626363206</v>
      </c>
      <c r="AM375" s="373">
        <v>2408</v>
      </c>
      <c r="AN375" s="374">
        <v>2285</v>
      </c>
      <c r="AO375" s="374">
        <v>123</v>
      </c>
      <c r="AP375" s="377">
        <v>5.3829321663019694E-2</v>
      </c>
      <c r="AQ375" s="374">
        <v>7.7179487179487181</v>
      </c>
      <c r="AR375" s="374">
        <v>2285</v>
      </c>
      <c r="AS375" s="374">
        <v>2067</v>
      </c>
      <c r="AT375" s="374">
        <v>218</v>
      </c>
      <c r="AU375" s="377">
        <v>0.10546686018384131</v>
      </c>
      <c r="AV375" s="382">
        <v>7.3237179487179489</v>
      </c>
      <c r="AW375" s="373">
        <v>2490</v>
      </c>
      <c r="AX375" s="373">
        <v>2140</v>
      </c>
      <c r="AY375" s="373">
        <v>130</v>
      </c>
      <c r="AZ375" s="373">
        <v>2270</v>
      </c>
      <c r="BA375" s="377">
        <v>0.91164658634538154</v>
      </c>
      <c r="BB375" s="463">
        <v>1.2064740492771313</v>
      </c>
      <c r="BC375" s="373">
        <v>120</v>
      </c>
      <c r="BD375" s="377">
        <v>4.8192771084337352E-2</v>
      </c>
      <c r="BE375" s="463">
        <v>0.31545742220541578</v>
      </c>
      <c r="BF375" s="373">
        <v>65</v>
      </c>
      <c r="BG375" s="373">
        <v>30</v>
      </c>
      <c r="BH375" s="373">
        <v>95</v>
      </c>
      <c r="BI375" s="377">
        <v>3.8152610441767071E-2</v>
      </c>
      <c r="BJ375" s="463">
        <v>0.50777158030644742</v>
      </c>
      <c r="BK375" s="373">
        <v>10</v>
      </c>
      <c r="BL375" s="383">
        <v>2815</v>
      </c>
      <c r="BM375" s="374">
        <v>2335</v>
      </c>
      <c r="BN375" s="374">
        <v>55</v>
      </c>
      <c r="BO375" s="374">
        <v>2390</v>
      </c>
      <c r="BP375" s="377">
        <v>0.84902309058614567</v>
      </c>
      <c r="BQ375" s="384">
        <v>1.2185406766034292</v>
      </c>
      <c r="BR375" s="374">
        <v>300</v>
      </c>
      <c r="BS375" s="377">
        <v>0.10657193605683836</v>
      </c>
      <c r="BT375" s="384">
        <v>0.47826565568746737</v>
      </c>
      <c r="BU375" s="374">
        <v>80</v>
      </c>
      <c r="BV375" s="374">
        <v>15</v>
      </c>
      <c r="BW375" s="374">
        <v>95</v>
      </c>
      <c r="BX375" s="377">
        <v>3.3747779751332148E-2</v>
      </c>
      <c r="BY375" s="384">
        <v>0.46699388026640676</v>
      </c>
      <c r="BZ375" s="374">
        <v>30</v>
      </c>
      <c r="CA375" s="373" t="s">
        <v>66</v>
      </c>
      <c r="CB375" s="385" t="s">
        <v>66</v>
      </c>
      <c r="CC375" s="373" t="s">
        <v>66</v>
      </c>
      <c r="CD375" s="385"/>
      <c r="CE375" s="385" t="s">
        <v>2088</v>
      </c>
      <c r="CF375" s="386"/>
      <c r="CG375" s="373"/>
    </row>
    <row r="376" spans="1:85" ht="12.75" customHeight="1" x14ac:dyDescent="0.25">
      <c r="A376" s="370" t="s">
        <v>1901</v>
      </c>
      <c r="B376" s="369">
        <v>4620903.01</v>
      </c>
      <c r="C376" s="373"/>
      <c r="D376" s="370"/>
      <c r="E376" s="371">
        <v>1</v>
      </c>
      <c r="F376" s="371">
        <v>1</v>
      </c>
      <c r="G376" s="370"/>
      <c r="H376" s="370"/>
      <c r="I376" s="370"/>
      <c r="J376" s="372"/>
      <c r="K376" s="406"/>
      <c r="L376" s="374"/>
      <c r="M376" s="374"/>
      <c r="N376" s="375"/>
      <c r="O376" s="370">
        <v>244620903.00999999</v>
      </c>
      <c r="P376" s="376">
        <v>10.24</v>
      </c>
      <c r="Q376" s="375">
        <v>1024</v>
      </c>
      <c r="R376" s="373">
        <v>10.23</v>
      </c>
      <c r="S376" s="373">
        <v>1023</v>
      </c>
      <c r="T376" s="373">
        <v>6826</v>
      </c>
      <c r="U376" s="374">
        <v>-509</v>
      </c>
      <c r="V376" s="377">
        <v>-6.9393319700068165E-2</v>
      </c>
      <c r="W376" s="373">
        <v>667.1</v>
      </c>
      <c r="X376" s="374">
        <v>7335</v>
      </c>
      <c r="Y376" s="374">
        <v>7335</v>
      </c>
      <c r="Z376" s="374">
        <v>7456</v>
      </c>
      <c r="AA376" s="374">
        <v>6804</v>
      </c>
      <c r="AB376" s="374">
        <v>531</v>
      </c>
      <c r="AC376" s="377">
        <v>7.8042328042328038E-2</v>
      </c>
      <c r="AD376" s="378">
        <v>716.6</v>
      </c>
      <c r="AE376" s="373">
        <v>3002</v>
      </c>
      <c r="AF376" s="374">
        <v>2893</v>
      </c>
      <c r="AG376" s="379">
        <v>109</v>
      </c>
      <c r="AH376" s="380">
        <v>3.7677151745592809E-2</v>
      </c>
      <c r="AI376" s="379">
        <v>2893</v>
      </c>
      <c r="AJ376" s="374">
        <v>2786</v>
      </c>
      <c r="AK376" s="374">
        <v>107</v>
      </c>
      <c r="AL376" s="381">
        <v>3.8406317300789659E-2</v>
      </c>
      <c r="AM376" s="373">
        <v>2967</v>
      </c>
      <c r="AN376" s="374">
        <v>2841</v>
      </c>
      <c r="AO376" s="374">
        <v>126</v>
      </c>
      <c r="AP376" s="377">
        <v>4.4350580781414996E-2</v>
      </c>
      <c r="AQ376" s="374">
        <v>2.9002932551319649</v>
      </c>
      <c r="AR376" s="374">
        <v>2841</v>
      </c>
      <c r="AS376" s="374">
        <v>2716</v>
      </c>
      <c r="AT376" s="374">
        <v>125</v>
      </c>
      <c r="AU376" s="377">
        <v>4.6023564064801181E-2</v>
      </c>
      <c r="AV376" s="382">
        <v>2.7744140625</v>
      </c>
      <c r="AW376" s="373">
        <v>2645</v>
      </c>
      <c r="AX376" s="373">
        <v>2265</v>
      </c>
      <c r="AY376" s="373">
        <v>105</v>
      </c>
      <c r="AZ376" s="373">
        <v>2370</v>
      </c>
      <c r="BA376" s="377">
        <v>0.89603024574669188</v>
      </c>
      <c r="BB376" s="463">
        <v>1.185807367737171</v>
      </c>
      <c r="BC376" s="373">
        <v>75</v>
      </c>
      <c r="BD376" s="377">
        <v>2.835538752362949E-2</v>
      </c>
      <c r="BE376" s="463">
        <v>0.18560703716717517</v>
      </c>
      <c r="BF376" s="373">
        <v>165</v>
      </c>
      <c r="BG376" s="373">
        <v>30</v>
      </c>
      <c r="BH376" s="373">
        <v>195</v>
      </c>
      <c r="BI376" s="377">
        <v>7.3724007561436669E-2</v>
      </c>
      <c r="BJ376" s="463">
        <v>0.98118989480766305</v>
      </c>
      <c r="BK376" s="373">
        <v>20</v>
      </c>
      <c r="BL376" s="383">
        <v>3315</v>
      </c>
      <c r="BM376" s="374">
        <v>2750</v>
      </c>
      <c r="BN376" s="374">
        <v>110</v>
      </c>
      <c r="BO376" s="374">
        <v>2860</v>
      </c>
      <c r="BP376" s="377">
        <v>0.86274509803921573</v>
      </c>
      <c r="BQ376" s="384">
        <v>1.2382348691779534</v>
      </c>
      <c r="BR376" s="374">
        <v>305</v>
      </c>
      <c r="BS376" s="377">
        <v>9.2006033182503777E-2</v>
      </c>
      <c r="BT376" s="384">
        <v>0.41289787363687014</v>
      </c>
      <c r="BU376" s="374">
        <v>130</v>
      </c>
      <c r="BV376" s="374">
        <v>15</v>
      </c>
      <c r="BW376" s="374">
        <v>145</v>
      </c>
      <c r="BX376" s="377">
        <v>4.3740573152337855E-2</v>
      </c>
      <c r="BY376" s="384">
        <v>0.60527181734616353</v>
      </c>
      <c r="BZ376" s="374">
        <v>10</v>
      </c>
      <c r="CA376" s="373" t="s">
        <v>66</v>
      </c>
      <c r="CB376" s="385" t="s">
        <v>66</v>
      </c>
      <c r="CC376" s="373" t="s">
        <v>66</v>
      </c>
      <c r="CD376" s="385"/>
      <c r="CE376" s="385" t="s">
        <v>2088</v>
      </c>
      <c r="CF376" s="386"/>
      <c r="CG376" s="373"/>
    </row>
    <row r="377" spans="1:85" ht="12.75" customHeight="1" x14ac:dyDescent="0.25">
      <c r="A377" s="370" t="s">
        <v>1902</v>
      </c>
      <c r="B377" s="369">
        <v>4620903.04</v>
      </c>
      <c r="C377" s="373"/>
      <c r="D377" s="370"/>
      <c r="E377" s="371">
        <v>1</v>
      </c>
      <c r="F377" s="371">
        <v>1</v>
      </c>
      <c r="G377" s="370"/>
      <c r="H377" s="370"/>
      <c r="I377" s="370"/>
      <c r="J377" s="372"/>
      <c r="K377" s="406"/>
      <c r="L377" s="374"/>
      <c r="M377" s="374"/>
      <c r="N377" s="375"/>
      <c r="O377" s="370">
        <v>244620903.03999999</v>
      </c>
      <c r="P377" s="376">
        <v>1.42</v>
      </c>
      <c r="Q377" s="375">
        <v>142</v>
      </c>
      <c r="R377" s="373">
        <v>1.42</v>
      </c>
      <c r="S377" s="373">
        <v>142</v>
      </c>
      <c r="T377" s="373">
        <v>4142</v>
      </c>
      <c r="U377" s="374">
        <v>-74</v>
      </c>
      <c r="V377" s="377">
        <v>-1.7552182163187855E-2</v>
      </c>
      <c r="W377" s="373">
        <v>2920.4</v>
      </c>
      <c r="X377" s="374">
        <v>4216</v>
      </c>
      <c r="Y377" s="374">
        <v>4216</v>
      </c>
      <c r="Z377" s="374">
        <v>4211</v>
      </c>
      <c r="AA377" s="374">
        <v>4261</v>
      </c>
      <c r="AB377" s="374">
        <v>-45</v>
      </c>
      <c r="AC377" s="377">
        <v>-1.0560901196902136E-2</v>
      </c>
      <c r="AD377" s="378">
        <v>2972.6</v>
      </c>
      <c r="AE377" s="373">
        <v>1640</v>
      </c>
      <c r="AF377" s="374">
        <v>1637</v>
      </c>
      <c r="AG377" s="379">
        <v>3</v>
      </c>
      <c r="AH377" s="380">
        <v>1.8326206475259622E-3</v>
      </c>
      <c r="AI377" s="379">
        <v>1637</v>
      </c>
      <c r="AJ377" s="374">
        <v>1517</v>
      </c>
      <c r="AK377" s="374">
        <v>120</v>
      </c>
      <c r="AL377" s="381">
        <v>7.9103493737640085E-2</v>
      </c>
      <c r="AM377" s="373">
        <v>1613</v>
      </c>
      <c r="AN377" s="374">
        <v>1620</v>
      </c>
      <c r="AO377" s="374">
        <v>-7</v>
      </c>
      <c r="AP377" s="377">
        <v>-4.3209876543209872E-3</v>
      </c>
      <c r="AQ377" s="374">
        <v>11.359154929577464</v>
      </c>
      <c r="AR377" s="374">
        <v>1620</v>
      </c>
      <c r="AS377" s="374">
        <v>1503</v>
      </c>
      <c r="AT377" s="374">
        <v>117</v>
      </c>
      <c r="AU377" s="377">
        <v>7.7844311377245512E-2</v>
      </c>
      <c r="AV377" s="382">
        <v>11.408450704225352</v>
      </c>
      <c r="AW377" s="373">
        <v>1745</v>
      </c>
      <c r="AX377" s="373">
        <v>1460</v>
      </c>
      <c r="AY377" s="373">
        <v>75</v>
      </c>
      <c r="AZ377" s="373">
        <v>1535</v>
      </c>
      <c r="BA377" s="377">
        <v>0.87965616045845274</v>
      </c>
      <c r="BB377" s="463">
        <v>1.1641378860796958</v>
      </c>
      <c r="BC377" s="373">
        <v>70</v>
      </c>
      <c r="BD377" s="377">
        <v>4.0114613180515762E-2</v>
      </c>
      <c r="BE377" s="463">
        <v>0.2625798886838776</v>
      </c>
      <c r="BF377" s="373">
        <v>80</v>
      </c>
      <c r="BG377" s="373">
        <v>15</v>
      </c>
      <c r="BH377" s="373">
        <v>95</v>
      </c>
      <c r="BI377" s="377">
        <v>5.4441260744985676E-2</v>
      </c>
      <c r="BJ377" s="463">
        <v>0.72455658164071868</v>
      </c>
      <c r="BK377" s="373">
        <v>45</v>
      </c>
      <c r="BL377" s="383">
        <v>2065</v>
      </c>
      <c r="BM377" s="374">
        <v>1760</v>
      </c>
      <c r="BN377" s="374">
        <v>60</v>
      </c>
      <c r="BO377" s="374">
        <v>1820</v>
      </c>
      <c r="BP377" s="377">
        <v>0.88135593220338981</v>
      </c>
      <c r="BQ377" s="384">
        <v>1.2649456367719307</v>
      </c>
      <c r="BR377" s="374">
        <v>155</v>
      </c>
      <c r="BS377" s="377">
        <v>7.5060532687651338E-2</v>
      </c>
      <c r="BT377" s="384">
        <v>0.33685110931046691</v>
      </c>
      <c r="BU377" s="374">
        <v>60</v>
      </c>
      <c r="BV377" s="374">
        <v>15</v>
      </c>
      <c r="BW377" s="374">
        <v>75</v>
      </c>
      <c r="BX377" s="377">
        <v>3.6319612590799029E-2</v>
      </c>
      <c r="BY377" s="384">
        <v>0.50258230136992543</v>
      </c>
      <c r="BZ377" s="374">
        <v>20</v>
      </c>
      <c r="CA377" s="373" t="s">
        <v>66</v>
      </c>
      <c r="CB377" s="385" t="s">
        <v>66</v>
      </c>
      <c r="CC377" s="373" t="s">
        <v>66</v>
      </c>
      <c r="CD377" s="385"/>
      <c r="CE377" s="385" t="s">
        <v>2088</v>
      </c>
      <c r="CF377" s="386"/>
      <c r="CG377" s="373"/>
    </row>
    <row r="378" spans="1:85" ht="12.75" customHeight="1" x14ac:dyDescent="0.25">
      <c r="A378" s="370" t="s">
        <v>1903</v>
      </c>
      <c r="B378" s="369">
        <v>4620903.05</v>
      </c>
      <c r="C378" s="373"/>
      <c r="D378" s="370"/>
      <c r="E378" s="371">
        <v>1</v>
      </c>
      <c r="F378" s="371">
        <v>1</v>
      </c>
      <c r="G378" s="370"/>
      <c r="H378" s="370"/>
      <c r="I378" s="370"/>
      <c r="J378" s="372"/>
      <c r="K378" s="406"/>
      <c r="L378" s="374"/>
      <c r="M378" s="374"/>
      <c r="N378" s="375"/>
      <c r="O378" s="370">
        <v>244620903.05000001</v>
      </c>
      <c r="P378" s="376">
        <v>1.23</v>
      </c>
      <c r="Q378" s="375">
        <v>123</v>
      </c>
      <c r="R378" s="373">
        <v>1.23</v>
      </c>
      <c r="S378" s="373">
        <v>123</v>
      </c>
      <c r="T378" s="373">
        <v>3753</v>
      </c>
      <c r="U378" s="374">
        <v>18</v>
      </c>
      <c r="V378" s="377">
        <v>4.8192771084337354E-3</v>
      </c>
      <c r="W378" s="373">
        <v>3053.7</v>
      </c>
      <c r="X378" s="374">
        <v>3735</v>
      </c>
      <c r="Y378" s="374">
        <v>3735</v>
      </c>
      <c r="Z378" s="374">
        <v>3739</v>
      </c>
      <c r="AA378" s="374">
        <v>3859</v>
      </c>
      <c r="AB378" s="374">
        <v>-124</v>
      </c>
      <c r="AC378" s="377">
        <v>-3.2132676859289971E-2</v>
      </c>
      <c r="AD378" s="378">
        <v>3039.6</v>
      </c>
      <c r="AE378" s="373">
        <v>1469</v>
      </c>
      <c r="AF378" s="374">
        <v>1423</v>
      </c>
      <c r="AG378" s="379">
        <v>46</v>
      </c>
      <c r="AH378" s="380">
        <v>3.2326071679550247E-2</v>
      </c>
      <c r="AI378" s="379">
        <v>1423</v>
      </c>
      <c r="AJ378" s="374">
        <v>1406</v>
      </c>
      <c r="AK378" s="374">
        <v>17</v>
      </c>
      <c r="AL378" s="381">
        <v>1.2091038406827881E-2</v>
      </c>
      <c r="AM378" s="373">
        <v>1454</v>
      </c>
      <c r="AN378" s="374">
        <v>1413</v>
      </c>
      <c r="AO378" s="374">
        <v>41</v>
      </c>
      <c r="AP378" s="377">
        <v>2.9016277423920735E-2</v>
      </c>
      <c r="AQ378" s="374">
        <v>11.821138211382113</v>
      </c>
      <c r="AR378" s="374">
        <v>1413</v>
      </c>
      <c r="AS378" s="374">
        <v>1387</v>
      </c>
      <c r="AT378" s="374">
        <v>26</v>
      </c>
      <c r="AU378" s="377">
        <v>1.8745493871665464E-2</v>
      </c>
      <c r="AV378" s="382">
        <v>11.487804878048781</v>
      </c>
      <c r="AW378" s="373">
        <v>1665</v>
      </c>
      <c r="AX378" s="373">
        <v>1425</v>
      </c>
      <c r="AY378" s="373">
        <v>55</v>
      </c>
      <c r="AZ378" s="373">
        <v>1480</v>
      </c>
      <c r="BA378" s="377">
        <v>0.88888888888888884</v>
      </c>
      <c r="BB378" s="463">
        <v>1.1763564885756463</v>
      </c>
      <c r="BC378" s="373">
        <v>75</v>
      </c>
      <c r="BD378" s="377">
        <v>4.5045045045045043E-2</v>
      </c>
      <c r="BE378" s="463">
        <v>0.29485322120551249</v>
      </c>
      <c r="BF378" s="373">
        <v>70</v>
      </c>
      <c r="BG378" s="373">
        <v>10</v>
      </c>
      <c r="BH378" s="373">
        <v>80</v>
      </c>
      <c r="BI378" s="377">
        <v>4.8048048048048048E-2</v>
      </c>
      <c r="BJ378" s="463">
        <v>0.63946956723277582</v>
      </c>
      <c r="BK378" s="373">
        <v>25</v>
      </c>
      <c r="BL378" s="383">
        <v>1905</v>
      </c>
      <c r="BM378" s="374">
        <v>1615</v>
      </c>
      <c r="BN378" s="374">
        <v>35</v>
      </c>
      <c r="BO378" s="374">
        <v>1650</v>
      </c>
      <c r="BP378" s="377">
        <v>0.86614173228346458</v>
      </c>
      <c r="BQ378" s="384">
        <v>1.2431098096077879</v>
      </c>
      <c r="BR378" s="374">
        <v>160</v>
      </c>
      <c r="BS378" s="377">
        <v>8.3989501312335957E-2</v>
      </c>
      <c r="BT378" s="384">
        <v>0.37692187457853948</v>
      </c>
      <c r="BU378" s="374">
        <v>50</v>
      </c>
      <c r="BV378" s="374">
        <v>30</v>
      </c>
      <c r="BW378" s="374">
        <v>80</v>
      </c>
      <c r="BX378" s="377">
        <v>4.1994750656167978E-2</v>
      </c>
      <c r="BY378" s="384">
        <v>0.58111353411241773</v>
      </c>
      <c r="BZ378" s="374">
        <v>15</v>
      </c>
      <c r="CA378" s="373" t="s">
        <v>66</v>
      </c>
      <c r="CB378" s="385" t="s">
        <v>66</v>
      </c>
      <c r="CC378" s="373" t="s">
        <v>66</v>
      </c>
      <c r="CD378" s="385"/>
      <c r="CE378" s="385" t="s">
        <v>2088</v>
      </c>
      <c r="CF378" s="386"/>
      <c r="CG378" s="373"/>
    </row>
    <row r="379" spans="1:85" ht="12.75" customHeight="1" x14ac:dyDescent="0.25">
      <c r="A379" s="370" t="s">
        <v>1904</v>
      </c>
      <c r="B379" s="369">
        <v>4620903.08</v>
      </c>
      <c r="C379" s="373"/>
      <c r="D379" s="370"/>
      <c r="E379" s="371">
        <v>1</v>
      </c>
      <c r="F379" s="371">
        <v>1</v>
      </c>
      <c r="G379" s="370"/>
      <c r="H379" s="370"/>
      <c r="I379" s="370"/>
      <c r="J379" s="372"/>
      <c r="K379" s="406"/>
      <c r="L379" s="374"/>
      <c r="M379" s="374"/>
      <c r="N379" s="375"/>
      <c r="O379" s="370">
        <v>244620903.08000001</v>
      </c>
      <c r="P379" s="376">
        <v>0.83</v>
      </c>
      <c r="Q379" s="375">
        <v>83</v>
      </c>
      <c r="R379" s="373">
        <v>0.83</v>
      </c>
      <c r="S379" s="373">
        <v>83</v>
      </c>
      <c r="T379" s="373">
        <v>2596</v>
      </c>
      <c r="U379" s="374">
        <v>-154</v>
      </c>
      <c r="V379" s="377">
        <v>-5.6000000000000001E-2</v>
      </c>
      <c r="W379" s="373">
        <v>3142.9</v>
      </c>
      <c r="X379" s="374">
        <v>2750</v>
      </c>
      <c r="Y379" s="374">
        <v>2750</v>
      </c>
      <c r="Z379" s="374">
        <v>2838</v>
      </c>
      <c r="AA379" s="374">
        <v>2931</v>
      </c>
      <c r="AB379" s="374">
        <v>-181</v>
      </c>
      <c r="AC379" s="377">
        <v>-6.1753667690208118E-2</v>
      </c>
      <c r="AD379" s="378">
        <v>3330.1</v>
      </c>
      <c r="AE379" s="373">
        <v>1026</v>
      </c>
      <c r="AF379" s="374">
        <v>1038</v>
      </c>
      <c r="AG379" s="379">
        <v>-12</v>
      </c>
      <c r="AH379" s="380">
        <v>-1.1560693641618497E-2</v>
      </c>
      <c r="AI379" s="379">
        <v>1038</v>
      </c>
      <c r="AJ379" s="374">
        <v>1036</v>
      </c>
      <c r="AK379" s="374">
        <v>2</v>
      </c>
      <c r="AL379" s="381">
        <v>1.9305019305019305E-3</v>
      </c>
      <c r="AM379" s="373">
        <v>1020</v>
      </c>
      <c r="AN379" s="374">
        <v>1037</v>
      </c>
      <c r="AO379" s="374">
        <v>-17</v>
      </c>
      <c r="AP379" s="377">
        <v>-1.6393442622950821E-2</v>
      </c>
      <c r="AQ379" s="374">
        <v>12.289156626506024</v>
      </c>
      <c r="AR379" s="374">
        <v>1037</v>
      </c>
      <c r="AS379" s="374">
        <v>1028</v>
      </c>
      <c r="AT379" s="374">
        <v>9</v>
      </c>
      <c r="AU379" s="377">
        <v>8.7548638132295721E-3</v>
      </c>
      <c r="AV379" s="382">
        <v>12.493975903614459</v>
      </c>
      <c r="AW379" s="373">
        <v>1075</v>
      </c>
      <c r="AX379" s="373">
        <v>915</v>
      </c>
      <c r="AY379" s="373">
        <v>60</v>
      </c>
      <c r="AZ379" s="373">
        <v>975</v>
      </c>
      <c r="BA379" s="377">
        <v>0.90697674418604646</v>
      </c>
      <c r="BB379" s="463">
        <v>1.2002939752617787</v>
      </c>
      <c r="BC379" s="373">
        <v>45</v>
      </c>
      <c r="BD379" s="377">
        <v>4.1860465116279069E-2</v>
      </c>
      <c r="BE379" s="463">
        <v>0.27400778417144833</v>
      </c>
      <c r="BF379" s="373">
        <v>25</v>
      </c>
      <c r="BG379" s="373">
        <v>0</v>
      </c>
      <c r="BH379" s="373">
        <v>25</v>
      </c>
      <c r="BI379" s="377">
        <v>2.3255813953488372E-2</v>
      </c>
      <c r="BJ379" s="463">
        <v>0.30951070623330573</v>
      </c>
      <c r="BK379" s="373">
        <v>30</v>
      </c>
      <c r="BL379" s="383">
        <v>1425</v>
      </c>
      <c r="BM379" s="374">
        <v>1215</v>
      </c>
      <c r="BN379" s="374">
        <v>55</v>
      </c>
      <c r="BO379" s="374">
        <v>1270</v>
      </c>
      <c r="BP379" s="377">
        <v>0.89122807017543859</v>
      </c>
      <c r="BQ379" s="384">
        <v>1.2791143935670819</v>
      </c>
      <c r="BR379" s="374">
        <v>95</v>
      </c>
      <c r="BS379" s="377">
        <v>6.6666666666666666E-2</v>
      </c>
      <c r="BT379" s="384">
        <v>0.29918173794671571</v>
      </c>
      <c r="BU379" s="374">
        <v>50</v>
      </c>
      <c r="BV379" s="374">
        <v>10</v>
      </c>
      <c r="BW379" s="374">
        <v>60</v>
      </c>
      <c r="BX379" s="377">
        <v>4.2105263157894736E-2</v>
      </c>
      <c r="BY379" s="384">
        <v>0.58264278025481886</v>
      </c>
      <c r="BZ379" s="374">
        <v>0</v>
      </c>
      <c r="CA379" s="373" t="s">
        <v>66</v>
      </c>
      <c r="CB379" s="385" t="s">
        <v>66</v>
      </c>
      <c r="CC379" s="373" t="s">
        <v>66</v>
      </c>
      <c r="CD379" s="385"/>
      <c r="CE379" s="385" t="s">
        <v>2088</v>
      </c>
      <c r="CF379" s="386"/>
      <c r="CG379" s="373"/>
    </row>
    <row r="380" spans="1:85" ht="12.75" customHeight="1" x14ac:dyDescent="0.25">
      <c r="A380" s="370" t="s">
        <v>1905</v>
      </c>
      <c r="B380" s="369">
        <v>4620903.09</v>
      </c>
      <c r="C380" s="373"/>
      <c r="D380" s="370"/>
      <c r="E380" s="371">
        <v>1</v>
      </c>
      <c r="F380" s="371">
        <v>1</v>
      </c>
      <c r="G380" s="370"/>
      <c r="H380" s="370"/>
      <c r="I380" s="370"/>
      <c r="J380" s="372"/>
      <c r="K380" s="406"/>
      <c r="L380" s="374"/>
      <c r="M380" s="374"/>
      <c r="N380" s="375"/>
      <c r="O380" s="370">
        <v>244620903.09</v>
      </c>
      <c r="P380" s="376">
        <v>13.87</v>
      </c>
      <c r="Q380" s="375">
        <v>1387</v>
      </c>
      <c r="R380" s="373">
        <v>13.87</v>
      </c>
      <c r="S380" s="373">
        <v>1387</v>
      </c>
      <c r="T380" s="373">
        <v>6496</v>
      </c>
      <c r="U380" s="374">
        <v>429</v>
      </c>
      <c r="V380" s="377">
        <v>7.0710400527443554E-2</v>
      </c>
      <c r="W380" s="373">
        <v>468.3</v>
      </c>
      <c r="X380" s="374">
        <v>6067</v>
      </c>
      <c r="Y380" s="374">
        <v>6067</v>
      </c>
      <c r="Z380" s="374">
        <v>5316</v>
      </c>
      <c r="AA380" s="374">
        <v>4400</v>
      </c>
      <c r="AB380" s="374">
        <v>1667</v>
      </c>
      <c r="AC380" s="377">
        <v>0.37886363636363635</v>
      </c>
      <c r="AD380" s="378">
        <v>437.4</v>
      </c>
      <c r="AE380" s="373">
        <v>2623</v>
      </c>
      <c r="AF380" s="374">
        <v>2397</v>
      </c>
      <c r="AG380" s="379">
        <v>226</v>
      </c>
      <c r="AH380" s="380">
        <v>9.4284522319566119E-2</v>
      </c>
      <c r="AI380" s="379">
        <v>2397</v>
      </c>
      <c r="AJ380" s="374">
        <v>1565</v>
      </c>
      <c r="AK380" s="374">
        <v>832</v>
      </c>
      <c r="AL380" s="381">
        <v>0.53162939297124601</v>
      </c>
      <c r="AM380" s="373">
        <v>2580</v>
      </c>
      <c r="AN380" s="374">
        <v>2351</v>
      </c>
      <c r="AO380" s="374">
        <v>229</v>
      </c>
      <c r="AP380" s="377">
        <v>9.7405359421522758E-2</v>
      </c>
      <c r="AQ380" s="374">
        <v>1.8601297764960345</v>
      </c>
      <c r="AR380" s="374">
        <v>2351</v>
      </c>
      <c r="AS380" s="374">
        <v>1543</v>
      </c>
      <c r="AT380" s="374">
        <v>808</v>
      </c>
      <c r="AU380" s="377">
        <v>0.52365521710952689</v>
      </c>
      <c r="AV380" s="382">
        <v>1.6950252343186734</v>
      </c>
      <c r="AW380" s="373">
        <v>3225</v>
      </c>
      <c r="AX380" s="373">
        <v>2890</v>
      </c>
      <c r="AY380" s="373">
        <v>110</v>
      </c>
      <c r="AZ380" s="373">
        <v>3000</v>
      </c>
      <c r="BA380" s="377">
        <v>0.93023255813953487</v>
      </c>
      <c r="BB380" s="463">
        <v>1.2310707438582347</v>
      </c>
      <c r="BC380" s="373">
        <v>80</v>
      </c>
      <c r="BD380" s="377">
        <v>2.4806201550387597E-2</v>
      </c>
      <c r="BE380" s="463">
        <v>0.16237498321271013</v>
      </c>
      <c r="BF380" s="373">
        <v>110</v>
      </c>
      <c r="BG380" s="373">
        <v>0</v>
      </c>
      <c r="BH380" s="373">
        <v>110</v>
      </c>
      <c r="BI380" s="377">
        <v>3.4108527131782945E-2</v>
      </c>
      <c r="BJ380" s="463">
        <v>0.45394903580884843</v>
      </c>
      <c r="BK380" s="373">
        <v>30</v>
      </c>
      <c r="BL380" s="383">
        <v>3380</v>
      </c>
      <c r="BM380" s="374">
        <v>3050</v>
      </c>
      <c r="BN380" s="374">
        <v>120</v>
      </c>
      <c r="BO380" s="374">
        <v>3170</v>
      </c>
      <c r="BP380" s="377">
        <v>0.93786982248520712</v>
      </c>
      <c r="BQ380" s="384">
        <v>1.346055885556749</v>
      </c>
      <c r="BR380" s="374">
        <v>70</v>
      </c>
      <c r="BS380" s="377">
        <v>2.0710059171597635E-2</v>
      </c>
      <c r="BT380" s="384">
        <v>9.2941072439068503E-2</v>
      </c>
      <c r="BU380" s="374">
        <v>95</v>
      </c>
      <c r="BV380" s="374">
        <v>0</v>
      </c>
      <c r="BW380" s="374">
        <v>95</v>
      </c>
      <c r="BX380" s="377">
        <v>2.8106508875739646E-2</v>
      </c>
      <c r="BY380" s="384">
        <v>0.38893129377217012</v>
      </c>
      <c r="BZ380" s="374">
        <v>30</v>
      </c>
      <c r="CA380" s="373" t="s">
        <v>66</v>
      </c>
      <c r="CB380" s="385" t="s">
        <v>66</v>
      </c>
      <c r="CC380" s="373" t="s">
        <v>66</v>
      </c>
      <c r="CD380" s="385"/>
      <c r="CE380" s="385" t="s">
        <v>2088</v>
      </c>
      <c r="CF380" s="386"/>
      <c r="CG380" s="373"/>
    </row>
    <row r="381" spans="1:85" ht="12.75" customHeight="1" x14ac:dyDescent="0.25">
      <c r="A381" s="370" t="s">
        <v>1906</v>
      </c>
      <c r="B381" s="369">
        <v>4620903.0999999996</v>
      </c>
      <c r="C381" s="373"/>
      <c r="D381" s="370"/>
      <c r="E381" s="371">
        <v>1</v>
      </c>
      <c r="F381" s="371">
        <v>1</v>
      </c>
      <c r="G381" s="370"/>
      <c r="H381" s="370"/>
      <c r="I381" s="370"/>
      <c r="J381" s="372"/>
      <c r="K381" s="406"/>
      <c r="L381" s="374"/>
      <c r="M381" s="374"/>
      <c r="N381" s="375"/>
      <c r="O381" s="370">
        <v>244620903.09999999</v>
      </c>
      <c r="P381" s="376">
        <v>22.94</v>
      </c>
      <c r="Q381" s="375">
        <v>2294</v>
      </c>
      <c r="R381" s="373">
        <v>22.9</v>
      </c>
      <c r="S381" s="373">
        <v>2290</v>
      </c>
      <c r="T381" s="373">
        <v>6826</v>
      </c>
      <c r="U381" s="374">
        <v>726</v>
      </c>
      <c r="V381" s="377">
        <v>0.11901639344262295</v>
      </c>
      <c r="W381" s="373">
        <v>298.10000000000002</v>
      </c>
      <c r="X381" s="374">
        <v>6100</v>
      </c>
      <c r="Y381" s="374">
        <v>6100</v>
      </c>
      <c r="Z381" s="374">
        <v>5614</v>
      </c>
      <c r="AA381" s="374">
        <v>3998</v>
      </c>
      <c r="AB381" s="374">
        <v>2102</v>
      </c>
      <c r="AC381" s="377">
        <v>0.52576288144072036</v>
      </c>
      <c r="AD381" s="378">
        <v>266</v>
      </c>
      <c r="AE381" s="373">
        <v>2567</v>
      </c>
      <c r="AF381" s="374">
        <v>2275</v>
      </c>
      <c r="AG381" s="379">
        <v>292</v>
      </c>
      <c r="AH381" s="380">
        <v>0.12835164835164836</v>
      </c>
      <c r="AI381" s="379">
        <v>2275</v>
      </c>
      <c r="AJ381" s="374">
        <v>1489</v>
      </c>
      <c r="AK381" s="374">
        <v>786</v>
      </c>
      <c r="AL381" s="381">
        <v>0.52787105439892545</v>
      </c>
      <c r="AM381" s="373">
        <v>2525</v>
      </c>
      <c r="AN381" s="374">
        <v>2205</v>
      </c>
      <c r="AO381" s="374">
        <v>320</v>
      </c>
      <c r="AP381" s="377">
        <v>0.14512471655328799</v>
      </c>
      <c r="AQ381" s="374">
        <v>1.1026200873362446</v>
      </c>
      <c r="AR381" s="374">
        <v>2205</v>
      </c>
      <c r="AS381" s="374">
        <v>1446</v>
      </c>
      <c r="AT381" s="374">
        <v>759</v>
      </c>
      <c r="AU381" s="377">
        <v>0.524896265560166</v>
      </c>
      <c r="AV381" s="382">
        <v>0.96120313862249351</v>
      </c>
      <c r="AW381" s="373">
        <v>3165</v>
      </c>
      <c r="AX381" s="373">
        <v>2870</v>
      </c>
      <c r="AY381" s="373">
        <v>135</v>
      </c>
      <c r="AZ381" s="373">
        <v>3005</v>
      </c>
      <c r="BA381" s="377">
        <v>0.94944707740916268</v>
      </c>
      <c r="BB381" s="463">
        <v>1.2564992588281341</v>
      </c>
      <c r="BC381" s="373">
        <v>50</v>
      </c>
      <c r="BD381" s="377">
        <v>1.579778830963665E-2</v>
      </c>
      <c r="BE381" s="463">
        <v>0.10340823871662522</v>
      </c>
      <c r="BF381" s="373">
        <v>80</v>
      </c>
      <c r="BG381" s="373">
        <v>0</v>
      </c>
      <c r="BH381" s="373">
        <v>80</v>
      </c>
      <c r="BI381" s="377">
        <v>2.5276461295418641E-2</v>
      </c>
      <c r="BJ381" s="463">
        <v>0.33640342162482523</v>
      </c>
      <c r="BK381" s="373">
        <v>20</v>
      </c>
      <c r="BL381" s="383">
        <v>3215</v>
      </c>
      <c r="BM381" s="374">
        <v>2960</v>
      </c>
      <c r="BN381" s="374">
        <v>100</v>
      </c>
      <c r="BO381" s="374">
        <v>3060</v>
      </c>
      <c r="BP381" s="377">
        <v>0.95178849144634525</v>
      </c>
      <c r="BQ381" s="384">
        <v>1.366032331994284</v>
      </c>
      <c r="BR381" s="374">
        <v>90</v>
      </c>
      <c r="BS381" s="377">
        <v>2.7993779160186624E-2</v>
      </c>
      <c r="BT381" s="384">
        <v>0.1256284125126178</v>
      </c>
      <c r="BU381" s="374">
        <v>50</v>
      </c>
      <c r="BV381" s="374">
        <v>10</v>
      </c>
      <c r="BW381" s="374">
        <v>60</v>
      </c>
      <c r="BX381" s="377">
        <v>1.8662519440124418E-2</v>
      </c>
      <c r="BY381" s="384">
        <v>0.2582475775624003</v>
      </c>
      <c r="BZ381" s="374">
        <v>10</v>
      </c>
      <c r="CA381" s="373" t="s">
        <v>66</v>
      </c>
      <c r="CB381" s="385" t="s">
        <v>66</v>
      </c>
      <c r="CC381" s="373" t="s">
        <v>66</v>
      </c>
      <c r="CD381" s="385"/>
      <c r="CE381" s="385" t="s">
        <v>2088</v>
      </c>
      <c r="CF381" s="386"/>
      <c r="CG381" s="373"/>
    </row>
    <row r="382" spans="1:85" ht="12.75" customHeight="1" x14ac:dyDescent="0.25">
      <c r="A382" s="370" t="s">
        <v>1907</v>
      </c>
      <c r="B382" s="369">
        <v>4620903.1100000003</v>
      </c>
      <c r="C382" s="373"/>
      <c r="D382" s="370"/>
      <c r="E382" s="371">
        <v>1</v>
      </c>
      <c r="F382" s="371">
        <v>1</v>
      </c>
      <c r="G382" s="370"/>
      <c r="H382" s="370"/>
      <c r="I382" s="370"/>
      <c r="J382" s="372">
        <v>4620903.0599999996</v>
      </c>
      <c r="K382" s="373">
        <v>0.36797018100000001</v>
      </c>
      <c r="L382" s="374">
        <v>9360</v>
      </c>
      <c r="M382" s="374">
        <v>3103</v>
      </c>
      <c r="N382" s="375">
        <v>3075</v>
      </c>
      <c r="O382" s="370"/>
      <c r="P382" s="376">
        <v>3.76</v>
      </c>
      <c r="Q382" s="375">
        <v>376</v>
      </c>
      <c r="R382" s="373">
        <v>3.76</v>
      </c>
      <c r="S382" s="373">
        <v>376</v>
      </c>
      <c r="T382" s="373">
        <v>3800</v>
      </c>
      <c r="U382" s="374">
        <v>-92</v>
      </c>
      <c r="V382" s="377">
        <v>-2.3638232271325797E-2</v>
      </c>
      <c r="W382" s="373">
        <v>1011.8</v>
      </c>
      <c r="X382" s="374">
        <v>3892</v>
      </c>
      <c r="Y382" s="374">
        <v>3892</v>
      </c>
      <c r="Z382" s="374">
        <v>3943</v>
      </c>
      <c r="AA382" s="374">
        <v>3444.2008941600002</v>
      </c>
      <c r="AB382" s="374">
        <v>447.79910583999981</v>
      </c>
      <c r="AC382" s="377">
        <v>0.13001538516504355</v>
      </c>
      <c r="AD382" s="378">
        <v>1035.9000000000001</v>
      </c>
      <c r="AE382" s="373">
        <v>1281</v>
      </c>
      <c r="AF382" s="374">
        <v>1281</v>
      </c>
      <c r="AG382" s="379">
        <v>0</v>
      </c>
      <c r="AH382" s="380">
        <v>0</v>
      </c>
      <c r="AI382" s="379">
        <v>1281</v>
      </c>
      <c r="AJ382" s="374">
        <v>1141.811471643</v>
      </c>
      <c r="AK382" s="374">
        <v>139.188528357</v>
      </c>
      <c r="AL382" s="381">
        <v>0.12190149758849053</v>
      </c>
      <c r="AM382" s="373">
        <v>1271</v>
      </c>
      <c r="AN382" s="374">
        <v>1274</v>
      </c>
      <c r="AO382" s="374">
        <v>-3</v>
      </c>
      <c r="AP382" s="377">
        <v>-2.3547880690737832E-3</v>
      </c>
      <c r="AQ382" s="374">
        <v>3.3803191489361701</v>
      </c>
      <c r="AR382" s="374">
        <v>1274</v>
      </c>
      <c r="AS382" s="374">
        <v>1131.508306575</v>
      </c>
      <c r="AT382" s="374">
        <v>142.49169342499999</v>
      </c>
      <c r="AU382" s="377">
        <v>0.1259307533113149</v>
      </c>
      <c r="AV382" s="382">
        <v>3.3882978723404253</v>
      </c>
      <c r="AW382" s="373">
        <v>1650</v>
      </c>
      <c r="AX382" s="373">
        <v>1480</v>
      </c>
      <c r="AY382" s="373">
        <v>45</v>
      </c>
      <c r="AZ382" s="373">
        <v>1525</v>
      </c>
      <c r="BA382" s="377">
        <v>0.9242424242424242</v>
      </c>
      <c r="BB382" s="463">
        <v>1.2231433943712686</v>
      </c>
      <c r="BC382" s="373">
        <v>60</v>
      </c>
      <c r="BD382" s="377">
        <v>3.6363636363636362E-2</v>
      </c>
      <c r="BE382" s="463">
        <v>0.2380269640277228</v>
      </c>
      <c r="BF382" s="373">
        <v>40</v>
      </c>
      <c r="BG382" s="373">
        <v>15</v>
      </c>
      <c r="BH382" s="373">
        <v>55</v>
      </c>
      <c r="BI382" s="377">
        <v>3.3333333333333333E-2</v>
      </c>
      <c r="BJ382" s="463">
        <v>0.44363201226773824</v>
      </c>
      <c r="BK382" s="373">
        <v>10</v>
      </c>
      <c r="BL382" s="383">
        <v>2115</v>
      </c>
      <c r="BM382" s="374">
        <v>1790</v>
      </c>
      <c r="BN382" s="374">
        <v>85</v>
      </c>
      <c r="BO382" s="374">
        <v>1875</v>
      </c>
      <c r="BP382" s="377">
        <v>0.88652482269503541</v>
      </c>
      <c r="BQ382" s="384">
        <v>1.2723641668293766</v>
      </c>
      <c r="BR382" s="374">
        <v>165</v>
      </c>
      <c r="BS382" s="377">
        <v>7.8014184397163122E-2</v>
      </c>
      <c r="BT382" s="384">
        <v>0.35010628908658226</v>
      </c>
      <c r="BU382" s="374">
        <v>25</v>
      </c>
      <c r="BV382" s="374">
        <v>15</v>
      </c>
      <c r="BW382" s="374">
        <v>40</v>
      </c>
      <c r="BX382" s="377">
        <v>1.8912529550827423E-2</v>
      </c>
      <c r="BY382" s="384">
        <v>0.26170715897970587</v>
      </c>
      <c r="BZ382" s="374">
        <v>35</v>
      </c>
      <c r="CA382" s="373" t="s">
        <v>66</v>
      </c>
      <c r="CB382" s="385" t="s">
        <v>66</v>
      </c>
      <c r="CC382" s="373" t="s">
        <v>66</v>
      </c>
      <c r="CD382" s="385" t="s">
        <v>2090</v>
      </c>
      <c r="CE382" s="385" t="s">
        <v>2088</v>
      </c>
      <c r="CF382" s="386"/>
      <c r="CG382" s="373"/>
    </row>
    <row r="383" spans="1:85" ht="12.75" customHeight="1" x14ac:dyDescent="0.25">
      <c r="A383" s="370" t="s">
        <v>1908</v>
      </c>
      <c r="B383" s="369">
        <v>4620903.12</v>
      </c>
      <c r="C383" s="373"/>
      <c r="D383" s="370"/>
      <c r="E383" s="371">
        <v>1</v>
      </c>
      <c r="F383" s="371">
        <v>1</v>
      </c>
      <c r="G383" s="370"/>
      <c r="H383" s="370"/>
      <c r="I383" s="370"/>
      <c r="J383" s="372">
        <v>4620903.0599999996</v>
      </c>
      <c r="K383" s="373">
        <v>0.59214650199999996</v>
      </c>
      <c r="L383" s="374">
        <v>9360</v>
      </c>
      <c r="M383" s="374">
        <v>3103</v>
      </c>
      <c r="N383" s="375">
        <v>3075</v>
      </c>
      <c r="O383" s="370"/>
      <c r="P383" s="376">
        <v>1.94</v>
      </c>
      <c r="Q383" s="375">
        <v>194</v>
      </c>
      <c r="R383" s="373">
        <v>1.94</v>
      </c>
      <c r="S383" s="373">
        <v>194</v>
      </c>
      <c r="T383" s="373">
        <v>6232</v>
      </c>
      <c r="U383" s="374">
        <v>242</v>
      </c>
      <c r="V383" s="377">
        <v>4.0400667779632721E-2</v>
      </c>
      <c r="W383" s="373">
        <v>3216</v>
      </c>
      <c r="X383" s="374">
        <v>5990</v>
      </c>
      <c r="Y383" s="374">
        <v>5990</v>
      </c>
      <c r="Z383" s="374">
        <v>5941</v>
      </c>
      <c r="AA383" s="374">
        <v>5542.4912587199997</v>
      </c>
      <c r="AB383" s="374">
        <v>447.50874128000032</v>
      </c>
      <c r="AC383" s="377">
        <v>8.074144286216689E-2</v>
      </c>
      <c r="AD383" s="378">
        <v>3086.2</v>
      </c>
      <c r="AE383" s="373">
        <v>2446</v>
      </c>
      <c r="AF383" s="374">
        <v>2157</v>
      </c>
      <c r="AG383" s="379">
        <v>289</v>
      </c>
      <c r="AH383" s="380">
        <v>0.13398238293926751</v>
      </c>
      <c r="AI383" s="379">
        <v>2157</v>
      </c>
      <c r="AJ383" s="374">
        <v>1837.4305957059998</v>
      </c>
      <c r="AK383" s="374">
        <v>319.56940429400015</v>
      </c>
      <c r="AL383" s="381">
        <v>0.17392189127623148</v>
      </c>
      <c r="AM383" s="373">
        <v>2414</v>
      </c>
      <c r="AN383" s="374">
        <v>2140</v>
      </c>
      <c r="AO383" s="374">
        <v>274</v>
      </c>
      <c r="AP383" s="377">
        <v>0.1280373831775701</v>
      </c>
      <c r="AQ383" s="374">
        <v>12.443298969072165</v>
      </c>
      <c r="AR383" s="374">
        <v>2140</v>
      </c>
      <c r="AS383" s="374">
        <v>1820.8504936499999</v>
      </c>
      <c r="AT383" s="374">
        <v>319.14950635000014</v>
      </c>
      <c r="AU383" s="377">
        <v>0.175274964893052</v>
      </c>
      <c r="AV383" s="382">
        <v>11.030927835051546</v>
      </c>
      <c r="AW383" s="373">
        <v>2760</v>
      </c>
      <c r="AX383" s="373">
        <v>2380</v>
      </c>
      <c r="AY383" s="373">
        <v>110</v>
      </c>
      <c r="AZ383" s="373">
        <v>2490</v>
      </c>
      <c r="BA383" s="377">
        <v>0.90217391304347827</v>
      </c>
      <c r="BB383" s="463">
        <v>1.1939379034864237</v>
      </c>
      <c r="BC383" s="373">
        <v>125</v>
      </c>
      <c r="BD383" s="377">
        <v>4.5289855072463768E-2</v>
      </c>
      <c r="BE383" s="463">
        <v>0.29645568436423808</v>
      </c>
      <c r="BF383" s="373">
        <v>80</v>
      </c>
      <c r="BG383" s="373">
        <v>25</v>
      </c>
      <c r="BH383" s="373">
        <v>105</v>
      </c>
      <c r="BI383" s="377">
        <v>3.8043478260869568E-2</v>
      </c>
      <c r="BJ383" s="463">
        <v>0.50631914443600567</v>
      </c>
      <c r="BK383" s="373">
        <v>40</v>
      </c>
      <c r="BL383" s="383">
        <v>3270</v>
      </c>
      <c r="BM383" s="374">
        <v>2735</v>
      </c>
      <c r="BN383" s="374">
        <v>100</v>
      </c>
      <c r="BO383" s="374">
        <v>2835</v>
      </c>
      <c r="BP383" s="377">
        <v>0.8669724770642202</v>
      </c>
      <c r="BQ383" s="384">
        <v>1.244302116764626</v>
      </c>
      <c r="BR383" s="374">
        <v>305</v>
      </c>
      <c r="BS383" s="377">
        <v>9.3272171253822631E-2</v>
      </c>
      <c r="BT383" s="384">
        <v>0.41857995446673529</v>
      </c>
      <c r="BU383" s="374">
        <v>75</v>
      </c>
      <c r="BV383" s="374">
        <v>35</v>
      </c>
      <c r="BW383" s="374">
        <v>110</v>
      </c>
      <c r="BX383" s="377">
        <v>3.3639143730886847E-2</v>
      </c>
      <c r="BY383" s="384">
        <v>0.4654906004329401</v>
      </c>
      <c r="BZ383" s="374">
        <v>15</v>
      </c>
      <c r="CA383" s="373" t="s">
        <v>66</v>
      </c>
      <c r="CB383" s="385" t="s">
        <v>66</v>
      </c>
      <c r="CC383" s="373" t="s">
        <v>66</v>
      </c>
      <c r="CD383" s="385" t="s">
        <v>2090</v>
      </c>
      <c r="CE383" s="385" t="s">
        <v>2088</v>
      </c>
      <c r="CF383" s="386"/>
      <c r="CG383" s="373"/>
    </row>
    <row r="384" spans="1:85" ht="12.75" customHeight="1" x14ac:dyDescent="0.25">
      <c r="A384" s="370" t="s">
        <v>1911</v>
      </c>
      <c r="B384" s="369">
        <v>4620904.0199999996</v>
      </c>
      <c r="C384" s="373"/>
      <c r="D384" s="370"/>
      <c r="E384" s="371">
        <v>1</v>
      </c>
      <c r="F384" s="371">
        <v>1</v>
      </c>
      <c r="G384" s="370"/>
      <c r="H384" s="370"/>
      <c r="I384" s="370"/>
      <c r="J384" s="372"/>
      <c r="K384" s="406"/>
      <c r="L384" s="374"/>
      <c r="M384" s="374"/>
      <c r="N384" s="375"/>
      <c r="O384" s="370">
        <v>244620904.02000001</v>
      </c>
      <c r="P384" s="376">
        <v>17.059999999999999</v>
      </c>
      <c r="Q384" s="375">
        <v>1705.9999999999998</v>
      </c>
      <c r="R384" s="373">
        <v>17.39</v>
      </c>
      <c r="S384" s="373">
        <v>1739</v>
      </c>
      <c r="T384" s="373">
        <v>5306</v>
      </c>
      <c r="U384" s="374">
        <v>342</v>
      </c>
      <c r="V384" s="377">
        <v>6.8896051571313455E-2</v>
      </c>
      <c r="W384" s="373">
        <v>305.10000000000002</v>
      </c>
      <c r="X384" s="374">
        <v>4964</v>
      </c>
      <c r="Y384" s="374">
        <v>4964</v>
      </c>
      <c r="Z384" s="374">
        <v>4242</v>
      </c>
      <c r="AA384" s="374">
        <v>4230</v>
      </c>
      <c r="AB384" s="374">
        <v>734</v>
      </c>
      <c r="AC384" s="377">
        <v>0.17352245862884161</v>
      </c>
      <c r="AD384" s="378">
        <v>291</v>
      </c>
      <c r="AE384" s="373">
        <v>2231</v>
      </c>
      <c r="AF384" s="374">
        <v>2058</v>
      </c>
      <c r="AG384" s="379">
        <v>173</v>
      </c>
      <c r="AH384" s="380">
        <v>8.4062196307094272E-2</v>
      </c>
      <c r="AI384" s="379">
        <v>2058</v>
      </c>
      <c r="AJ384" s="374">
        <v>1822</v>
      </c>
      <c r="AK384" s="374">
        <v>236</v>
      </c>
      <c r="AL384" s="381">
        <v>0.12952799121844127</v>
      </c>
      <c r="AM384" s="373">
        <v>2178</v>
      </c>
      <c r="AN384" s="374">
        <v>1988</v>
      </c>
      <c r="AO384" s="374">
        <v>190</v>
      </c>
      <c r="AP384" s="377">
        <v>9.5573440643863181E-2</v>
      </c>
      <c r="AQ384" s="374">
        <v>1.252443933294997</v>
      </c>
      <c r="AR384" s="374">
        <v>1988</v>
      </c>
      <c r="AS384" s="374">
        <v>1785</v>
      </c>
      <c r="AT384" s="374">
        <v>203</v>
      </c>
      <c r="AU384" s="377">
        <v>0.11372549019607843</v>
      </c>
      <c r="AV384" s="382">
        <v>1.1652989449003519</v>
      </c>
      <c r="AW384" s="373">
        <v>2085</v>
      </c>
      <c r="AX384" s="373">
        <v>1765</v>
      </c>
      <c r="AY384" s="373">
        <v>95</v>
      </c>
      <c r="AZ384" s="373">
        <v>1860</v>
      </c>
      <c r="BA384" s="377">
        <v>0.8920863309352518</v>
      </c>
      <c r="BB384" s="463">
        <v>1.1805879867359905</v>
      </c>
      <c r="BC384" s="373">
        <v>65</v>
      </c>
      <c r="BD384" s="377">
        <v>3.117505995203837E-2</v>
      </c>
      <c r="BE384" s="463">
        <v>0.20406388402856332</v>
      </c>
      <c r="BF384" s="373">
        <v>100</v>
      </c>
      <c r="BG384" s="373">
        <v>30</v>
      </c>
      <c r="BH384" s="373">
        <v>130</v>
      </c>
      <c r="BI384" s="377">
        <v>6.235011990407674E-2</v>
      </c>
      <c r="BJ384" s="463">
        <v>0.82981527474540973</v>
      </c>
      <c r="BK384" s="373">
        <v>25</v>
      </c>
      <c r="BL384" s="383">
        <v>2420</v>
      </c>
      <c r="BM384" s="374">
        <v>2000</v>
      </c>
      <c r="BN384" s="374">
        <v>80</v>
      </c>
      <c r="BO384" s="374">
        <v>2080</v>
      </c>
      <c r="BP384" s="377">
        <v>0.85950413223140498</v>
      </c>
      <c r="BQ384" s="384">
        <v>1.2335833482569243</v>
      </c>
      <c r="BR384" s="374">
        <v>170</v>
      </c>
      <c r="BS384" s="377">
        <v>7.0247933884297523E-2</v>
      </c>
      <c r="BT384" s="384">
        <v>0.31525348420005173</v>
      </c>
      <c r="BU384" s="374">
        <v>110</v>
      </c>
      <c r="BV384" s="374">
        <v>30</v>
      </c>
      <c r="BW384" s="374">
        <v>140</v>
      </c>
      <c r="BX384" s="377">
        <v>5.7851239669421489E-2</v>
      </c>
      <c r="BY384" s="384">
        <v>0.80053191915176558</v>
      </c>
      <c r="BZ384" s="374">
        <v>25</v>
      </c>
      <c r="CA384" s="373" t="s">
        <v>66</v>
      </c>
      <c r="CB384" s="385" t="s">
        <v>66</v>
      </c>
      <c r="CC384" s="373" t="s">
        <v>66</v>
      </c>
      <c r="CD384" s="385"/>
      <c r="CE384" s="385" t="s">
        <v>2088</v>
      </c>
      <c r="CF384" s="386"/>
      <c r="CG384" s="373"/>
    </row>
    <row r="385" spans="1:85" ht="12.75" customHeight="1" x14ac:dyDescent="0.25">
      <c r="A385" s="370" t="s">
        <v>1913</v>
      </c>
      <c r="B385" s="369">
        <v>4620904.04</v>
      </c>
      <c r="C385" s="373"/>
      <c r="D385" s="370"/>
      <c r="E385" s="371">
        <v>1</v>
      </c>
      <c r="F385" s="371">
        <v>1</v>
      </c>
      <c r="G385" s="370"/>
      <c r="H385" s="370"/>
      <c r="I385" s="370"/>
      <c r="J385" s="372"/>
      <c r="K385" s="406"/>
      <c r="L385" s="374"/>
      <c r="M385" s="374"/>
      <c r="N385" s="375"/>
      <c r="O385" s="370">
        <v>244620904.03999999</v>
      </c>
      <c r="P385" s="376">
        <v>1.38</v>
      </c>
      <c r="Q385" s="375">
        <v>138</v>
      </c>
      <c r="R385" s="373">
        <v>1.37</v>
      </c>
      <c r="S385" s="373">
        <v>137</v>
      </c>
      <c r="T385" s="373">
        <v>3541</v>
      </c>
      <c r="U385" s="374">
        <v>24</v>
      </c>
      <c r="V385" s="377">
        <v>6.8239977253340914E-3</v>
      </c>
      <c r="W385" s="373">
        <v>2579</v>
      </c>
      <c r="X385" s="374">
        <v>3517</v>
      </c>
      <c r="Y385" s="374">
        <v>3517</v>
      </c>
      <c r="Z385" s="374">
        <v>3681</v>
      </c>
      <c r="AA385" s="374">
        <v>3804</v>
      </c>
      <c r="AB385" s="374">
        <v>-287</v>
      </c>
      <c r="AC385" s="377">
        <v>-7.5446898002103052E-2</v>
      </c>
      <c r="AD385" s="378">
        <v>2551.9</v>
      </c>
      <c r="AE385" s="373">
        <v>1356</v>
      </c>
      <c r="AF385" s="374">
        <v>1306</v>
      </c>
      <c r="AG385" s="379">
        <v>50</v>
      </c>
      <c r="AH385" s="380">
        <v>3.8284839203675342E-2</v>
      </c>
      <c r="AI385" s="379">
        <v>1306</v>
      </c>
      <c r="AJ385" s="374">
        <v>1282</v>
      </c>
      <c r="AK385" s="374">
        <v>24</v>
      </c>
      <c r="AL385" s="381">
        <v>1.8720748829953199E-2</v>
      </c>
      <c r="AM385" s="373">
        <v>1342</v>
      </c>
      <c r="AN385" s="374">
        <v>1287</v>
      </c>
      <c r="AO385" s="374">
        <v>55</v>
      </c>
      <c r="AP385" s="377">
        <v>4.2735042735042736E-2</v>
      </c>
      <c r="AQ385" s="374">
        <v>9.7956204379562042</v>
      </c>
      <c r="AR385" s="374">
        <v>1287</v>
      </c>
      <c r="AS385" s="374">
        <v>1278</v>
      </c>
      <c r="AT385" s="374">
        <v>9</v>
      </c>
      <c r="AU385" s="377">
        <v>7.0422535211267607E-3</v>
      </c>
      <c r="AV385" s="382">
        <v>9.3260869565217384</v>
      </c>
      <c r="AW385" s="373">
        <v>1255</v>
      </c>
      <c r="AX385" s="373">
        <v>1120</v>
      </c>
      <c r="AY385" s="373">
        <v>55</v>
      </c>
      <c r="AZ385" s="373">
        <v>1175</v>
      </c>
      <c r="BA385" s="377">
        <v>0.93625498007968122</v>
      </c>
      <c r="BB385" s="463">
        <v>1.239040823375245</v>
      </c>
      <c r="BC385" s="373">
        <v>55</v>
      </c>
      <c r="BD385" s="377">
        <v>4.3824701195219126E-2</v>
      </c>
      <c r="BE385" s="463">
        <v>0.28686516581030341</v>
      </c>
      <c r="BF385" s="373">
        <v>30</v>
      </c>
      <c r="BG385" s="373">
        <v>0</v>
      </c>
      <c r="BH385" s="373">
        <v>30</v>
      </c>
      <c r="BI385" s="377">
        <v>2.3904382470119521E-2</v>
      </c>
      <c r="BJ385" s="463">
        <v>0.31814247891710312</v>
      </c>
      <c r="BK385" s="373">
        <v>0</v>
      </c>
      <c r="BL385" s="383">
        <v>1865</v>
      </c>
      <c r="BM385" s="374">
        <v>1540</v>
      </c>
      <c r="BN385" s="374">
        <v>75</v>
      </c>
      <c r="BO385" s="374">
        <v>1615</v>
      </c>
      <c r="BP385" s="377">
        <v>0.86595174262734587</v>
      </c>
      <c r="BQ385" s="384">
        <v>1.2428371313653683</v>
      </c>
      <c r="BR385" s="374">
        <v>170</v>
      </c>
      <c r="BS385" s="377">
        <v>9.1152815013404831E-2</v>
      </c>
      <c r="BT385" s="384">
        <v>0.40906886421668909</v>
      </c>
      <c r="BU385" s="374">
        <v>45</v>
      </c>
      <c r="BV385" s="374">
        <v>35</v>
      </c>
      <c r="BW385" s="374">
        <v>80</v>
      </c>
      <c r="BX385" s="377">
        <v>4.2895442359249331E-2</v>
      </c>
      <c r="BY385" s="384">
        <v>0.59357709516576718</v>
      </c>
      <c r="BZ385" s="374">
        <v>10</v>
      </c>
      <c r="CA385" s="373" t="s">
        <v>66</v>
      </c>
      <c r="CB385" s="385" t="s">
        <v>66</v>
      </c>
      <c r="CC385" s="373" t="s">
        <v>66</v>
      </c>
      <c r="CD385" s="385"/>
      <c r="CE385" s="385" t="s">
        <v>2088</v>
      </c>
      <c r="CF385" s="386"/>
      <c r="CG385" s="373"/>
    </row>
    <row r="386" spans="1:85" ht="12.75" customHeight="1" x14ac:dyDescent="0.25">
      <c r="A386" s="370" t="s">
        <v>1914</v>
      </c>
      <c r="B386" s="369">
        <v>4620904.05</v>
      </c>
      <c r="C386" s="373"/>
      <c r="D386" s="370"/>
      <c r="E386" s="371">
        <v>1</v>
      </c>
      <c r="F386" s="371">
        <v>1</v>
      </c>
      <c r="G386" s="370"/>
      <c r="H386" s="370"/>
      <c r="I386" s="370"/>
      <c r="J386" s="372"/>
      <c r="K386" s="406"/>
      <c r="L386" s="374"/>
      <c r="M386" s="374"/>
      <c r="N386" s="375"/>
      <c r="O386" s="370">
        <v>244620904.05000001</v>
      </c>
      <c r="P386" s="376">
        <v>1.33</v>
      </c>
      <c r="Q386" s="375">
        <v>133</v>
      </c>
      <c r="R386" s="373">
        <v>1.34</v>
      </c>
      <c r="S386" s="373">
        <v>134</v>
      </c>
      <c r="T386" s="373">
        <v>3553</v>
      </c>
      <c r="U386" s="374">
        <v>-191</v>
      </c>
      <c r="V386" s="377">
        <v>-5.1014957264957264E-2</v>
      </c>
      <c r="W386" s="373">
        <v>2655.5</v>
      </c>
      <c r="X386" s="374">
        <v>3744</v>
      </c>
      <c r="Y386" s="374">
        <v>3744</v>
      </c>
      <c r="Z386" s="374">
        <v>3871</v>
      </c>
      <c r="AA386" s="374">
        <v>3609</v>
      </c>
      <c r="AB386" s="374">
        <v>135</v>
      </c>
      <c r="AC386" s="377">
        <v>3.7406483790523692E-2</v>
      </c>
      <c r="AD386" s="378">
        <v>2812.1</v>
      </c>
      <c r="AE386" s="373">
        <v>1559</v>
      </c>
      <c r="AF386" s="374">
        <v>1604</v>
      </c>
      <c r="AG386" s="379">
        <v>-45</v>
      </c>
      <c r="AH386" s="380">
        <v>-2.8054862842892769E-2</v>
      </c>
      <c r="AI386" s="379">
        <v>1604</v>
      </c>
      <c r="AJ386" s="374">
        <v>1329</v>
      </c>
      <c r="AK386" s="374">
        <v>275</v>
      </c>
      <c r="AL386" s="381">
        <v>0.20692249811888638</v>
      </c>
      <c r="AM386" s="373">
        <v>1546</v>
      </c>
      <c r="AN386" s="374">
        <v>1585</v>
      </c>
      <c r="AO386" s="374">
        <v>-39</v>
      </c>
      <c r="AP386" s="377">
        <v>-2.4605678233438486E-2</v>
      </c>
      <c r="AQ386" s="374">
        <v>11.537313432835822</v>
      </c>
      <c r="AR386" s="374">
        <v>1585</v>
      </c>
      <c r="AS386" s="374">
        <v>1318</v>
      </c>
      <c r="AT386" s="374">
        <v>267</v>
      </c>
      <c r="AU386" s="377">
        <v>0.20257966616084977</v>
      </c>
      <c r="AV386" s="382">
        <v>11.917293233082706</v>
      </c>
      <c r="AW386" s="373">
        <v>1465</v>
      </c>
      <c r="AX386" s="373">
        <v>1285</v>
      </c>
      <c r="AY386" s="373">
        <v>55</v>
      </c>
      <c r="AZ386" s="373">
        <v>1340</v>
      </c>
      <c r="BA386" s="377">
        <v>0.91467576791808869</v>
      </c>
      <c r="BB386" s="463">
        <v>1.2104828713500251</v>
      </c>
      <c r="BC386" s="373">
        <v>55</v>
      </c>
      <c r="BD386" s="377">
        <v>3.7542662116040959E-2</v>
      </c>
      <c r="BE386" s="463">
        <v>0.24574456183749541</v>
      </c>
      <c r="BF386" s="373">
        <v>55</v>
      </c>
      <c r="BG386" s="373">
        <v>0</v>
      </c>
      <c r="BH386" s="373">
        <v>55</v>
      </c>
      <c r="BI386" s="377">
        <v>3.7542662116040959E-2</v>
      </c>
      <c r="BJ386" s="463">
        <v>0.49965380221281103</v>
      </c>
      <c r="BK386" s="373">
        <v>10</v>
      </c>
      <c r="BL386" s="383">
        <v>1885</v>
      </c>
      <c r="BM386" s="374">
        <v>1570</v>
      </c>
      <c r="BN386" s="374">
        <v>35</v>
      </c>
      <c r="BO386" s="374">
        <v>1605</v>
      </c>
      <c r="BP386" s="377">
        <v>0.85145888594164454</v>
      </c>
      <c r="BQ386" s="384">
        <v>1.2220365953286878</v>
      </c>
      <c r="BR386" s="374">
        <v>165</v>
      </c>
      <c r="BS386" s="377">
        <v>8.7533156498673742E-2</v>
      </c>
      <c r="BT386" s="384">
        <v>0.39282482833852594</v>
      </c>
      <c r="BU386" s="374">
        <v>65</v>
      </c>
      <c r="BV386" s="374">
        <v>30</v>
      </c>
      <c r="BW386" s="374">
        <v>95</v>
      </c>
      <c r="BX386" s="377">
        <v>5.0397877984084884E-2</v>
      </c>
      <c r="BY386" s="384">
        <v>0.69739404400527061</v>
      </c>
      <c r="BZ386" s="374">
        <v>10</v>
      </c>
      <c r="CA386" s="373" t="s">
        <v>66</v>
      </c>
      <c r="CB386" s="385" t="s">
        <v>66</v>
      </c>
      <c r="CC386" s="373" t="s">
        <v>66</v>
      </c>
      <c r="CD386" s="385"/>
      <c r="CE386" s="385" t="s">
        <v>2088</v>
      </c>
      <c r="CF386" s="386"/>
      <c r="CG386" s="373"/>
    </row>
    <row r="387" spans="1:85" ht="12.75" customHeight="1" x14ac:dyDescent="0.25">
      <c r="A387" s="370" t="s">
        <v>1915</v>
      </c>
      <c r="B387" s="369">
        <v>4620904.0599999996</v>
      </c>
      <c r="C387" s="373"/>
      <c r="D387" s="370"/>
      <c r="E387" s="371">
        <v>1</v>
      </c>
      <c r="F387" s="371">
        <v>1</v>
      </c>
      <c r="G387" s="370"/>
      <c r="H387" s="370"/>
      <c r="I387" s="370"/>
      <c r="J387" s="372"/>
      <c r="K387" s="406"/>
      <c r="L387" s="374"/>
      <c r="M387" s="374"/>
      <c r="N387" s="375"/>
      <c r="O387" s="370">
        <v>244620904.06</v>
      </c>
      <c r="P387" s="376">
        <v>1.17</v>
      </c>
      <c r="Q387" s="375">
        <v>117</v>
      </c>
      <c r="R387" s="373">
        <v>1.17</v>
      </c>
      <c r="S387" s="373">
        <v>117</v>
      </c>
      <c r="T387" s="373">
        <v>4200</v>
      </c>
      <c r="U387" s="374">
        <v>-11</v>
      </c>
      <c r="V387" s="377">
        <v>-2.612206126810734E-3</v>
      </c>
      <c r="W387" s="373">
        <v>3600.5</v>
      </c>
      <c r="X387" s="374">
        <v>4211</v>
      </c>
      <c r="Y387" s="374">
        <v>4211</v>
      </c>
      <c r="Z387" s="374">
        <v>4248</v>
      </c>
      <c r="AA387" s="374">
        <v>4440</v>
      </c>
      <c r="AB387" s="374">
        <v>-229</v>
      </c>
      <c r="AC387" s="377">
        <v>-5.1576576576576577E-2</v>
      </c>
      <c r="AD387" s="378">
        <v>3610.3</v>
      </c>
      <c r="AE387" s="373">
        <v>1544</v>
      </c>
      <c r="AF387" s="374">
        <v>1491</v>
      </c>
      <c r="AG387" s="379">
        <v>53</v>
      </c>
      <c r="AH387" s="380">
        <v>3.5546613011401745E-2</v>
      </c>
      <c r="AI387" s="379">
        <v>1491</v>
      </c>
      <c r="AJ387" s="374">
        <v>1448</v>
      </c>
      <c r="AK387" s="374">
        <v>43</v>
      </c>
      <c r="AL387" s="381">
        <v>2.9696132596685083E-2</v>
      </c>
      <c r="AM387" s="373">
        <v>1533</v>
      </c>
      <c r="AN387" s="374">
        <v>1471</v>
      </c>
      <c r="AO387" s="374">
        <v>62</v>
      </c>
      <c r="AP387" s="377">
        <v>4.2148198504418762E-2</v>
      </c>
      <c r="AQ387" s="374">
        <v>13.102564102564102</v>
      </c>
      <c r="AR387" s="374">
        <v>1471</v>
      </c>
      <c r="AS387" s="374">
        <v>1435</v>
      </c>
      <c r="AT387" s="374">
        <v>36</v>
      </c>
      <c r="AU387" s="377">
        <v>2.5087108013937282E-2</v>
      </c>
      <c r="AV387" s="382">
        <v>12.572649572649572</v>
      </c>
      <c r="AW387" s="373">
        <v>1995</v>
      </c>
      <c r="AX387" s="373">
        <v>1785</v>
      </c>
      <c r="AY387" s="373">
        <v>70</v>
      </c>
      <c r="AZ387" s="373">
        <v>1855</v>
      </c>
      <c r="BA387" s="377">
        <v>0.92982456140350878</v>
      </c>
      <c r="BB387" s="463">
        <v>1.2305308005495248</v>
      </c>
      <c r="BC387" s="373">
        <v>70</v>
      </c>
      <c r="BD387" s="377">
        <v>3.5087719298245612E-2</v>
      </c>
      <c r="BE387" s="463">
        <v>0.22967514072850445</v>
      </c>
      <c r="BF387" s="373">
        <v>30</v>
      </c>
      <c r="BG387" s="373">
        <v>15</v>
      </c>
      <c r="BH387" s="373">
        <v>45</v>
      </c>
      <c r="BI387" s="377">
        <v>2.2556390977443608E-2</v>
      </c>
      <c r="BJ387" s="463">
        <v>0.30020211356463489</v>
      </c>
      <c r="BK387" s="373">
        <v>20</v>
      </c>
      <c r="BL387" s="383">
        <v>2455</v>
      </c>
      <c r="BM387" s="374">
        <v>2130</v>
      </c>
      <c r="BN387" s="374">
        <v>70</v>
      </c>
      <c r="BO387" s="374">
        <v>2200</v>
      </c>
      <c r="BP387" s="377">
        <v>0.89613034623217924</v>
      </c>
      <c r="BQ387" s="384">
        <v>1.2861502714475688</v>
      </c>
      <c r="BR387" s="374">
        <v>170</v>
      </c>
      <c r="BS387" s="377">
        <v>6.9246435845213852E-2</v>
      </c>
      <c r="BT387" s="384">
        <v>0.31075903534180249</v>
      </c>
      <c r="BU387" s="374">
        <v>40</v>
      </c>
      <c r="BV387" s="374">
        <v>35</v>
      </c>
      <c r="BW387" s="374">
        <v>75</v>
      </c>
      <c r="BX387" s="377">
        <v>3.0549898167006109E-2</v>
      </c>
      <c r="BY387" s="384">
        <v>0.42274234310749331</v>
      </c>
      <c r="BZ387" s="374">
        <v>10</v>
      </c>
      <c r="CA387" s="373" t="s">
        <v>66</v>
      </c>
      <c r="CB387" s="385" t="s">
        <v>66</v>
      </c>
      <c r="CC387" s="373" t="s">
        <v>66</v>
      </c>
      <c r="CD387" s="385"/>
      <c r="CE387" s="385" t="s">
        <v>2088</v>
      </c>
      <c r="CF387" s="386"/>
      <c r="CG387" s="373"/>
    </row>
    <row r="388" spans="1:85" ht="12.75" customHeight="1" x14ac:dyDescent="0.25">
      <c r="A388" s="370" t="s">
        <v>1916</v>
      </c>
      <c r="B388" s="369">
        <v>4620926.01</v>
      </c>
      <c r="C388" s="373"/>
      <c r="D388" s="370"/>
      <c r="E388" s="371">
        <v>1</v>
      </c>
      <c r="F388" s="371">
        <v>1</v>
      </c>
      <c r="G388" s="370"/>
      <c r="H388" s="370"/>
      <c r="I388" s="370"/>
      <c r="J388" s="372"/>
      <c r="K388" s="406"/>
      <c r="L388" s="374"/>
      <c r="M388" s="374"/>
      <c r="N388" s="375"/>
      <c r="O388" s="370">
        <v>244620926.00999999</v>
      </c>
      <c r="P388" s="376">
        <v>30.98</v>
      </c>
      <c r="Q388" s="375">
        <v>3098</v>
      </c>
      <c r="R388" s="373">
        <v>30.96</v>
      </c>
      <c r="S388" s="373">
        <v>3096</v>
      </c>
      <c r="T388" s="373">
        <v>5742</v>
      </c>
      <c r="U388" s="374">
        <v>506</v>
      </c>
      <c r="V388" s="377">
        <v>9.6638655462184878E-2</v>
      </c>
      <c r="W388" s="373">
        <v>185.4</v>
      </c>
      <c r="X388" s="374">
        <v>5236</v>
      </c>
      <c r="Y388" s="374">
        <v>5236</v>
      </c>
      <c r="Z388" s="374">
        <v>5467</v>
      </c>
      <c r="AA388" s="374">
        <v>5208</v>
      </c>
      <c r="AB388" s="374">
        <v>28</v>
      </c>
      <c r="AC388" s="377">
        <v>5.3763440860215058E-3</v>
      </c>
      <c r="AD388" s="378">
        <v>169</v>
      </c>
      <c r="AE388" s="373">
        <v>2506</v>
      </c>
      <c r="AF388" s="374">
        <v>2247</v>
      </c>
      <c r="AG388" s="379">
        <v>259</v>
      </c>
      <c r="AH388" s="380">
        <v>0.11526479750778816</v>
      </c>
      <c r="AI388" s="379">
        <v>2247</v>
      </c>
      <c r="AJ388" s="374">
        <v>2122</v>
      </c>
      <c r="AK388" s="374">
        <v>125</v>
      </c>
      <c r="AL388" s="381">
        <v>5.8906691800188503E-2</v>
      </c>
      <c r="AM388" s="373">
        <v>2414</v>
      </c>
      <c r="AN388" s="374">
        <v>2160</v>
      </c>
      <c r="AO388" s="374">
        <v>254</v>
      </c>
      <c r="AP388" s="377">
        <v>0.1175925925925926</v>
      </c>
      <c r="AQ388" s="374">
        <v>0.77971576227390182</v>
      </c>
      <c r="AR388" s="374">
        <v>2160</v>
      </c>
      <c r="AS388" s="374">
        <v>2069</v>
      </c>
      <c r="AT388" s="374">
        <v>91</v>
      </c>
      <c r="AU388" s="377">
        <v>4.3982600289995163E-2</v>
      </c>
      <c r="AV388" s="382">
        <v>0.69722401549386703</v>
      </c>
      <c r="AW388" s="373">
        <v>2350</v>
      </c>
      <c r="AX388" s="373">
        <v>2115</v>
      </c>
      <c r="AY388" s="373">
        <v>80</v>
      </c>
      <c r="AZ388" s="373">
        <v>2195</v>
      </c>
      <c r="BA388" s="377">
        <v>0.93404255319148932</v>
      </c>
      <c r="BB388" s="463">
        <v>1.2361128953091434</v>
      </c>
      <c r="BC388" s="373">
        <v>10</v>
      </c>
      <c r="BD388" s="377">
        <v>4.2553191489361703E-3</v>
      </c>
      <c r="BE388" s="463">
        <v>2.785421919473352E-2</v>
      </c>
      <c r="BF388" s="373">
        <v>125</v>
      </c>
      <c r="BG388" s="373">
        <v>10</v>
      </c>
      <c r="BH388" s="373">
        <v>135</v>
      </c>
      <c r="BI388" s="377">
        <v>5.7446808510638298E-2</v>
      </c>
      <c r="BJ388" s="463">
        <v>0.76455729773801695</v>
      </c>
      <c r="BK388" s="373">
        <v>10</v>
      </c>
      <c r="BL388" s="383">
        <v>2380</v>
      </c>
      <c r="BM388" s="374">
        <v>1970</v>
      </c>
      <c r="BN388" s="374">
        <v>80</v>
      </c>
      <c r="BO388" s="374">
        <v>2050</v>
      </c>
      <c r="BP388" s="377">
        <v>0.8613445378151261</v>
      </c>
      <c r="BQ388" s="384">
        <v>1.23622474763708</v>
      </c>
      <c r="BR388" s="374">
        <v>160</v>
      </c>
      <c r="BS388" s="377">
        <v>6.7226890756302518E-2</v>
      </c>
      <c r="BT388" s="384">
        <v>0.3016958701983688</v>
      </c>
      <c r="BU388" s="374">
        <v>140</v>
      </c>
      <c r="BV388" s="374">
        <v>10</v>
      </c>
      <c r="BW388" s="374">
        <v>150</v>
      </c>
      <c r="BX388" s="377">
        <v>6.3025210084033612E-2</v>
      </c>
      <c r="BY388" s="384">
        <v>0.87212811120075295</v>
      </c>
      <c r="BZ388" s="374">
        <v>20</v>
      </c>
      <c r="CA388" s="373" t="s">
        <v>66</v>
      </c>
      <c r="CB388" s="385" t="s">
        <v>66</v>
      </c>
      <c r="CC388" s="373" t="s">
        <v>66</v>
      </c>
      <c r="CD388" s="385"/>
      <c r="CE388" s="385" t="s">
        <v>2088</v>
      </c>
      <c r="CF388" s="386"/>
      <c r="CG388" s="373"/>
    </row>
    <row r="389" spans="1:85" ht="12.75" customHeight="1" x14ac:dyDescent="0.25">
      <c r="A389" s="370" t="s">
        <v>1918</v>
      </c>
      <c r="B389" s="369">
        <v>4620929.01</v>
      </c>
      <c r="C389" s="373"/>
      <c r="D389" s="370"/>
      <c r="E389" s="371">
        <v>1</v>
      </c>
      <c r="F389" s="371">
        <v>1</v>
      </c>
      <c r="G389" s="370"/>
      <c r="H389" s="370"/>
      <c r="I389" s="370"/>
      <c r="J389" s="372">
        <v>4620929</v>
      </c>
      <c r="K389" s="373">
        <v>0.43645753700000001</v>
      </c>
      <c r="L389" s="374">
        <v>8464</v>
      </c>
      <c r="M389" s="374">
        <v>3140</v>
      </c>
      <c r="N389" s="375">
        <v>3091</v>
      </c>
      <c r="O389" s="370"/>
      <c r="P389" s="376">
        <v>2.2599999999999998</v>
      </c>
      <c r="Q389" s="375">
        <v>225.99999999999997</v>
      </c>
      <c r="R389" s="373">
        <v>2.27</v>
      </c>
      <c r="S389" s="373">
        <v>227</v>
      </c>
      <c r="T389" s="373">
        <v>3850</v>
      </c>
      <c r="U389" s="374">
        <v>113</v>
      </c>
      <c r="V389" s="377">
        <v>3.0238158951030238E-2</v>
      </c>
      <c r="W389" s="373">
        <v>1696.2</v>
      </c>
      <c r="X389" s="374">
        <v>3737</v>
      </c>
      <c r="Y389" s="374">
        <v>3737</v>
      </c>
      <c r="Z389" s="374">
        <v>3689</v>
      </c>
      <c r="AA389" s="374">
        <v>3694.1765931680002</v>
      </c>
      <c r="AB389" s="374">
        <v>42.823406831999819</v>
      </c>
      <c r="AC389" s="377">
        <v>1.1592138532629248E-2</v>
      </c>
      <c r="AD389" s="378">
        <v>1653.9</v>
      </c>
      <c r="AE389" s="373">
        <v>1624</v>
      </c>
      <c r="AF389" s="374">
        <v>1571</v>
      </c>
      <c r="AG389" s="379">
        <v>53</v>
      </c>
      <c r="AH389" s="380">
        <v>3.373647358370465E-2</v>
      </c>
      <c r="AI389" s="379">
        <v>1571</v>
      </c>
      <c r="AJ389" s="374">
        <v>1370.4766661799999</v>
      </c>
      <c r="AK389" s="374">
        <v>200.52333382000006</v>
      </c>
      <c r="AL389" s="381">
        <v>0.14631648883080151</v>
      </c>
      <c r="AM389" s="373">
        <v>1601</v>
      </c>
      <c r="AN389" s="374">
        <v>1550</v>
      </c>
      <c r="AO389" s="374">
        <v>51</v>
      </c>
      <c r="AP389" s="377">
        <v>3.2903225806451615E-2</v>
      </c>
      <c r="AQ389" s="374">
        <v>7.0528634361233484</v>
      </c>
      <c r="AR389" s="374">
        <v>1550</v>
      </c>
      <c r="AS389" s="374">
        <v>1349.0902468670001</v>
      </c>
      <c r="AT389" s="374">
        <v>200.90975313299987</v>
      </c>
      <c r="AU389" s="377">
        <v>0.14892239685193315</v>
      </c>
      <c r="AV389" s="382">
        <v>6.8584070796460184</v>
      </c>
      <c r="AW389" s="373">
        <v>1425</v>
      </c>
      <c r="AX389" s="373">
        <v>1280</v>
      </c>
      <c r="AY389" s="373">
        <v>45</v>
      </c>
      <c r="AZ389" s="373">
        <v>1325</v>
      </c>
      <c r="BA389" s="377">
        <v>0.92982456140350878</v>
      </c>
      <c r="BB389" s="463">
        <v>1.2305308005495248</v>
      </c>
      <c r="BC389" s="373">
        <v>50</v>
      </c>
      <c r="BD389" s="377">
        <v>3.5087719298245612E-2</v>
      </c>
      <c r="BE389" s="463">
        <v>0.22967514072850445</v>
      </c>
      <c r="BF389" s="373">
        <v>15</v>
      </c>
      <c r="BG389" s="373">
        <v>15</v>
      </c>
      <c r="BH389" s="373">
        <v>30</v>
      </c>
      <c r="BI389" s="377">
        <v>2.1052631578947368E-2</v>
      </c>
      <c r="BJ389" s="463">
        <v>0.28018863932699256</v>
      </c>
      <c r="BK389" s="373">
        <v>15</v>
      </c>
      <c r="BL389" s="383">
        <v>1885</v>
      </c>
      <c r="BM389" s="374">
        <v>1565</v>
      </c>
      <c r="BN389" s="374">
        <v>65</v>
      </c>
      <c r="BO389" s="374">
        <v>1630</v>
      </c>
      <c r="BP389" s="377">
        <v>0.86472148541114058</v>
      </c>
      <c r="BQ389" s="384">
        <v>1.2410714332621564</v>
      </c>
      <c r="BR389" s="374">
        <v>200</v>
      </c>
      <c r="BS389" s="377">
        <v>0.10610079575596817</v>
      </c>
      <c r="BT389" s="384">
        <v>0.47615130707700121</v>
      </c>
      <c r="BU389" s="374">
        <v>20</v>
      </c>
      <c r="BV389" s="374">
        <v>10</v>
      </c>
      <c r="BW389" s="374">
        <v>30</v>
      </c>
      <c r="BX389" s="377">
        <v>1.5915119363395226E-2</v>
      </c>
      <c r="BY389" s="384">
        <v>0.22022969810692755</v>
      </c>
      <c r="BZ389" s="374">
        <v>30</v>
      </c>
      <c r="CA389" s="373" t="s">
        <v>66</v>
      </c>
      <c r="CB389" s="385" t="s">
        <v>66</v>
      </c>
      <c r="CC389" s="373" t="s">
        <v>66</v>
      </c>
      <c r="CD389" s="385" t="s">
        <v>2090</v>
      </c>
      <c r="CE389" s="385" t="s">
        <v>2088</v>
      </c>
      <c r="CF389" s="386"/>
      <c r="CG389" s="373"/>
    </row>
    <row r="390" spans="1:85" ht="12.75" customHeight="1" x14ac:dyDescent="0.25">
      <c r="A390" s="370" t="s">
        <v>1919</v>
      </c>
      <c r="B390" s="369">
        <v>4620929.0199999996</v>
      </c>
      <c r="C390" s="373"/>
      <c r="D390" s="370"/>
      <c r="E390" s="371">
        <v>1</v>
      </c>
      <c r="F390" s="371">
        <v>1</v>
      </c>
      <c r="G390" s="370"/>
      <c r="H390" s="370"/>
      <c r="I390" s="370"/>
      <c r="J390" s="372">
        <v>4620929</v>
      </c>
      <c r="K390" s="373">
        <v>0.55112874999999995</v>
      </c>
      <c r="L390" s="374">
        <v>8464</v>
      </c>
      <c r="M390" s="374">
        <v>3140</v>
      </c>
      <c r="N390" s="375">
        <v>3091</v>
      </c>
      <c r="O390" s="370"/>
      <c r="P390" s="376">
        <v>3.11</v>
      </c>
      <c r="Q390" s="375">
        <v>311</v>
      </c>
      <c r="R390" s="373">
        <v>3.1</v>
      </c>
      <c r="S390" s="373">
        <v>310</v>
      </c>
      <c r="T390" s="373">
        <v>4629</v>
      </c>
      <c r="U390" s="374">
        <v>-55</v>
      </c>
      <c r="V390" s="377">
        <v>-1.1742100768573868E-2</v>
      </c>
      <c r="W390" s="373">
        <v>1491.8</v>
      </c>
      <c r="X390" s="374">
        <v>4684</v>
      </c>
      <c r="Y390" s="374">
        <v>4684</v>
      </c>
      <c r="Z390" s="374">
        <v>4761</v>
      </c>
      <c r="AA390" s="374">
        <v>4664.7537399999992</v>
      </c>
      <c r="AB390" s="374">
        <v>19.246260000000802</v>
      </c>
      <c r="AC390" s="377">
        <v>4.12588982671587E-3</v>
      </c>
      <c r="AD390" s="378">
        <v>1504.2</v>
      </c>
      <c r="AE390" s="373">
        <v>1757</v>
      </c>
      <c r="AF390" s="374">
        <v>1730</v>
      </c>
      <c r="AG390" s="379">
        <v>27</v>
      </c>
      <c r="AH390" s="380">
        <v>1.560693641618497E-2</v>
      </c>
      <c r="AI390" s="379">
        <v>1730</v>
      </c>
      <c r="AJ390" s="374">
        <v>1730.5442749999997</v>
      </c>
      <c r="AK390" s="374">
        <v>-0.54427499999974316</v>
      </c>
      <c r="AL390" s="381">
        <v>-3.1451087837654039E-4</v>
      </c>
      <c r="AM390" s="373">
        <v>1734</v>
      </c>
      <c r="AN390" s="374">
        <v>1705</v>
      </c>
      <c r="AO390" s="374">
        <v>29</v>
      </c>
      <c r="AP390" s="377">
        <v>1.7008797653958945E-2</v>
      </c>
      <c r="AQ390" s="374">
        <v>5.5935483870967744</v>
      </c>
      <c r="AR390" s="374">
        <v>1705</v>
      </c>
      <c r="AS390" s="374">
        <v>1703.5389662499999</v>
      </c>
      <c r="AT390" s="374">
        <v>1.4610337500000696</v>
      </c>
      <c r="AU390" s="377">
        <v>8.5764621704911338E-4</v>
      </c>
      <c r="AV390" s="382">
        <v>5.482315112540193</v>
      </c>
      <c r="AW390" s="373">
        <v>2085</v>
      </c>
      <c r="AX390" s="373">
        <v>1885</v>
      </c>
      <c r="AY390" s="373">
        <v>120</v>
      </c>
      <c r="AZ390" s="373">
        <v>2005</v>
      </c>
      <c r="BA390" s="377">
        <v>0.9616306954436451</v>
      </c>
      <c r="BB390" s="463">
        <v>1.2726230717234737</v>
      </c>
      <c r="BC390" s="373">
        <v>40</v>
      </c>
      <c r="BD390" s="377">
        <v>1.9184652278177457E-2</v>
      </c>
      <c r="BE390" s="463">
        <v>0.12557777478680818</v>
      </c>
      <c r="BF390" s="373">
        <v>15</v>
      </c>
      <c r="BG390" s="373">
        <v>0</v>
      </c>
      <c r="BH390" s="373">
        <v>15</v>
      </c>
      <c r="BI390" s="377">
        <v>7.1942446043165471E-3</v>
      </c>
      <c r="BJ390" s="463">
        <v>9.5747916316778051E-2</v>
      </c>
      <c r="BK390" s="373">
        <v>30</v>
      </c>
      <c r="BL390" s="383">
        <v>2410</v>
      </c>
      <c r="BM390" s="374">
        <v>2110</v>
      </c>
      <c r="BN390" s="374">
        <v>70</v>
      </c>
      <c r="BO390" s="374">
        <v>2180</v>
      </c>
      <c r="BP390" s="377">
        <v>0.9045643153526971</v>
      </c>
      <c r="BQ390" s="384">
        <v>1.298254929792577</v>
      </c>
      <c r="BR390" s="374">
        <v>165</v>
      </c>
      <c r="BS390" s="377">
        <v>6.8464730290456438E-2</v>
      </c>
      <c r="BT390" s="384">
        <v>0.30725095494527865</v>
      </c>
      <c r="BU390" s="374">
        <v>30</v>
      </c>
      <c r="BV390" s="374">
        <v>15</v>
      </c>
      <c r="BW390" s="374">
        <v>45</v>
      </c>
      <c r="BX390" s="377">
        <v>1.8672199170124481E-2</v>
      </c>
      <c r="BY390" s="384">
        <v>0.25838152340138493</v>
      </c>
      <c r="BZ390" s="374">
        <v>20</v>
      </c>
      <c r="CA390" s="373" t="s">
        <v>66</v>
      </c>
      <c r="CB390" s="385" t="s">
        <v>66</v>
      </c>
      <c r="CC390" s="373" t="s">
        <v>66</v>
      </c>
      <c r="CD390" s="385" t="s">
        <v>2090</v>
      </c>
      <c r="CE390" s="385" t="s">
        <v>2088</v>
      </c>
      <c r="CF390" s="386"/>
      <c r="CG390" s="373"/>
    </row>
    <row r="391" spans="1:85" ht="12.75" customHeight="1" x14ac:dyDescent="0.25">
      <c r="A391" s="370" t="s">
        <v>1920</v>
      </c>
      <c r="B391" s="369">
        <v>4620930.0199999996</v>
      </c>
      <c r="C391" s="373"/>
      <c r="D391" s="370"/>
      <c r="E391" s="371">
        <v>1</v>
      </c>
      <c r="F391" s="371">
        <v>1</v>
      </c>
      <c r="G391" s="370"/>
      <c r="H391" s="370"/>
      <c r="I391" s="370"/>
      <c r="J391" s="372"/>
      <c r="K391" s="406"/>
      <c r="L391" s="374"/>
      <c r="M391" s="374"/>
      <c r="N391" s="375"/>
      <c r="O391" s="370">
        <v>244620930.02000001</v>
      </c>
      <c r="P391" s="376">
        <v>15.65</v>
      </c>
      <c r="Q391" s="375">
        <v>1565</v>
      </c>
      <c r="R391" s="373">
        <v>15.59</v>
      </c>
      <c r="S391" s="373">
        <v>1559</v>
      </c>
      <c r="T391" s="373">
        <v>9267</v>
      </c>
      <c r="U391" s="374">
        <v>70</v>
      </c>
      <c r="V391" s="377">
        <v>7.6111775578993146E-3</v>
      </c>
      <c r="W391" s="373">
        <v>594.4</v>
      </c>
      <c r="X391" s="374">
        <v>9197</v>
      </c>
      <c r="Y391" s="374">
        <v>9197</v>
      </c>
      <c r="Z391" s="374">
        <v>8686</v>
      </c>
      <c r="AA391" s="374">
        <v>6512</v>
      </c>
      <c r="AB391" s="374">
        <v>2685</v>
      </c>
      <c r="AC391" s="377">
        <v>0.41231572481572482</v>
      </c>
      <c r="AD391" s="378">
        <v>587.79999999999995</v>
      </c>
      <c r="AE391" s="373">
        <v>4071</v>
      </c>
      <c r="AF391" s="374">
        <v>3976</v>
      </c>
      <c r="AG391" s="379">
        <v>95</v>
      </c>
      <c r="AH391" s="380">
        <v>2.3893360160965795E-2</v>
      </c>
      <c r="AI391" s="379">
        <v>3976</v>
      </c>
      <c r="AJ391" s="374">
        <v>2861</v>
      </c>
      <c r="AK391" s="374">
        <v>1115</v>
      </c>
      <c r="AL391" s="381">
        <v>0.38972387277175813</v>
      </c>
      <c r="AM391" s="373">
        <v>4000</v>
      </c>
      <c r="AN391" s="374">
        <v>3908</v>
      </c>
      <c r="AO391" s="374">
        <v>92</v>
      </c>
      <c r="AP391" s="377">
        <v>2.3541453428863868E-2</v>
      </c>
      <c r="AQ391" s="374">
        <v>2.5657472738935216</v>
      </c>
      <c r="AR391" s="374">
        <v>3908</v>
      </c>
      <c r="AS391" s="374">
        <v>2772</v>
      </c>
      <c r="AT391" s="374">
        <v>1136</v>
      </c>
      <c r="AU391" s="377">
        <v>0.40981240981240979</v>
      </c>
      <c r="AV391" s="382">
        <v>2.4971246006389776</v>
      </c>
      <c r="AW391" s="373">
        <v>3495</v>
      </c>
      <c r="AX391" s="373">
        <v>2895</v>
      </c>
      <c r="AY391" s="373">
        <v>145</v>
      </c>
      <c r="AZ391" s="373">
        <v>3040</v>
      </c>
      <c r="BA391" s="377">
        <v>0.8698140200286123</v>
      </c>
      <c r="BB391" s="463">
        <v>1.1511127871040661</v>
      </c>
      <c r="BC391" s="373">
        <v>200</v>
      </c>
      <c r="BD391" s="377">
        <v>5.7224606580829757E-2</v>
      </c>
      <c r="BE391" s="463">
        <v>0.37457748273318325</v>
      </c>
      <c r="BF391" s="373">
        <v>155</v>
      </c>
      <c r="BG391" s="373">
        <v>50</v>
      </c>
      <c r="BH391" s="373">
        <v>205</v>
      </c>
      <c r="BI391" s="377">
        <v>5.8655221745350504E-2</v>
      </c>
      <c r="BJ391" s="463">
        <v>0.78064002158700729</v>
      </c>
      <c r="BK391" s="373">
        <v>45</v>
      </c>
      <c r="BL391" s="383">
        <v>4400</v>
      </c>
      <c r="BM391" s="374">
        <v>3535</v>
      </c>
      <c r="BN391" s="374">
        <v>165</v>
      </c>
      <c r="BO391" s="374">
        <v>3700</v>
      </c>
      <c r="BP391" s="377">
        <v>0.84090909090909094</v>
      </c>
      <c r="BQ391" s="384">
        <v>1.2068952469725196</v>
      </c>
      <c r="BR391" s="374">
        <v>490</v>
      </c>
      <c r="BS391" s="377">
        <v>0.11136363636363636</v>
      </c>
      <c r="BT391" s="384">
        <v>0.49976949407008192</v>
      </c>
      <c r="BU391" s="374">
        <v>155</v>
      </c>
      <c r="BV391" s="374">
        <v>30</v>
      </c>
      <c r="BW391" s="374">
        <v>185</v>
      </c>
      <c r="BX391" s="377">
        <v>4.2045454545454546E-2</v>
      </c>
      <c r="BY391" s="384">
        <v>0.58181516266922961</v>
      </c>
      <c r="BZ391" s="374">
        <v>20</v>
      </c>
      <c r="CA391" s="373" t="s">
        <v>66</v>
      </c>
      <c r="CB391" s="385" t="s">
        <v>66</v>
      </c>
      <c r="CC391" s="373" t="s">
        <v>66</v>
      </c>
      <c r="CD391" s="385"/>
      <c r="CE391" s="385" t="s">
        <v>2088</v>
      </c>
      <c r="CF391" s="386"/>
      <c r="CG391" s="373"/>
    </row>
    <row r="392" spans="1:85" ht="12.75" customHeight="1" x14ac:dyDescent="0.25">
      <c r="A392" s="370" t="s">
        <v>1921</v>
      </c>
      <c r="B392" s="369">
        <v>4620930.03</v>
      </c>
      <c r="C392" s="373"/>
      <c r="D392" s="370"/>
      <c r="E392" s="371">
        <v>1</v>
      </c>
      <c r="F392" s="371">
        <v>1</v>
      </c>
      <c r="G392" s="370"/>
      <c r="H392" s="370"/>
      <c r="I392" s="370"/>
      <c r="J392" s="372"/>
      <c r="K392" s="406"/>
      <c r="L392" s="374"/>
      <c r="M392" s="374"/>
      <c r="N392" s="375"/>
      <c r="O392" s="370">
        <v>244620930.03</v>
      </c>
      <c r="P392" s="376">
        <v>7.46</v>
      </c>
      <c r="Q392" s="375">
        <v>746</v>
      </c>
      <c r="R392" s="373">
        <v>7.45</v>
      </c>
      <c r="S392" s="373">
        <v>745</v>
      </c>
      <c r="T392" s="373">
        <v>2577</v>
      </c>
      <c r="U392" s="374">
        <v>-28</v>
      </c>
      <c r="V392" s="377">
        <v>-1.0748560460652591E-2</v>
      </c>
      <c r="W392" s="373">
        <v>346</v>
      </c>
      <c r="X392" s="374">
        <v>2605</v>
      </c>
      <c r="Y392" s="374">
        <v>2605</v>
      </c>
      <c r="Z392" s="374">
        <v>2736</v>
      </c>
      <c r="AA392" s="374">
        <v>2769</v>
      </c>
      <c r="AB392" s="374">
        <v>-164</v>
      </c>
      <c r="AC392" s="377">
        <v>-5.9227157818707112E-2</v>
      </c>
      <c r="AD392" s="378">
        <v>349.3</v>
      </c>
      <c r="AE392" s="373">
        <v>981</v>
      </c>
      <c r="AF392" s="374">
        <v>980</v>
      </c>
      <c r="AG392" s="379">
        <v>1</v>
      </c>
      <c r="AH392" s="380">
        <v>1.0204081632653062E-3</v>
      </c>
      <c r="AI392" s="379">
        <v>980</v>
      </c>
      <c r="AJ392" s="374">
        <v>972</v>
      </c>
      <c r="AK392" s="374">
        <v>8</v>
      </c>
      <c r="AL392" s="381">
        <v>8.23045267489712E-3</v>
      </c>
      <c r="AM392" s="373">
        <v>971</v>
      </c>
      <c r="AN392" s="374">
        <v>962</v>
      </c>
      <c r="AO392" s="374">
        <v>9</v>
      </c>
      <c r="AP392" s="377">
        <v>9.355509355509356E-3</v>
      </c>
      <c r="AQ392" s="374">
        <v>1.3033557046979867</v>
      </c>
      <c r="AR392" s="374">
        <v>962</v>
      </c>
      <c r="AS392" s="374">
        <v>949</v>
      </c>
      <c r="AT392" s="374">
        <v>13</v>
      </c>
      <c r="AU392" s="377">
        <v>1.3698630136986301E-2</v>
      </c>
      <c r="AV392" s="382">
        <v>1.2895442359249329</v>
      </c>
      <c r="AW392" s="373">
        <v>830</v>
      </c>
      <c r="AX392" s="373">
        <v>700</v>
      </c>
      <c r="AY392" s="373">
        <v>25</v>
      </c>
      <c r="AZ392" s="373">
        <v>725</v>
      </c>
      <c r="BA392" s="377">
        <v>0.87349397590361444</v>
      </c>
      <c r="BB392" s="463">
        <v>1.1559828445717006</v>
      </c>
      <c r="BC392" s="373">
        <v>35</v>
      </c>
      <c r="BD392" s="377">
        <v>4.2168674698795178E-2</v>
      </c>
      <c r="BE392" s="463">
        <v>0.27602524442973875</v>
      </c>
      <c r="BF392" s="373">
        <v>30</v>
      </c>
      <c r="BG392" s="373">
        <v>15</v>
      </c>
      <c r="BH392" s="373">
        <v>45</v>
      </c>
      <c r="BI392" s="377">
        <v>5.4216867469879519E-2</v>
      </c>
      <c r="BJ392" s="463">
        <v>0.72157014043547785</v>
      </c>
      <c r="BK392" s="373">
        <v>25</v>
      </c>
      <c r="BL392" s="383">
        <v>1170</v>
      </c>
      <c r="BM392" s="374">
        <v>975</v>
      </c>
      <c r="BN392" s="374">
        <v>35</v>
      </c>
      <c r="BO392" s="374">
        <v>1010</v>
      </c>
      <c r="BP392" s="377">
        <v>0.86324786324786329</v>
      </c>
      <c r="BQ392" s="384">
        <v>1.238956451269549</v>
      </c>
      <c r="BR392" s="374">
        <v>120</v>
      </c>
      <c r="BS392" s="377">
        <v>0.10256410256410256</v>
      </c>
      <c r="BT392" s="384">
        <v>0.46027959684110109</v>
      </c>
      <c r="BU392" s="374">
        <v>15</v>
      </c>
      <c r="BV392" s="374">
        <v>0</v>
      </c>
      <c r="BW392" s="374">
        <v>15</v>
      </c>
      <c r="BX392" s="377">
        <v>1.282051282051282E-2</v>
      </c>
      <c r="BY392" s="384">
        <v>0.17740725680835828</v>
      </c>
      <c r="BZ392" s="374">
        <v>25</v>
      </c>
      <c r="CA392" s="373" t="s">
        <v>66</v>
      </c>
      <c r="CB392" s="385" t="s">
        <v>66</v>
      </c>
      <c r="CC392" s="373" t="s">
        <v>66</v>
      </c>
      <c r="CD392" s="385"/>
      <c r="CE392" s="385" t="s">
        <v>2088</v>
      </c>
      <c r="CF392" s="386"/>
      <c r="CG392" s="373"/>
    </row>
    <row r="393" spans="1:85" ht="12.75" customHeight="1" x14ac:dyDescent="0.25">
      <c r="A393" s="370" t="s">
        <v>1922</v>
      </c>
      <c r="B393" s="369">
        <v>4620930.04</v>
      </c>
      <c r="C393" s="373"/>
      <c r="D393" s="370"/>
      <c r="E393" s="371">
        <v>1</v>
      </c>
      <c r="F393" s="371">
        <v>1</v>
      </c>
      <c r="G393" s="370"/>
      <c r="H393" s="370"/>
      <c r="I393" s="370"/>
      <c r="J393" s="372"/>
      <c r="K393" s="406"/>
      <c r="L393" s="374"/>
      <c r="M393" s="374"/>
      <c r="N393" s="375"/>
      <c r="O393" s="370">
        <v>244620930.03999999</v>
      </c>
      <c r="P393" s="376">
        <v>21.09</v>
      </c>
      <c r="Q393" s="375">
        <v>2109</v>
      </c>
      <c r="R393" s="373">
        <v>21.04</v>
      </c>
      <c r="S393" s="373">
        <v>2104</v>
      </c>
      <c r="T393" s="373">
        <v>7015</v>
      </c>
      <c r="U393" s="374">
        <v>232</v>
      </c>
      <c r="V393" s="377">
        <v>3.4203154946189002E-2</v>
      </c>
      <c r="W393" s="373">
        <v>333.3</v>
      </c>
      <c r="X393" s="374">
        <v>6783</v>
      </c>
      <c r="Y393" s="374">
        <v>6783</v>
      </c>
      <c r="Z393" s="374">
        <v>6778</v>
      </c>
      <c r="AA393" s="374">
        <v>6439</v>
      </c>
      <c r="AB393" s="374">
        <v>344</v>
      </c>
      <c r="AC393" s="377">
        <v>5.3424444789563597E-2</v>
      </c>
      <c r="AD393" s="378">
        <v>321.60000000000002</v>
      </c>
      <c r="AE393" s="373">
        <v>2865</v>
      </c>
      <c r="AF393" s="374">
        <v>2746</v>
      </c>
      <c r="AG393" s="379">
        <v>119</v>
      </c>
      <c r="AH393" s="380">
        <v>4.3335761107064823E-2</v>
      </c>
      <c r="AI393" s="379">
        <v>2746</v>
      </c>
      <c r="AJ393" s="374">
        <v>2492</v>
      </c>
      <c r="AK393" s="374">
        <v>254</v>
      </c>
      <c r="AL393" s="381">
        <v>0.10192616372391654</v>
      </c>
      <c r="AM393" s="373">
        <v>2795</v>
      </c>
      <c r="AN393" s="374">
        <v>2629</v>
      </c>
      <c r="AO393" s="374">
        <v>166</v>
      </c>
      <c r="AP393" s="377">
        <v>6.3141879041460625E-2</v>
      </c>
      <c r="AQ393" s="374">
        <v>1.3284220532319391</v>
      </c>
      <c r="AR393" s="374">
        <v>2629</v>
      </c>
      <c r="AS393" s="374">
        <v>2446</v>
      </c>
      <c r="AT393" s="374">
        <v>183</v>
      </c>
      <c r="AU393" s="377">
        <v>7.4816026165167623E-2</v>
      </c>
      <c r="AV393" s="382">
        <v>1.2465623518255098</v>
      </c>
      <c r="AW393" s="373">
        <v>2490</v>
      </c>
      <c r="AX393" s="373">
        <v>2125</v>
      </c>
      <c r="AY393" s="373">
        <v>110</v>
      </c>
      <c r="AZ393" s="373">
        <v>2235</v>
      </c>
      <c r="BA393" s="377">
        <v>0.89759036144578308</v>
      </c>
      <c r="BB393" s="463">
        <v>1.1878720264909199</v>
      </c>
      <c r="BC393" s="373">
        <v>95</v>
      </c>
      <c r="BD393" s="377">
        <v>3.8152610441767071E-2</v>
      </c>
      <c r="BE393" s="463">
        <v>0.24973712591262084</v>
      </c>
      <c r="BF393" s="373">
        <v>90</v>
      </c>
      <c r="BG393" s="373">
        <v>15</v>
      </c>
      <c r="BH393" s="373">
        <v>105</v>
      </c>
      <c r="BI393" s="377">
        <v>4.2168674698795178E-2</v>
      </c>
      <c r="BJ393" s="463">
        <v>0.56122122033870503</v>
      </c>
      <c r="BK393" s="373">
        <v>55</v>
      </c>
      <c r="BL393" s="383">
        <v>2975</v>
      </c>
      <c r="BM393" s="374">
        <v>2435</v>
      </c>
      <c r="BN393" s="374">
        <v>130</v>
      </c>
      <c r="BO393" s="374">
        <v>2565</v>
      </c>
      <c r="BP393" s="377">
        <v>0.86218487394957988</v>
      </c>
      <c r="BQ393" s="384">
        <v>1.237430820561604</v>
      </c>
      <c r="BR393" s="374">
        <v>265</v>
      </c>
      <c r="BS393" s="377">
        <v>8.9075630252100843E-2</v>
      </c>
      <c r="BT393" s="384">
        <v>0.39974702801283868</v>
      </c>
      <c r="BU393" s="374">
        <v>80</v>
      </c>
      <c r="BV393" s="374">
        <v>40</v>
      </c>
      <c r="BW393" s="374">
        <v>120</v>
      </c>
      <c r="BX393" s="377">
        <v>4.0336134453781515E-2</v>
      </c>
      <c r="BY393" s="384">
        <v>0.55816199116848197</v>
      </c>
      <c r="BZ393" s="374">
        <v>20</v>
      </c>
      <c r="CA393" s="373" t="s">
        <v>66</v>
      </c>
      <c r="CB393" s="385" t="s">
        <v>66</v>
      </c>
      <c r="CC393" s="373" t="s">
        <v>66</v>
      </c>
      <c r="CD393" s="385"/>
      <c r="CE393" s="385" t="s">
        <v>2088</v>
      </c>
      <c r="CF393" s="386"/>
      <c r="CG393" s="373"/>
    </row>
    <row r="394" spans="1:85" ht="12.75" customHeight="1" x14ac:dyDescent="0.25">
      <c r="A394" s="370" t="s">
        <v>1923</v>
      </c>
      <c r="B394" s="369">
        <v>4621000</v>
      </c>
      <c r="C394" s="373"/>
      <c r="D394" s="370"/>
      <c r="E394" s="371">
        <v>1</v>
      </c>
      <c r="F394" s="371">
        <v>1</v>
      </c>
      <c r="G394" s="370"/>
      <c r="H394" s="370"/>
      <c r="I394" s="370"/>
      <c r="J394" s="372"/>
      <c r="K394" s="406"/>
      <c r="L394" s="374"/>
      <c r="M394" s="374"/>
      <c r="N394" s="375"/>
      <c r="O394" s="370">
        <v>244621000</v>
      </c>
      <c r="P394" s="376">
        <v>2.2999999999999998</v>
      </c>
      <c r="Q394" s="375">
        <v>229.99999999999997</v>
      </c>
      <c r="R394" s="373">
        <v>2.2799999999999998</v>
      </c>
      <c r="S394" s="373">
        <v>227.99999999999997</v>
      </c>
      <c r="T394" s="373">
        <v>5575</v>
      </c>
      <c r="U394" s="374">
        <v>82</v>
      </c>
      <c r="V394" s="377">
        <v>1.4928090296741307E-2</v>
      </c>
      <c r="W394" s="373">
        <v>2449.8000000000002</v>
      </c>
      <c r="X394" s="374">
        <v>5493</v>
      </c>
      <c r="Y394" s="374">
        <v>5493</v>
      </c>
      <c r="Z394" s="374">
        <v>5353</v>
      </c>
      <c r="AA394" s="374">
        <v>4606</v>
      </c>
      <c r="AB394" s="374">
        <v>887</v>
      </c>
      <c r="AC394" s="377">
        <v>0.19257490230134608</v>
      </c>
      <c r="AD394" s="378">
        <v>2387.4</v>
      </c>
      <c r="AE394" s="373">
        <v>2343</v>
      </c>
      <c r="AF394" s="374">
        <v>2240</v>
      </c>
      <c r="AG394" s="379">
        <v>103</v>
      </c>
      <c r="AH394" s="380">
        <v>4.598214285714286E-2</v>
      </c>
      <c r="AI394" s="379">
        <v>2240</v>
      </c>
      <c r="AJ394" s="374">
        <v>1791</v>
      </c>
      <c r="AK394" s="374">
        <v>449</v>
      </c>
      <c r="AL394" s="381">
        <v>0.25069793411501956</v>
      </c>
      <c r="AM394" s="373">
        <v>2286</v>
      </c>
      <c r="AN394" s="374">
        <v>2166</v>
      </c>
      <c r="AO394" s="374">
        <v>120</v>
      </c>
      <c r="AP394" s="377">
        <v>5.5401662049861494E-2</v>
      </c>
      <c r="AQ394" s="374">
        <v>10.026315789473685</v>
      </c>
      <c r="AR394" s="374">
        <v>2166</v>
      </c>
      <c r="AS394" s="374">
        <v>1752</v>
      </c>
      <c r="AT394" s="374">
        <v>414</v>
      </c>
      <c r="AU394" s="377">
        <v>0.2363013698630137</v>
      </c>
      <c r="AV394" s="382">
        <v>9.4173913043478272</v>
      </c>
      <c r="AW394" s="373">
        <v>2485</v>
      </c>
      <c r="AX394" s="373">
        <v>2240</v>
      </c>
      <c r="AY394" s="373">
        <v>85</v>
      </c>
      <c r="AZ394" s="373">
        <v>2325</v>
      </c>
      <c r="BA394" s="377">
        <v>0.93561368209255535</v>
      </c>
      <c r="BB394" s="463">
        <v>1.2381921289459457</v>
      </c>
      <c r="BC394" s="373">
        <v>30</v>
      </c>
      <c r="BD394" s="377">
        <v>1.2072434607645875E-2</v>
      </c>
      <c r="BE394" s="463">
        <v>7.9023036347231915E-2</v>
      </c>
      <c r="BF394" s="373">
        <v>115</v>
      </c>
      <c r="BG394" s="373">
        <v>0</v>
      </c>
      <c r="BH394" s="373">
        <v>115</v>
      </c>
      <c r="BI394" s="377">
        <v>4.6277665995975853E-2</v>
      </c>
      <c r="BJ394" s="463">
        <v>0.61590762266547161</v>
      </c>
      <c r="BK394" s="373">
        <v>10</v>
      </c>
      <c r="BL394" s="383">
        <v>2580</v>
      </c>
      <c r="BM394" s="374">
        <v>2330</v>
      </c>
      <c r="BN394" s="374">
        <v>80</v>
      </c>
      <c r="BO394" s="374">
        <v>2410</v>
      </c>
      <c r="BP394" s="377">
        <v>0.93410852713178294</v>
      </c>
      <c r="BQ394" s="384">
        <v>1.3406575737373347</v>
      </c>
      <c r="BR394" s="374">
        <v>50</v>
      </c>
      <c r="BS394" s="377">
        <v>1.937984496124031E-2</v>
      </c>
      <c r="BT394" s="384">
        <v>8.6971435449626669E-2</v>
      </c>
      <c r="BU394" s="374">
        <v>100</v>
      </c>
      <c r="BV394" s="374">
        <v>0</v>
      </c>
      <c r="BW394" s="374">
        <v>100</v>
      </c>
      <c r="BX394" s="377">
        <v>3.875968992248062E-2</v>
      </c>
      <c r="BY394" s="384">
        <v>0.53634752058340884</v>
      </c>
      <c r="BZ394" s="374">
        <v>25</v>
      </c>
      <c r="CA394" s="373" t="s">
        <v>66</v>
      </c>
      <c r="CB394" s="385" t="s">
        <v>66</v>
      </c>
      <c r="CC394" s="373" t="s">
        <v>66</v>
      </c>
      <c r="CD394" s="385"/>
      <c r="CE394" s="385" t="s">
        <v>2088</v>
      </c>
      <c r="CF394" s="386"/>
      <c r="CG394" s="373"/>
    </row>
    <row r="395" spans="1:85" ht="12.75" customHeight="1" x14ac:dyDescent="0.25">
      <c r="A395" s="370" t="s">
        <v>1926</v>
      </c>
      <c r="B395" s="369">
        <v>4621003</v>
      </c>
      <c r="C395" s="373" t="s">
        <v>2116</v>
      </c>
      <c r="D395" s="370"/>
      <c r="E395" s="371">
        <v>1</v>
      </c>
      <c r="F395" s="371">
        <v>1</v>
      </c>
      <c r="G395" s="370"/>
      <c r="H395" s="370"/>
      <c r="I395" s="370"/>
      <c r="J395" s="372"/>
      <c r="K395" s="406"/>
      <c r="L395" s="374"/>
      <c r="M395" s="374"/>
      <c r="N395" s="375"/>
      <c r="O395" s="370">
        <v>244621003</v>
      </c>
      <c r="P395" s="376">
        <v>46.89</v>
      </c>
      <c r="Q395" s="375">
        <v>4689</v>
      </c>
      <c r="R395" s="373">
        <v>46.87</v>
      </c>
      <c r="S395" s="373">
        <v>4687</v>
      </c>
      <c r="T395" s="373">
        <v>7473</v>
      </c>
      <c r="U395" s="374">
        <v>429</v>
      </c>
      <c r="V395" s="377">
        <v>6.0902896081771719E-2</v>
      </c>
      <c r="W395" s="373">
        <v>159.4</v>
      </c>
      <c r="X395" s="374">
        <v>7044</v>
      </c>
      <c r="Y395" s="374">
        <v>7044</v>
      </c>
      <c r="Z395" s="374">
        <v>6842</v>
      </c>
      <c r="AA395" s="374">
        <v>6346</v>
      </c>
      <c r="AB395" s="374">
        <v>698</v>
      </c>
      <c r="AC395" s="377">
        <v>0.1099905452253388</v>
      </c>
      <c r="AD395" s="378">
        <v>150.19999999999999</v>
      </c>
      <c r="AE395" s="373">
        <v>3025</v>
      </c>
      <c r="AF395" s="374">
        <v>2743</v>
      </c>
      <c r="AG395" s="379">
        <v>282</v>
      </c>
      <c r="AH395" s="380">
        <v>0.10280714546117389</v>
      </c>
      <c r="AI395" s="379">
        <v>2743</v>
      </c>
      <c r="AJ395" s="374">
        <v>2407</v>
      </c>
      <c r="AK395" s="374">
        <v>336</v>
      </c>
      <c r="AL395" s="381">
        <v>0.13959285417532197</v>
      </c>
      <c r="AM395" s="373">
        <v>2928</v>
      </c>
      <c r="AN395" s="374">
        <v>2645</v>
      </c>
      <c r="AO395" s="374">
        <v>283</v>
      </c>
      <c r="AP395" s="377">
        <v>0.10699432892249527</v>
      </c>
      <c r="AQ395" s="374">
        <v>0.62470663537443993</v>
      </c>
      <c r="AR395" s="374">
        <v>2645</v>
      </c>
      <c r="AS395" s="374">
        <v>2341</v>
      </c>
      <c r="AT395" s="374">
        <v>304</v>
      </c>
      <c r="AU395" s="377">
        <v>0.12985903460059803</v>
      </c>
      <c r="AV395" s="382">
        <v>0.56408615909575599</v>
      </c>
      <c r="AW395" s="373">
        <v>3300</v>
      </c>
      <c r="AX395" s="373">
        <v>3010</v>
      </c>
      <c r="AY395" s="373">
        <v>165</v>
      </c>
      <c r="AZ395" s="373">
        <v>3175</v>
      </c>
      <c r="BA395" s="377">
        <v>0.96212121212121215</v>
      </c>
      <c r="BB395" s="463">
        <v>1.2732722220094355</v>
      </c>
      <c r="BC395" s="373">
        <v>20</v>
      </c>
      <c r="BD395" s="377">
        <v>6.0606060606060606E-3</v>
      </c>
      <c r="BE395" s="463">
        <v>3.9671160671287134E-2</v>
      </c>
      <c r="BF395" s="373">
        <v>45</v>
      </c>
      <c r="BG395" s="373">
        <v>20</v>
      </c>
      <c r="BH395" s="373">
        <v>65</v>
      </c>
      <c r="BI395" s="377">
        <v>1.9696969696969695E-2</v>
      </c>
      <c r="BJ395" s="463">
        <v>0.26214618906729986</v>
      </c>
      <c r="BK395" s="373">
        <v>45</v>
      </c>
      <c r="BL395" s="383">
        <v>3415</v>
      </c>
      <c r="BM395" s="374">
        <v>3130</v>
      </c>
      <c r="BN395" s="374">
        <v>135</v>
      </c>
      <c r="BO395" s="374">
        <v>3265</v>
      </c>
      <c r="BP395" s="377">
        <v>0.95607613469985364</v>
      </c>
      <c r="BQ395" s="384">
        <v>1.3721860724155923</v>
      </c>
      <c r="BR395" s="374">
        <v>65</v>
      </c>
      <c r="BS395" s="377">
        <v>1.9033674963396779E-2</v>
      </c>
      <c r="BT395" s="384">
        <v>8.5417919325929098E-2</v>
      </c>
      <c r="BU395" s="374">
        <v>60</v>
      </c>
      <c r="BV395" s="374">
        <v>15</v>
      </c>
      <c r="BW395" s="374">
        <v>75</v>
      </c>
      <c r="BX395" s="377">
        <v>2.1961932650073207E-2</v>
      </c>
      <c r="BY395" s="384">
        <v>0.30390408560143373</v>
      </c>
      <c r="BZ395" s="374">
        <v>20</v>
      </c>
      <c r="CA395" s="373" t="s">
        <v>66</v>
      </c>
      <c r="CB395" s="385" t="s">
        <v>66</v>
      </c>
      <c r="CC395" s="373" t="s">
        <v>504</v>
      </c>
      <c r="CD395" s="385"/>
      <c r="CE395" s="385" t="s">
        <v>2088</v>
      </c>
      <c r="CF395" s="386"/>
      <c r="CG395" s="373"/>
    </row>
    <row r="396" spans="1:85" ht="12.75" customHeight="1" x14ac:dyDescent="0.25">
      <c r="A396" s="370" t="s">
        <v>1927</v>
      </c>
      <c r="B396" s="369">
        <v>4621004</v>
      </c>
      <c r="C396" s="373"/>
      <c r="D396" s="370"/>
      <c r="E396" s="371">
        <v>1</v>
      </c>
      <c r="F396" s="371">
        <v>1</v>
      </c>
      <c r="G396" s="370"/>
      <c r="H396" s="370"/>
      <c r="I396" s="370"/>
      <c r="J396" s="372"/>
      <c r="K396" s="406"/>
      <c r="L396" s="374"/>
      <c r="M396" s="374"/>
      <c r="N396" s="375"/>
      <c r="O396" s="370">
        <v>244621004</v>
      </c>
      <c r="P396" s="376">
        <v>11.63</v>
      </c>
      <c r="Q396" s="375">
        <v>1163</v>
      </c>
      <c r="R396" s="373">
        <v>11.64</v>
      </c>
      <c r="S396" s="373">
        <v>1164</v>
      </c>
      <c r="T396" s="373">
        <v>5643</v>
      </c>
      <c r="U396" s="374">
        <v>275</v>
      </c>
      <c r="V396" s="377">
        <v>5.1229508196721313E-2</v>
      </c>
      <c r="W396" s="373">
        <v>485</v>
      </c>
      <c r="X396" s="374">
        <v>5368</v>
      </c>
      <c r="Y396" s="374">
        <v>5368</v>
      </c>
      <c r="Z396" s="374">
        <v>4568</v>
      </c>
      <c r="AA396" s="374">
        <v>3764</v>
      </c>
      <c r="AB396" s="374">
        <v>1604</v>
      </c>
      <c r="AC396" s="377">
        <v>0.42614240170031881</v>
      </c>
      <c r="AD396" s="378">
        <v>461.4</v>
      </c>
      <c r="AE396" s="373">
        <v>2453</v>
      </c>
      <c r="AF396" s="374">
        <v>2285</v>
      </c>
      <c r="AG396" s="379">
        <v>168</v>
      </c>
      <c r="AH396" s="380">
        <v>7.3522975929978113E-2</v>
      </c>
      <c r="AI396" s="379">
        <v>2285</v>
      </c>
      <c r="AJ396" s="374">
        <v>1509</v>
      </c>
      <c r="AK396" s="374">
        <v>776</v>
      </c>
      <c r="AL396" s="381">
        <v>0.51424784625579856</v>
      </c>
      <c r="AM396" s="373">
        <v>2411</v>
      </c>
      <c r="AN396" s="374">
        <v>2200</v>
      </c>
      <c r="AO396" s="374">
        <v>211</v>
      </c>
      <c r="AP396" s="377">
        <v>9.5909090909090902E-2</v>
      </c>
      <c r="AQ396" s="374">
        <v>2.0713058419243988</v>
      </c>
      <c r="AR396" s="374">
        <v>2200</v>
      </c>
      <c r="AS396" s="374">
        <v>1476</v>
      </c>
      <c r="AT396" s="374">
        <v>724</v>
      </c>
      <c r="AU396" s="377">
        <v>0.49051490514905149</v>
      </c>
      <c r="AV396" s="382">
        <v>1.8916595012897679</v>
      </c>
      <c r="AW396" s="373">
        <v>2785</v>
      </c>
      <c r="AX396" s="373">
        <v>2595</v>
      </c>
      <c r="AY396" s="373">
        <v>105</v>
      </c>
      <c r="AZ396" s="373">
        <v>2700</v>
      </c>
      <c r="BA396" s="377">
        <v>0.96947935368043092</v>
      </c>
      <c r="BB396" s="463">
        <v>1.2830099942723612</v>
      </c>
      <c r="BC396" s="373">
        <v>15</v>
      </c>
      <c r="BD396" s="377">
        <v>5.3859964093357273E-3</v>
      </c>
      <c r="BE396" s="463">
        <v>3.5255340273405981E-2</v>
      </c>
      <c r="BF396" s="373">
        <v>40</v>
      </c>
      <c r="BG396" s="373">
        <v>20</v>
      </c>
      <c r="BH396" s="373">
        <v>60</v>
      </c>
      <c r="BI396" s="377">
        <v>2.1543985637342909E-2</v>
      </c>
      <c r="BJ396" s="463">
        <v>0.28672805101685056</v>
      </c>
      <c r="BK396" s="373">
        <v>10</v>
      </c>
      <c r="BL396" s="383">
        <v>2760</v>
      </c>
      <c r="BM396" s="374">
        <v>2565</v>
      </c>
      <c r="BN396" s="374">
        <v>80</v>
      </c>
      <c r="BO396" s="374">
        <v>2645</v>
      </c>
      <c r="BP396" s="377">
        <v>0.95833333333333337</v>
      </c>
      <c r="BQ396" s="384">
        <v>1.3754256643425562</v>
      </c>
      <c r="BR396" s="374">
        <v>40</v>
      </c>
      <c r="BS396" s="377">
        <v>1.4492753623188406E-2</v>
      </c>
      <c r="BT396" s="384">
        <v>6.5039508249286032E-2</v>
      </c>
      <c r="BU396" s="374">
        <v>40</v>
      </c>
      <c r="BV396" s="374">
        <v>0</v>
      </c>
      <c r="BW396" s="374">
        <v>40</v>
      </c>
      <c r="BX396" s="377">
        <v>1.4492753623188406E-2</v>
      </c>
      <c r="BY396" s="384">
        <v>0.20054733378336156</v>
      </c>
      <c r="BZ396" s="374">
        <v>20</v>
      </c>
      <c r="CA396" s="373" t="s">
        <v>66</v>
      </c>
      <c r="CB396" s="385" t="s">
        <v>66</v>
      </c>
      <c r="CC396" s="373" t="s">
        <v>66</v>
      </c>
      <c r="CD396" s="385"/>
      <c r="CE396" s="385" t="s">
        <v>2088</v>
      </c>
      <c r="CF396" s="386"/>
      <c r="CG396" s="373"/>
    </row>
    <row r="397" spans="1:85" ht="12.75" customHeight="1" x14ac:dyDescent="0.25">
      <c r="A397" s="370" t="s">
        <v>1928</v>
      </c>
      <c r="B397" s="369">
        <v>4621005</v>
      </c>
      <c r="C397" s="373"/>
      <c r="D397" s="370"/>
      <c r="E397" s="371">
        <v>1</v>
      </c>
      <c r="F397" s="371">
        <v>1</v>
      </c>
      <c r="G397" s="370"/>
      <c r="H397" s="370"/>
      <c r="I397" s="370"/>
      <c r="J397" s="372"/>
      <c r="K397" s="406"/>
      <c r="L397" s="374"/>
      <c r="M397" s="374"/>
      <c r="N397" s="375"/>
      <c r="O397" s="370">
        <v>244621005</v>
      </c>
      <c r="P397" s="376">
        <v>25.1</v>
      </c>
      <c r="Q397" s="375">
        <v>2510</v>
      </c>
      <c r="R397" s="373">
        <v>25.04</v>
      </c>
      <c r="S397" s="373">
        <v>2504</v>
      </c>
      <c r="T397" s="373">
        <v>9618</v>
      </c>
      <c r="U397" s="374">
        <v>1684</v>
      </c>
      <c r="V397" s="377">
        <v>0.21225107133854298</v>
      </c>
      <c r="W397" s="373">
        <v>384</v>
      </c>
      <c r="X397" s="374">
        <v>7934</v>
      </c>
      <c r="Y397" s="374">
        <v>7934</v>
      </c>
      <c r="Z397" s="374">
        <v>6773</v>
      </c>
      <c r="AA397" s="374">
        <v>5251</v>
      </c>
      <c r="AB397" s="374">
        <v>2683</v>
      </c>
      <c r="AC397" s="377">
        <v>0.51095029518187007</v>
      </c>
      <c r="AD397" s="378">
        <v>316.10000000000002</v>
      </c>
      <c r="AE397" s="373">
        <v>4164</v>
      </c>
      <c r="AF397" s="374">
        <v>3365</v>
      </c>
      <c r="AG397" s="379">
        <v>799</v>
      </c>
      <c r="AH397" s="380">
        <v>0.23744427934621098</v>
      </c>
      <c r="AI397" s="379">
        <v>3365</v>
      </c>
      <c r="AJ397" s="374">
        <v>2267</v>
      </c>
      <c r="AK397" s="374">
        <v>1098</v>
      </c>
      <c r="AL397" s="381">
        <v>0.48434053815615352</v>
      </c>
      <c r="AM397" s="373">
        <v>3990</v>
      </c>
      <c r="AN397" s="374">
        <v>3223</v>
      </c>
      <c r="AO397" s="374">
        <v>767</v>
      </c>
      <c r="AP397" s="377">
        <v>0.23797704002482159</v>
      </c>
      <c r="AQ397" s="374">
        <v>1.5934504792332269</v>
      </c>
      <c r="AR397" s="374">
        <v>3223</v>
      </c>
      <c r="AS397" s="374">
        <v>2131</v>
      </c>
      <c r="AT397" s="374">
        <v>1092</v>
      </c>
      <c r="AU397" s="377">
        <v>0.51243547630220554</v>
      </c>
      <c r="AV397" s="382">
        <v>1.2840637450199204</v>
      </c>
      <c r="AW397" s="373">
        <v>4450</v>
      </c>
      <c r="AX397" s="373">
        <v>4165</v>
      </c>
      <c r="AY397" s="373">
        <v>170</v>
      </c>
      <c r="AZ397" s="373">
        <v>4335</v>
      </c>
      <c r="BA397" s="377">
        <v>0.97415730337078654</v>
      </c>
      <c r="BB397" s="463">
        <v>1.2892007978027766</v>
      </c>
      <c r="BC397" s="373">
        <v>0</v>
      </c>
      <c r="BD397" s="377">
        <v>0</v>
      </c>
      <c r="BE397" s="463">
        <v>0</v>
      </c>
      <c r="BF397" s="373">
        <v>65</v>
      </c>
      <c r="BG397" s="373">
        <v>10</v>
      </c>
      <c r="BH397" s="373">
        <v>75</v>
      </c>
      <c r="BI397" s="377">
        <v>1.6853932584269662E-2</v>
      </c>
      <c r="BJ397" s="463">
        <v>0.22430832080953056</v>
      </c>
      <c r="BK397" s="373">
        <v>45</v>
      </c>
      <c r="BL397" s="383">
        <v>4000</v>
      </c>
      <c r="BM397" s="374">
        <v>3740</v>
      </c>
      <c r="BN397" s="374">
        <v>115</v>
      </c>
      <c r="BO397" s="374">
        <v>3855</v>
      </c>
      <c r="BP397" s="377">
        <v>0.96375</v>
      </c>
      <c r="BQ397" s="384">
        <v>1.3831998094018836</v>
      </c>
      <c r="BR397" s="374">
        <v>25</v>
      </c>
      <c r="BS397" s="377">
        <v>6.2500000000000003E-3</v>
      </c>
      <c r="BT397" s="384">
        <v>2.8048287932504603E-2</v>
      </c>
      <c r="BU397" s="374">
        <v>85</v>
      </c>
      <c r="BV397" s="374">
        <v>10</v>
      </c>
      <c r="BW397" s="374">
        <v>95</v>
      </c>
      <c r="BX397" s="377">
        <v>2.375E-2</v>
      </c>
      <c r="BY397" s="384">
        <v>0.32864694323748378</v>
      </c>
      <c r="BZ397" s="374">
        <v>25</v>
      </c>
      <c r="CA397" s="373" t="s">
        <v>66</v>
      </c>
      <c r="CB397" s="385" t="s">
        <v>66</v>
      </c>
      <c r="CC397" s="373" t="s">
        <v>66</v>
      </c>
      <c r="CD397" s="385"/>
      <c r="CE397" s="385" t="s">
        <v>2088</v>
      </c>
      <c r="CF397" s="386"/>
      <c r="CG397" s="373"/>
    </row>
    <row r="398" spans="1:85" ht="12.75" customHeight="1" x14ac:dyDescent="0.25">
      <c r="A398" s="370" t="s">
        <v>1930</v>
      </c>
      <c r="B398" s="369"/>
      <c r="C398" s="373"/>
      <c r="D398" s="370">
        <v>4621006</v>
      </c>
      <c r="E398" s="371">
        <v>0.31744288999999998</v>
      </c>
      <c r="F398" s="371">
        <v>0.30986968999999998</v>
      </c>
      <c r="G398" s="374">
        <v>20786</v>
      </c>
      <c r="H398" s="374">
        <v>8376</v>
      </c>
      <c r="I398" s="374">
        <v>8083</v>
      </c>
      <c r="J398" s="372"/>
      <c r="K398" s="406"/>
      <c r="L398" s="374"/>
      <c r="M398" s="374"/>
      <c r="N398" s="375"/>
      <c r="O398" s="370"/>
      <c r="P398" s="376"/>
      <c r="Q398" s="375"/>
      <c r="R398" s="373">
        <v>34.64</v>
      </c>
      <c r="S398" s="373">
        <v>3464</v>
      </c>
      <c r="T398" s="373">
        <v>7154</v>
      </c>
      <c r="U398" s="374">
        <v>555.63208846000089</v>
      </c>
      <c r="V398" s="377">
        <v>8.4207503417359678E-2</v>
      </c>
      <c r="W398" s="373">
        <v>206.5</v>
      </c>
      <c r="X398" s="374">
        <v>6598.3679115399991</v>
      </c>
      <c r="Y398" s="374"/>
      <c r="Z398" s="374"/>
      <c r="AA398" s="374"/>
      <c r="AB398" s="374"/>
      <c r="AC398" s="377"/>
      <c r="AD398" s="378"/>
      <c r="AE398" s="373">
        <v>2817</v>
      </c>
      <c r="AF398" s="374">
        <v>2595.4685234399999</v>
      </c>
      <c r="AG398" s="379">
        <v>221.5314765600001</v>
      </c>
      <c r="AH398" s="380">
        <v>8.5353174025930859E-2</v>
      </c>
      <c r="AI398" s="379">
        <v>8376</v>
      </c>
      <c r="AJ398" s="374"/>
      <c r="AK398" s="374"/>
      <c r="AL398" s="381"/>
      <c r="AM398" s="373">
        <v>2725</v>
      </c>
      <c r="AN398" s="374">
        <v>2504.6767042699998</v>
      </c>
      <c r="AO398" s="374">
        <v>220.32329573000015</v>
      </c>
      <c r="AP398" s="377">
        <v>8.7964764216631477E-2</v>
      </c>
      <c r="AQ398" s="374">
        <v>0.7866628175519631</v>
      </c>
      <c r="AR398" s="374">
        <v>8083</v>
      </c>
      <c r="AS398" s="374"/>
      <c r="AT398" s="374"/>
      <c r="AU398" s="377"/>
      <c r="AV398" s="382"/>
      <c r="AW398" s="373">
        <v>3285</v>
      </c>
      <c r="AX398" s="373">
        <v>2975</v>
      </c>
      <c r="AY398" s="373">
        <v>125</v>
      </c>
      <c r="AZ398" s="373">
        <v>3100</v>
      </c>
      <c r="BA398" s="377">
        <v>0.94368340943683404</v>
      </c>
      <c r="BB398" s="463">
        <v>1.2488716145837342</v>
      </c>
      <c r="BC398" s="373">
        <v>20</v>
      </c>
      <c r="BD398" s="377">
        <v>6.0882800608828003E-3</v>
      </c>
      <c r="BE398" s="463">
        <v>3.9852307523667439E-2</v>
      </c>
      <c r="BF398" s="373">
        <v>80</v>
      </c>
      <c r="BG398" s="373">
        <v>20</v>
      </c>
      <c r="BH398" s="373">
        <v>100</v>
      </c>
      <c r="BI398" s="377">
        <v>3.0441400304414001E-2</v>
      </c>
      <c r="BJ398" s="463">
        <v>0.40514339019884771</v>
      </c>
      <c r="BK398" s="373">
        <v>65</v>
      </c>
      <c r="BL398" s="383"/>
      <c r="BM398" s="374"/>
      <c r="BN398" s="374"/>
      <c r="BO398" s="374"/>
      <c r="BP398" s="377"/>
      <c r="BQ398" s="384"/>
      <c r="BR398" s="374"/>
      <c r="BS398" s="377"/>
      <c r="BT398" s="384"/>
      <c r="BU398" s="374"/>
      <c r="BV398" s="374"/>
      <c r="BW398" s="374"/>
      <c r="BX398" s="377"/>
      <c r="BY398" s="384"/>
      <c r="BZ398" s="374"/>
      <c r="CA398" s="373" t="s">
        <v>66</v>
      </c>
      <c r="CB398" s="385"/>
      <c r="CC398" s="429"/>
      <c r="CD398" s="385"/>
      <c r="CE398" s="385" t="s">
        <v>2088</v>
      </c>
      <c r="CF398" s="386"/>
      <c r="CG398" s="373"/>
    </row>
    <row r="399" spans="1:85" ht="12.75" customHeight="1" x14ac:dyDescent="0.25">
      <c r="A399" s="370" t="s">
        <v>1931</v>
      </c>
      <c r="B399" s="369"/>
      <c r="C399" s="373"/>
      <c r="D399" s="370">
        <v>4621006</v>
      </c>
      <c r="E399" s="371">
        <v>0.33289971000000002</v>
      </c>
      <c r="F399" s="371">
        <v>0.31345975999999998</v>
      </c>
      <c r="G399" s="374">
        <v>20786</v>
      </c>
      <c r="H399" s="374">
        <v>8376</v>
      </c>
      <c r="I399" s="374">
        <v>8083</v>
      </c>
      <c r="J399" s="372"/>
      <c r="K399" s="406"/>
      <c r="L399" s="374"/>
      <c r="M399" s="374"/>
      <c r="N399" s="375"/>
      <c r="O399" s="370"/>
      <c r="P399" s="376"/>
      <c r="Q399" s="375"/>
      <c r="R399" s="373">
        <v>5.42</v>
      </c>
      <c r="S399" s="373">
        <v>542</v>
      </c>
      <c r="T399" s="373">
        <v>9352</v>
      </c>
      <c r="U399" s="374">
        <v>2432.34662794</v>
      </c>
      <c r="V399" s="377">
        <v>0.35151278498447153</v>
      </c>
      <c r="W399" s="373">
        <v>1726.4</v>
      </c>
      <c r="X399" s="374">
        <v>6919.65337206</v>
      </c>
      <c r="Y399" s="374"/>
      <c r="Z399" s="374"/>
      <c r="AA399" s="374"/>
      <c r="AB399" s="374"/>
      <c r="AC399" s="377"/>
      <c r="AD399" s="378"/>
      <c r="AE399" s="373">
        <v>3505</v>
      </c>
      <c r="AF399" s="374">
        <v>2625.5389497599999</v>
      </c>
      <c r="AG399" s="379">
        <v>879.46105024000008</v>
      </c>
      <c r="AH399" s="380">
        <v>0.3349640081783557</v>
      </c>
      <c r="AI399" s="379">
        <v>8376</v>
      </c>
      <c r="AJ399" s="374"/>
      <c r="AK399" s="374"/>
      <c r="AL399" s="381"/>
      <c r="AM399" s="373">
        <v>3421</v>
      </c>
      <c r="AN399" s="374">
        <v>2533.6952400799996</v>
      </c>
      <c r="AO399" s="374">
        <v>887.30475992000038</v>
      </c>
      <c r="AP399" s="377">
        <v>0.35020184980573449</v>
      </c>
      <c r="AQ399" s="374">
        <v>6.3118081180811805</v>
      </c>
      <c r="AR399" s="374">
        <v>8083</v>
      </c>
      <c r="AS399" s="374"/>
      <c r="AT399" s="374"/>
      <c r="AU399" s="377"/>
      <c r="AV399" s="382"/>
      <c r="AW399" s="373">
        <v>4180</v>
      </c>
      <c r="AX399" s="373">
        <v>3880</v>
      </c>
      <c r="AY399" s="373">
        <v>145</v>
      </c>
      <c r="AZ399" s="373">
        <v>4025</v>
      </c>
      <c r="BA399" s="377">
        <v>0.96291866028708128</v>
      </c>
      <c r="BB399" s="463">
        <v>1.2743275657491862</v>
      </c>
      <c r="BC399" s="373">
        <v>30</v>
      </c>
      <c r="BD399" s="377">
        <v>7.1770334928229667E-3</v>
      </c>
      <c r="BE399" s="463">
        <v>4.6979006058103186E-2</v>
      </c>
      <c r="BF399" s="373">
        <v>60</v>
      </c>
      <c r="BG399" s="373">
        <v>10</v>
      </c>
      <c r="BH399" s="373">
        <v>70</v>
      </c>
      <c r="BI399" s="377">
        <v>1.6746411483253589E-2</v>
      </c>
      <c r="BJ399" s="463">
        <v>0.22287732673738048</v>
      </c>
      <c r="BK399" s="373">
        <v>60</v>
      </c>
      <c r="BL399" s="383"/>
      <c r="BM399" s="374"/>
      <c r="BN399" s="374"/>
      <c r="BO399" s="374"/>
      <c r="BP399" s="377"/>
      <c r="BQ399" s="384"/>
      <c r="BR399" s="374"/>
      <c r="BS399" s="377"/>
      <c r="BT399" s="384"/>
      <c r="BU399" s="374"/>
      <c r="BV399" s="374"/>
      <c r="BW399" s="374"/>
      <c r="BX399" s="377"/>
      <c r="BY399" s="384"/>
      <c r="BZ399" s="374"/>
      <c r="CA399" s="373" t="s">
        <v>66</v>
      </c>
      <c r="CB399" s="385"/>
      <c r="CC399" s="429"/>
      <c r="CD399" s="385"/>
      <c r="CE399" s="385" t="s">
        <v>2088</v>
      </c>
      <c r="CF399" s="386"/>
      <c r="CG399" s="373"/>
    </row>
    <row r="400" spans="1:85" ht="12.75" customHeight="1" x14ac:dyDescent="0.25">
      <c r="A400" s="370" t="s">
        <v>1933</v>
      </c>
      <c r="B400" s="369">
        <v>4622001</v>
      </c>
      <c r="C400" s="373"/>
      <c r="D400" s="370"/>
      <c r="E400" s="371">
        <v>1</v>
      </c>
      <c r="F400" s="371">
        <v>1</v>
      </c>
      <c r="G400" s="370"/>
      <c r="H400" s="370"/>
      <c r="I400" s="370"/>
      <c r="J400" s="372"/>
      <c r="K400" s="406"/>
      <c r="L400" s="374"/>
      <c r="M400" s="374"/>
      <c r="N400" s="375"/>
      <c r="O400" s="370"/>
      <c r="P400" s="376">
        <v>7.96</v>
      </c>
      <c r="Q400" s="375">
        <v>796</v>
      </c>
      <c r="R400" s="373">
        <v>7.93</v>
      </c>
      <c r="S400" s="373">
        <v>793</v>
      </c>
      <c r="T400" s="373">
        <v>8546</v>
      </c>
      <c r="U400" s="374">
        <v>515</v>
      </c>
      <c r="V400" s="377">
        <v>6.4126509774623336E-2</v>
      </c>
      <c r="W400" s="373">
        <v>1077.0999999999999</v>
      </c>
      <c r="X400" s="374">
        <v>8031</v>
      </c>
      <c r="Y400" s="374">
        <v>8031</v>
      </c>
      <c r="Z400" s="374">
        <v>7620</v>
      </c>
      <c r="AA400" s="374" t="s">
        <v>2110</v>
      </c>
      <c r="AB400" s="374"/>
      <c r="AC400" s="377"/>
      <c r="AD400" s="378">
        <v>1009.2</v>
      </c>
      <c r="AE400" s="373">
        <v>3354</v>
      </c>
      <c r="AF400" s="374">
        <v>3072</v>
      </c>
      <c r="AG400" s="379">
        <v>282</v>
      </c>
      <c r="AH400" s="380">
        <v>9.1796875E-2</v>
      </c>
      <c r="AI400" s="379">
        <v>3072</v>
      </c>
      <c r="AJ400" s="374" t="s">
        <v>2110</v>
      </c>
      <c r="AK400" s="374"/>
      <c r="AL400" s="381"/>
      <c r="AM400" s="373">
        <v>3282</v>
      </c>
      <c r="AN400" s="374">
        <v>3025</v>
      </c>
      <c r="AO400" s="374">
        <v>257</v>
      </c>
      <c r="AP400" s="377">
        <v>8.4958677685950418E-2</v>
      </c>
      <c r="AQ400" s="374">
        <v>4.1387137452711222</v>
      </c>
      <c r="AR400" s="374">
        <v>3025</v>
      </c>
      <c r="AS400" s="374" t="s">
        <v>2110</v>
      </c>
      <c r="AT400" s="374"/>
      <c r="AU400" s="377"/>
      <c r="AV400" s="382">
        <v>3.800251256281407</v>
      </c>
      <c r="AW400" s="373">
        <v>3610</v>
      </c>
      <c r="AX400" s="373">
        <v>3185</v>
      </c>
      <c r="AY400" s="373">
        <v>170</v>
      </c>
      <c r="AZ400" s="373">
        <v>3355</v>
      </c>
      <c r="BA400" s="377">
        <v>0.9293628808864266</v>
      </c>
      <c r="BB400" s="463">
        <v>1.2299198120686163</v>
      </c>
      <c r="BC400" s="373">
        <v>130</v>
      </c>
      <c r="BD400" s="377">
        <v>3.6011080332409975E-2</v>
      </c>
      <c r="BE400" s="463">
        <v>0.23571922337925461</v>
      </c>
      <c r="BF400" s="373">
        <v>55</v>
      </c>
      <c r="BG400" s="373">
        <v>35</v>
      </c>
      <c r="BH400" s="373">
        <v>90</v>
      </c>
      <c r="BI400" s="377">
        <v>2.4930747922437674E-2</v>
      </c>
      <c r="BJ400" s="463">
        <v>0.33180233604512283</v>
      </c>
      <c r="BK400" s="373">
        <v>35</v>
      </c>
      <c r="BL400" s="383">
        <v>3795</v>
      </c>
      <c r="BM400" s="374">
        <v>3395</v>
      </c>
      <c r="BN400" s="374">
        <v>90</v>
      </c>
      <c r="BO400" s="374">
        <v>3485</v>
      </c>
      <c r="BP400" s="377">
        <v>0.91831357048748352</v>
      </c>
      <c r="BQ400" s="384">
        <v>1.3179882289695983</v>
      </c>
      <c r="BR400" s="374">
        <v>190</v>
      </c>
      <c r="BS400" s="377">
        <v>5.0065876152832672E-2</v>
      </c>
      <c r="BT400" s="384">
        <v>0.22468193758844263</v>
      </c>
      <c r="BU400" s="374">
        <v>65</v>
      </c>
      <c r="BV400" s="374">
        <v>30</v>
      </c>
      <c r="BW400" s="374">
        <v>95</v>
      </c>
      <c r="BX400" s="377">
        <v>2.5032938076416336E-2</v>
      </c>
      <c r="BY400" s="384">
        <v>0.34639994017126086</v>
      </c>
      <c r="BZ400" s="374">
        <v>20</v>
      </c>
      <c r="CA400" s="373" t="s">
        <v>66</v>
      </c>
      <c r="CB400" s="385" t="s">
        <v>66</v>
      </c>
      <c r="CC400" s="429" t="s">
        <v>2110</v>
      </c>
      <c r="CD400" s="385" t="s">
        <v>2090</v>
      </c>
      <c r="CE400" s="385" t="s">
        <v>2088</v>
      </c>
      <c r="CF400" s="386"/>
      <c r="CG400" s="373"/>
    </row>
    <row r="401" spans="1:85" ht="12.75" customHeight="1" x14ac:dyDescent="0.25">
      <c r="A401" s="370" t="s">
        <v>1937</v>
      </c>
      <c r="B401" s="369">
        <v>4622005</v>
      </c>
      <c r="C401" s="373" t="s">
        <v>2158</v>
      </c>
      <c r="D401" s="370"/>
      <c r="E401" s="371">
        <v>1</v>
      </c>
      <c r="F401" s="371">
        <v>1</v>
      </c>
      <c r="G401" s="370"/>
      <c r="H401" s="370"/>
      <c r="I401" s="370"/>
      <c r="J401" s="372"/>
      <c r="K401" s="406"/>
      <c r="L401" s="374"/>
      <c r="M401" s="374"/>
      <c r="N401" s="375"/>
      <c r="O401" s="370"/>
      <c r="P401" s="376">
        <v>1.2</v>
      </c>
      <c r="Q401" s="375">
        <v>120</v>
      </c>
      <c r="R401" s="373">
        <v>1.19</v>
      </c>
      <c r="S401" s="373">
        <v>119</v>
      </c>
      <c r="T401" s="373">
        <v>3752</v>
      </c>
      <c r="U401" s="374">
        <v>112</v>
      </c>
      <c r="V401" s="377">
        <v>3.0769230769230771E-2</v>
      </c>
      <c r="W401" s="373">
        <v>3150.6</v>
      </c>
      <c r="X401" s="374">
        <v>3640</v>
      </c>
      <c r="Y401" s="374">
        <v>3640</v>
      </c>
      <c r="Z401" s="374">
        <v>3839</v>
      </c>
      <c r="AA401" s="374" t="s">
        <v>2110</v>
      </c>
      <c r="AB401" s="374"/>
      <c r="AC401" s="377"/>
      <c r="AD401" s="378">
        <v>3037.9</v>
      </c>
      <c r="AE401" s="373">
        <v>2019</v>
      </c>
      <c r="AF401" s="374">
        <v>2014</v>
      </c>
      <c r="AG401" s="379">
        <v>5</v>
      </c>
      <c r="AH401" s="380">
        <v>2.4826216484607746E-3</v>
      </c>
      <c r="AI401" s="379">
        <v>2014</v>
      </c>
      <c r="AJ401" s="374" t="s">
        <v>2110</v>
      </c>
      <c r="AK401" s="374"/>
      <c r="AL401" s="381"/>
      <c r="AM401" s="373">
        <v>1941</v>
      </c>
      <c r="AN401" s="374">
        <v>1874</v>
      </c>
      <c r="AO401" s="374">
        <v>67</v>
      </c>
      <c r="AP401" s="377">
        <v>3.5752401280683029E-2</v>
      </c>
      <c r="AQ401" s="374">
        <v>16.310924369747898</v>
      </c>
      <c r="AR401" s="374">
        <v>1874</v>
      </c>
      <c r="AS401" s="374" t="s">
        <v>2110</v>
      </c>
      <c r="AT401" s="374"/>
      <c r="AU401" s="377"/>
      <c r="AV401" s="382">
        <v>15.616666666666667</v>
      </c>
      <c r="AW401" s="373">
        <v>1630</v>
      </c>
      <c r="AX401" s="373">
        <v>1365</v>
      </c>
      <c r="AY401" s="373">
        <v>85</v>
      </c>
      <c r="AZ401" s="373">
        <v>1450</v>
      </c>
      <c r="BA401" s="377">
        <v>0.88957055214723924</v>
      </c>
      <c r="BB401" s="463">
        <v>1.1772586024472533</v>
      </c>
      <c r="BC401" s="373">
        <v>50</v>
      </c>
      <c r="BD401" s="377">
        <v>3.0674846625766871E-2</v>
      </c>
      <c r="BE401" s="463">
        <v>0.20078961689455144</v>
      </c>
      <c r="BF401" s="373">
        <v>95</v>
      </c>
      <c r="BG401" s="373">
        <v>15</v>
      </c>
      <c r="BH401" s="373">
        <v>110</v>
      </c>
      <c r="BI401" s="377">
        <v>6.7484662576687116E-2</v>
      </c>
      <c r="BJ401" s="463">
        <v>0.89815069968315109</v>
      </c>
      <c r="BK401" s="373">
        <v>15</v>
      </c>
      <c r="BL401" s="383">
        <v>1780</v>
      </c>
      <c r="BM401" s="374">
        <v>1450</v>
      </c>
      <c r="BN401" s="374">
        <v>95</v>
      </c>
      <c r="BO401" s="374">
        <v>1545</v>
      </c>
      <c r="BP401" s="377">
        <v>0.8679775280898876</v>
      </c>
      <c r="BQ401" s="384">
        <v>1.2457445929121147</v>
      </c>
      <c r="BR401" s="374">
        <v>70</v>
      </c>
      <c r="BS401" s="377">
        <v>3.9325842696629212E-2</v>
      </c>
      <c r="BT401" s="384">
        <v>0.17648360946295027</v>
      </c>
      <c r="BU401" s="374">
        <v>120</v>
      </c>
      <c r="BV401" s="374">
        <v>30</v>
      </c>
      <c r="BW401" s="374">
        <v>150</v>
      </c>
      <c r="BX401" s="377">
        <v>8.4269662921348312E-2</v>
      </c>
      <c r="BY401" s="384">
        <v>1.1661038790212315</v>
      </c>
      <c r="BZ401" s="374">
        <v>10</v>
      </c>
      <c r="CA401" s="373" t="s">
        <v>66</v>
      </c>
      <c r="CB401" s="385" t="s">
        <v>66</v>
      </c>
      <c r="CC401" s="429" t="s">
        <v>2110</v>
      </c>
      <c r="CD401" s="385" t="s">
        <v>2090</v>
      </c>
      <c r="CE401" s="385" t="s">
        <v>2088</v>
      </c>
      <c r="CF401" s="386"/>
      <c r="CG401" s="373"/>
    </row>
    <row r="402" spans="1:85" ht="12.75" customHeight="1" x14ac:dyDescent="0.25">
      <c r="A402" s="370" t="s">
        <v>1941</v>
      </c>
      <c r="B402" s="369">
        <v>4622009</v>
      </c>
      <c r="C402" s="373" t="s">
        <v>2134</v>
      </c>
      <c r="D402" s="370"/>
      <c r="E402" s="371">
        <v>1</v>
      </c>
      <c r="F402" s="371">
        <v>1</v>
      </c>
      <c r="G402" s="370"/>
      <c r="H402" s="370"/>
      <c r="I402" s="370"/>
      <c r="J402" s="372"/>
      <c r="K402" s="406"/>
      <c r="L402" s="374"/>
      <c r="M402" s="374"/>
      <c r="N402" s="375"/>
      <c r="O402" s="370"/>
      <c r="P402" s="376">
        <v>1.88</v>
      </c>
      <c r="Q402" s="375">
        <v>188</v>
      </c>
      <c r="R402" s="373">
        <v>1.88</v>
      </c>
      <c r="S402" s="373">
        <v>188</v>
      </c>
      <c r="T402" s="373">
        <v>5466</v>
      </c>
      <c r="U402" s="374">
        <v>116</v>
      </c>
      <c r="V402" s="377">
        <v>2.1682242990654205E-2</v>
      </c>
      <c r="W402" s="373">
        <v>2902</v>
      </c>
      <c r="X402" s="374">
        <v>5350</v>
      </c>
      <c r="Y402" s="374">
        <v>5350</v>
      </c>
      <c r="Z402" s="374">
        <v>4900</v>
      </c>
      <c r="AA402" s="374" t="s">
        <v>2110</v>
      </c>
      <c r="AB402" s="374"/>
      <c r="AC402" s="377"/>
      <c r="AD402" s="378">
        <v>2840.3</v>
      </c>
      <c r="AE402" s="373">
        <v>2629</v>
      </c>
      <c r="AF402" s="374">
        <v>2525</v>
      </c>
      <c r="AG402" s="379">
        <v>104</v>
      </c>
      <c r="AH402" s="380">
        <v>4.118811881188119E-2</v>
      </c>
      <c r="AI402" s="379">
        <v>2525</v>
      </c>
      <c r="AJ402" s="374" t="s">
        <v>2110</v>
      </c>
      <c r="AK402" s="374"/>
      <c r="AL402" s="381"/>
      <c r="AM402" s="373">
        <v>2568</v>
      </c>
      <c r="AN402" s="374">
        <v>2478</v>
      </c>
      <c r="AO402" s="374">
        <v>90</v>
      </c>
      <c r="AP402" s="377">
        <v>3.6319612590799029E-2</v>
      </c>
      <c r="AQ402" s="374">
        <v>13.659574468085106</v>
      </c>
      <c r="AR402" s="374">
        <v>2478</v>
      </c>
      <c r="AS402" s="374" t="s">
        <v>2110</v>
      </c>
      <c r="AT402" s="374"/>
      <c r="AU402" s="377"/>
      <c r="AV402" s="382">
        <v>13.180851063829786</v>
      </c>
      <c r="AW402" s="373">
        <v>2615</v>
      </c>
      <c r="AX402" s="373">
        <v>2330</v>
      </c>
      <c r="AY402" s="373">
        <v>100</v>
      </c>
      <c r="AZ402" s="373">
        <v>2430</v>
      </c>
      <c r="BA402" s="377">
        <v>0.92925430210325044</v>
      </c>
      <c r="BB402" s="463">
        <v>1.2297761187929916</v>
      </c>
      <c r="BC402" s="373">
        <v>90</v>
      </c>
      <c r="BD402" s="377">
        <v>3.4416826003824091E-2</v>
      </c>
      <c r="BE402" s="463">
        <v>0.22528364664191738</v>
      </c>
      <c r="BF402" s="373">
        <v>55</v>
      </c>
      <c r="BG402" s="373">
        <v>20</v>
      </c>
      <c r="BH402" s="373">
        <v>75</v>
      </c>
      <c r="BI402" s="377">
        <v>2.8680688336520075E-2</v>
      </c>
      <c r="BJ402" s="463">
        <v>0.38171014439862755</v>
      </c>
      <c r="BK402" s="373">
        <v>15</v>
      </c>
      <c r="BL402" s="383">
        <v>2935</v>
      </c>
      <c r="BM402" s="374">
        <v>2525</v>
      </c>
      <c r="BN402" s="374">
        <v>115</v>
      </c>
      <c r="BO402" s="374">
        <v>2640</v>
      </c>
      <c r="BP402" s="377">
        <v>0.89948892674616698</v>
      </c>
      <c r="BQ402" s="384">
        <v>1.2909705961446465</v>
      </c>
      <c r="BR402" s="374">
        <v>135</v>
      </c>
      <c r="BS402" s="377">
        <v>4.5996592844974447E-2</v>
      </c>
      <c r="BT402" s="384">
        <v>0.20642010880480388</v>
      </c>
      <c r="BU402" s="374">
        <v>115</v>
      </c>
      <c r="BV402" s="374">
        <v>20</v>
      </c>
      <c r="BW402" s="374">
        <v>135</v>
      </c>
      <c r="BX402" s="377">
        <v>4.5996592844974447E-2</v>
      </c>
      <c r="BY402" s="384">
        <v>0.63649009001431445</v>
      </c>
      <c r="BZ402" s="374">
        <v>25</v>
      </c>
      <c r="CA402" s="373" t="s">
        <v>66</v>
      </c>
      <c r="CB402" s="385" t="s">
        <v>66</v>
      </c>
      <c r="CC402" s="429" t="s">
        <v>2110</v>
      </c>
      <c r="CD402" s="385" t="s">
        <v>2090</v>
      </c>
      <c r="CE402" s="385" t="s">
        <v>2088</v>
      </c>
      <c r="CF402" s="386"/>
      <c r="CG402" s="373"/>
    </row>
    <row r="403" spans="1:85" ht="12.75" customHeight="1" x14ac:dyDescent="0.25">
      <c r="A403" s="370" t="s">
        <v>1945</v>
      </c>
      <c r="B403" s="369">
        <v>4622013</v>
      </c>
      <c r="C403" s="373" t="s">
        <v>2174</v>
      </c>
      <c r="D403" s="370"/>
      <c r="E403" s="371">
        <v>1</v>
      </c>
      <c r="F403" s="371">
        <v>1</v>
      </c>
      <c r="G403" s="370"/>
      <c r="H403" s="370"/>
      <c r="I403" s="370"/>
      <c r="J403" s="372"/>
      <c r="K403" s="406"/>
      <c r="L403" s="374"/>
      <c r="M403" s="374"/>
      <c r="N403" s="375"/>
      <c r="O403" s="370"/>
      <c r="P403" s="376">
        <v>1.76</v>
      </c>
      <c r="Q403" s="375">
        <v>176</v>
      </c>
      <c r="R403" s="373">
        <v>1.76</v>
      </c>
      <c r="S403" s="373">
        <v>176</v>
      </c>
      <c r="T403" s="373">
        <v>3972</v>
      </c>
      <c r="U403" s="374">
        <v>30</v>
      </c>
      <c r="V403" s="377">
        <v>7.6103500761035003E-3</v>
      </c>
      <c r="W403" s="373">
        <v>2252.3000000000002</v>
      </c>
      <c r="X403" s="374">
        <v>3942</v>
      </c>
      <c r="Y403" s="374">
        <v>3942</v>
      </c>
      <c r="Z403" s="374">
        <v>3984</v>
      </c>
      <c r="AA403" s="374" t="s">
        <v>2110</v>
      </c>
      <c r="AB403" s="374"/>
      <c r="AC403" s="377"/>
      <c r="AD403" s="378">
        <v>2233.8000000000002</v>
      </c>
      <c r="AE403" s="373">
        <v>1750</v>
      </c>
      <c r="AF403" s="374">
        <v>1713</v>
      </c>
      <c r="AG403" s="379">
        <v>37</v>
      </c>
      <c r="AH403" s="380">
        <v>2.1599532983070636E-2</v>
      </c>
      <c r="AI403" s="379">
        <v>1713</v>
      </c>
      <c r="AJ403" s="374" t="s">
        <v>2110</v>
      </c>
      <c r="AK403" s="374"/>
      <c r="AL403" s="381"/>
      <c r="AM403" s="373">
        <v>1708</v>
      </c>
      <c r="AN403" s="374">
        <v>1693</v>
      </c>
      <c r="AO403" s="374">
        <v>15</v>
      </c>
      <c r="AP403" s="377">
        <v>8.8600118133490852E-3</v>
      </c>
      <c r="AQ403" s="374">
        <v>9.704545454545455</v>
      </c>
      <c r="AR403" s="374">
        <v>1693</v>
      </c>
      <c r="AS403" s="374" t="s">
        <v>2110</v>
      </c>
      <c r="AT403" s="374"/>
      <c r="AU403" s="377"/>
      <c r="AV403" s="382">
        <v>9.6193181818181817</v>
      </c>
      <c r="AW403" s="373">
        <v>1565</v>
      </c>
      <c r="AX403" s="373">
        <v>1320</v>
      </c>
      <c r="AY403" s="373">
        <v>75</v>
      </c>
      <c r="AZ403" s="373">
        <v>1395</v>
      </c>
      <c r="BA403" s="377">
        <v>0.89137380191693294</v>
      </c>
      <c r="BB403" s="463">
        <v>1.1796450250852428</v>
      </c>
      <c r="BC403" s="373">
        <v>65</v>
      </c>
      <c r="BD403" s="377">
        <v>4.1533546325878593E-2</v>
      </c>
      <c r="BE403" s="463">
        <v>0.27186785827447574</v>
      </c>
      <c r="BF403" s="373">
        <v>60</v>
      </c>
      <c r="BG403" s="373">
        <v>25</v>
      </c>
      <c r="BH403" s="373">
        <v>85</v>
      </c>
      <c r="BI403" s="377">
        <v>5.4313099041533544E-2</v>
      </c>
      <c r="BJ403" s="463">
        <v>0.72285088260877473</v>
      </c>
      <c r="BK403" s="373">
        <v>25</v>
      </c>
      <c r="BL403" s="383">
        <v>1800</v>
      </c>
      <c r="BM403" s="374">
        <v>1475</v>
      </c>
      <c r="BN403" s="374">
        <v>70</v>
      </c>
      <c r="BO403" s="374">
        <v>1545</v>
      </c>
      <c r="BP403" s="377">
        <v>0.85833333333333328</v>
      </c>
      <c r="BQ403" s="384">
        <v>1.2319029863242024</v>
      </c>
      <c r="BR403" s="374">
        <v>125</v>
      </c>
      <c r="BS403" s="377">
        <v>6.9444444444444448E-2</v>
      </c>
      <c r="BT403" s="384">
        <v>0.31164764369449555</v>
      </c>
      <c r="BU403" s="374">
        <v>80</v>
      </c>
      <c r="BV403" s="374">
        <v>35</v>
      </c>
      <c r="BW403" s="374">
        <v>115</v>
      </c>
      <c r="BX403" s="377">
        <v>6.3888888888888884E-2</v>
      </c>
      <c r="BY403" s="384">
        <v>0.88407949642831885</v>
      </c>
      <c r="BZ403" s="374">
        <v>10</v>
      </c>
      <c r="CA403" s="373" t="s">
        <v>66</v>
      </c>
      <c r="CB403" s="385" t="s">
        <v>66</v>
      </c>
      <c r="CC403" s="429" t="s">
        <v>2110</v>
      </c>
      <c r="CD403" s="385" t="s">
        <v>2090</v>
      </c>
      <c r="CE403" s="385" t="s">
        <v>2088</v>
      </c>
      <c r="CF403" s="386"/>
      <c r="CG403" s="373"/>
    </row>
    <row r="404" spans="1:85" ht="12.75" customHeight="1" x14ac:dyDescent="0.25">
      <c r="A404" s="370" t="s">
        <v>1946</v>
      </c>
      <c r="B404" s="369">
        <v>4622014</v>
      </c>
      <c r="C404" s="373" t="s">
        <v>2163</v>
      </c>
      <c r="D404" s="370"/>
      <c r="E404" s="371">
        <v>1</v>
      </c>
      <c r="F404" s="371">
        <v>1</v>
      </c>
      <c r="G404" s="370"/>
      <c r="H404" s="370"/>
      <c r="I404" s="370"/>
      <c r="J404" s="372"/>
      <c r="K404" s="406"/>
      <c r="L404" s="374"/>
      <c r="M404" s="374"/>
      <c r="N404" s="375"/>
      <c r="O404" s="370"/>
      <c r="P404" s="376">
        <v>1.5</v>
      </c>
      <c r="Q404" s="375">
        <v>150</v>
      </c>
      <c r="R404" s="373">
        <v>1.49</v>
      </c>
      <c r="S404" s="373">
        <v>149</v>
      </c>
      <c r="T404" s="373">
        <v>3898</v>
      </c>
      <c r="U404" s="374">
        <v>71</v>
      </c>
      <c r="V404" s="377">
        <v>1.8552390906715444E-2</v>
      </c>
      <c r="W404" s="373">
        <v>2615.6</v>
      </c>
      <c r="X404" s="374">
        <v>3827</v>
      </c>
      <c r="Y404" s="374">
        <v>3827</v>
      </c>
      <c r="Z404" s="374">
        <v>3732</v>
      </c>
      <c r="AA404" s="374" t="s">
        <v>2110</v>
      </c>
      <c r="AB404" s="374"/>
      <c r="AC404" s="377"/>
      <c r="AD404" s="378">
        <v>2548.4</v>
      </c>
      <c r="AE404" s="373">
        <v>1948</v>
      </c>
      <c r="AF404" s="374">
        <v>1868</v>
      </c>
      <c r="AG404" s="379">
        <v>80</v>
      </c>
      <c r="AH404" s="380">
        <v>4.2826552462526764E-2</v>
      </c>
      <c r="AI404" s="379">
        <v>1868</v>
      </c>
      <c r="AJ404" s="374" t="s">
        <v>2110</v>
      </c>
      <c r="AK404" s="374"/>
      <c r="AL404" s="381"/>
      <c r="AM404" s="373">
        <v>1918</v>
      </c>
      <c r="AN404" s="374">
        <v>1850</v>
      </c>
      <c r="AO404" s="374">
        <v>68</v>
      </c>
      <c r="AP404" s="377">
        <v>3.6756756756756756E-2</v>
      </c>
      <c r="AQ404" s="374">
        <v>12.872483221476511</v>
      </c>
      <c r="AR404" s="374">
        <v>1850</v>
      </c>
      <c r="AS404" s="374" t="s">
        <v>2110</v>
      </c>
      <c r="AT404" s="374"/>
      <c r="AU404" s="377"/>
      <c r="AV404" s="382">
        <v>12.333333333333334</v>
      </c>
      <c r="AW404" s="373">
        <v>1160</v>
      </c>
      <c r="AX404" s="373">
        <v>970</v>
      </c>
      <c r="AY404" s="373">
        <v>50</v>
      </c>
      <c r="AZ404" s="373">
        <v>1020</v>
      </c>
      <c r="BA404" s="377">
        <v>0.87931034482758619</v>
      </c>
      <c r="BB404" s="463">
        <v>1.1636802333108225</v>
      </c>
      <c r="BC404" s="373">
        <v>35</v>
      </c>
      <c r="BD404" s="377">
        <v>3.017241379310345E-2</v>
      </c>
      <c r="BE404" s="463">
        <v>0.19750082144541656</v>
      </c>
      <c r="BF404" s="373">
        <v>80</v>
      </c>
      <c r="BG404" s="373">
        <v>10</v>
      </c>
      <c r="BH404" s="373">
        <v>90</v>
      </c>
      <c r="BI404" s="377">
        <v>7.7586206896551727E-2</v>
      </c>
      <c r="BJ404" s="463">
        <v>1.0325917526921493</v>
      </c>
      <c r="BK404" s="373">
        <v>15</v>
      </c>
      <c r="BL404" s="383">
        <v>1335</v>
      </c>
      <c r="BM404" s="374">
        <v>1015</v>
      </c>
      <c r="BN404" s="374">
        <v>45</v>
      </c>
      <c r="BO404" s="374">
        <v>1060</v>
      </c>
      <c r="BP404" s="377">
        <v>0.79400749063670417</v>
      </c>
      <c r="BQ404" s="384">
        <v>1.1395808142281267</v>
      </c>
      <c r="BR404" s="374">
        <v>135</v>
      </c>
      <c r="BS404" s="377">
        <v>0.10112359550561797</v>
      </c>
      <c r="BT404" s="384">
        <v>0.45381499576187218</v>
      </c>
      <c r="BU404" s="374">
        <v>120</v>
      </c>
      <c r="BV404" s="374">
        <v>0</v>
      </c>
      <c r="BW404" s="374">
        <v>120</v>
      </c>
      <c r="BX404" s="377">
        <v>8.98876404494382E-2</v>
      </c>
      <c r="BY404" s="384">
        <v>1.243844137622647</v>
      </c>
      <c r="BZ404" s="374">
        <v>10</v>
      </c>
      <c r="CA404" s="373" t="s">
        <v>66</v>
      </c>
      <c r="CB404" s="385" t="s">
        <v>66</v>
      </c>
      <c r="CC404" s="429" t="s">
        <v>2110</v>
      </c>
      <c r="CD404" s="385" t="s">
        <v>2090</v>
      </c>
      <c r="CE404" s="385" t="s">
        <v>2088</v>
      </c>
      <c r="CF404" s="386"/>
      <c r="CG404" s="373"/>
    </row>
    <row r="405" spans="1:85" ht="12.75" customHeight="1" x14ac:dyDescent="0.25">
      <c r="A405" s="370" t="s">
        <v>1948</v>
      </c>
      <c r="B405" s="369">
        <v>4622100</v>
      </c>
      <c r="C405" s="373" t="s">
        <v>2226</v>
      </c>
      <c r="D405" s="370"/>
      <c r="E405" s="371">
        <v>1</v>
      </c>
      <c r="F405" s="371">
        <v>1</v>
      </c>
      <c r="G405" s="370"/>
      <c r="H405" s="370"/>
      <c r="I405" s="370"/>
      <c r="J405" s="372"/>
      <c r="K405" s="406"/>
      <c r="L405" s="374"/>
      <c r="M405" s="374"/>
      <c r="N405" s="375"/>
      <c r="O405" s="370"/>
      <c r="P405" s="376">
        <v>9.49</v>
      </c>
      <c r="Q405" s="375">
        <v>949</v>
      </c>
      <c r="R405" s="373">
        <v>9.44</v>
      </c>
      <c r="S405" s="373">
        <v>944</v>
      </c>
      <c r="T405" s="373">
        <v>1960</v>
      </c>
      <c r="U405" s="374">
        <v>-24</v>
      </c>
      <c r="V405" s="377">
        <v>-1.2096774193548387E-2</v>
      </c>
      <c r="W405" s="373">
        <v>207.7</v>
      </c>
      <c r="X405" s="374">
        <v>1984</v>
      </c>
      <c r="Y405" s="374">
        <v>1984</v>
      </c>
      <c r="Z405" s="374">
        <v>1885</v>
      </c>
      <c r="AA405" s="374" t="s">
        <v>2110</v>
      </c>
      <c r="AB405" s="374"/>
      <c r="AC405" s="377"/>
      <c r="AD405" s="378">
        <v>209</v>
      </c>
      <c r="AE405" s="373">
        <v>719</v>
      </c>
      <c r="AF405" s="374">
        <v>701</v>
      </c>
      <c r="AG405" s="379">
        <v>18</v>
      </c>
      <c r="AH405" s="380">
        <v>2.5677603423680456E-2</v>
      </c>
      <c r="AI405" s="379">
        <v>701</v>
      </c>
      <c r="AJ405" s="374" t="s">
        <v>2110</v>
      </c>
      <c r="AK405" s="374"/>
      <c r="AL405" s="381"/>
      <c r="AM405" s="373">
        <v>714</v>
      </c>
      <c r="AN405" s="374">
        <v>701</v>
      </c>
      <c r="AO405" s="374">
        <v>13</v>
      </c>
      <c r="AP405" s="377">
        <v>1.8544935805991442E-2</v>
      </c>
      <c r="AQ405" s="374">
        <v>0.75635593220338981</v>
      </c>
      <c r="AR405" s="374">
        <v>701</v>
      </c>
      <c r="AS405" s="374" t="s">
        <v>2110</v>
      </c>
      <c r="AT405" s="374"/>
      <c r="AU405" s="377"/>
      <c r="AV405" s="382">
        <v>0.73867228661749207</v>
      </c>
      <c r="AW405" s="373">
        <v>975</v>
      </c>
      <c r="AX405" s="373">
        <v>865</v>
      </c>
      <c r="AY405" s="373">
        <v>65</v>
      </c>
      <c r="AZ405" s="373">
        <v>930</v>
      </c>
      <c r="BA405" s="377">
        <v>0.9538461538461539</v>
      </c>
      <c r="BB405" s="463">
        <v>1.2623210012023283</v>
      </c>
      <c r="BC405" s="373">
        <v>20</v>
      </c>
      <c r="BD405" s="377">
        <v>2.0512820512820513E-2</v>
      </c>
      <c r="BE405" s="463">
        <v>0.13427162073358723</v>
      </c>
      <c r="BF405" s="373">
        <v>0</v>
      </c>
      <c r="BG405" s="373">
        <v>0</v>
      </c>
      <c r="BH405" s="373">
        <v>0</v>
      </c>
      <c r="BI405" s="377">
        <v>0</v>
      </c>
      <c r="BJ405" s="463">
        <v>0</v>
      </c>
      <c r="BK405" s="373">
        <v>10</v>
      </c>
      <c r="BL405" s="383">
        <v>1025</v>
      </c>
      <c r="BM405" s="374">
        <v>895</v>
      </c>
      <c r="BN405" s="374">
        <v>20</v>
      </c>
      <c r="BO405" s="374">
        <v>915</v>
      </c>
      <c r="BP405" s="377">
        <v>0.89268292682926831</v>
      </c>
      <c r="BQ405" s="384">
        <v>1.2812024427979865</v>
      </c>
      <c r="BR405" s="374">
        <v>80</v>
      </c>
      <c r="BS405" s="377">
        <v>7.8048780487804878E-2</v>
      </c>
      <c r="BT405" s="384">
        <v>0.35026154686444766</v>
      </c>
      <c r="BU405" s="374">
        <v>10</v>
      </c>
      <c r="BV405" s="374">
        <v>0</v>
      </c>
      <c r="BW405" s="374">
        <v>10</v>
      </c>
      <c r="BX405" s="377">
        <v>9.7560975609756097E-3</v>
      </c>
      <c r="BY405" s="384">
        <v>0.13500259542489704</v>
      </c>
      <c r="BZ405" s="374">
        <v>15</v>
      </c>
      <c r="CA405" s="373" t="s">
        <v>66</v>
      </c>
      <c r="CB405" s="385" t="s">
        <v>66</v>
      </c>
      <c r="CC405" s="429" t="s">
        <v>2110</v>
      </c>
      <c r="CD405" s="385" t="s">
        <v>2090</v>
      </c>
      <c r="CE405" s="385" t="s">
        <v>2088</v>
      </c>
      <c r="CF405" s="386"/>
      <c r="CG405" s="373"/>
    </row>
    <row r="406" spans="1:85" ht="12.75" customHeight="1" x14ac:dyDescent="0.25">
      <c r="A406" s="370" t="s">
        <v>1951</v>
      </c>
      <c r="B406" s="369">
        <v>4622103</v>
      </c>
      <c r="C406" s="373"/>
      <c r="D406" s="370"/>
      <c r="E406" s="371">
        <v>1</v>
      </c>
      <c r="F406" s="371">
        <v>1</v>
      </c>
      <c r="G406" s="370"/>
      <c r="H406" s="370"/>
      <c r="I406" s="370"/>
      <c r="J406" s="372"/>
      <c r="K406" s="406"/>
      <c r="L406" s="374"/>
      <c r="M406" s="374"/>
      <c r="N406" s="375"/>
      <c r="O406" s="370"/>
      <c r="P406" s="376">
        <v>3.63</v>
      </c>
      <c r="Q406" s="375">
        <v>363</v>
      </c>
      <c r="R406" s="373">
        <v>3.61</v>
      </c>
      <c r="S406" s="373">
        <v>361</v>
      </c>
      <c r="T406" s="373">
        <v>1663</v>
      </c>
      <c r="U406" s="374">
        <v>-9</v>
      </c>
      <c r="V406" s="377">
        <v>-5.3827751196172252E-3</v>
      </c>
      <c r="W406" s="373">
        <v>460.3</v>
      </c>
      <c r="X406" s="374">
        <v>1672</v>
      </c>
      <c r="Y406" s="374">
        <v>1672</v>
      </c>
      <c r="Z406" s="374">
        <v>1779</v>
      </c>
      <c r="AA406" s="374" t="s">
        <v>2110</v>
      </c>
      <c r="AB406" s="374"/>
      <c r="AC406" s="377"/>
      <c r="AD406" s="378">
        <v>460.7</v>
      </c>
      <c r="AE406" s="373">
        <v>750</v>
      </c>
      <c r="AF406" s="374">
        <v>716</v>
      </c>
      <c r="AG406" s="379">
        <v>34</v>
      </c>
      <c r="AH406" s="380">
        <v>4.7486033519553071E-2</v>
      </c>
      <c r="AI406" s="379">
        <v>716</v>
      </c>
      <c r="AJ406" s="374" t="s">
        <v>2110</v>
      </c>
      <c r="AK406" s="374"/>
      <c r="AL406" s="381"/>
      <c r="AM406" s="373">
        <v>740</v>
      </c>
      <c r="AN406" s="374">
        <v>709</v>
      </c>
      <c r="AO406" s="374">
        <v>31</v>
      </c>
      <c r="AP406" s="377">
        <v>4.372355430183357E-2</v>
      </c>
      <c r="AQ406" s="374">
        <v>2.0498614958448753</v>
      </c>
      <c r="AR406" s="374">
        <v>709</v>
      </c>
      <c r="AS406" s="374" t="s">
        <v>2110</v>
      </c>
      <c r="AT406" s="374"/>
      <c r="AU406" s="377"/>
      <c r="AV406" s="382">
        <v>1.9531680440771351</v>
      </c>
      <c r="AW406" s="373">
        <v>760</v>
      </c>
      <c r="AX406" s="373">
        <v>715</v>
      </c>
      <c r="AY406" s="373">
        <v>20</v>
      </c>
      <c r="AZ406" s="373">
        <v>735</v>
      </c>
      <c r="BA406" s="377">
        <v>0.96710526315789469</v>
      </c>
      <c r="BB406" s="463">
        <v>1.2798681203828783</v>
      </c>
      <c r="BC406" s="373">
        <v>15</v>
      </c>
      <c r="BD406" s="377">
        <v>1.9736842105263157E-2</v>
      </c>
      <c r="BE406" s="463">
        <v>0.12919226665978376</v>
      </c>
      <c r="BF406" s="373">
        <v>10</v>
      </c>
      <c r="BG406" s="373">
        <v>0</v>
      </c>
      <c r="BH406" s="373">
        <v>10</v>
      </c>
      <c r="BI406" s="377">
        <v>1.3157894736842105E-2</v>
      </c>
      <c r="BJ406" s="463">
        <v>0.17511789957937035</v>
      </c>
      <c r="BK406" s="373">
        <v>0</v>
      </c>
      <c r="BL406" s="383">
        <v>870</v>
      </c>
      <c r="BM406" s="374">
        <v>765</v>
      </c>
      <c r="BN406" s="374">
        <v>45</v>
      </c>
      <c r="BO406" s="374">
        <v>810</v>
      </c>
      <c r="BP406" s="377">
        <v>0.93103448275862066</v>
      </c>
      <c r="BQ406" s="384">
        <v>1.3362456229294997</v>
      </c>
      <c r="BR406" s="374">
        <v>35</v>
      </c>
      <c r="BS406" s="377">
        <v>4.0229885057471264E-2</v>
      </c>
      <c r="BT406" s="384">
        <v>0.18054070393336294</v>
      </c>
      <c r="BU406" s="374">
        <v>15</v>
      </c>
      <c r="BV406" s="374">
        <v>10</v>
      </c>
      <c r="BW406" s="374">
        <v>25</v>
      </c>
      <c r="BX406" s="377">
        <v>2.8735632183908046E-2</v>
      </c>
      <c r="BY406" s="384">
        <v>0.39763695491528583</v>
      </c>
      <c r="BZ406" s="374">
        <v>0</v>
      </c>
      <c r="CA406" s="373" t="s">
        <v>66</v>
      </c>
      <c r="CB406" s="385" t="s">
        <v>66</v>
      </c>
      <c r="CC406" s="429" t="s">
        <v>2110</v>
      </c>
      <c r="CD406" s="385" t="s">
        <v>2090</v>
      </c>
      <c r="CE406" s="385" t="s">
        <v>2088</v>
      </c>
      <c r="CF406" s="386"/>
      <c r="CG406" s="373"/>
    </row>
    <row r="407" spans="1:85" ht="12.75" customHeight="1" x14ac:dyDescent="0.25">
      <c r="A407" s="370" t="s">
        <v>1952</v>
      </c>
      <c r="B407" s="369">
        <v>4622200</v>
      </c>
      <c r="C407" s="373" t="s">
        <v>2148</v>
      </c>
      <c r="D407" s="370"/>
      <c r="E407" s="371">
        <v>1</v>
      </c>
      <c r="F407" s="371">
        <v>1</v>
      </c>
      <c r="G407" s="370"/>
      <c r="H407" s="370"/>
      <c r="I407" s="370"/>
      <c r="J407" s="372"/>
      <c r="K407" s="406"/>
      <c r="L407" s="374"/>
      <c r="M407" s="374"/>
      <c r="N407" s="375"/>
      <c r="O407" s="370"/>
      <c r="P407" s="376">
        <v>2.1800000000000002</v>
      </c>
      <c r="Q407" s="375">
        <v>218.00000000000003</v>
      </c>
      <c r="R407" s="373">
        <v>2.1800000000000002</v>
      </c>
      <c r="S407" s="373">
        <v>218.00000000000003</v>
      </c>
      <c r="T407" s="373">
        <v>5633</v>
      </c>
      <c r="U407" s="374">
        <v>106</v>
      </c>
      <c r="V407" s="377">
        <v>1.9178577890356433E-2</v>
      </c>
      <c r="W407" s="373">
        <v>2587.4</v>
      </c>
      <c r="X407" s="374">
        <v>5527</v>
      </c>
      <c r="Y407" s="374">
        <v>5527</v>
      </c>
      <c r="Z407" s="374">
        <v>5702</v>
      </c>
      <c r="AA407" s="374" t="s">
        <v>2110</v>
      </c>
      <c r="AB407" s="374"/>
      <c r="AC407" s="377"/>
      <c r="AD407" s="378">
        <v>2535.1</v>
      </c>
      <c r="AE407" s="373">
        <v>2217</v>
      </c>
      <c r="AF407" s="374">
        <v>2143</v>
      </c>
      <c r="AG407" s="379">
        <v>74</v>
      </c>
      <c r="AH407" s="380">
        <v>3.453103126458236E-2</v>
      </c>
      <c r="AI407" s="379">
        <v>2143</v>
      </c>
      <c r="AJ407" s="374" t="s">
        <v>2110</v>
      </c>
      <c r="AK407" s="374"/>
      <c r="AL407" s="381"/>
      <c r="AM407" s="373">
        <v>2195</v>
      </c>
      <c r="AN407" s="374">
        <v>2117</v>
      </c>
      <c r="AO407" s="374">
        <v>78</v>
      </c>
      <c r="AP407" s="377">
        <v>3.6844591402928673E-2</v>
      </c>
      <c r="AQ407" s="374">
        <v>10.06880733944954</v>
      </c>
      <c r="AR407" s="374">
        <v>2117</v>
      </c>
      <c r="AS407" s="374" t="s">
        <v>2110</v>
      </c>
      <c r="AT407" s="374"/>
      <c r="AU407" s="377"/>
      <c r="AV407" s="382">
        <v>9.7110091743119256</v>
      </c>
      <c r="AW407" s="373">
        <v>2525</v>
      </c>
      <c r="AX407" s="373">
        <v>2165</v>
      </c>
      <c r="AY407" s="373">
        <v>150</v>
      </c>
      <c r="AZ407" s="373">
        <v>2315</v>
      </c>
      <c r="BA407" s="377">
        <v>0.91683168316831687</v>
      </c>
      <c r="BB407" s="463">
        <v>1.2133360118551284</v>
      </c>
      <c r="BC407" s="373">
        <v>85</v>
      </c>
      <c r="BD407" s="377">
        <v>3.3663366336633666E-2</v>
      </c>
      <c r="BE407" s="463">
        <v>0.2203516944217038</v>
      </c>
      <c r="BF407" s="373">
        <v>70</v>
      </c>
      <c r="BG407" s="373">
        <v>10</v>
      </c>
      <c r="BH407" s="373">
        <v>80</v>
      </c>
      <c r="BI407" s="377">
        <v>3.1683168316831684E-2</v>
      </c>
      <c r="BJ407" s="463">
        <v>0.42167003146240467</v>
      </c>
      <c r="BK407" s="373">
        <v>40</v>
      </c>
      <c r="BL407" s="383">
        <v>2875</v>
      </c>
      <c r="BM407" s="374">
        <v>2530</v>
      </c>
      <c r="BN407" s="374">
        <v>70</v>
      </c>
      <c r="BO407" s="374">
        <v>2600</v>
      </c>
      <c r="BP407" s="377">
        <v>0.90434782608695652</v>
      </c>
      <c r="BQ407" s="384">
        <v>1.2979442186007637</v>
      </c>
      <c r="BR407" s="374">
        <v>165</v>
      </c>
      <c r="BS407" s="377">
        <v>5.7391304347826085E-2</v>
      </c>
      <c r="BT407" s="384">
        <v>0.25755645266717264</v>
      </c>
      <c r="BU407" s="374">
        <v>65</v>
      </c>
      <c r="BV407" s="374">
        <v>15</v>
      </c>
      <c r="BW407" s="374">
        <v>80</v>
      </c>
      <c r="BX407" s="377">
        <v>2.782608695652174E-2</v>
      </c>
      <c r="BY407" s="384">
        <v>0.3850508808640542</v>
      </c>
      <c r="BZ407" s="374">
        <v>30</v>
      </c>
      <c r="CA407" s="373" t="s">
        <v>66</v>
      </c>
      <c r="CB407" s="385" t="s">
        <v>66</v>
      </c>
      <c r="CC407" s="429" t="s">
        <v>2110</v>
      </c>
      <c r="CD407" s="385" t="s">
        <v>2090</v>
      </c>
      <c r="CE407" s="385" t="s">
        <v>2088</v>
      </c>
      <c r="CF407" s="386"/>
      <c r="CG407" s="373"/>
    </row>
    <row r="408" spans="1:85" ht="12.75" customHeight="1" x14ac:dyDescent="0.25">
      <c r="A408" s="370" t="s">
        <v>1953</v>
      </c>
      <c r="B408" s="369">
        <v>4622201</v>
      </c>
      <c r="C408" s="373" t="s">
        <v>2177</v>
      </c>
      <c r="D408" s="370"/>
      <c r="E408" s="371">
        <v>1</v>
      </c>
      <c r="F408" s="371">
        <v>1</v>
      </c>
      <c r="G408" s="370"/>
      <c r="H408" s="370"/>
      <c r="I408" s="370"/>
      <c r="J408" s="372"/>
      <c r="K408" s="406"/>
      <c r="L408" s="374"/>
      <c r="M408" s="374"/>
      <c r="N408" s="375"/>
      <c r="O408" s="370"/>
      <c r="P408" s="376">
        <v>1.47</v>
      </c>
      <c r="Q408" s="375">
        <v>147</v>
      </c>
      <c r="R408" s="373">
        <v>1.47</v>
      </c>
      <c r="S408" s="373">
        <v>147</v>
      </c>
      <c r="T408" s="373">
        <v>4350</v>
      </c>
      <c r="U408" s="374">
        <v>-17</v>
      </c>
      <c r="V408" s="377">
        <v>-3.8928326081978477E-3</v>
      </c>
      <c r="W408" s="373">
        <v>2965.4</v>
      </c>
      <c r="X408" s="374">
        <v>4367</v>
      </c>
      <c r="Y408" s="374">
        <v>4367</v>
      </c>
      <c r="Z408" s="374">
        <v>4433</v>
      </c>
      <c r="AA408" s="374" t="s">
        <v>2110</v>
      </c>
      <c r="AB408" s="374"/>
      <c r="AC408" s="377"/>
      <c r="AD408" s="378">
        <v>2973</v>
      </c>
      <c r="AE408" s="373">
        <v>1735</v>
      </c>
      <c r="AF408" s="374">
        <v>1646</v>
      </c>
      <c r="AG408" s="379">
        <v>89</v>
      </c>
      <c r="AH408" s="380">
        <v>5.4070473876063181E-2</v>
      </c>
      <c r="AI408" s="379">
        <v>1646</v>
      </c>
      <c r="AJ408" s="374" t="s">
        <v>2110</v>
      </c>
      <c r="AK408" s="374"/>
      <c r="AL408" s="381"/>
      <c r="AM408" s="373">
        <v>1713</v>
      </c>
      <c r="AN408" s="374">
        <v>1643</v>
      </c>
      <c r="AO408" s="374">
        <v>70</v>
      </c>
      <c r="AP408" s="377">
        <v>4.26049908703591E-2</v>
      </c>
      <c r="AQ408" s="374">
        <v>11.653061224489797</v>
      </c>
      <c r="AR408" s="374">
        <v>1643</v>
      </c>
      <c r="AS408" s="374" t="s">
        <v>2110</v>
      </c>
      <c r="AT408" s="374"/>
      <c r="AU408" s="377"/>
      <c r="AV408" s="382">
        <v>11.17687074829932</v>
      </c>
      <c r="AW408" s="373">
        <v>1900</v>
      </c>
      <c r="AX408" s="373">
        <v>1690</v>
      </c>
      <c r="AY408" s="373">
        <v>105</v>
      </c>
      <c r="AZ408" s="373">
        <v>1795</v>
      </c>
      <c r="BA408" s="377">
        <v>0.94473684210526321</v>
      </c>
      <c r="BB408" s="463">
        <v>1.2502657284828664</v>
      </c>
      <c r="BC408" s="373">
        <v>40</v>
      </c>
      <c r="BD408" s="377">
        <v>2.1052631578947368E-2</v>
      </c>
      <c r="BE408" s="463">
        <v>0.13780508443710268</v>
      </c>
      <c r="BF408" s="373">
        <v>35</v>
      </c>
      <c r="BG408" s="373">
        <v>0</v>
      </c>
      <c r="BH408" s="373">
        <v>35</v>
      </c>
      <c r="BI408" s="377">
        <v>1.8421052631578946E-2</v>
      </c>
      <c r="BJ408" s="463">
        <v>0.24516505941111849</v>
      </c>
      <c r="BK408" s="373">
        <v>20</v>
      </c>
      <c r="BL408" s="383">
        <v>2305</v>
      </c>
      <c r="BM408" s="374">
        <v>1925</v>
      </c>
      <c r="BN408" s="374">
        <v>55</v>
      </c>
      <c r="BO408" s="374">
        <v>1980</v>
      </c>
      <c r="BP408" s="377">
        <v>0.85900216919739691</v>
      </c>
      <c r="BQ408" s="384">
        <v>1.2328629174678536</v>
      </c>
      <c r="BR408" s="374">
        <v>195</v>
      </c>
      <c r="BS408" s="377">
        <v>8.4598698481561818E-2</v>
      </c>
      <c r="BT408" s="384">
        <v>0.37965578459615767</v>
      </c>
      <c r="BU408" s="374">
        <v>90</v>
      </c>
      <c r="BV408" s="374">
        <v>15</v>
      </c>
      <c r="BW408" s="374">
        <v>105</v>
      </c>
      <c r="BX408" s="377">
        <v>4.5553145336225599E-2</v>
      </c>
      <c r="BY408" s="384">
        <v>0.63035376714119506</v>
      </c>
      <c r="BZ408" s="374">
        <v>15</v>
      </c>
      <c r="CA408" s="373" t="s">
        <v>66</v>
      </c>
      <c r="CB408" s="385" t="s">
        <v>66</v>
      </c>
      <c r="CC408" s="429" t="s">
        <v>2110</v>
      </c>
      <c r="CD408" s="385" t="s">
        <v>2090</v>
      </c>
      <c r="CE408" s="385" t="s">
        <v>2088</v>
      </c>
      <c r="CF408" s="386"/>
      <c r="CG408" s="373"/>
    </row>
    <row r="409" spans="1:85" ht="12.75" customHeight="1" x14ac:dyDescent="0.25">
      <c r="A409" s="370" t="s">
        <v>1954</v>
      </c>
      <c r="B409" s="369">
        <v>4622202</v>
      </c>
      <c r="C409" s="373" t="s">
        <v>2114</v>
      </c>
      <c r="D409" s="370"/>
      <c r="E409" s="371">
        <v>1</v>
      </c>
      <c r="F409" s="371">
        <v>1</v>
      </c>
      <c r="G409" s="370"/>
      <c r="H409" s="370"/>
      <c r="I409" s="370"/>
      <c r="J409" s="372"/>
      <c r="K409" s="406"/>
      <c r="L409" s="374"/>
      <c r="M409" s="374"/>
      <c r="N409" s="375"/>
      <c r="O409" s="370"/>
      <c r="P409" s="376">
        <v>3.64</v>
      </c>
      <c r="Q409" s="375">
        <v>364</v>
      </c>
      <c r="R409" s="373">
        <v>3.64</v>
      </c>
      <c r="S409" s="373">
        <v>364</v>
      </c>
      <c r="T409" s="373">
        <v>7801</v>
      </c>
      <c r="U409" s="374">
        <v>404</v>
      </c>
      <c r="V409" s="377">
        <v>5.4616736514803296E-2</v>
      </c>
      <c r="W409" s="373">
        <v>2144.6999999999998</v>
      </c>
      <c r="X409" s="374">
        <v>7397</v>
      </c>
      <c r="Y409" s="374">
        <v>7397</v>
      </c>
      <c r="Z409" s="374">
        <v>7442</v>
      </c>
      <c r="AA409" s="374" t="s">
        <v>2110</v>
      </c>
      <c r="AB409" s="374"/>
      <c r="AC409" s="377"/>
      <c r="AD409" s="378">
        <v>2033.1</v>
      </c>
      <c r="AE409" s="373">
        <v>3255</v>
      </c>
      <c r="AF409" s="374">
        <v>2809</v>
      </c>
      <c r="AG409" s="379">
        <v>446</v>
      </c>
      <c r="AH409" s="380">
        <v>0.15877536489854041</v>
      </c>
      <c r="AI409" s="379">
        <v>2809</v>
      </c>
      <c r="AJ409" s="374" t="s">
        <v>2110</v>
      </c>
      <c r="AK409" s="374"/>
      <c r="AL409" s="381"/>
      <c r="AM409" s="373">
        <v>3183</v>
      </c>
      <c r="AN409" s="374">
        <v>2780</v>
      </c>
      <c r="AO409" s="374">
        <v>403</v>
      </c>
      <c r="AP409" s="377">
        <v>0.14496402877697842</v>
      </c>
      <c r="AQ409" s="374">
        <v>8.7445054945054945</v>
      </c>
      <c r="AR409" s="374">
        <v>2780</v>
      </c>
      <c r="AS409" s="374" t="s">
        <v>2110</v>
      </c>
      <c r="AT409" s="374"/>
      <c r="AU409" s="377"/>
      <c r="AV409" s="382">
        <v>7.6373626373626378</v>
      </c>
      <c r="AW409" s="373">
        <v>3210</v>
      </c>
      <c r="AX409" s="373">
        <v>2835</v>
      </c>
      <c r="AY409" s="373">
        <v>125</v>
      </c>
      <c r="AZ409" s="373">
        <v>2960</v>
      </c>
      <c r="BA409" s="377">
        <v>0.92211838006230529</v>
      </c>
      <c r="BB409" s="463">
        <v>1.2203324320738014</v>
      </c>
      <c r="BC409" s="373">
        <v>90</v>
      </c>
      <c r="BD409" s="377">
        <v>2.8037383177570093E-2</v>
      </c>
      <c r="BE409" s="463">
        <v>0.18352546291857133</v>
      </c>
      <c r="BF409" s="373">
        <v>85</v>
      </c>
      <c r="BG409" s="373">
        <v>25</v>
      </c>
      <c r="BH409" s="373">
        <v>110</v>
      </c>
      <c r="BI409" s="377">
        <v>3.4267912772585667E-2</v>
      </c>
      <c r="BJ409" s="463">
        <v>0.45607029298552526</v>
      </c>
      <c r="BK409" s="373">
        <v>50</v>
      </c>
      <c r="BL409" s="383">
        <v>3705</v>
      </c>
      <c r="BM409" s="374">
        <v>3200</v>
      </c>
      <c r="BN409" s="374">
        <v>95</v>
      </c>
      <c r="BO409" s="374">
        <v>3295</v>
      </c>
      <c r="BP409" s="377">
        <v>0.88933873144399456</v>
      </c>
      <c r="BQ409" s="384">
        <v>1.2764027640228754</v>
      </c>
      <c r="BR409" s="374">
        <v>285</v>
      </c>
      <c r="BS409" s="377">
        <v>7.6923076923076927E-2</v>
      </c>
      <c r="BT409" s="384">
        <v>0.34520969763082587</v>
      </c>
      <c r="BU409" s="374">
        <v>65</v>
      </c>
      <c r="BV409" s="374">
        <v>45</v>
      </c>
      <c r="BW409" s="374">
        <v>110</v>
      </c>
      <c r="BX409" s="377">
        <v>2.9689608636977057E-2</v>
      </c>
      <c r="BY409" s="384">
        <v>0.41083785787198762</v>
      </c>
      <c r="BZ409" s="374">
        <v>10</v>
      </c>
      <c r="CA409" s="373" t="s">
        <v>66</v>
      </c>
      <c r="CB409" s="385" t="s">
        <v>66</v>
      </c>
      <c r="CC409" s="429" t="s">
        <v>2110</v>
      </c>
      <c r="CD409" s="385" t="s">
        <v>2090</v>
      </c>
      <c r="CE409" s="385" t="s">
        <v>2088</v>
      </c>
      <c r="CF409" s="386"/>
      <c r="CG409" s="373"/>
    </row>
    <row r="410" spans="1:85" ht="12.75" customHeight="1" x14ac:dyDescent="0.25">
      <c r="A410" s="370" t="s">
        <v>1955</v>
      </c>
      <c r="B410" s="369">
        <v>4622203</v>
      </c>
      <c r="C410" s="373" t="s">
        <v>2195</v>
      </c>
      <c r="D410" s="370"/>
      <c r="E410" s="371">
        <v>1</v>
      </c>
      <c r="F410" s="371">
        <v>1</v>
      </c>
      <c r="G410" s="370"/>
      <c r="H410" s="370"/>
      <c r="I410" s="370"/>
      <c r="J410" s="372"/>
      <c r="K410" s="406"/>
      <c r="L410" s="374"/>
      <c r="M410" s="374"/>
      <c r="N410" s="375"/>
      <c r="O410" s="370"/>
      <c r="P410" s="376">
        <v>2.58</v>
      </c>
      <c r="Q410" s="375">
        <v>258</v>
      </c>
      <c r="R410" s="373">
        <v>2.59</v>
      </c>
      <c r="S410" s="373">
        <v>259</v>
      </c>
      <c r="T410" s="373">
        <v>3907</v>
      </c>
      <c r="U410" s="374">
        <v>354</v>
      </c>
      <c r="V410" s="377">
        <v>9.9634112018012949E-2</v>
      </c>
      <c r="W410" s="373">
        <v>1506.3</v>
      </c>
      <c r="X410" s="374">
        <v>3553</v>
      </c>
      <c r="Y410" s="374">
        <v>3553</v>
      </c>
      <c r="Z410" s="374">
        <v>3259</v>
      </c>
      <c r="AA410" s="374" t="s">
        <v>2110</v>
      </c>
      <c r="AB410" s="374"/>
      <c r="AC410" s="377"/>
      <c r="AD410" s="378">
        <v>1378.5</v>
      </c>
      <c r="AE410" s="373">
        <v>1478</v>
      </c>
      <c r="AF410" s="374">
        <v>1331</v>
      </c>
      <c r="AG410" s="379">
        <v>147</v>
      </c>
      <c r="AH410" s="380">
        <v>0.11044327573253193</v>
      </c>
      <c r="AI410" s="379">
        <v>1331</v>
      </c>
      <c r="AJ410" s="374" t="s">
        <v>2110</v>
      </c>
      <c r="AK410" s="374"/>
      <c r="AL410" s="381"/>
      <c r="AM410" s="373">
        <v>1451</v>
      </c>
      <c r="AN410" s="374">
        <v>1313</v>
      </c>
      <c r="AO410" s="374">
        <v>138</v>
      </c>
      <c r="AP410" s="377">
        <v>0.1051028179741051</v>
      </c>
      <c r="AQ410" s="374">
        <v>5.602316602316602</v>
      </c>
      <c r="AR410" s="374">
        <v>1313</v>
      </c>
      <c r="AS410" s="374" t="s">
        <v>2110</v>
      </c>
      <c r="AT410" s="374"/>
      <c r="AU410" s="377"/>
      <c r="AV410" s="382">
        <v>5.0891472868217056</v>
      </c>
      <c r="AW410" s="373">
        <v>1665</v>
      </c>
      <c r="AX410" s="373">
        <v>1505</v>
      </c>
      <c r="AY410" s="373">
        <v>85</v>
      </c>
      <c r="AZ410" s="373">
        <v>1590</v>
      </c>
      <c r="BA410" s="377">
        <v>0.95495495495495497</v>
      </c>
      <c r="BB410" s="463">
        <v>1.263788389753566</v>
      </c>
      <c r="BC410" s="373">
        <v>30</v>
      </c>
      <c r="BD410" s="377">
        <v>1.8018018018018018E-2</v>
      </c>
      <c r="BE410" s="463">
        <v>0.11794128848220499</v>
      </c>
      <c r="BF410" s="373">
        <v>15</v>
      </c>
      <c r="BG410" s="373">
        <v>0</v>
      </c>
      <c r="BH410" s="373">
        <v>15</v>
      </c>
      <c r="BI410" s="377">
        <v>9.0090090090090089E-3</v>
      </c>
      <c r="BJ410" s="463">
        <v>0.11990054385614547</v>
      </c>
      <c r="BK410" s="373">
        <v>15</v>
      </c>
      <c r="BL410" s="383">
        <v>1885</v>
      </c>
      <c r="BM410" s="374">
        <v>1715</v>
      </c>
      <c r="BN410" s="374">
        <v>65</v>
      </c>
      <c r="BO410" s="374">
        <v>1780</v>
      </c>
      <c r="BP410" s="377">
        <v>0.9442970822281167</v>
      </c>
      <c r="BQ410" s="384">
        <v>1.3552804608629685</v>
      </c>
      <c r="BR410" s="374">
        <v>70</v>
      </c>
      <c r="BS410" s="377">
        <v>3.7135278514588858E-2</v>
      </c>
      <c r="BT410" s="384">
        <v>0.16665295747695041</v>
      </c>
      <c r="BU410" s="374">
        <v>10</v>
      </c>
      <c r="BV410" s="374">
        <v>10</v>
      </c>
      <c r="BW410" s="374">
        <v>20</v>
      </c>
      <c r="BX410" s="377">
        <v>1.0610079575596816E-2</v>
      </c>
      <c r="BY410" s="384">
        <v>0.1468197987379517</v>
      </c>
      <c r="BZ410" s="374">
        <v>10</v>
      </c>
      <c r="CA410" s="373" t="s">
        <v>66</v>
      </c>
      <c r="CB410" s="385" t="s">
        <v>66</v>
      </c>
      <c r="CC410" s="429" t="s">
        <v>2110</v>
      </c>
      <c r="CD410" s="385" t="s">
        <v>2090</v>
      </c>
      <c r="CE410" s="385" t="s">
        <v>2088</v>
      </c>
      <c r="CF410" s="386"/>
      <c r="CG410" s="373"/>
    </row>
    <row r="411" spans="1:85" ht="12.75" customHeight="1" x14ac:dyDescent="0.25">
      <c r="A411" s="370" t="s">
        <v>1956</v>
      </c>
      <c r="B411" s="369">
        <v>4622204</v>
      </c>
      <c r="C411" s="373"/>
      <c r="D411" s="370"/>
      <c r="E411" s="371">
        <v>1</v>
      </c>
      <c r="F411" s="371">
        <v>1</v>
      </c>
      <c r="G411" s="370"/>
      <c r="H411" s="370"/>
      <c r="I411" s="370"/>
      <c r="J411" s="372"/>
      <c r="K411" s="406"/>
      <c r="L411" s="374"/>
      <c r="M411" s="374"/>
      <c r="N411" s="375"/>
      <c r="O411" s="370"/>
      <c r="P411" s="376">
        <v>4.5199999999999996</v>
      </c>
      <c r="Q411" s="375">
        <v>451.99999999999994</v>
      </c>
      <c r="R411" s="373">
        <v>4.58</v>
      </c>
      <c r="S411" s="373">
        <v>458</v>
      </c>
      <c r="T411" s="373">
        <v>955</v>
      </c>
      <c r="U411" s="374">
        <v>133</v>
      </c>
      <c r="V411" s="377">
        <v>0.16180048661800486</v>
      </c>
      <c r="W411" s="373">
        <v>208.7</v>
      </c>
      <c r="X411" s="374">
        <v>822</v>
      </c>
      <c r="Y411" s="374">
        <v>822</v>
      </c>
      <c r="Z411" s="374">
        <v>783</v>
      </c>
      <c r="AA411" s="374" t="s">
        <v>2110</v>
      </c>
      <c r="AB411" s="374"/>
      <c r="AC411" s="377"/>
      <c r="AD411" s="378">
        <v>182</v>
      </c>
      <c r="AE411" s="373">
        <v>376</v>
      </c>
      <c r="AF411" s="374">
        <v>329</v>
      </c>
      <c r="AG411" s="379">
        <v>47</v>
      </c>
      <c r="AH411" s="380">
        <v>0.14285714285714285</v>
      </c>
      <c r="AI411" s="379">
        <v>329</v>
      </c>
      <c r="AJ411" s="374" t="s">
        <v>2110</v>
      </c>
      <c r="AK411" s="374"/>
      <c r="AL411" s="381"/>
      <c r="AM411" s="373">
        <v>363</v>
      </c>
      <c r="AN411" s="374">
        <v>320</v>
      </c>
      <c r="AO411" s="374">
        <v>43</v>
      </c>
      <c r="AP411" s="377">
        <v>0.13437499999999999</v>
      </c>
      <c r="AQ411" s="374">
        <v>0.79257641921397382</v>
      </c>
      <c r="AR411" s="374">
        <v>320</v>
      </c>
      <c r="AS411" s="374" t="s">
        <v>2110</v>
      </c>
      <c r="AT411" s="374"/>
      <c r="AU411" s="377"/>
      <c r="AV411" s="382">
        <v>0.70796460176991161</v>
      </c>
      <c r="AW411" s="373">
        <v>450</v>
      </c>
      <c r="AX411" s="373">
        <v>405</v>
      </c>
      <c r="AY411" s="373">
        <v>10</v>
      </c>
      <c r="AZ411" s="373">
        <v>415</v>
      </c>
      <c r="BA411" s="377">
        <v>0.92222222222222228</v>
      </c>
      <c r="BB411" s="463">
        <v>1.2204698568972332</v>
      </c>
      <c r="BC411" s="373">
        <v>25</v>
      </c>
      <c r="BD411" s="377">
        <v>5.5555555555555552E-2</v>
      </c>
      <c r="BE411" s="463">
        <v>0.36365230615346539</v>
      </c>
      <c r="BF411" s="373">
        <v>0</v>
      </c>
      <c r="BG411" s="373">
        <v>0</v>
      </c>
      <c r="BH411" s="373">
        <v>0</v>
      </c>
      <c r="BI411" s="377">
        <v>0</v>
      </c>
      <c r="BJ411" s="463">
        <v>0</v>
      </c>
      <c r="BK411" s="373">
        <v>0</v>
      </c>
      <c r="BL411" s="383">
        <v>455</v>
      </c>
      <c r="BM411" s="374">
        <v>430</v>
      </c>
      <c r="BN411" s="374">
        <v>10</v>
      </c>
      <c r="BO411" s="374">
        <v>440</v>
      </c>
      <c r="BP411" s="377">
        <v>0.96703296703296704</v>
      </c>
      <c r="BQ411" s="384">
        <v>1.3879116116060577</v>
      </c>
      <c r="BR411" s="374">
        <v>10</v>
      </c>
      <c r="BS411" s="377">
        <v>2.197802197802198E-2</v>
      </c>
      <c r="BT411" s="384">
        <v>9.8631342180235962E-2</v>
      </c>
      <c r="BU411" s="374">
        <v>10</v>
      </c>
      <c r="BV411" s="374">
        <v>0</v>
      </c>
      <c r="BW411" s="374">
        <v>10</v>
      </c>
      <c r="BX411" s="377">
        <v>2.197802197802198E-2</v>
      </c>
      <c r="BY411" s="384">
        <v>0.30412672595718571</v>
      </c>
      <c r="BZ411" s="374">
        <v>10</v>
      </c>
      <c r="CA411" s="373" t="s">
        <v>66</v>
      </c>
      <c r="CB411" s="385" t="s">
        <v>66</v>
      </c>
      <c r="CC411" s="429" t="s">
        <v>2110</v>
      </c>
      <c r="CD411" s="385" t="s">
        <v>2090</v>
      </c>
      <c r="CE411" s="385" t="s">
        <v>2088</v>
      </c>
      <c r="CF411" s="386"/>
      <c r="CG411" s="373"/>
    </row>
    <row r="412" spans="1:85" ht="12.75" customHeight="1" x14ac:dyDescent="0.25">
      <c r="A412" s="370" t="s">
        <v>1957</v>
      </c>
      <c r="B412" s="369">
        <v>4622205</v>
      </c>
      <c r="C412" s="373" t="s">
        <v>2176</v>
      </c>
      <c r="D412" s="370"/>
      <c r="E412" s="371">
        <v>1</v>
      </c>
      <c r="F412" s="371">
        <v>1</v>
      </c>
      <c r="G412" s="370"/>
      <c r="H412" s="370"/>
      <c r="I412" s="370"/>
      <c r="J412" s="372"/>
      <c r="K412" s="406"/>
      <c r="L412" s="374"/>
      <c r="M412" s="374"/>
      <c r="N412" s="375"/>
      <c r="O412" s="370"/>
      <c r="P412" s="376">
        <v>3.31</v>
      </c>
      <c r="Q412" s="375">
        <v>331</v>
      </c>
      <c r="R412" s="373">
        <v>3.32</v>
      </c>
      <c r="S412" s="373">
        <v>332</v>
      </c>
      <c r="T412" s="373">
        <v>4166</v>
      </c>
      <c r="U412" s="374">
        <v>34</v>
      </c>
      <c r="V412" s="377">
        <v>8.2284607938044527E-3</v>
      </c>
      <c r="W412" s="373">
        <v>1255</v>
      </c>
      <c r="X412" s="374">
        <v>4132</v>
      </c>
      <c r="Y412" s="374">
        <v>4132</v>
      </c>
      <c r="Z412" s="374">
        <v>3996</v>
      </c>
      <c r="AA412" s="374" t="s">
        <v>2110</v>
      </c>
      <c r="AB412" s="374"/>
      <c r="AC412" s="377"/>
      <c r="AD412" s="378">
        <v>1247.5999999999999</v>
      </c>
      <c r="AE412" s="373">
        <v>1741</v>
      </c>
      <c r="AF412" s="374">
        <v>1666</v>
      </c>
      <c r="AG412" s="379">
        <v>75</v>
      </c>
      <c r="AH412" s="380">
        <v>4.5018007202881155E-2</v>
      </c>
      <c r="AI412" s="379">
        <v>1666</v>
      </c>
      <c r="AJ412" s="374" t="s">
        <v>2110</v>
      </c>
      <c r="AK412" s="374"/>
      <c r="AL412" s="381"/>
      <c r="AM412" s="373">
        <v>1709</v>
      </c>
      <c r="AN412" s="374">
        <v>1645</v>
      </c>
      <c r="AO412" s="374">
        <v>64</v>
      </c>
      <c r="AP412" s="377">
        <v>3.8905775075987845E-2</v>
      </c>
      <c r="AQ412" s="374">
        <v>5.1475903614457827</v>
      </c>
      <c r="AR412" s="374">
        <v>1645</v>
      </c>
      <c r="AS412" s="374" t="s">
        <v>2110</v>
      </c>
      <c r="AT412" s="374"/>
      <c r="AU412" s="377"/>
      <c r="AV412" s="382">
        <v>4.9697885196374623</v>
      </c>
      <c r="AW412" s="373">
        <v>1665</v>
      </c>
      <c r="AX412" s="373">
        <v>1500</v>
      </c>
      <c r="AY412" s="373">
        <v>75</v>
      </c>
      <c r="AZ412" s="373">
        <v>1575</v>
      </c>
      <c r="BA412" s="377">
        <v>0.94594594594594594</v>
      </c>
      <c r="BB412" s="463">
        <v>1.2518658577747588</v>
      </c>
      <c r="BC412" s="373">
        <v>45</v>
      </c>
      <c r="BD412" s="377">
        <v>2.7027027027027029E-2</v>
      </c>
      <c r="BE412" s="463">
        <v>0.17691193272330749</v>
      </c>
      <c r="BF412" s="373">
        <v>15</v>
      </c>
      <c r="BG412" s="373">
        <v>15</v>
      </c>
      <c r="BH412" s="373">
        <v>30</v>
      </c>
      <c r="BI412" s="377">
        <v>1.8018018018018018E-2</v>
      </c>
      <c r="BJ412" s="463">
        <v>0.23980108771229094</v>
      </c>
      <c r="BK412" s="373">
        <v>15</v>
      </c>
      <c r="BL412" s="383">
        <v>1925</v>
      </c>
      <c r="BM412" s="374">
        <v>1665</v>
      </c>
      <c r="BN412" s="374">
        <v>45</v>
      </c>
      <c r="BO412" s="374">
        <v>1710</v>
      </c>
      <c r="BP412" s="377">
        <v>0.88831168831168827</v>
      </c>
      <c r="BQ412" s="384">
        <v>1.2749287242149858</v>
      </c>
      <c r="BR412" s="374">
        <v>140</v>
      </c>
      <c r="BS412" s="377">
        <v>7.2727272727272724E-2</v>
      </c>
      <c r="BT412" s="384">
        <v>0.32638007776005351</v>
      </c>
      <c r="BU412" s="374">
        <v>55</v>
      </c>
      <c r="BV412" s="374">
        <v>10</v>
      </c>
      <c r="BW412" s="374">
        <v>65</v>
      </c>
      <c r="BX412" s="377">
        <v>3.3766233766233764E-2</v>
      </c>
      <c r="BY412" s="384">
        <v>0.46724924260694883</v>
      </c>
      <c r="BZ412" s="374">
        <v>10</v>
      </c>
      <c r="CA412" s="373" t="s">
        <v>66</v>
      </c>
      <c r="CB412" s="385" t="s">
        <v>66</v>
      </c>
      <c r="CC412" s="429" t="s">
        <v>2110</v>
      </c>
      <c r="CD412" s="385" t="s">
        <v>2090</v>
      </c>
      <c r="CE412" s="385" t="s">
        <v>2088</v>
      </c>
      <c r="CF412" s="386"/>
      <c r="CG412" s="373"/>
    </row>
    <row r="413" spans="1:85" ht="12.75" customHeight="1" x14ac:dyDescent="0.25">
      <c r="A413" s="370" t="s">
        <v>1960</v>
      </c>
      <c r="B413" s="369">
        <v>4622300</v>
      </c>
      <c r="C413" s="373" t="s">
        <v>2209</v>
      </c>
      <c r="D413" s="370"/>
      <c r="E413" s="371">
        <v>1</v>
      </c>
      <c r="F413" s="371">
        <v>1</v>
      </c>
      <c r="G413" s="370"/>
      <c r="H413" s="370"/>
      <c r="I413" s="370"/>
      <c r="J413" s="372"/>
      <c r="K413" s="406"/>
      <c r="L413" s="374"/>
      <c r="M413" s="374"/>
      <c r="N413" s="375"/>
      <c r="O413" s="370"/>
      <c r="P413" s="376">
        <v>1.32</v>
      </c>
      <c r="Q413" s="375">
        <v>132</v>
      </c>
      <c r="R413" s="373">
        <v>1.33</v>
      </c>
      <c r="S413" s="373">
        <v>133</v>
      </c>
      <c r="T413" s="373">
        <v>2908</v>
      </c>
      <c r="U413" s="374">
        <v>-45</v>
      </c>
      <c r="V413" s="377">
        <v>-1.5238740264138165E-2</v>
      </c>
      <c r="W413" s="373">
        <v>2194.1</v>
      </c>
      <c r="X413" s="374">
        <v>2953</v>
      </c>
      <c r="Y413" s="374">
        <v>2953</v>
      </c>
      <c r="Z413" s="374">
        <v>3029</v>
      </c>
      <c r="AA413" s="374" t="s">
        <v>2110</v>
      </c>
      <c r="AB413" s="374"/>
      <c r="AC413" s="377"/>
      <c r="AD413" s="378">
        <v>2239.8000000000002</v>
      </c>
      <c r="AE413" s="373">
        <v>1327</v>
      </c>
      <c r="AF413" s="374">
        <v>1303</v>
      </c>
      <c r="AG413" s="379">
        <v>24</v>
      </c>
      <c r="AH413" s="380">
        <v>1.841903300076746E-2</v>
      </c>
      <c r="AI413" s="379">
        <v>1303</v>
      </c>
      <c r="AJ413" s="374" t="s">
        <v>2110</v>
      </c>
      <c r="AK413" s="374"/>
      <c r="AL413" s="381"/>
      <c r="AM413" s="373">
        <v>1284</v>
      </c>
      <c r="AN413" s="374">
        <v>1281</v>
      </c>
      <c r="AO413" s="374">
        <v>3</v>
      </c>
      <c r="AP413" s="377">
        <v>2.34192037470726E-3</v>
      </c>
      <c r="AQ413" s="374">
        <v>9.6541353383458652</v>
      </c>
      <c r="AR413" s="374">
        <v>1281</v>
      </c>
      <c r="AS413" s="374" t="s">
        <v>2110</v>
      </c>
      <c r="AT413" s="374"/>
      <c r="AU413" s="377"/>
      <c r="AV413" s="382">
        <v>9.704545454545455</v>
      </c>
      <c r="AW413" s="373">
        <v>1055</v>
      </c>
      <c r="AX413" s="373">
        <v>930</v>
      </c>
      <c r="AY413" s="373">
        <v>60</v>
      </c>
      <c r="AZ413" s="373">
        <v>990</v>
      </c>
      <c r="BA413" s="377">
        <v>0.93838862559241709</v>
      </c>
      <c r="BB413" s="463">
        <v>1.2418644920863755</v>
      </c>
      <c r="BC413" s="373">
        <v>30</v>
      </c>
      <c r="BD413" s="377">
        <v>2.843601895734597E-2</v>
      </c>
      <c r="BE413" s="463">
        <v>0.1861348296899254</v>
      </c>
      <c r="BF413" s="373">
        <v>25</v>
      </c>
      <c r="BG413" s="373">
        <v>10</v>
      </c>
      <c r="BH413" s="373">
        <v>35</v>
      </c>
      <c r="BI413" s="377">
        <v>3.3175355450236969E-2</v>
      </c>
      <c r="BJ413" s="463">
        <v>0.44152949088258314</v>
      </c>
      <c r="BK413" s="373">
        <v>0</v>
      </c>
      <c r="BL413" s="383">
        <v>1295</v>
      </c>
      <c r="BM413" s="374">
        <v>1105</v>
      </c>
      <c r="BN413" s="374">
        <v>55</v>
      </c>
      <c r="BO413" s="374">
        <v>1160</v>
      </c>
      <c r="BP413" s="377">
        <v>0.89575289575289574</v>
      </c>
      <c r="BQ413" s="384">
        <v>1.285608544411508</v>
      </c>
      <c r="BR413" s="374">
        <v>40</v>
      </c>
      <c r="BS413" s="377">
        <v>3.0888030888030889E-2</v>
      </c>
      <c r="BT413" s="384">
        <v>0.13861702144249377</v>
      </c>
      <c r="BU413" s="374">
        <v>60</v>
      </c>
      <c r="BV413" s="374">
        <v>20</v>
      </c>
      <c r="BW413" s="374">
        <v>80</v>
      </c>
      <c r="BX413" s="377">
        <v>6.1776061776061778E-2</v>
      </c>
      <c r="BY413" s="384">
        <v>0.85484268917695427</v>
      </c>
      <c r="BZ413" s="374">
        <v>10</v>
      </c>
      <c r="CA413" s="373" t="s">
        <v>66</v>
      </c>
      <c r="CB413" s="385" t="s">
        <v>66</v>
      </c>
      <c r="CC413" s="429" t="s">
        <v>2110</v>
      </c>
      <c r="CD413" s="385" t="s">
        <v>2090</v>
      </c>
      <c r="CE413" s="385" t="s">
        <v>2088</v>
      </c>
      <c r="CF413" s="386"/>
      <c r="CG413" s="373"/>
    </row>
    <row r="414" spans="1:85" ht="12.75" customHeight="1" x14ac:dyDescent="0.25">
      <c r="A414" s="370" t="s">
        <v>1961</v>
      </c>
      <c r="B414" s="369">
        <v>4622301</v>
      </c>
      <c r="C414" s="373" t="s">
        <v>2125</v>
      </c>
      <c r="D414" s="370"/>
      <c r="E414" s="371">
        <v>1</v>
      </c>
      <c r="F414" s="371">
        <v>1</v>
      </c>
      <c r="G414" s="370"/>
      <c r="H414" s="370"/>
      <c r="I414" s="370"/>
      <c r="J414" s="372"/>
      <c r="K414" s="406"/>
      <c r="L414" s="374"/>
      <c r="M414" s="374"/>
      <c r="N414" s="375"/>
      <c r="O414" s="370"/>
      <c r="P414" s="376">
        <v>0.9</v>
      </c>
      <c r="Q414" s="375">
        <v>90</v>
      </c>
      <c r="R414" s="373">
        <v>0.9</v>
      </c>
      <c r="S414" s="373">
        <v>90</v>
      </c>
      <c r="T414" s="373">
        <v>3310</v>
      </c>
      <c r="U414" s="374">
        <v>134</v>
      </c>
      <c r="V414" s="377">
        <v>4.2191435768261967E-2</v>
      </c>
      <c r="W414" s="373">
        <v>3689.3</v>
      </c>
      <c r="X414" s="374">
        <v>3176</v>
      </c>
      <c r="Y414" s="374">
        <v>3176</v>
      </c>
      <c r="Z414" s="374">
        <v>3065</v>
      </c>
      <c r="AA414" s="374" t="s">
        <v>2110</v>
      </c>
      <c r="AB414" s="374"/>
      <c r="AC414" s="377"/>
      <c r="AD414" s="378">
        <v>3519.9</v>
      </c>
      <c r="AE414" s="373">
        <v>1638</v>
      </c>
      <c r="AF414" s="374">
        <v>1568</v>
      </c>
      <c r="AG414" s="379">
        <v>70</v>
      </c>
      <c r="AH414" s="380">
        <v>4.4642857142857144E-2</v>
      </c>
      <c r="AI414" s="379">
        <v>1568</v>
      </c>
      <c r="AJ414" s="374" t="s">
        <v>2110</v>
      </c>
      <c r="AK414" s="374"/>
      <c r="AL414" s="381"/>
      <c r="AM414" s="373">
        <v>1543</v>
      </c>
      <c r="AN414" s="374">
        <v>1491</v>
      </c>
      <c r="AO414" s="374">
        <v>52</v>
      </c>
      <c r="AP414" s="377">
        <v>3.4875922199865864E-2</v>
      </c>
      <c r="AQ414" s="374">
        <v>17.144444444444446</v>
      </c>
      <c r="AR414" s="374">
        <v>1491</v>
      </c>
      <c r="AS414" s="374" t="s">
        <v>2110</v>
      </c>
      <c r="AT414" s="374"/>
      <c r="AU414" s="377"/>
      <c r="AV414" s="382">
        <v>16.566666666666666</v>
      </c>
      <c r="AW414" s="373">
        <v>1215</v>
      </c>
      <c r="AX414" s="373">
        <v>1050</v>
      </c>
      <c r="AY414" s="373">
        <v>50</v>
      </c>
      <c r="AZ414" s="373">
        <v>1100</v>
      </c>
      <c r="BA414" s="377">
        <v>0.90534979423868311</v>
      </c>
      <c r="BB414" s="463">
        <v>1.198140867993714</v>
      </c>
      <c r="BC414" s="373">
        <v>10</v>
      </c>
      <c r="BD414" s="377">
        <v>8.23045267489712E-3</v>
      </c>
      <c r="BE414" s="463">
        <v>5.387441572643932E-2</v>
      </c>
      <c r="BF414" s="373">
        <v>50</v>
      </c>
      <c r="BG414" s="373">
        <v>30</v>
      </c>
      <c r="BH414" s="373">
        <v>80</v>
      </c>
      <c r="BI414" s="377">
        <v>6.584362139917696E-2</v>
      </c>
      <c r="BJ414" s="463">
        <v>0.87631014768935955</v>
      </c>
      <c r="BK414" s="373">
        <v>20</v>
      </c>
      <c r="BL414" s="383">
        <v>1225</v>
      </c>
      <c r="BM414" s="374">
        <v>1005</v>
      </c>
      <c r="BN414" s="374">
        <v>40</v>
      </c>
      <c r="BO414" s="374">
        <v>1045</v>
      </c>
      <c r="BP414" s="377">
        <v>0.85306122448979593</v>
      </c>
      <c r="BQ414" s="384">
        <v>1.2243363145239152</v>
      </c>
      <c r="BR414" s="374">
        <v>85</v>
      </c>
      <c r="BS414" s="377">
        <v>6.9387755102040816E-2</v>
      </c>
      <c r="BT414" s="384">
        <v>0.31139323745474495</v>
      </c>
      <c r="BU414" s="374">
        <v>65</v>
      </c>
      <c r="BV414" s="374">
        <v>25</v>
      </c>
      <c r="BW414" s="374">
        <v>90</v>
      </c>
      <c r="BX414" s="377">
        <v>7.3469387755102047E-2</v>
      </c>
      <c r="BY414" s="384">
        <v>1.016652198199735</v>
      </c>
      <c r="BZ414" s="374">
        <v>0</v>
      </c>
      <c r="CA414" s="373" t="s">
        <v>66</v>
      </c>
      <c r="CB414" s="385" t="s">
        <v>66</v>
      </c>
      <c r="CC414" s="429" t="s">
        <v>2110</v>
      </c>
      <c r="CD414" s="385" t="s">
        <v>2090</v>
      </c>
      <c r="CE414" s="385" t="s">
        <v>2088</v>
      </c>
      <c r="CF414" s="386"/>
      <c r="CG414" s="373"/>
    </row>
    <row r="415" spans="1:85" ht="12.75" customHeight="1" x14ac:dyDescent="0.25">
      <c r="A415" s="370" t="s">
        <v>1962</v>
      </c>
      <c r="B415" s="369">
        <v>4622302</v>
      </c>
      <c r="C415" s="373" t="s">
        <v>2125</v>
      </c>
      <c r="D415" s="370"/>
      <c r="E415" s="371">
        <v>1</v>
      </c>
      <c r="F415" s="371">
        <v>1</v>
      </c>
      <c r="G415" s="370"/>
      <c r="H415" s="370"/>
      <c r="I415" s="370"/>
      <c r="J415" s="372"/>
      <c r="K415" s="406"/>
      <c r="L415" s="374"/>
      <c r="M415" s="374"/>
      <c r="N415" s="375"/>
      <c r="O415" s="370"/>
      <c r="P415" s="376">
        <v>1.01</v>
      </c>
      <c r="Q415" s="375">
        <v>101</v>
      </c>
      <c r="R415" s="373">
        <v>1.01</v>
      </c>
      <c r="S415" s="373">
        <v>101</v>
      </c>
      <c r="T415" s="373">
        <v>2544</v>
      </c>
      <c r="U415" s="374">
        <v>-144</v>
      </c>
      <c r="V415" s="377">
        <v>-5.3571428571428568E-2</v>
      </c>
      <c r="W415" s="373">
        <v>2512.3000000000002</v>
      </c>
      <c r="X415" s="374">
        <v>2688</v>
      </c>
      <c r="Y415" s="374">
        <v>2688</v>
      </c>
      <c r="Z415" s="374">
        <v>2762</v>
      </c>
      <c r="AA415" s="374" t="s">
        <v>2110</v>
      </c>
      <c r="AB415" s="374"/>
      <c r="AC415" s="377"/>
      <c r="AD415" s="378">
        <v>2656.7</v>
      </c>
      <c r="AE415" s="373">
        <v>1241</v>
      </c>
      <c r="AF415" s="374">
        <v>1208</v>
      </c>
      <c r="AG415" s="379">
        <v>33</v>
      </c>
      <c r="AH415" s="380">
        <v>2.7317880794701987E-2</v>
      </c>
      <c r="AI415" s="379">
        <v>1208</v>
      </c>
      <c r="AJ415" s="374" t="s">
        <v>2110</v>
      </c>
      <c r="AK415" s="374"/>
      <c r="AL415" s="381"/>
      <c r="AM415" s="373">
        <v>1202</v>
      </c>
      <c r="AN415" s="374">
        <v>1197</v>
      </c>
      <c r="AO415" s="374">
        <v>5</v>
      </c>
      <c r="AP415" s="377">
        <v>4.1771094402673348E-3</v>
      </c>
      <c r="AQ415" s="374">
        <v>11.900990099009901</v>
      </c>
      <c r="AR415" s="374">
        <v>1197</v>
      </c>
      <c r="AS415" s="374" t="s">
        <v>2110</v>
      </c>
      <c r="AT415" s="374"/>
      <c r="AU415" s="377"/>
      <c r="AV415" s="382">
        <v>11.851485148514852</v>
      </c>
      <c r="AW415" s="373">
        <v>1180</v>
      </c>
      <c r="AX415" s="373">
        <v>1060</v>
      </c>
      <c r="AY415" s="373">
        <v>40</v>
      </c>
      <c r="AZ415" s="373">
        <v>1100</v>
      </c>
      <c r="BA415" s="377">
        <v>0.93220338983050843</v>
      </c>
      <c r="BB415" s="463">
        <v>1.2336789445867478</v>
      </c>
      <c r="BC415" s="373">
        <v>20</v>
      </c>
      <c r="BD415" s="377">
        <v>1.6949152542372881E-2</v>
      </c>
      <c r="BE415" s="463">
        <v>0.11094477136885385</v>
      </c>
      <c r="BF415" s="373">
        <v>50</v>
      </c>
      <c r="BG415" s="373">
        <v>15</v>
      </c>
      <c r="BH415" s="373">
        <v>65</v>
      </c>
      <c r="BI415" s="377">
        <v>5.5084745762711863E-2</v>
      </c>
      <c r="BJ415" s="463">
        <v>0.73312069823905901</v>
      </c>
      <c r="BK415" s="373">
        <v>0</v>
      </c>
      <c r="BL415" s="383">
        <v>1240</v>
      </c>
      <c r="BM415" s="374">
        <v>1090</v>
      </c>
      <c r="BN415" s="374">
        <v>30</v>
      </c>
      <c r="BO415" s="374">
        <v>1120</v>
      </c>
      <c r="BP415" s="377">
        <v>0.90322580645161288</v>
      </c>
      <c r="BQ415" s="384">
        <v>1.2963338659722268</v>
      </c>
      <c r="BR415" s="374">
        <v>15</v>
      </c>
      <c r="BS415" s="377">
        <v>1.2096774193548387E-2</v>
      </c>
      <c r="BT415" s="384">
        <v>5.4287008901621803E-2</v>
      </c>
      <c r="BU415" s="374">
        <v>60</v>
      </c>
      <c r="BV415" s="374">
        <v>15</v>
      </c>
      <c r="BW415" s="374">
        <v>75</v>
      </c>
      <c r="BX415" s="377">
        <v>6.0483870967741937E-2</v>
      </c>
      <c r="BY415" s="384">
        <v>0.83696165510394849</v>
      </c>
      <c r="BZ415" s="374">
        <v>20</v>
      </c>
      <c r="CA415" s="373" t="s">
        <v>66</v>
      </c>
      <c r="CB415" s="385" t="s">
        <v>66</v>
      </c>
      <c r="CC415" s="429" t="s">
        <v>2110</v>
      </c>
      <c r="CD415" s="385" t="s">
        <v>2090</v>
      </c>
      <c r="CE415" s="385" t="s">
        <v>2088</v>
      </c>
      <c r="CF415" s="386"/>
      <c r="CG415" s="373"/>
    </row>
    <row r="416" spans="1:85" ht="12.75" customHeight="1" x14ac:dyDescent="0.25">
      <c r="A416" s="370" t="s">
        <v>1964</v>
      </c>
      <c r="B416" s="369">
        <v>4622304</v>
      </c>
      <c r="C416" s="373" t="s">
        <v>2229</v>
      </c>
      <c r="D416" s="370"/>
      <c r="E416" s="371">
        <v>1</v>
      </c>
      <c r="F416" s="371">
        <v>1</v>
      </c>
      <c r="G416" s="370"/>
      <c r="H416" s="370"/>
      <c r="I416" s="370"/>
      <c r="J416" s="372"/>
      <c r="K416" s="406"/>
      <c r="L416" s="374"/>
      <c r="M416" s="374"/>
      <c r="N416" s="375"/>
      <c r="O416" s="370"/>
      <c r="P416" s="376">
        <v>0.7</v>
      </c>
      <c r="Q416" s="375">
        <v>70</v>
      </c>
      <c r="R416" s="373">
        <v>0.7</v>
      </c>
      <c r="S416" s="373">
        <v>70</v>
      </c>
      <c r="T416" s="373">
        <v>1068</v>
      </c>
      <c r="U416" s="374">
        <v>-26</v>
      </c>
      <c r="V416" s="377">
        <v>-2.376599634369287E-2</v>
      </c>
      <c r="W416" s="373">
        <v>1530.5</v>
      </c>
      <c r="X416" s="374">
        <v>1094</v>
      </c>
      <c r="Y416" s="374">
        <v>1094</v>
      </c>
      <c r="Z416" s="374">
        <v>1106</v>
      </c>
      <c r="AA416" s="374" t="s">
        <v>2110</v>
      </c>
      <c r="AB416" s="374"/>
      <c r="AC416" s="377"/>
      <c r="AD416" s="378">
        <v>1557.5</v>
      </c>
      <c r="AE416" s="373">
        <v>451</v>
      </c>
      <c r="AF416" s="374">
        <v>445</v>
      </c>
      <c r="AG416" s="379">
        <v>6</v>
      </c>
      <c r="AH416" s="380">
        <v>1.3483146067415731E-2</v>
      </c>
      <c r="AI416" s="379">
        <v>445</v>
      </c>
      <c r="AJ416" s="374" t="s">
        <v>2110</v>
      </c>
      <c r="AK416" s="374"/>
      <c r="AL416" s="381"/>
      <c r="AM416" s="373">
        <v>444</v>
      </c>
      <c r="AN416" s="374">
        <v>443</v>
      </c>
      <c r="AO416" s="374">
        <v>1</v>
      </c>
      <c r="AP416" s="377">
        <v>2.257336343115124E-3</v>
      </c>
      <c r="AQ416" s="374">
        <v>6.3428571428571425</v>
      </c>
      <c r="AR416" s="374">
        <v>443</v>
      </c>
      <c r="AS416" s="374" t="s">
        <v>2110</v>
      </c>
      <c r="AT416" s="374"/>
      <c r="AU416" s="377"/>
      <c r="AV416" s="382">
        <v>6.3285714285714283</v>
      </c>
      <c r="AW416" s="373">
        <v>360</v>
      </c>
      <c r="AX416" s="373">
        <v>320</v>
      </c>
      <c r="AY416" s="373">
        <v>15</v>
      </c>
      <c r="AZ416" s="373">
        <v>335</v>
      </c>
      <c r="BA416" s="377">
        <v>0.93055555555555558</v>
      </c>
      <c r="BB416" s="463">
        <v>1.2314981989776299</v>
      </c>
      <c r="BC416" s="373">
        <v>10</v>
      </c>
      <c r="BD416" s="377">
        <v>2.7777777777777776E-2</v>
      </c>
      <c r="BE416" s="463">
        <v>0.18182615307673269</v>
      </c>
      <c r="BF416" s="373">
        <v>10</v>
      </c>
      <c r="BG416" s="373">
        <v>0</v>
      </c>
      <c r="BH416" s="373">
        <v>10</v>
      </c>
      <c r="BI416" s="377">
        <v>2.7777777777777776E-2</v>
      </c>
      <c r="BJ416" s="463">
        <v>0.36969334355644851</v>
      </c>
      <c r="BK416" s="373">
        <v>0</v>
      </c>
      <c r="BL416" s="383">
        <v>575</v>
      </c>
      <c r="BM416" s="374">
        <v>480</v>
      </c>
      <c r="BN416" s="374">
        <v>40</v>
      </c>
      <c r="BO416" s="374">
        <v>520</v>
      </c>
      <c r="BP416" s="377">
        <v>0.90434782608695652</v>
      </c>
      <c r="BQ416" s="384">
        <v>1.2979442186007637</v>
      </c>
      <c r="BR416" s="374">
        <v>25</v>
      </c>
      <c r="BS416" s="377">
        <v>4.3478260869565216E-2</v>
      </c>
      <c r="BT416" s="384">
        <v>0.19511852474785807</v>
      </c>
      <c r="BU416" s="374">
        <v>15</v>
      </c>
      <c r="BV416" s="374">
        <v>0</v>
      </c>
      <c r="BW416" s="374">
        <v>15</v>
      </c>
      <c r="BX416" s="377">
        <v>2.6086956521739129E-2</v>
      </c>
      <c r="BY416" s="384">
        <v>0.36098520081005081</v>
      </c>
      <c r="BZ416" s="374">
        <v>0</v>
      </c>
      <c r="CA416" s="373" t="s">
        <v>66</v>
      </c>
      <c r="CB416" s="385" t="s">
        <v>66</v>
      </c>
      <c r="CC416" s="429" t="s">
        <v>2110</v>
      </c>
      <c r="CD416" s="385" t="s">
        <v>2090</v>
      </c>
      <c r="CE416" s="385" t="s">
        <v>2088</v>
      </c>
      <c r="CF416" s="386"/>
      <c r="CG416" s="373"/>
    </row>
    <row r="417" spans="1:85" ht="12.75" customHeight="1" x14ac:dyDescent="0.25">
      <c r="A417" s="370" t="s">
        <v>1966</v>
      </c>
      <c r="B417" s="369">
        <v>4622401</v>
      </c>
      <c r="C417" s="373" t="s">
        <v>2185</v>
      </c>
      <c r="D417" s="370"/>
      <c r="E417" s="371">
        <v>1</v>
      </c>
      <c r="F417" s="371">
        <v>1</v>
      </c>
      <c r="G417" s="370"/>
      <c r="H417" s="370"/>
      <c r="I417" s="370"/>
      <c r="J417" s="372"/>
      <c r="K417" s="406"/>
      <c r="L417" s="374"/>
      <c r="M417" s="374"/>
      <c r="N417" s="375"/>
      <c r="O417" s="370"/>
      <c r="P417" s="376">
        <v>4.41</v>
      </c>
      <c r="Q417" s="375">
        <v>441</v>
      </c>
      <c r="R417" s="373">
        <v>4.42</v>
      </c>
      <c r="S417" s="373">
        <v>442</v>
      </c>
      <c r="T417" s="373">
        <v>4091</v>
      </c>
      <c r="U417" s="374">
        <v>400</v>
      </c>
      <c r="V417" s="377">
        <v>0.10837171498238959</v>
      </c>
      <c r="W417" s="373">
        <v>925.4</v>
      </c>
      <c r="X417" s="374">
        <v>3691</v>
      </c>
      <c r="Y417" s="374">
        <v>3691</v>
      </c>
      <c r="Z417" s="374">
        <v>3312</v>
      </c>
      <c r="AA417" s="374" t="s">
        <v>2110</v>
      </c>
      <c r="AB417" s="374"/>
      <c r="AC417" s="377"/>
      <c r="AD417" s="378">
        <v>837.5</v>
      </c>
      <c r="AE417" s="373">
        <v>1574</v>
      </c>
      <c r="AF417" s="374">
        <v>1400</v>
      </c>
      <c r="AG417" s="379">
        <v>174</v>
      </c>
      <c r="AH417" s="380">
        <v>0.12428571428571429</v>
      </c>
      <c r="AI417" s="379">
        <v>1400</v>
      </c>
      <c r="AJ417" s="374" t="s">
        <v>2110</v>
      </c>
      <c r="AK417" s="374"/>
      <c r="AL417" s="381"/>
      <c r="AM417" s="373">
        <v>1546</v>
      </c>
      <c r="AN417" s="374">
        <v>1381</v>
      </c>
      <c r="AO417" s="374">
        <v>165</v>
      </c>
      <c r="AP417" s="377">
        <v>0.11947863866763216</v>
      </c>
      <c r="AQ417" s="374">
        <v>3.497737556561086</v>
      </c>
      <c r="AR417" s="374">
        <v>1381</v>
      </c>
      <c r="AS417" s="374" t="s">
        <v>2110</v>
      </c>
      <c r="AT417" s="374"/>
      <c r="AU417" s="377"/>
      <c r="AV417" s="382">
        <v>3.1315192743764171</v>
      </c>
      <c r="AW417" s="373">
        <v>1880</v>
      </c>
      <c r="AX417" s="373">
        <v>1730</v>
      </c>
      <c r="AY417" s="373">
        <v>90</v>
      </c>
      <c r="AZ417" s="373">
        <v>1820</v>
      </c>
      <c r="BA417" s="377">
        <v>0.96808510638297873</v>
      </c>
      <c r="BB417" s="463">
        <v>1.2811648459354448</v>
      </c>
      <c r="BC417" s="373">
        <v>30</v>
      </c>
      <c r="BD417" s="377">
        <v>1.5957446808510637E-2</v>
      </c>
      <c r="BE417" s="463">
        <v>0.10445332198025069</v>
      </c>
      <c r="BF417" s="373">
        <v>20</v>
      </c>
      <c r="BG417" s="373">
        <v>0</v>
      </c>
      <c r="BH417" s="373">
        <v>20</v>
      </c>
      <c r="BI417" s="377">
        <v>1.0638297872340425E-2</v>
      </c>
      <c r="BJ417" s="463">
        <v>0.14158468476629943</v>
      </c>
      <c r="BK417" s="373">
        <v>0</v>
      </c>
      <c r="BL417" s="383">
        <v>1880</v>
      </c>
      <c r="BM417" s="374">
        <v>1690</v>
      </c>
      <c r="BN417" s="374">
        <v>75</v>
      </c>
      <c r="BO417" s="374">
        <v>1765</v>
      </c>
      <c r="BP417" s="377">
        <v>0.93882978723404253</v>
      </c>
      <c r="BQ417" s="384">
        <v>1.3474336526723099</v>
      </c>
      <c r="BR417" s="374">
        <v>60</v>
      </c>
      <c r="BS417" s="377">
        <v>3.1914893617021274E-2</v>
      </c>
      <c r="BT417" s="384">
        <v>0.14322530008087453</v>
      </c>
      <c r="BU417" s="374">
        <v>25</v>
      </c>
      <c r="BV417" s="374">
        <v>20</v>
      </c>
      <c r="BW417" s="374">
        <v>45</v>
      </c>
      <c r="BX417" s="377">
        <v>2.3936170212765957E-2</v>
      </c>
      <c r="BY417" s="384">
        <v>0.33122312308369023</v>
      </c>
      <c r="BZ417" s="374">
        <v>10</v>
      </c>
      <c r="CA417" s="373" t="s">
        <v>66</v>
      </c>
      <c r="CB417" s="385" t="s">
        <v>66</v>
      </c>
      <c r="CC417" s="429" t="s">
        <v>2110</v>
      </c>
      <c r="CD417" s="385" t="s">
        <v>2090</v>
      </c>
      <c r="CE417" s="385" t="s">
        <v>2088</v>
      </c>
      <c r="CF417" s="386"/>
      <c r="CG417" s="373"/>
    </row>
    <row r="418" spans="1:85" ht="12.75" customHeight="1" x14ac:dyDescent="0.25">
      <c r="A418" s="370" t="s">
        <v>1967</v>
      </c>
      <c r="B418" s="369">
        <v>4622402</v>
      </c>
      <c r="C418" s="373" t="s">
        <v>2208</v>
      </c>
      <c r="D418" s="370"/>
      <c r="E418" s="371">
        <v>1</v>
      </c>
      <c r="F418" s="371">
        <v>1</v>
      </c>
      <c r="G418" s="370"/>
      <c r="H418" s="370"/>
      <c r="I418" s="370"/>
      <c r="J418" s="372"/>
      <c r="K418" s="406"/>
      <c r="L418" s="374"/>
      <c r="M418" s="374"/>
      <c r="N418" s="375"/>
      <c r="O418" s="370"/>
      <c r="P418" s="376">
        <v>2.79</v>
      </c>
      <c r="Q418" s="375">
        <v>279</v>
      </c>
      <c r="R418" s="373">
        <v>2.79</v>
      </c>
      <c r="S418" s="373">
        <v>279</v>
      </c>
      <c r="T418" s="373">
        <v>3787</v>
      </c>
      <c r="U418" s="374">
        <v>303</v>
      </c>
      <c r="V418" s="377">
        <v>8.6969001148105629E-2</v>
      </c>
      <c r="W418" s="373">
        <v>1356.8</v>
      </c>
      <c r="X418" s="374">
        <v>3484</v>
      </c>
      <c r="Y418" s="374">
        <v>3484</v>
      </c>
      <c r="Z418" s="374">
        <v>2685</v>
      </c>
      <c r="AA418" s="374" t="s">
        <v>2110</v>
      </c>
      <c r="AB418" s="374"/>
      <c r="AC418" s="377"/>
      <c r="AD418" s="378">
        <v>1250</v>
      </c>
      <c r="AE418" s="373">
        <v>1333</v>
      </c>
      <c r="AF418" s="374">
        <v>1182</v>
      </c>
      <c r="AG418" s="379">
        <v>151</v>
      </c>
      <c r="AH418" s="380">
        <v>0.12774957698815567</v>
      </c>
      <c r="AI418" s="379">
        <v>1182</v>
      </c>
      <c r="AJ418" s="374" t="s">
        <v>2110</v>
      </c>
      <c r="AK418" s="374"/>
      <c r="AL418" s="381"/>
      <c r="AM418" s="373">
        <v>1302</v>
      </c>
      <c r="AN418" s="374">
        <v>1162</v>
      </c>
      <c r="AO418" s="374">
        <v>140</v>
      </c>
      <c r="AP418" s="377">
        <v>0.12048192771084337</v>
      </c>
      <c r="AQ418" s="374">
        <v>4.666666666666667</v>
      </c>
      <c r="AR418" s="374">
        <v>1162</v>
      </c>
      <c r="AS418" s="374" t="s">
        <v>2110</v>
      </c>
      <c r="AT418" s="374"/>
      <c r="AU418" s="377"/>
      <c r="AV418" s="382">
        <v>4.1648745519713257</v>
      </c>
      <c r="AW418" s="373">
        <v>1560</v>
      </c>
      <c r="AX418" s="373">
        <v>1340</v>
      </c>
      <c r="AY418" s="373">
        <v>115</v>
      </c>
      <c r="AZ418" s="373">
        <v>1455</v>
      </c>
      <c r="BA418" s="377">
        <v>0.93269230769230771</v>
      </c>
      <c r="BB418" s="463">
        <v>1.2343259789982444</v>
      </c>
      <c r="BC418" s="373">
        <v>30</v>
      </c>
      <c r="BD418" s="377">
        <v>1.9230769230769232E-2</v>
      </c>
      <c r="BE418" s="463">
        <v>0.12587964443773803</v>
      </c>
      <c r="BF418" s="373">
        <v>25</v>
      </c>
      <c r="BG418" s="373">
        <v>20</v>
      </c>
      <c r="BH418" s="373">
        <v>45</v>
      </c>
      <c r="BI418" s="377">
        <v>2.8846153846153848E-2</v>
      </c>
      <c r="BJ418" s="463">
        <v>0.38391231830861966</v>
      </c>
      <c r="BK418" s="373">
        <v>30</v>
      </c>
      <c r="BL418" s="383">
        <v>1720</v>
      </c>
      <c r="BM418" s="374">
        <v>1545</v>
      </c>
      <c r="BN418" s="374">
        <v>45</v>
      </c>
      <c r="BO418" s="374">
        <v>1590</v>
      </c>
      <c r="BP418" s="377">
        <v>0.92441860465116277</v>
      </c>
      <c r="BQ418" s="384">
        <v>1.3267503374952463</v>
      </c>
      <c r="BR418" s="374">
        <v>70</v>
      </c>
      <c r="BS418" s="377">
        <v>4.0697674418604654E-2</v>
      </c>
      <c r="BT418" s="384">
        <v>0.18264001444421601</v>
      </c>
      <c r="BU418" s="374">
        <v>50</v>
      </c>
      <c r="BV418" s="374">
        <v>0</v>
      </c>
      <c r="BW418" s="374">
        <v>50</v>
      </c>
      <c r="BX418" s="377">
        <v>2.9069767441860465E-2</v>
      </c>
      <c r="BY418" s="384">
        <v>0.4022606404375566</v>
      </c>
      <c r="BZ418" s="374">
        <v>15</v>
      </c>
      <c r="CA418" s="373" t="s">
        <v>66</v>
      </c>
      <c r="CB418" s="385" t="s">
        <v>66</v>
      </c>
      <c r="CC418" s="429" t="s">
        <v>2110</v>
      </c>
      <c r="CD418" s="385" t="s">
        <v>2090</v>
      </c>
      <c r="CE418" s="385" t="s">
        <v>2088</v>
      </c>
      <c r="CF418" s="386"/>
      <c r="CG418" s="373"/>
    </row>
    <row r="419" spans="1:85" ht="12.75" customHeight="1" x14ac:dyDescent="0.25">
      <c r="A419" s="352" t="s">
        <v>1600</v>
      </c>
      <c r="B419" s="351">
        <v>4620681</v>
      </c>
      <c r="C419" s="355"/>
      <c r="D419" s="351"/>
      <c r="E419" s="353">
        <v>1</v>
      </c>
      <c r="F419" s="353">
        <v>1</v>
      </c>
      <c r="G419" s="352"/>
      <c r="H419" s="354"/>
      <c r="I419" s="352"/>
      <c r="J419" s="354"/>
      <c r="K419" s="430"/>
      <c r="L419" s="356"/>
      <c r="M419" s="356"/>
      <c r="N419" s="357"/>
      <c r="O419" s="352">
        <v>244620681</v>
      </c>
      <c r="P419" s="358">
        <v>36.36</v>
      </c>
      <c r="Q419" s="357">
        <v>3636</v>
      </c>
      <c r="R419" s="355">
        <v>36.17</v>
      </c>
      <c r="S419" s="355">
        <v>3617</v>
      </c>
      <c r="T419" s="355">
        <v>3360</v>
      </c>
      <c r="U419" s="356">
        <v>-79</v>
      </c>
      <c r="V419" s="359">
        <v>-2.2971794126199478E-2</v>
      </c>
      <c r="W419" s="355">
        <v>92.9</v>
      </c>
      <c r="X419" s="356">
        <v>3439</v>
      </c>
      <c r="Y419" s="356">
        <v>3439</v>
      </c>
      <c r="Z419" s="356">
        <v>3273</v>
      </c>
      <c r="AA419" s="356">
        <v>3332</v>
      </c>
      <c r="AB419" s="356">
        <v>107</v>
      </c>
      <c r="AC419" s="359">
        <v>3.2112845138055221E-2</v>
      </c>
      <c r="AD419" s="360">
        <v>94.6</v>
      </c>
      <c r="AE419" s="355">
        <v>1517</v>
      </c>
      <c r="AF419" s="356">
        <v>1494</v>
      </c>
      <c r="AG419" s="361">
        <v>23</v>
      </c>
      <c r="AH419" s="362">
        <v>1.5394912985274432E-2</v>
      </c>
      <c r="AI419" s="361">
        <v>1494</v>
      </c>
      <c r="AJ419" s="356">
        <v>1288</v>
      </c>
      <c r="AK419" s="356">
        <v>206</v>
      </c>
      <c r="AL419" s="363">
        <v>0.15993788819875776</v>
      </c>
      <c r="AM419" s="355">
        <v>1466</v>
      </c>
      <c r="AN419" s="356">
        <v>1435</v>
      </c>
      <c r="AO419" s="356">
        <v>31</v>
      </c>
      <c r="AP419" s="359">
        <v>2.1602787456445994E-2</v>
      </c>
      <c r="AQ419" s="356">
        <v>0.40530826651921481</v>
      </c>
      <c r="AR419" s="356">
        <v>1435</v>
      </c>
      <c r="AS419" s="356">
        <v>1257</v>
      </c>
      <c r="AT419" s="356">
        <v>178</v>
      </c>
      <c r="AU419" s="359">
        <v>0.14160700079554495</v>
      </c>
      <c r="AV419" s="364">
        <v>0.39466446644664466</v>
      </c>
      <c r="AW419" s="355">
        <v>1625</v>
      </c>
      <c r="AX419" s="355">
        <v>1500</v>
      </c>
      <c r="AY419" s="355">
        <v>65</v>
      </c>
      <c r="AZ419" s="355">
        <v>1565</v>
      </c>
      <c r="BA419" s="359">
        <v>0.96307692307692305</v>
      </c>
      <c r="BB419" s="462">
        <v>1.2745370108913829</v>
      </c>
      <c r="BC419" s="355">
        <v>25</v>
      </c>
      <c r="BD419" s="359">
        <v>1.5384615384615385E-2</v>
      </c>
      <c r="BE419" s="462">
        <v>0.10070371555019042</v>
      </c>
      <c r="BF419" s="355">
        <v>20</v>
      </c>
      <c r="BG419" s="355">
        <v>15</v>
      </c>
      <c r="BH419" s="355">
        <v>35</v>
      </c>
      <c r="BI419" s="359">
        <v>2.1538461538461538E-2</v>
      </c>
      <c r="BJ419" s="462">
        <v>0.28665453100376931</v>
      </c>
      <c r="BK419" s="355">
        <v>0</v>
      </c>
      <c r="BL419" s="365">
        <v>1775</v>
      </c>
      <c r="BM419" s="356">
        <v>1610</v>
      </c>
      <c r="BN419" s="356">
        <v>75</v>
      </c>
      <c r="BO419" s="356">
        <v>1685</v>
      </c>
      <c r="BP419" s="359">
        <v>0.94929577464788728</v>
      </c>
      <c r="BQ419" s="366">
        <v>1.3624547180897237</v>
      </c>
      <c r="BR419" s="356">
        <v>40</v>
      </c>
      <c r="BS419" s="359">
        <v>2.2535211267605635E-2</v>
      </c>
      <c r="BT419" s="366">
        <v>0.10113185508057997</v>
      </c>
      <c r="BU419" s="356">
        <v>25</v>
      </c>
      <c r="BV419" s="356">
        <v>0</v>
      </c>
      <c r="BW419" s="356">
        <v>25</v>
      </c>
      <c r="BX419" s="359">
        <v>1.4084507042253521E-2</v>
      </c>
      <c r="BY419" s="366">
        <v>0.19489811311340771</v>
      </c>
      <c r="BZ419" s="356">
        <v>20</v>
      </c>
      <c r="CA419" s="355" t="s">
        <v>504</v>
      </c>
      <c r="CB419" s="367" t="s">
        <v>504</v>
      </c>
      <c r="CC419" s="355" t="s">
        <v>504</v>
      </c>
      <c r="CD419" s="367"/>
      <c r="CE419" s="367" t="s">
        <v>2088</v>
      </c>
      <c r="CF419" s="368"/>
      <c r="CG419" s="355"/>
    </row>
    <row r="420" spans="1:85" ht="12.75" customHeight="1" x14ac:dyDescent="0.25">
      <c r="A420" s="352" t="s">
        <v>1616</v>
      </c>
      <c r="B420" s="351">
        <v>4620685.0199999996</v>
      </c>
      <c r="C420" s="355"/>
      <c r="D420" s="351"/>
      <c r="E420" s="353">
        <v>1</v>
      </c>
      <c r="F420" s="353">
        <v>1</v>
      </c>
      <c r="G420" s="352"/>
      <c r="H420" s="354"/>
      <c r="I420" s="352"/>
      <c r="J420" s="354"/>
      <c r="K420" s="430"/>
      <c r="L420" s="356"/>
      <c r="M420" s="356"/>
      <c r="N420" s="357"/>
      <c r="O420" s="352">
        <v>244620685.02000001</v>
      </c>
      <c r="P420" s="358">
        <v>56.6</v>
      </c>
      <c r="Q420" s="357">
        <v>5660</v>
      </c>
      <c r="R420" s="355">
        <v>56.56</v>
      </c>
      <c r="S420" s="355">
        <v>5656</v>
      </c>
      <c r="T420" s="355">
        <v>4167</v>
      </c>
      <c r="U420" s="356">
        <v>-75</v>
      </c>
      <c r="V420" s="359">
        <v>-1.768033946251768E-2</v>
      </c>
      <c r="W420" s="355">
        <v>73.7</v>
      </c>
      <c r="X420" s="356">
        <v>4242</v>
      </c>
      <c r="Y420" s="356">
        <v>4242</v>
      </c>
      <c r="Z420" s="356">
        <v>4128</v>
      </c>
      <c r="AA420" s="356">
        <v>3925</v>
      </c>
      <c r="AB420" s="356">
        <v>317</v>
      </c>
      <c r="AC420" s="359">
        <v>8.0764331210191082E-2</v>
      </c>
      <c r="AD420" s="360">
        <v>74.900000000000006</v>
      </c>
      <c r="AE420" s="355">
        <v>1691</v>
      </c>
      <c r="AF420" s="356">
        <v>1658</v>
      </c>
      <c r="AG420" s="361">
        <v>33</v>
      </c>
      <c r="AH420" s="362">
        <v>1.9903498190591073E-2</v>
      </c>
      <c r="AI420" s="361">
        <v>1658</v>
      </c>
      <c r="AJ420" s="356">
        <v>1504</v>
      </c>
      <c r="AK420" s="356">
        <v>154</v>
      </c>
      <c r="AL420" s="363">
        <v>0.1023936170212766</v>
      </c>
      <c r="AM420" s="355">
        <v>1663</v>
      </c>
      <c r="AN420" s="356">
        <v>1620</v>
      </c>
      <c r="AO420" s="356">
        <v>43</v>
      </c>
      <c r="AP420" s="359">
        <v>2.6543209876543211E-2</v>
      </c>
      <c r="AQ420" s="356">
        <v>0.29402404526166903</v>
      </c>
      <c r="AR420" s="356">
        <v>1620</v>
      </c>
      <c r="AS420" s="356">
        <v>1462</v>
      </c>
      <c r="AT420" s="356">
        <v>158</v>
      </c>
      <c r="AU420" s="359">
        <v>0.10807113543091655</v>
      </c>
      <c r="AV420" s="364">
        <v>0.28621908127208479</v>
      </c>
      <c r="AW420" s="355">
        <v>1845</v>
      </c>
      <c r="AX420" s="355">
        <v>1655</v>
      </c>
      <c r="AY420" s="355">
        <v>75</v>
      </c>
      <c r="AZ420" s="355">
        <v>1730</v>
      </c>
      <c r="BA420" s="359">
        <v>0.93766937669376693</v>
      </c>
      <c r="BB420" s="462">
        <v>1.2409126373389441</v>
      </c>
      <c r="BC420" s="355">
        <v>20</v>
      </c>
      <c r="BD420" s="359">
        <v>1.0840108401084011E-2</v>
      </c>
      <c r="BE420" s="462">
        <v>7.0956547542139592E-2</v>
      </c>
      <c r="BF420" s="355">
        <v>60</v>
      </c>
      <c r="BG420" s="355">
        <v>10</v>
      </c>
      <c r="BH420" s="355">
        <v>70</v>
      </c>
      <c r="BI420" s="359">
        <v>3.7940379403794036E-2</v>
      </c>
      <c r="BJ420" s="462">
        <v>0.50494700583319796</v>
      </c>
      <c r="BK420" s="355">
        <v>25</v>
      </c>
      <c r="BL420" s="365">
        <v>1965</v>
      </c>
      <c r="BM420" s="356">
        <v>1775</v>
      </c>
      <c r="BN420" s="356">
        <v>55</v>
      </c>
      <c r="BO420" s="356">
        <v>1830</v>
      </c>
      <c r="BP420" s="359">
        <v>0.93129770992366412</v>
      </c>
      <c r="BQ420" s="366">
        <v>1.336623413606042</v>
      </c>
      <c r="BR420" s="356">
        <v>80</v>
      </c>
      <c r="BS420" s="359">
        <v>4.0712468193384227E-2</v>
      </c>
      <c r="BT420" s="366">
        <v>0.18270640485295619</v>
      </c>
      <c r="BU420" s="356">
        <v>25</v>
      </c>
      <c r="BV420" s="356">
        <v>0</v>
      </c>
      <c r="BW420" s="356">
        <v>25</v>
      </c>
      <c r="BX420" s="359">
        <v>1.2722646310432569E-2</v>
      </c>
      <c r="BY420" s="366">
        <v>0.1760530029395922</v>
      </c>
      <c r="BZ420" s="356">
        <v>20</v>
      </c>
      <c r="CA420" s="355" t="s">
        <v>504</v>
      </c>
      <c r="CB420" s="367" t="s">
        <v>504</v>
      </c>
      <c r="CC420" s="355" t="s">
        <v>504</v>
      </c>
      <c r="CD420" s="367"/>
      <c r="CE420" s="367" t="s">
        <v>2088</v>
      </c>
      <c r="CF420" s="434"/>
      <c r="CG420" s="355"/>
    </row>
    <row r="421" spans="1:85" ht="12.75" customHeight="1" x14ac:dyDescent="0.25">
      <c r="A421" s="352" t="s">
        <v>1636</v>
      </c>
      <c r="B421" s="351">
        <v>4620688.0199999996</v>
      </c>
      <c r="C421" s="355"/>
      <c r="D421" s="351"/>
      <c r="E421" s="353">
        <v>1</v>
      </c>
      <c r="F421" s="353">
        <v>1</v>
      </c>
      <c r="G421" s="352"/>
      <c r="H421" s="354"/>
      <c r="I421" s="352"/>
      <c r="J421" s="354"/>
      <c r="K421" s="355"/>
      <c r="L421" s="356"/>
      <c r="M421" s="356"/>
      <c r="N421" s="357"/>
      <c r="O421" s="352">
        <v>244620688.02000001</v>
      </c>
      <c r="P421" s="358">
        <v>89.76</v>
      </c>
      <c r="Q421" s="357">
        <v>8976</v>
      </c>
      <c r="R421" s="355">
        <v>89.62</v>
      </c>
      <c r="S421" s="355">
        <v>8962</v>
      </c>
      <c r="T421" s="355">
        <v>4136</v>
      </c>
      <c r="U421" s="356">
        <v>526</v>
      </c>
      <c r="V421" s="359">
        <v>0.14570637119113575</v>
      </c>
      <c r="W421" s="355">
        <v>46.2</v>
      </c>
      <c r="X421" s="356">
        <v>3610</v>
      </c>
      <c r="Y421" s="356">
        <v>3610</v>
      </c>
      <c r="Z421" s="356">
        <v>3645</v>
      </c>
      <c r="AA421" s="356">
        <v>2822</v>
      </c>
      <c r="AB421" s="356">
        <v>788</v>
      </c>
      <c r="AC421" s="359">
        <v>0.27923458540042523</v>
      </c>
      <c r="AD421" s="360">
        <v>40.200000000000003</v>
      </c>
      <c r="AE421" s="355">
        <v>1548</v>
      </c>
      <c r="AF421" s="356">
        <v>1226</v>
      </c>
      <c r="AG421" s="361">
        <v>322</v>
      </c>
      <c r="AH421" s="362">
        <v>0.26264274061990212</v>
      </c>
      <c r="AI421" s="361">
        <v>1226</v>
      </c>
      <c r="AJ421" s="356">
        <v>928</v>
      </c>
      <c r="AK421" s="356">
        <v>298</v>
      </c>
      <c r="AL421" s="363">
        <v>0.32112068965517243</v>
      </c>
      <c r="AM421" s="355">
        <v>1497</v>
      </c>
      <c r="AN421" s="356">
        <v>1175</v>
      </c>
      <c r="AO421" s="356">
        <v>322</v>
      </c>
      <c r="AP421" s="359">
        <v>0.27404255319148935</v>
      </c>
      <c r="AQ421" s="356">
        <v>0.16703860745369337</v>
      </c>
      <c r="AR421" s="356">
        <v>1175</v>
      </c>
      <c r="AS421" s="356">
        <v>908</v>
      </c>
      <c r="AT421" s="356">
        <v>267</v>
      </c>
      <c r="AU421" s="359">
        <v>0.29405286343612336</v>
      </c>
      <c r="AV421" s="364">
        <v>0.13090463458110516</v>
      </c>
      <c r="AW421" s="355">
        <v>1570</v>
      </c>
      <c r="AX421" s="355">
        <v>1460</v>
      </c>
      <c r="AY421" s="355">
        <v>35</v>
      </c>
      <c r="AZ421" s="355">
        <v>1495</v>
      </c>
      <c r="BA421" s="359">
        <v>0.95222929936305734</v>
      </c>
      <c r="BB421" s="462">
        <v>1.2601812542822708</v>
      </c>
      <c r="BC421" s="355">
        <v>20</v>
      </c>
      <c r="BD421" s="359">
        <v>1.2738853503184714E-2</v>
      </c>
      <c r="BE421" s="462">
        <v>8.3385242175316912E-2</v>
      </c>
      <c r="BF421" s="355">
        <v>35</v>
      </c>
      <c r="BG421" s="355">
        <v>0</v>
      </c>
      <c r="BH421" s="355">
        <v>35</v>
      </c>
      <c r="BI421" s="359">
        <v>2.2292993630573247E-2</v>
      </c>
      <c r="BJ421" s="462">
        <v>0.29669656871409245</v>
      </c>
      <c r="BK421" s="355">
        <v>10</v>
      </c>
      <c r="BL421" s="365">
        <v>1295</v>
      </c>
      <c r="BM421" s="356">
        <v>1210</v>
      </c>
      <c r="BN421" s="356">
        <v>35</v>
      </c>
      <c r="BO421" s="356">
        <v>1245</v>
      </c>
      <c r="BP421" s="359">
        <v>0.96138996138996136</v>
      </c>
      <c r="BQ421" s="366">
        <v>1.379812618786489</v>
      </c>
      <c r="BR421" s="356">
        <v>10</v>
      </c>
      <c r="BS421" s="359">
        <v>7.7220077220077222E-3</v>
      </c>
      <c r="BT421" s="366">
        <v>3.4654255360623443E-2</v>
      </c>
      <c r="BU421" s="356">
        <v>35</v>
      </c>
      <c r="BV421" s="356">
        <v>0</v>
      </c>
      <c r="BW421" s="356">
        <v>35</v>
      </c>
      <c r="BX421" s="359">
        <v>2.7027027027027029E-2</v>
      </c>
      <c r="BY421" s="366">
        <v>0.37399367651491755</v>
      </c>
      <c r="BZ421" s="356">
        <v>10</v>
      </c>
      <c r="CA421" s="355" t="s">
        <v>504</v>
      </c>
      <c r="CB421" s="367" t="s">
        <v>504</v>
      </c>
      <c r="CC421" s="355" t="s">
        <v>504</v>
      </c>
      <c r="CD421" s="367"/>
      <c r="CE421" s="367" t="s">
        <v>2088</v>
      </c>
      <c r="CF421" s="368"/>
      <c r="CG421" s="355"/>
    </row>
    <row r="422" spans="1:85" ht="12.75" customHeight="1" x14ac:dyDescent="0.25">
      <c r="A422" s="352" t="s">
        <v>1644</v>
      </c>
      <c r="B422" s="351">
        <v>4620690</v>
      </c>
      <c r="C422" s="355" t="s">
        <v>2109</v>
      </c>
      <c r="D422" s="351"/>
      <c r="E422" s="353">
        <v>1</v>
      </c>
      <c r="F422" s="353">
        <v>1</v>
      </c>
      <c r="G422" s="352"/>
      <c r="H422" s="354"/>
      <c r="I422" s="352"/>
      <c r="J422" s="354"/>
      <c r="K422" s="430"/>
      <c r="L422" s="356"/>
      <c r="M422" s="356"/>
      <c r="N422" s="357"/>
      <c r="O422" s="352">
        <v>244620690</v>
      </c>
      <c r="P422" s="358">
        <v>65.62</v>
      </c>
      <c r="Q422" s="357">
        <v>6562</v>
      </c>
      <c r="R422" s="355">
        <v>65.430000000000007</v>
      </c>
      <c r="S422" s="355">
        <v>6543.0000000000009</v>
      </c>
      <c r="T422" s="355">
        <v>8310</v>
      </c>
      <c r="U422" s="356">
        <v>927</v>
      </c>
      <c r="V422" s="359">
        <v>0.12555871596911825</v>
      </c>
      <c r="W422" s="355">
        <v>127</v>
      </c>
      <c r="X422" s="356">
        <v>7383</v>
      </c>
      <c r="Y422" s="356">
        <v>7383</v>
      </c>
      <c r="Z422" s="356">
        <v>7002</v>
      </c>
      <c r="AA422" s="356">
        <v>5826</v>
      </c>
      <c r="AB422" s="356">
        <v>1557</v>
      </c>
      <c r="AC422" s="359">
        <v>0.26725025746652936</v>
      </c>
      <c r="AD422" s="360">
        <v>112.5</v>
      </c>
      <c r="AE422" s="355">
        <v>3460</v>
      </c>
      <c r="AF422" s="356">
        <v>2999</v>
      </c>
      <c r="AG422" s="361">
        <v>461</v>
      </c>
      <c r="AH422" s="362">
        <v>0.15371790596865623</v>
      </c>
      <c r="AI422" s="361">
        <v>2999</v>
      </c>
      <c r="AJ422" s="356">
        <v>2225</v>
      </c>
      <c r="AK422" s="356">
        <v>774</v>
      </c>
      <c r="AL422" s="363">
        <v>0.34786516853932586</v>
      </c>
      <c r="AM422" s="355">
        <v>3369</v>
      </c>
      <c r="AN422" s="356">
        <v>2905</v>
      </c>
      <c r="AO422" s="356">
        <v>464</v>
      </c>
      <c r="AP422" s="359">
        <v>0.15972461273666094</v>
      </c>
      <c r="AQ422" s="356">
        <v>0.51490142136634565</v>
      </c>
      <c r="AR422" s="356">
        <v>2905</v>
      </c>
      <c r="AS422" s="356">
        <v>2144</v>
      </c>
      <c r="AT422" s="356">
        <v>761</v>
      </c>
      <c r="AU422" s="359">
        <v>0.35494402985074625</v>
      </c>
      <c r="AV422" s="364">
        <v>0.44270039622066443</v>
      </c>
      <c r="AW422" s="355">
        <v>3640</v>
      </c>
      <c r="AX422" s="355">
        <v>3340</v>
      </c>
      <c r="AY422" s="355">
        <v>165</v>
      </c>
      <c r="AZ422" s="355">
        <v>3505</v>
      </c>
      <c r="BA422" s="359">
        <v>0.96291208791208793</v>
      </c>
      <c r="BB422" s="462">
        <v>1.2743188678612214</v>
      </c>
      <c r="BC422" s="355">
        <v>20</v>
      </c>
      <c r="BD422" s="359">
        <v>5.4945054945054949E-3</v>
      </c>
      <c r="BE422" s="462">
        <v>3.5965612696496584E-2</v>
      </c>
      <c r="BF422" s="355">
        <v>90</v>
      </c>
      <c r="BG422" s="355">
        <v>10</v>
      </c>
      <c r="BH422" s="355">
        <v>100</v>
      </c>
      <c r="BI422" s="359">
        <v>2.7472527472527472E-2</v>
      </c>
      <c r="BJ422" s="462">
        <v>0.36563077934154253</v>
      </c>
      <c r="BK422" s="355">
        <v>30</v>
      </c>
      <c r="BL422" s="365">
        <v>3490</v>
      </c>
      <c r="BM422" s="356">
        <v>3215</v>
      </c>
      <c r="BN422" s="356">
        <v>120</v>
      </c>
      <c r="BO422" s="356">
        <v>3335</v>
      </c>
      <c r="BP422" s="359">
        <v>0.95558739255014324</v>
      </c>
      <c r="BQ422" s="366">
        <v>1.3714846165937236</v>
      </c>
      <c r="BR422" s="356">
        <v>40</v>
      </c>
      <c r="BS422" s="359">
        <v>1.1461318051575931E-2</v>
      </c>
      <c r="BT422" s="366">
        <v>5.1435255807458294E-2</v>
      </c>
      <c r="BU422" s="356">
        <v>100</v>
      </c>
      <c r="BV422" s="356">
        <v>10</v>
      </c>
      <c r="BW422" s="356">
        <v>110</v>
      </c>
      <c r="BX422" s="359">
        <v>3.151862464183381E-2</v>
      </c>
      <c r="BY422" s="366">
        <v>0.43614735341424477</v>
      </c>
      <c r="BZ422" s="356">
        <v>10</v>
      </c>
      <c r="CA422" s="355" t="s">
        <v>504</v>
      </c>
      <c r="CB422" s="367" t="s">
        <v>504</v>
      </c>
      <c r="CC422" s="355" t="s">
        <v>504</v>
      </c>
      <c r="CD422" s="367"/>
      <c r="CE422" s="367" t="s">
        <v>2088</v>
      </c>
      <c r="CF422" s="368"/>
      <c r="CG422" s="355"/>
    </row>
    <row r="423" spans="1:85" ht="12.75" customHeight="1" x14ac:dyDescent="0.25">
      <c r="A423" s="352" t="s">
        <v>1647</v>
      </c>
      <c r="B423" s="351"/>
      <c r="C423" s="355"/>
      <c r="D423" s="352">
        <v>4620692</v>
      </c>
      <c r="E423" s="353">
        <v>0.24671335</v>
      </c>
      <c r="F423" s="353">
        <v>0.27503959</v>
      </c>
      <c r="G423" s="356">
        <v>9286</v>
      </c>
      <c r="H423" s="356">
        <v>3534</v>
      </c>
      <c r="I423" s="356">
        <v>3465</v>
      </c>
      <c r="J423" s="354"/>
      <c r="K423" s="430"/>
      <c r="L423" s="356"/>
      <c r="M423" s="356"/>
      <c r="N423" s="357"/>
      <c r="O423" s="352"/>
      <c r="P423" s="358"/>
      <c r="Q423" s="357"/>
      <c r="R423" s="355">
        <v>58.49</v>
      </c>
      <c r="S423" s="355">
        <v>5849</v>
      </c>
      <c r="T423" s="355">
        <v>2279</v>
      </c>
      <c r="U423" s="356">
        <v>-11.980168099999901</v>
      </c>
      <c r="V423" s="359">
        <v>-5.229276214091162E-3</v>
      </c>
      <c r="W423" s="355">
        <v>39</v>
      </c>
      <c r="X423" s="356">
        <v>2290.9801680999999</v>
      </c>
      <c r="Y423" s="356"/>
      <c r="Z423" s="356"/>
      <c r="AA423" s="356"/>
      <c r="AB423" s="356"/>
      <c r="AC423" s="359"/>
      <c r="AD423" s="360"/>
      <c r="AE423" s="355">
        <v>975</v>
      </c>
      <c r="AF423" s="356">
        <v>971.98991106000005</v>
      </c>
      <c r="AG423" s="361">
        <v>3.010088939999946</v>
      </c>
      <c r="AH423" s="362">
        <v>3.0968314647600659E-3</v>
      </c>
      <c r="AI423" s="361">
        <v>3534</v>
      </c>
      <c r="AJ423" s="356"/>
      <c r="AK423" s="356"/>
      <c r="AL423" s="363"/>
      <c r="AM423" s="355">
        <v>958</v>
      </c>
      <c r="AN423" s="356">
        <v>953.01217935</v>
      </c>
      <c r="AO423" s="356">
        <v>4.9878206500000033</v>
      </c>
      <c r="AP423" s="359">
        <v>5.2337428189028349E-3</v>
      </c>
      <c r="AQ423" s="356">
        <v>0.16378868182595316</v>
      </c>
      <c r="AR423" s="356">
        <v>3465</v>
      </c>
      <c r="AS423" s="356"/>
      <c r="AT423" s="356"/>
      <c r="AU423" s="359"/>
      <c r="AV423" s="364"/>
      <c r="AW423" s="355">
        <v>1000</v>
      </c>
      <c r="AX423" s="355">
        <v>915</v>
      </c>
      <c r="AY423" s="355">
        <v>25</v>
      </c>
      <c r="AZ423" s="355">
        <v>940</v>
      </c>
      <c r="BA423" s="359">
        <v>0.94</v>
      </c>
      <c r="BB423" s="462">
        <v>1.2439969866687459</v>
      </c>
      <c r="BC423" s="355">
        <v>10</v>
      </c>
      <c r="BD423" s="359">
        <v>0.01</v>
      </c>
      <c r="BE423" s="462">
        <v>6.5457415107623776E-2</v>
      </c>
      <c r="BF423" s="355">
        <v>40</v>
      </c>
      <c r="BG423" s="355">
        <v>0</v>
      </c>
      <c r="BH423" s="355">
        <v>40</v>
      </c>
      <c r="BI423" s="359">
        <v>0.04</v>
      </c>
      <c r="BJ423" s="462">
        <v>0.53235841472128587</v>
      </c>
      <c r="BK423" s="355">
        <v>0</v>
      </c>
      <c r="BL423" s="365"/>
      <c r="BM423" s="356"/>
      <c r="BN423" s="356"/>
      <c r="BO423" s="356"/>
      <c r="BP423" s="359"/>
      <c r="BQ423" s="366"/>
      <c r="BR423" s="356"/>
      <c r="BS423" s="359"/>
      <c r="BT423" s="366"/>
      <c r="BU423" s="356"/>
      <c r="BV423" s="356"/>
      <c r="BW423" s="356"/>
      <c r="BX423" s="359"/>
      <c r="BY423" s="366"/>
      <c r="BZ423" s="356"/>
      <c r="CA423" s="355" t="s">
        <v>504</v>
      </c>
      <c r="CB423" s="367"/>
      <c r="CC423" s="355"/>
      <c r="CD423" s="367"/>
      <c r="CE423" s="367" t="s">
        <v>2088</v>
      </c>
      <c r="CF423" s="368"/>
      <c r="CG423" s="355"/>
    </row>
    <row r="424" spans="1:85" ht="12.75" customHeight="1" x14ac:dyDescent="0.25">
      <c r="A424" s="352" t="s">
        <v>1685</v>
      </c>
      <c r="B424" s="351">
        <v>4620725.0599999996</v>
      </c>
      <c r="C424" s="355"/>
      <c r="D424" s="352"/>
      <c r="E424" s="353">
        <v>1</v>
      </c>
      <c r="F424" s="353">
        <v>1</v>
      </c>
      <c r="G424" s="352"/>
      <c r="H424" s="352"/>
      <c r="I424" s="352"/>
      <c r="J424" s="354"/>
      <c r="K424" s="430"/>
      <c r="L424" s="356"/>
      <c r="M424" s="356"/>
      <c r="N424" s="357"/>
      <c r="O424" s="352">
        <v>244620725.06</v>
      </c>
      <c r="P424" s="358">
        <v>52.73</v>
      </c>
      <c r="Q424" s="357">
        <v>5273</v>
      </c>
      <c r="R424" s="355">
        <v>52.76</v>
      </c>
      <c r="S424" s="355">
        <v>5276</v>
      </c>
      <c r="T424" s="355">
        <v>2433</v>
      </c>
      <c r="U424" s="356">
        <v>796</v>
      </c>
      <c r="V424" s="359">
        <v>0.48625534514355528</v>
      </c>
      <c r="W424" s="355">
        <v>46.1</v>
      </c>
      <c r="X424" s="356">
        <v>1637</v>
      </c>
      <c r="Y424" s="356">
        <v>1637</v>
      </c>
      <c r="Z424" s="356">
        <v>1766</v>
      </c>
      <c r="AA424" s="356">
        <v>1709</v>
      </c>
      <c r="AB424" s="356">
        <v>-72</v>
      </c>
      <c r="AC424" s="359">
        <v>-4.2129900526623756E-2</v>
      </c>
      <c r="AD424" s="360">
        <v>31</v>
      </c>
      <c r="AE424" s="355">
        <v>1059</v>
      </c>
      <c r="AF424" s="356">
        <v>665</v>
      </c>
      <c r="AG424" s="361">
        <v>394</v>
      </c>
      <c r="AH424" s="362">
        <v>0.59248120300751883</v>
      </c>
      <c r="AI424" s="361">
        <v>665</v>
      </c>
      <c r="AJ424" s="356">
        <v>657</v>
      </c>
      <c r="AK424" s="356">
        <v>8</v>
      </c>
      <c r="AL424" s="363">
        <v>1.2176560121765601E-2</v>
      </c>
      <c r="AM424" s="355">
        <v>1015</v>
      </c>
      <c r="AN424" s="356">
        <v>644</v>
      </c>
      <c r="AO424" s="356">
        <v>371</v>
      </c>
      <c r="AP424" s="359">
        <v>0.57608695652173914</v>
      </c>
      <c r="AQ424" s="356">
        <v>0.19238059135708871</v>
      </c>
      <c r="AR424" s="356">
        <v>644</v>
      </c>
      <c r="AS424" s="356">
        <v>637</v>
      </c>
      <c r="AT424" s="356">
        <v>7</v>
      </c>
      <c r="AU424" s="359">
        <v>1.098901098901099E-2</v>
      </c>
      <c r="AV424" s="364">
        <v>0.12213161388204058</v>
      </c>
      <c r="AW424" s="355">
        <v>1010</v>
      </c>
      <c r="AX424" s="355">
        <v>925</v>
      </c>
      <c r="AY424" s="355">
        <v>30</v>
      </c>
      <c r="AZ424" s="355">
        <v>955</v>
      </c>
      <c r="BA424" s="359">
        <v>0.9455445544554455</v>
      </c>
      <c r="BB424" s="462">
        <v>1.251334655854911</v>
      </c>
      <c r="BC424" s="355">
        <v>10</v>
      </c>
      <c r="BD424" s="359">
        <v>9.9009900990099011E-3</v>
      </c>
      <c r="BE424" s="462">
        <v>6.4809321888736407E-2</v>
      </c>
      <c r="BF424" s="355">
        <v>35</v>
      </c>
      <c r="BG424" s="355">
        <v>0</v>
      </c>
      <c r="BH424" s="355">
        <v>35</v>
      </c>
      <c r="BI424" s="359">
        <v>3.4653465346534656E-2</v>
      </c>
      <c r="BJ424" s="462">
        <v>0.46120159691200513</v>
      </c>
      <c r="BK424" s="355">
        <v>10</v>
      </c>
      <c r="BL424" s="365">
        <v>730</v>
      </c>
      <c r="BM424" s="356">
        <v>650</v>
      </c>
      <c r="BN424" s="356">
        <v>15</v>
      </c>
      <c r="BO424" s="356">
        <v>665</v>
      </c>
      <c r="BP424" s="359">
        <v>0.91095890410958902</v>
      </c>
      <c r="BQ424" s="366">
        <v>1.3074326148247288</v>
      </c>
      <c r="BR424" s="356">
        <v>30</v>
      </c>
      <c r="BS424" s="359">
        <v>4.1095890410958902E-2</v>
      </c>
      <c r="BT424" s="366">
        <v>0.18442709873427682</v>
      </c>
      <c r="BU424" s="356">
        <v>30</v>
      </c>
      <c r="BV424" s="356">
        <v>10</v>
      </c>
      <c r="BW424" s="356">
        <v>40</v>
      </c>
      <c r="BX424" s="359">
        <v>5.4794520547945202E-2</v>
      </c>
      <c r="BY424" s="366">
        <v>0.75823375512613411</v>
      </c>
      <c r="BZ424" s="356">
        <v>10</v>
      </c>
      <c r="CA424" s="355" t="s">
        <v>504</v>
      </c>
      <c r="CB424" s="367" t="s">
        <v>504</v>
      </c>
      <c r="CC424" s="355" t="s">
        <v>504</v>
      </c>
      <c r="CD424" s="367"/>
      <c r="CE424" s="367" t="s">
        <v>2088</v>
      </c>
      <c r="CF424" s="470" t="s">
        <v>2217</v>
      </c>
      <c r="CG424" s="355"/>
    </row>
    <row r="425" spans="1:85" ht="12.75" customHeight="1" x14ac:dyDescent="0.25">
      <c r="A425" s="352" t="s">
        <v>1704</v>
      </c>
      <c r="B425" s="351">
        <v>4620732.04</v>
      </c>
      <c r="C425" s="355"/>
      <c r="D425" s="352"/>
      <c r="E425" s="353">
        <v>1</v>
      </c>
      <c r="F425" s="353">
        <v>1</v>
      </c>
      <c r="G425" s="352"/>
      <c r="H425" s="352"/>
      <c r="I425" s="352"/>
      <c r="J425" s="354">
        <v>4620732.0199999996</v>
      </c>
      <c r="K425" s="355">
        <v>0.99734884700000004</v>
      </c>
      <c r="L425" s="356">
        <v>3300</v>
      </c>
      <c r="M425" s="356">
        <v>1367</v>
      </c>
      <c r="N425" s="357">
        <v>1312</v>
      </c>
      <c r="O425" s="352"/>
      <c r="P425" s="358">
        <v>57.31</v>
      </c>
      <c r="Q425" s="357">
        <v>5731</v>
      </c>
      <c r="R425" s="355">
        <v>56.99</v>
      </c>
      <c r="S425" s="355">
        <v>5699</v>
      </c>
      <c r="T425" s="355">
        <v>3968</v>
      </c>
      <c r="U425" s="356">
        <v>144</v>
      </c>
      <c r="V425" s="359">
        <v>3.7656903765690378E-2</v>
      </c>
      <c r="W425" s="355">
        <v>69.599999999999994</v>
      </c>
      <c r="X425" s="356">
        <v>3824</v>
      </c>
      <c r="Y425" s="356">
        <v>3824</v>
      </c>
      <c r="Z425" s="356">
        <v>3969</v>
      </c>
      <c r="AA425" s="356">
        <v>3291.2511951000001</v>
      </c>
      <c r="AB425" s="356">
        <v>532.74880489999987</v>
      </c>
      <c r="AC425" s="359">
        <v>0.16186816906991294</v>
      </c>
      <c r="AD425" s="360">
        <v>66.7</v>
      </c>
      <c r="AE425" s="355">
        <v>1683</v>
      </c>
      <c r="AF425" s="356">
        <v>1636</v>
      </c>
      <c r="AG425" s="361">
        <v>47</v>
      </c>
      <c r="AH425" s="362">
        <v>2.8728606356968216E-2</v>
      </c>
      <c r="AI425" s="361">
        <v>1636</v>
      </c>
      <c r="AJ425" s="356">
        <v>1363.3758738490001</v>
      </c>
      <c r="AK425" s="356">
        <v>272.62412615099993</v>
      </c>
      <c r="AL425" s="363">
        <v>0.19996255719366959</v>
      </c>
      <c r="AM425" s="355">
        <v>1616</v>
      </c>
      <c r="AN425" s="356">
        <v>1563</v>
      </c>
      <c r="AO425" s="356">
        <v>53</v>
      </c>
      <c r="AP425" s="359">
        <v>3.3909149072296862E-2</v>
      </c>
      <c r="AQ425" s="356">
        <v>0.28355851903842777</v>
      </c>
      <c r="AR425" s="356">
        <v>1563</v>
      </c>
      <c r="AS425" s="356">
        <v>1308.5216872640001</v>
      </c>
      <c r="AT425" s="356">
        <v>254.47831273599991</v>
      </c>
      <c r="AU425" s="359">
        <v>0.19447771879737885</v>
      </c>
      <c r="AV425" s="364">
        <v>0.27272727272727271</v>
      </c>
      <c r="AW425" s="355">
        <v>1605</v>
      </c>
      <c r="AX425" s="355">
        <v>1390</v>
      </c>
      <c r="AY425" s="355">
        <v>60</v>
      </c>
      <c r="AZ425" s="355">
        <v>1450</v>
      </c>
      <c r="BA425" s="359">
        <v>0.90342679127725856</v>
      </c>
      <c r="BB425" s="462">
        <v>1.1955959638560891</v>
      </c>
      <c r="BC425" s="355">
        <v>30</v>
      </c>
      <c r="BD425" s="359">
        <v>1.8691588785046728E-2</v>
      </c>
      <c r="BE425" s="462">
        <v>0.12235030861238087</v>
      </c>
      <c r="BF425" s="355">
        <v>55</v>
      </c>
      <c r="BG425" s="355">
        <v>15</v>
      </c>
      <c r="BH425" s="355">
        <v>70</v>
      </c>
      <c r="BI425" s="359">
        <v>4.3613707165109032E-2</v>
      </c>
      <c r="BJ425" s="462">
        <v>0.5804531001633958</v>
      </c>
      <c r="BK425" s="355">
        <v>40</v>
      </c>
      <c r="BL425" s="365">
        <v>1580</v>
      </c>
      <c r="BM425" s="356">
        <v>1375</v>
      </c>
      <c r="BN425" s="356">
        <v>45</v>
      </c>
      <c r="BO425" s="356">
        <v>1420</v>
      </c>
      <c r="BP425" s="359">
        <v>0.89873417721518989</v>
      </c>
      <c r="BQ425" s="366">
        <v>1.2898873594054572</v>
      </c>
      <c r="BR425" s="356">
        <v>75</v>
      </c>
      <c r="BS425" s="359">
        <v>4.746835443037975E-2</v>
      </c>
      <c r="BT425" s="366">
        <v>0.21302497163927545</v>
      </c>
      <c r="BU425" s="356">
        <v>75</v>
      </c>
      <c r="BV425" s="356">
        <v>0</v>
      </c>
      <c r="BW425" s="356">
        <v>75</v>
      </c>
      <c r="BX425" s="359">
        <v>4.746835443037975E-2</v>
      </c>
      <c r="BY425" s="366">
        <v>0.65685598248664312</v>
      </c>
      <c r="BZ425" s="356">
        <v>10</v>
      </c>
      <c r="CA425" s="355" t="s">
        <v>504</v>
      </c>
      <c r="CB425" s="367" t="s">
        <v>504</v>
      </c>
      <c r="CC425" s="355" t="s">
        <v>504</v>
      </c>
      <c r="CD425" s="367" t="s">
        <v>2090</v>
      </c>
      <c r="CE425" s="367" t="s">
        <v>2088</v>
      </c>
      <c r="CF425" s="368"/>
      <c r="CG425" s="355"/>
    </row>
    <row r="426" spans="1:85" ht="12.75" customHeight="1" x14ac:dyDescent="0.25">
      <c r="A426" s="352" t="s">
        <v>1705</v>
      </c>
      <c r="B426" s="351">
        <v>4620733.01</v>
      </c>
      <c r="C426" s="355"/>
      <c r="D426" s="352"/>
      <c r="E426" s="353">
        <v>1</v>
      </c>
      <c r="F426" s="353">
        <v>1</v>
      </c>
      <c r="G426" s="352"/>
      <c r="H426" s="352"/>
      <c r="I426" s="352"/>
      <c r="J426" s="354">
        <v>4620733</v>
      </c>
      <c r="K426" s="355">
        <v>0.71546840599999995</v>
      </c>
      <c r="L426" s="356">
        <v>5799</v>
      </c>
      <c r="M426" s="356">
        <v>2358</v>
      </c>
      <c r="N426" s="357">
        <v>2170</v>
      </c>
      <c r="O426" s="352"/>
      <c r="P426" s="358">
        <v>230.99</v>
      </c>
      <c r="Q426" s="357">
        <v>23099</v>
      </c>
      <c r="R426" s="355">
        <v>230.72</v>
      </c>
      <c r="S426" s="355">
        <v>23072</v>
      </c>
      <c r="T426" s="355">
        <v>4356</v>
      </c>
      <c r="U426" s="356">
        <v>196</v>
      </c>
      <c r="V426" s="359">
        <v>4.7115384615384615E-2</v>
      </c>
      <c r="W426" s="355">
        <v>18.899999999999999</v>
      </c>
      <c r="X426" s="356">
        <v>4160</v>
      </c>
      <c r="Y426" s="356">
        <v>4160</v>
      </c>
      <c r="Z426" s="356">
        <v>4331</v>
      </c>
      <c r="AA426" s="356">
        <v>4149.0012863940001</v>
      </c>
      <c r="AB426" s="356">
        <v>10.99871360599991</v>
      </c>
      <c r="AC426" s="359">
        <v>2.6509303918676691E-3</v>
      </c>
      <c r="AD426" s="360">
        <v>18</v>
      </c>
      <c r="AE426" s="355">
        <v>1805</v>
      </c>
      <c r="AF426" s="356">
        <v>1727</v>
      </c>
      <c r="AG426" s="361">
        <v>78</v>
      </c>
      <c r="AH426" s="362">
        <v>4.51650260567458E-2</v>
      </c>
      <c r="AI426" s="361">
        <v>1727</v>
      </c>
      <c r="AJ426" s="356">
        <v>1687.0745013479998</v>
      </c>
      <c r="AK426" s="356">
        <v>39.925498652000215</v>
      </c>
      <c r="AL426" s="363">
        <v>2.3665521955372509E-2</v>
      </c>
      <c r="AM426" s="355">
        <v>1729</v>
      </c>
      <c r="AN426" s="356">
        <v>1645</v>
      </c>
      <c r="AO426" s="356">
        <v>84</v>
      </c>
      <c r="AP426" s="359">
        <v>5.106382978723404E-2</v>
      </c>
      <c r="AQ426" s="356">
        <v>7.4939320388349509E-2</v>
      </c>
      <c r="AR426" s="356">
        <v>1645</v>
      </c>
      <c r="AS426" s="356">
        <v>1552.56644102</v>
      </c>
      <c r="AT426" s="356">
        <v>92.433558980000043</v>
      </c>
      <c r="AU426" s="359">
        <v>5.9535976392271719E-2</v>
      </c>
      <c r="AV426" s="364">
        <v>7.1215204121390541E-2</v>
      </c>
      <c r="AW426" s="355">
        <v>1735</v>
      </c>
      <c r="AX426" s="355">
        <v>1530</v>
      </c>
      <c r="AY426" s="355">
        <v>75</v>
      </c>
      <c r="AZ426" s="355">
        <v>1605</v>
      </c>
      <c r="BA426" s="359">
        <v>0.9250720461095101</v>
      </c>
      <c r="BB426" s="462">
        <v>1.2242413168209807</v>
      </c>
      <c r="BC426" s="355">
        <v>25</v>
      </c>
      <c r="BD426" s="359">
        <v>1.4409221902017291E-2</v>
      </c>
      <c r="BE426" s="462">
        <v>9.4319041941820989E-2</v>
      </c>
      <c r="BF426" s="355">
        <v>75</v>
      </c>
      <c r="BG426" s="355">
        <v>10</v>
      </c>
      <c r="BH426" s="355">
        <v>85</v>
      </c>
      <c r="BI426" s="359">
        <v>4.8991354466858789E-2</v>
      </c>
      <c r="BJ426" s="462">
        <v>0.65202399497563834</v>
      </c>
      <c r="BK426" s="355">
        <v>25</v>
      </c>
      <c r="BL426" s="365">
        <v>1910</v>
      </c>
      <c r="BM426" s="356">
        <v>1650</v>
      </c>
      <c r="BN426" s="356">
        <v>50</v>
      </c>
      <c r="BO426" s="356">
        <v>1700</v>
      </c>
      <c r="BP426" s="359">
        <v>0.89005235602094246</v>
      </c>
      <c r="BQ426" s="366">
        <v>1.2774269771267082</v>
      </c>
      <c r="BR426" s="356">
        <v>70</v>
      </c>
      <c r="BS426" s="359">
        <v>3.6649214659685861E-2</v>
      </c>
      <c r="BT426" s="366">
        <v>0.16447163604400603</v>
      </c>
      <c r="BU426" s="356">
        <v>110</v>
      </c>
      <c r="BV426" s="356">
        <v>10</v>
      </c>
      <c r="BW426" s="356">
        <v>120</v>
      </c>
      <c r="BX426" s="359">
        <v>6.2827225130890049E-2</v>
      </c>
      <c r="BY426" s="366">
        <v>0.86938844174148355</v>
      </c>
      <c r="BZ426" s="356">
        <v>25</v>
      </c>
      <c r="CA426" s="355" t="s">
        <v>504</v>
      </c>
      <c r="CB426" s="367" t="s">
        <v>504</v>
      </c>
      <c r="CC426" s="355" t="s">
        <v>504</v>
      </c>
      <c r="CD426" s="367" t="s">
        <v>2087</v>
      </c>
      <c r="CE426" s="367" t="s">
        <v>2088</v>
      </c>
      <c r="CF426" s="368"/>
      <c r="CG426" s="355"/>
    </row>
    <row r="427" spans="1:85" ht="12.75" customHeight="1" x14ac:dyDescent="0.25">
      <c r="A427" s="352" t="s">
        <v>1706</v>
      </c>
      <c r="B427" s="351">
        <v>4620733.0199999996</v>
      </c>
      <c r="C427" s="355"/>
      <c r="D427" s="352"/>
      <c r="E427" s="353">
        <v>1</v>
      </c>
      <c r="F427" s="353">
        <v>1</v>
      </c>
      <c r="G427" s="352"/>
      <c r="H427" s="352"/>
      <c r="I427" s="352"/>
      <c r="J427" s="354">
        <v>4620733</v>
      </c>
      <c r="K427" s="355">
        <v>0.28346787099999998</v>
      </c>
      <c r="L427" s="356">
        <v>5799</v>
      </c>
      <c r="M427" s="356">
        <v>2358</v>
      </c>
      <c r="N427" s="357">
        <v>2170</v>
      </c>
      <c r="O427" s="352"/>
      <c r="P427" s="358">
        <v>42.98</v>
      </c>
      <c r="Q427" s="357">
        <v>4298</v>
      </c>
      <c r="R427" s="355">
        <v>42.89</v>
      </c>
      <c r="S427" s="355">
        <v>4289</v>
      </c>
      <c r="T427" s="355">
        <v>1784</v>
      </c>
      <c r="U427" s="356">
        <v>98</v>
      </c>
      <c r="V427" s="359">
        <v>5.8125741399762752E-2</v>
      </c>
      <c r="W427" s="355">
        <v>41.6</v>
      </c>
      <c r="X427" s="356">
        <v>1686</v>
      </c>
      <c r="Y427" s="356">
        <v>1686</v>
      </c>
      <c r="Z427" s="356">
        <v>1715</v>
      </c>
      <c r="AA427" s="356">
        <v>1643.830183929</v>
      </c>
      <c r="AB427" s="356">
        <v>42.169816071000014</v>
      </c>
      <c r="AC427" s="359">
        <v>2.5653389555244599E-2</v>
      </c>
      <c r="AD427" s="360">
        <v>39.200000000000003</v>
      </c>
      <c r="AE427" s="355">
        <v>876</v>
      </c>
      <c r="AF427" s="356">
        <v>865</v>
      </c>
      <c r="AG427" s="361">
        <v>11</v>
      </c>
      <c r="AH427" s="362">
        <v>1.2716763005780347E-2</v>
      </c>
      <c r="AI427" s="361">
        <v>865</v>
      </c>
      <c r="AJ427" s="356">
        <v>668.41723981799998</v>
      </c>
      <c r="AK427" s="356">
        <v>196.58276018200002</v>
      </c>
      <c r="AL427" s="363">
        <v>0.29410187001688731</v>
      </c>
      <c r="AM427" s="355">
        <v>778</v>
      </c>
      <c r="AN427" s="356">
        <v>730</v>
      </c>
      <c r="AO427" s="356">
        <v>48</v>
      </c>
      <c r="AP427" s="359">
        <v>6.575342465753424E-2</v>
      </c>
      <c r="AQ427" s="356">
        <v>0.18139426439729542</v>
      </c>
      <c r="AR427" s="356">
        <v>730</v>
      </c>
      <c r="AS427" s="356">
        <v>615.12528006999992</v>
      </c>
      <c r="AT427" s="356">
        <v>114.87471993000008</v>
      </c>
      <c r="AU427" s="359">
        <v>0.18675012010062014</v>
      </c>
      <c r="AV427" s="364">
        <v>0.1698464402047464</v>
      </c>
      <c r="AW427" s="355">
        <v>665</v>
      </c>
      <c r="AX427" s="355">
        <v>600</v>
      </c>
      <c r="AY427" s="355">
        <v>25</v>
      </c>
      <c r="AZ427" s="355">
        <v>625</v>
      </c>
      <c r="BA427" s="359">
        <v>0.93984962406015038</v>
      </c>
      <c r="BB427" s="462">
        <v>1.2437979789921074</v>
      </c>
      <c r="BC427" s="355">
        <v>0</v>
      </c>
      <c r="BD427" s="359">
        <v>0</v>
      </c>
      <c r="BE427" s="462">
        <v>0</v>
      </c>
      <c r="BF427" s="355">
        <v>30</v>
      </c>
      <c r="BG427" s="355">
        <v>15</v>
      </c>
      <c r="BH427" s="355">
        <v>45</v>
      </c>
      <c r="BI427" s="359">
        <v>6.7669172932330823E-2</v>
      </c>
      <c r="BJ427" s="462">
        <v>0.90060634069390466</v>
      </c>
      <c r="BK427" s="355">
        <v>0</v>
      </c>
      <c r="BL427" s="365">
        <v>700</v>
      </c>
      <c r="BM427" s="356">
        <v>600</v>
      </c>
      <c r="BN427" s="356">
        <v>25</v>
      </c>
      <c r="BO427" s="356">
        <v>625</v>
      </c>
      <c r="BP427" s="359">
        <v>0.8928571428571429</v>
      </c>
      <c r="BQ427" s="366">
        <v>1.2814524823067295</v>
      </c>
      <c r="BR427" s="356">
        <v>40</v>
      </c>
      <c r="BS427" s="359">
        <v>5.7142857142857141E-2</v>
      </c>
      <c r="BT427" s="366">
        <v>0.25644148966861346</v>
      </c>
      <c r="BU427" s="356">
        <v>25</v>
      </c>
      <c r="BV427" s="356">
        <v>0</v>
      </c>
      <c r="BW427" s="356">
        <v>25</v>
      </c>
      <c r="BX427" s="359">
        <v>3.5714285714285712E-2</v>
      </c>
      <c r="BY427" s="366">
        <v>0.49420592968042665</v>
      </c>
      <c r="BZ427" s="356">
        <v>10</v>
      </c>
      <c r="CA427" s="355" t="s">
        <v>504</v>
      </c>
      <c r="CB427" s="367" t="s">
        <v>504</v>
      </c>
      <c r="CC427" s="355" t="s">
        <v>504</v>
      </c>
      <c r="CD427" s="367" t="s">
        <v>2090</v>
      </c>
      <c r="CE427" s="367" t="s">
        <v>2088</v>
      </c>
      <c r="CF427" s="368"/>
      <c r="CG427" s="355"/>
    </row>
    <row r="428" spans="1:85" ht="12.75" customHeight="1" x14ac:dyDescent="0.25">
      <c r="A428" s="352" t="s">
        <v>1711</v>
      </c>
      <c r="B428" s="351">
        <v>4620734.07</v>
      </c>
      <c r="C428" s="355" t="s">
        <v>2086</v>
      </c>
      <c r="D428" s="352"/>
      <c r="E428" s="353">
        <v>1</v>
      </c>
      <c r="F428" s="353">
        <v>1</v>
      </c>
      <c r="G428" s="352"/>
      <c r="H428" s="352"/>
      <c r="I428" s="352"/>
      <c r="J428" s="354">
        <v>4620734.01</v>
      </c>
      <c r="K428" s="355">
        <v>0.399570816</v>
      </c>
      <c r="L428" s="356">
        <v>7269</v>
      </c>
      <c r="M428" s="356">
        <v>2731</v>
      </c>
      <c r="N428" s="357">
        <v>2648</v>
      </c>
      <c r="O428" s="352"/>
      <c r="P428" s="358">
        <v>128.9</v>
      </c>
      <c r="Q428" s="357">
        <v>12890</v>
      </c>
      <c r="R428" s="355">
        <v>128.57</v>
      </c>
      <c r="S428" s="355">
        <v>12857</v>
      </c>
      <c r="T428" s="355">
        <v>14150</v>
      </c>
      <c r="U428" s="356">
        <v>5052</v>
      </c>
      <c r="V428" s="359">
        <v>0.5552868762365355</v>
      </c>
      <c r="W428" s="355">
        <v>110.1</v>
      </c>
      <c r="X428" s="356">
        <v>9098</v>
      </c>
      <c r="Y428" s="356">
        <v>9098</v>
      </c>
      <c r="Z428" s="356">
        <v>5286</v>
      </c>
      <c r="AA428" s="356">
        <v>2904.4802615039998</v>
      </c>
      <c r="AB428" s="356">
        <v>6193.5197384960002</v>
      </c>
      <c r="AC428" s="359">
        <v>2.1324020757121165</v>
      </c>
      <c r="AD428" s="360">
        <v>70.599999999999994</v>
      </c>
      <c r="AE428" s="355">
        <v>5943</v>
      </c>
      <c r="AF428" s="356">
        <v>3708</v>
      </c>
      <c r="AG428" s="361">
        <v>2235</v>
      </c>
      <c r="AH428" s="362">
        <v>0.6027508090614887</v>
      </c>
      <c r="AI428" s="361">
        <v>3708</v>
      </c>
      <c r="AJ428" s="356">
        <v>1091.2278984960001</v>
      </c>
      <c r="AK428" s="356">
        <v>2616.7721015039997</v>
      </c>
      <c r="AL428" s="363">
        <v>2.3980069654657856</v>
      </c>
      <c r="AM428" s="355">
        <v>5794</v>
      </c>
      <c r="AN428" s="356">
        <v>3554</v>
      </c>
      <c r="AO428" s="356">
        <v>2240</v>
      </c>
      <c r="AP428" s="359">
        <v>0.63027574563871691</v>
      </c>
      <c r="AQ428" s="356">
        <v>0.45064945166057402</v>
      </c>
      <c r="AR428" s="356">
        <v>3554</v>
      </c>
      <c r="AS428" s="356">
        <v>1058.063520768</v>
      </c>
      <c r="AT428" s="356">
        <v>2495.9364792320002</v>
      </c>
      <c r="AU428" s="359">
        <v>2.3589665745401693</v>
      </c>
      <c r="AV428" s="364">
        <v>0.27571761055081456</v>
      </c>
      <c r="AW428" s="355">
        <v>6615</v>
      </c>
      <c r="AX428" s="355">
        <v>6210</v>
      </c>
      <c r="AY428" s="355">
        <v>240</v>
      </c>
      <c r="AZ428" s="355">
        <v>6450</v>
      </c>
      <c r="BA428" s="359">
        <v>0.97505668934240364</v>
      </c>
      <c r="BB428" s="462">
        <v>1.290391046141653</v>
      </c>
      <c r="BC428" s="355">
        <v>30</v>
      </c>
      <c r="BD428" s="359">
        <v>4.5351473922902496E-3</v>
      </c>
      <c r="BE428" s="462">
        <v>2.9685902543140033E-2</v>
      </c>
      <c r="BF428" s="355">
        <v>75</v>
      </c>
      <c r="BG428" s="355">
        <v>0</v>
      </c>
      <c r="BH428" s="355">
        <v>75</v>
      </c>
      <c r="BI428" s="359">
        <v>1.1337868480725623E-2</v>
      </c>
      <c r="BJ428" s="462">
        <v>0.15089524226793818</v>
      </c>
      <c r="BK428" s="355">
        <v>50</v>
      </c>
      <c r="BL428" s="365">
        <v>4695</v>
      </c>
      <c r="BM428" s="356">
        <v>4395</v>
      </c>
      <c r="BN428" s="356">
        <v>110</v>
      </c>
      <c r="BO428" s="356">
        <v>4505</v>
      </c>
      <c r="BP428" s="359">
        <v>0.95953141640042594</v>
      </c>
      <c r="BQ428" s="366">
        <v>1.3771451852453318</v>
      </c>
      <c r="BR428" s="356">
        <v>75</v>
      </c>
      <c r="BS428" s="359">
        <v>1.5974440894568689E-2</v>
      </c>
      <c r="BT428" s="366">
        <v>7.1688914843462237E-2</v>
      </c>
      <c r="BU428" s="356">
        <v>55</v>
      </c>
      <c r="BV428" s="356">
        <v>10</v>
      </c>
      <c r="BW428" s="356">
        <v>65</v>
      </c>
      <c r="BX428" s="359">
        <v>1.3844515441959531E-2</v>
      </c>
      <c r="BY428" s="366">
        <v>0.19157716549912174</v>
      </c>
      <c r="BZ428" s="356">
        <v>55</v>
      </c>
      <c r="CA428" s="355" t="s">
        <v>504</v>
      </c>
      <c r="CB428" s="367" t="s">
        <v>504</v>
      </c>
      <c r="CC428" s="355" t="s">
        <v>504</v>
      </c>
      <c r="CD428" s="367" t="s">
        <v>2087</v>
      </c>
      <c r="CE428" s="367" t="s">
        <v>2088</v>
      </c>
      <c r="CF428" s="368"/>
      <c r="CG428" s="355"/>
    </row>
    <row r="429" spans="1:85" ht="12.75" customHeight="1" x14ac:dyDescent="0.25">
      <c r="A429" s="352" t="s">
        <v>1712</v>
      </c>
      <c r="B429" s="351">
        <v>4620735.01</v>
      </c>
      <c r="C429" s="355"/>
      <c r="D429" s="352"/>
      <c r="E429" s="353">
        <v>1</v>
      </c>
      <c r="F429" s="353">
        <v>1</v>
      </c>
      <c r="G429" s="352"/>
      <c r="H429" s="352"/>
      <c r="I429" s="352"/>
      <c r="J429" s="354"/>
      <c r="K429" s="355"/>
      <c r="L429" s="356"/>
      <c r="M429" s="356"/>
      <c r="N429" s="357"/>
      <c r="O429" s="352">
        <v>244620735.00999999</v>
      </c>
      <c r="P429" s="358">
        <v>52.53</v>
      </c>
      <c r="Q429" s="357">
        <v>5253</v>
      </c>
      <c r="R429" s="355">
        <v>52.41</v>
      </c>
      <c r="S429" s="355">
        <v>5241</v>
      </c>
      <c r="T429" s="355">
        <v>7054</v>
      </c>
      <c r="U429" s="356">
        <v>412</v>
      </c>
      <c r="V429" s="359">
        <v>6.202950918398073E-2</v>
      </c>
      <c r="W429" s="355">
        <v>134.6</v>
      </c>
      <c r="X429" s="356">
        <v>6642</v>
      </c>
      <c r="Y429" s="356">
        <v>6642</v>
      </c>
      <c r="Z429" s="356">
        <v>6475</v>
      </c>
      <c r="AA429" s="356">
        <v>6078</v>
      </c>
      <c r="AB429" s="356">
        <v>564</v>
      </c>
      <c r="AC429" s="359">
        <v>9.2793682132280356E-2</v>
      </c>
      <c r="AD429" s="360">
        <v>126.4</v>
      </c>
      <c r="AE429" s="355">
        <v>3255</v>
      </c>
      <c r="AF429" s="356">
        <v>2888</v>
      </c>
      <c r="AG429" s="361">
        <v>367</v>
      </c>
      <c r="AH429" s="362">
        <v>0.12707756232686981</v>
      </c>
      <c r="AI429" s="361">
        <v>2888</v>
      </c>
      <c r="AJ429" s="356">
        <v>2413</v>
      </c>
      <c r="AK429" s="356">
        <v>475</v>
      </c>
      <c r="AL429" s="363">
        <v>0.19685039370078741</v>
      </c>
      <c r="AM429" s="355">
        <v>3141</v>
      </c>
      <c r="AN429" s="356">
        <v>2800</v>
      </c>
      <c r="AO429" s="356">
        <v>341</v>
      </c>
      <c r="AP429" s="359">
        <v>0.12178571428571429</v>
      </c>
      <c r="AQ429" s="356">
        <v>0.5993131081854608</v>
      </c>
      <c r="AR429" s="356">
        <v>2800</v>
      </c>
      <c r="AS429" s="356">
        <v>2344</v>
      </c>
      <c r="AT429" s="356">
        <v>456</v>
      </c>
      <c r="AU429" s="359">
        <v>0.19453924914675769</v>
      </c>
      <c r="AV429" s="364">
        <v>0.53302874547877399</v>
      </c>
      <c r="AW429" s="355">
        <v>3300</v>
      </c>
      <c r="AX429" s="355">
        <v>2965</v>
      </c>
      <c r="AY429" s="355">
        <v>140</v>
      </c>
      <c r="AZ429" s="355">
        <v>3105</v>
      </c>
      <c r="BA429" s="359">
        <v>0.94090909090909092</v>
      </c>
      <c r="BB429" s="462">
        <v>1.245200078532062</v>
      </c>
      <c r="BC429" s="355">
        <v>55</v>
      </c>
      <c r="BD429" s="359">
        <v>1.6666666666666666E-2</v>
      </c>
      <c r="BE429" s="462">
        <v>0.10909569184603962</v>
      </c>
      <c r="BF429" s="355">
        <v>95</v>
      </c>
      <c r="BG429" s="355">
        <v>15</v>
      </c>
      <c r="BH429" s="355">
        <v>110</v>
      </c>
      <c r="BI429" s="359">
        <v>3.3333333333333333E-2</v>
      </c>
      <c r="BJ429" s="462">
        <v>0.44363201226773824</v>
      </c>
      <c r="BK429" s="355">
        <v>30</v>
      </c>
      <c r="BL429" s="365">
        <v>3440</v>
      </c>
      <c r="BM429" s="356">
        <v>3035</v>
      </c>
      <c r="BN429" s="356">
        <v>125</v>
      </c>
      <c r="BO429" s="356">
        <v>3160</v>
      </c>
      <c r="BP429" s="359">
        <v>0.91860465116279066</v>
      </c>
      <c r="BQ429" s="366">
        <v>1.3184059957499932</v>
      </c>
      <c r="BR429" s="356">
        <v>135</v>
      </c>
      <c r="BS429" s="359">
        <v>3.9244186046511628E-2</v>
      </c>
      <c r="BT429" s="366">
        <v>0.176117156785494</v>
      </c>
      <c r="BU429" s="356">
        <v>95</v>
      </c>
      <c r="BV429" s="356">
        <v>15</v>
      </c>
      <c r="BW429" s="356">
        <v>110</v>
      </c>
      <c r="BX429" s="359">
        <v>3.1976744186046513E-2</v>
      </c>
      <c r="BY429" s="366">
        <v>0.44248670448131228</v>
      </c>
      <c r="BZ429" s="356">
        <v>30</v>
      </c>
      <c r="CA429" s="355" t="s">
        <v>504</v>
      </c>
      <c r="CB429" s="367" t="s">
        <v>504</v>
      </c>
      <c r="CC429" s="355" t="s">
        <v>504</v>
      </c>
      <c r="CD429" s="367"/>
      <c r="CE429" s="367" t="s">
        <v>2088</v>
      </c>
      <c r="CF429" s="368"/>
      <c r="CG429" s="355"/>
    </row>
    <row r="430" spans="1:85" ht="12.75" customHeight="1" x14ac:dyDescent="0.25">
      <c r="A430" s="352" t="s">
        <v>1714</v>
      </c>
      <c r="B430" s="351">
        <v>4620740.01</v>
      </c>
      <c r="C430" s="355"/>
      <c r="D430" s="351"/>
      <c r="E430" s="353">
        <v>1</v>
      </c>
      <c r="F430" s="353">
        <v>1</v>
      </c>
      <c r="G430" s="352"/>
      <c r="H430" s="354"/>
      <c r="I430" s="352"/>
      <c r="J430" s="354">
        <v>4620740</v>
      </c>
      <c r="K430" s="355">
        <v>0.13057538599999999</v>
      </c>
      <c r="L430" s="356">
        <v>11676</v>
      </c>
      <c r="M430" s="356">
        <v>5291</v>
      </c>
      <c r="N430" s="357">
        <v>4511</v>
      </c>
      <c r="O430" s="352"/>
      <c r="P430" s="358">
        <v>92.68</v>
      </c>
      <c r="Q430" s="357">
        <v>9268</v>
      </c>
      <c r="R430" s="355">
        <v>90.04</v>
      </c>
      <c r="S430" s="355">
        <v>9004</v>
      </c>
      <c r="T430" s="355">
        <v>2283</v>
      </c>
      <c r="U430" s="356">
        <v>379</v>
      </c>
      <c r="V430" s="359">
        <v>0.19905462184873948</v>
      </c>
      <c r="W430" s="355">
        <v>25.4</v>
      </c>
      <c r="X430" s="356">
        <v>1904</v>
      </c>
      <c r="Y430" s="356">
        <v>1904</v>
      </c>
      <c r="Z430" s="356">
        <v>1775</v>
      </c>
      <c r="AA430" s="356">
        <v>1524.5982069359998</v>
      </c>
      <c r="AB430" s="356">
        <v>379.40179306400023</v>
      </c>
      <c r="AC430" s="359">
        <v>0.24885362670502401</v>
      </c>
      <c r="AD430" s="360">
        <v>20.5</v>
      </c>
      <c r="AE430" s="355">
        <v>1615</v>
      </c>
      <c r="AF430" s="356">
        <v>1542</v>
      </c>
      <c r="AG430" s="361">
        <v>73</v>
      </c>
      <c r="AH430" s="362">
        <v>4.7341115434500647E-2</v>
      </c>
      <c r="AI430" s="361">
        <v>1542</v>
      </c>
      <c r="AJ430" s="356">
        <v>690.87436732599997</v>
      </c>
      <c r="AK430" s="356">
        <v>851.12563267400003</v>
      </c>
      <c r="AL430" s="363">
        <v>1.2319542784142445</v>
      </c>
      <c r="AM430" s="355">
        <v>1124</v>
      </c>
      <c r="AN430" s="356">
        <v>904</v>
      </c>
      <c r="AO430" s="356">
        <v>220</v>
      </c>
      <c r="AP430" s="359">
        <v>0.24336283185840707</v>
      </c>
      <c r="AQ430" s="356">
        <v>0.12483340737450022</v>
      </c>
      <c r="AR430" s="356">
        <v>904</v>
      </c>
      <c r="AS430" s="356">
        <v>589.02556624599993</v>
      </c>
      <c r="AT430" s="356">
        <v>314.97443375400007</v>
      </c>
      <c r="AU430" s="359">
        <v>0.53473813668463843</v>
      </c>
      <c r="AV430" s="364">
        <v>9.7539922313336205E-2</v>
      </c>
      <c r="AW430" s="355">
        <v>815</v>
      </c>
      <c r="AX430" s="355">
        <v>750</v>
      </c>
      <c r="AY430" s="355">
        <v>15</v>
      </c>
      <c r="AZ430" s="355">
        <v>765</v>
      </c>
      <c r="BA430" s="359">
        <v>0.93865030674846628</v>
      </c>
      <c r="BB430" s="462">
        <v>1.242210801202964</v>
      </c>
      <c r="BC430" s="355">
        <v>25</v>
      </c>
      <c r="BD430" s="359">
        <v>3.0674846625766871E-2</v>
      </c>
      <c r="BE430" s="462">
        <v>0.20078961689455144</v>
      </c>
      <c r="BF430" s="355">
        <v>15</v>
      </c>
      <c r="BG430" s="355">
        <v>0</v>
      </c>
      <c r="BH430" s="355">
        <v>15</v>
      </c>
      <c r="BI430" s="359">
        <v>1.8404907975460124E-2</v>
      </c>
      <c r="BJ430" s="462">
        <v>0.24495019082267758</v>
      </c>
      <c r="BK430" s="355">
        <v>15</v>
      </c>
      <c r="BL430" s="365">
        <v>810</v>
      </c>
      <c r="BM430" s="356">
        <v>785</v>
      </c>
      <c r="BN430" s="356">
        <v>10</v>
      </c>
      <c r="BO430" s="356">
        <v>795</v>
      </c>
      <c r="BP430" s="359">
        <v>0.98148148148148151</v>
      </c>
      <c r="BQ430" s="366">
        <v>1.4086485064764342</v>
      </c>
      <c r="BR430" s="356">
        <v>10</v>
      </c>
      <c r="BS430" s="359">
        <v>1.2345679012345678E-2</v>
      </c>
      <c r="BT430" s="366">
        <v>5.5404025545688095E-2</v>
      </c>
      <c r="BU430" s="356">
        <v>10</v>
      </c>
      <c r="BV430" s="356">
        <v>0</v>
      </c>
      <c r="BW430" s="356">
        <v>10</v>
      </c>
      <c r="BX430" s="359">
        <v>1.2345679012345678E-2</v>
      </c>
      <c r="BY430" s="366">
        <v>0.17083661766730798</v>
      </c>
      <c r="BZ430" s="356">
        <v>0</v>
      </c>
      <c r="CA430" s="355" t="s">
        <v>504</v>
      </c>
      <c r="CB430" s="367" t="s">
        <v>504</v>
      </c>
      <c r="CC430" s="355" t="s">
        <v>504</v>
      </c>
      <c r="CD430" s="367" t="s">
        <v>2090</v>
      </c>
      <c r="CE430" s="367" t="s">
        <v>2088</v>
      </c>
      <c r="CF430" s="368"/>
      <c r="CG430" s="355"/>
    </row>
    <row r="431" spans="1:85" ht="12.75" customHeight="1" x14ac:dyDescent="0.25">
      <c r="A431" s="352" t="s">
        <v>1728</v>
      </c>
      <c r="B431" s="351">
        <v>4620756.0199999996</v>
      </c>
      <c r="C431" s="355"/>
      <c r="D431" s="351"/>
      <c r="E431" s="353">
        <v>1</v>
      </c>
      <c r="F431" s="353">
        <v>1</v>
      </c>
      <c r="G431" s="352"/>
      <c r="H431" s="354"/>
      <c r="I431" s="352"/>
      <c r="J431" s="354"/>
      <c r="K431" s="430"/>
      <c r="L431" s="356"/>
      <c r="M431" s="356"/>
      <c r="N431" s="357"/>
      <c r="O431" s="352">
        <v>244620756.02000001</v>
      </c>
      <c r="P431" s="358">
        <v>10.86</v>
      </c>
      <c r="Q431" s="357">
        <v>1086</v>
      </c>
      <c r="R431" s="355">
        <v>10.86</v>
      </c>
      <c r="S431" s="355">
        <v>1086</v>
      </c>
      <c r="T431" s="355">
        <v>1050</v>
      </c>
      <c r="U431" s="356">
        <v>96</v>
      </c>
      <c r="V431" s="359">
        <v>0.10062893081761007</v>
      </c>
      <c r="W431" s="355">
        <v>96.7</v>
      </c>
      <c r="X431" s="356">
        <v>954</v>
      </c>
      <c r="Y431" s="356">
        <v>954</v>
      </c>
      <c r="Z431" s="356">
        <v>991</v>
      </c>
      <c r="AA431" s="356">
        <v>828</v>
      </c>
      <c r="AB431" s="356">
        <v>126</v>
      </c>
      <c r="AC431" s="359">
        <v>0.15217391304347827</v>
      </c>
      <c r="AD431" s="360">
        <v>87.8</v>
      </c>
      <c r="AE431" s="355">
        <v>404</v>
      </c>
      <c r="AF431" s="356">
        <v>387</v>
      </c>
      <c r="AG431" s="361">
        <v>17</v>
      </c>
      <c r="AH431" s="362">
        <v>4.3927648578811367E-2</v>
      </c>
      <c r="AI431" s="361">
        <v>387</v>
      </c>
      <c r="AJ431" s="356">
        <v>305</v>
      </c>
      <c r="AK431" s="356">
        <v>82</v>
      </c>
      <c r="AL431" s="363">
        <v>0.26885245901639343</v>
      </c>
      <c r="AM431" s="355">
        <v>399</v>
      </c>
      <c r="AN431" s="356">
        <v>373</v>
      </c>
      <c r="AO431" s="356">
        <v>26</v>
      </c>
      <c r="AP431" s="359">
        <v>6.9705093833780166E-2</v>
      </c>
      <c r="AQ431" s="356">
        <v>0.36740331491712708</v>
      </c>
      <c r="AR431" s="356">
        <v>373</v>
      </c>
      <c r="AS431" s="356">
        <v>292</v>
      </c>
      <c r="AT431" s="356">
        <v>81</v>
      </c>
      <c r="AU431" s="359">
        <v>0.2773972602739726</v>
      </c>
      <c r="AV431" s="364">
        <v>0.34346224677716392</v>
      </c>
      <c r="AW431" s="355">
        <v>445</v>
      </c>
      <c r="AX431" s="355">
        <v>430</v>
      </c>
      <c r="AY431" s="355">
        <v>10</v>
      </c>
      <c r="AZ431" s="355">
        <v>440</v>
      </c>
      <c r="BA431" s="359">
        <v>0.9887640449438202</v>
      </c>
      <c r="BB431" s="462">
        <v>1.3085313749324605</v>
      </c>
      <c r="BC431" s="355">
        <v>0</v>
      </c>
      <c r="BD431" s="359">
        <v>0</v>
      </c>
      <c r="BE431" s="462">
        <v>0</v>
      </c>
      <c r="BF431" s="355">
        <v>0</v>
      </c>
      <c r="BG431" s="355">
        <v>0</v>
      </c>
      <c r="BH431" s="355">
        <v>0</v>
      </c>
      <c r="BI431" s="359">
        <v>0</v>
      </c>
      <c r="BJ431" s="462">
        <v>0</v>
      </c>
      <c r="BK431" s="355">
        <v>0</v>
      </c>
      <c r="BL431" s="365">
        <v>500</v>
      </c>
      <c r="BM431" s="356">
        <v>425</v>
      </c>
      <c r="BN431" s="356">
        <v>35</v>
      </c>
      <c r="BO431" s="356">
        <v>460</v>
      </c>
      <c r="BP431" s="359">
        <v>0.92</v>
      </c>
      <c r="BQ431" s="366">
        <v>1.320408637768854</v>
      </c>
      <c r="BR431" s="356">
        <v>10</v>
      </c>
      <c r="BS431" s="359">
        <v>0.02</v>
      </c>
      <c r="BT431" s="366">
        <v>8.9754521384014727E-2</v>
      </c>
      <c r="BU431" s="356">
        <v>10</v>
      </c>
      <c r="BV431" s="356">
        <v>0</v>
      </c>
      <c r="BW431" s="356">
        <v>10</v>
      </c>
      <c r="BX431" s="359">
        <v>0.02</v>
      </c>
      <c r="BY431" s="366">
        <v>0.27675532062103897</v>
      </c>
      <c r="BZ431" s="356">
        <v>10</v>
      </c>
      <c r="CA431" s="355" t="s">
        <v>504</v>
      </c>
      <c r="CB431" s="367" t="s">
        <v>504</v>
      </c>
      <c r="CC431" s="355" t="s">
        <v>504</v>
      </c>
      <c r="CD431" s="367"/>
      <c r="CE431" s="367" t="s">
        <v>2088</v>
      </c>
      <c r="CF431" s="368"/>
      <c r="CG431" s="355"/>
    </row>
    <row r="432" spans="1:85" ht="12.75" customHeight="1" x14ac:dyDescent="0.25">
      <c r="A432" s="352" t="s">
        <v>1737</v>
      </c>
      <c r="B432" s="351">
        <v>4620760</v>
      </c>
      <c r="C432" s="355"/>
      <c r="D432" s="351"/>
      <c r="E432" s="353">
        <v>1</v>
      </c>
      <c r="F432" s="353">
        <v>1</v>
      </c>
      <c r="G432" s="352"/>
      <c r="H432" s="354"/>
      <c r="I432" s="352"/>
      <c r="J432" s="354"/>
      <c r="K432" s="430"/>
      <c r="L432" s="356"/>
      <c r="M432" s="356"/>
      <c r="N432" s="357"/>
      <c r="O432" s="352">
        <v>244620760</v>
      </c>
      <c r="P432" s="358">
        <v>77.709999999999994</v>
      </c>
      <c r="Q432" s="357">
        <v>7770.9999999999991</v>
      </c>
      <c r="R432" s="355">
        <v>77.63</v>
      </c>
      <c r="S432" s="355">
        <v>7763</v>
      </c>
      <c r="T432" s="355">
        <v>7184</v>
      </c>
      <c r="U432" s="356">
        <v>407</v>
      </c>
      <c r="V432" s="359">
        <v>6.0056072008263246E-2</v>
      </c>
      <c r="W432" s="355">
        <v>92.5</v>
      </c>
      <c r="X432" s="356">
        <v>6777</v>
      </c>
      <c r="Y432" s="356">
        <v>6777</v>
      </c>
      <c r="Z432" s="356">
        <v>6079</v>
      </c>
      <c r="AA432" s="356">
        <v>5732</v>
      </c>
      <c r="AB432" s="356">
        <v>1045</v>
      </c>
      <c r="AC432" s="359">
        <v>0.18230983949755758</v>
      </c>
      <c r="AD432" s="360">
        <v>87.2</v>
      </c>
      <c r="AE432" s="355">
        <v>2810</v>
      </c>
      <c r="AF432" s="356">
        <v>2693</v>
      </c>
      <c r="AG432" s="361">
        <v>117</v>
      </c>
      <c r="AH432" s="362">
        <v>4.3445971036019312E-2</v>
      </c>
      <c r="AI432" s="361">
        <v>2693</v>
      </c>
      <c r="AJ432" s="356">
        <v>2165</v>
      </c>
      <c r="AK432" s="356">
        <v>528</v>
      </c>
      <c r="AL432" s="363">
        <v>0.24387990762124712</v>
      </c>
      <c r="AM432" s="355">
        <v>2754</v>
      </c>
      <c r="AN432" s="356">
        <v>2607</v>
      </c>
      <c r="AO432" s="356">
        <v>147</v>
      </c>
      <c r="AP432" s="359">
        <v>5.6386651323360182E-2</v>
      </c>
      <c r="AQ432" s="356">
        <v>0.35475975782558289</v>
      </c>
      <c r="AR432" s="356">
        <v>2607</v>
      </c>
      <c r="AS432" s="356">
        <v>2114</v>
      </c>
      <c r="AT432" s="356">
        <v>493</v>
      </c>
      <c r="AU432" s="359">
        <v>0.23320719016083255</v>
      </c>
      <c r="AV432" s="364">
        <v>0.33547805945180803</v>
      </c>
      <c r="AW432" s="355">
        <v>3380</v>
      </c>
      <c r="AX432" s="355">
        <v>3050</v>
      </c>
      <c r="AY432" s="355">
        <v>125</v>
      </c>
      <c r="AZ432" s="355">
        <v>3175</v>
      </c>
      <c r="BA432" s="359">
        <v>0.93934911242603547</v>
      </c>
      <c r="BB432" s="462">
        <v>1.2431356013701589</v>
      </c>
      <c r="BC432" s="355">
        <v>20</v>
      </c>
      <c r="BD432" s="359">
        <v>5.9171597633136093E-3</v>
      </c>
      <c r="BE432" s="462">
        <v>3.8732198288534775E-2</v>
      </c>
      <c r="BF432" s="355">
        <v>50</v>
      </c>
      <c r="BG432" s="355">
        <v>0</v>
      </c>
      <c r="BH432" s="355">
        <v>50</v>
      </c>
      <c r="BI432" s="359">
        <v>1.4792899408284023E-2</v>
      </c>
      <c r="BJ432" s="462">
        <v>0.19687811195313826</v>
      </c>
      <c r="BK432" s="355">
        <v>60</v>
      </c>
      <c r="BL432" s="365">
        <v>3685</v>
      </c>
      <c r="BM432" s="356">
        <v>3325</v>
      </c>
      <c r="BN432" s="356">
        <v>155</v>
      </c>
      <c r="BO432" s="356">
        <v>3480</v>
      </c>
      <c r="BP432" s="359">
        <v>0.94436906377204888</v>
      </c>
      <c r="BQ432" s="366">
        <v>1.3553837707024989</v>
      </c>
      <c r="BR432" s="356">
        <v>80</v>
      </c>
      <c r="BS432" s="359">
        <v>2.1709633649932156E-2</v>
      </c>
      <c r="BT432" s="366">
        <v>9.7426888883598059E-2</v>
      </c>
      <c r="BU432" s="356">
        <v>50</v>
      </c>
      <c r="BV432" s="356">
        <v>45</v>
      </c>
      <c r="BW432" s="356">
        <v>95</v>
      </c>
      <c r="BX432" s="359">
        <v>2.5780189959294438E-2</v>
      </c>
      <c r="BY432" s="366">
        <v>0.35674023689279105</v>
      </c>
      <c r="BZ432" s="356">
        <v>25</v>
      </c>
      <c r="CA432" s="355" t="s">
        <v>504</v>
      </c>
      <c r="CB432" s="367" t="s">
        <v>504</v>
      </c>
      <c r="CC432" s="355" t="s">
        <v>504</v>
      </c>
      <c r="CD432" s="367"/>
      <c r="CE432" s="367" t="s">
        <v>2088</v>
      </c>
      <c r="CF432" s="368"/>
      <c r="CG432" s="355"/>
    </row>
    <row r="433" spans="1:85" ht="12.75" customHeight="1" x14ac:dyDescent="0.25">
      <c r="A433" s="352" t="s">
        <v>1758</v>
      </c>
      <c r="B433" s="351">
        <v>4620792</v>
      </c>
      <c r="C433" s="355"/>
      <c r="D433" s="351"/>
      <c r="E433" s="353">
        <v>1</v>
      </c>
      <c r="F433" s="353">
        <v>1</v>
      </c>
      <c r="G433" s="352"/>
      <c r="H433" s="354"/>
      <c r="I433" s="352"/>
      <c r="J433" s="354"/>
      <c r="K433" s="430"/>
      <c r="L433" s="356"/>
      <c r="M433" s="356"/>
      <c r="N433" s="357"/>
      <c r="O433" s="352">
        <v>244620792</v>
      </c>
      <c r="P433" s="358">
        <v>31.18</v>
      </c>
      <c r="Q433" s="357">
        <v>3118</v>
      </c>
      <c r="R433" s="355">
        <v>31.1</v>
      </c>
      <c r="S433" s="355">
        <v>3110</v>
      </c>
      <c r="T433" s="355">
        <v>4595</v>
      </c>
      <c r="U433" s="356">
        <v>322</v>
      </c>
      <c r="V433" s="359">
        <v>7.5356892113269361E-2</v>
      </c>
      <c r="W433" s="355">
        <v>147.80000000000001</v>
      </c>
      <c r="X433" s="356">
        <v>4273</v>
      </c>
      <c r="Y433" s="356">
        <v>4273</v>
      </c>
      <c r="Z433" s="356">
        <v>4283</v>
      </c>
      <c r="AA433" s="356">
        <v>4076</v>
      </c>
      <c r="AB433" s="356">
        <v>197</v>
      </c>
      <c r="AC433" s="359">
        <v>4.8331697742885184E-2</v>
      </c>
      <c r="AD433" s="360">
        <v>137.1</v>
      </c>
      <c r="AE433" s="355">
        <v>1930</v>
      </c>
      <c r="AF433" s="356">
        <v>1794</v>
      </c>
      <c r="AG433" s="361">
        <v>136</v>
      </c>
      <c r="AH433" s="362">
        <v>7.58082497212932E-2</v>
      </c>
      <c r="AI433" s="361">
        <v>1794</v>
      </c>
      <c r="AJ433" s="356">
        <v>1567</v>
      </c>
      <c r="AK433" s="356">
        <v>227</v>
      </c>
      <c r="AL433" s="363">
        <v>0.14486279514996808</v>
      </c>
      <c r="AM433" s="355">
        <v>1883</v>
      </c>
      <c r="AN433" s="356">
        <v>1716</v>
      </c>
      <c r="AO433" s="356">
        <v>167</v>
      </c>
      <c r="AP433" s="359">
        <v>9.7319347319347313E-2</v>
      </c>
      <c r="AQ433" s="356">
        <v>0.60546623794212218</v>
      </c>
      <c r="AR433" s="356">
        <v>1716</v>
      </c>
      <c r="AS433" s="356">
        <v>1528</v>
      </c>
      <c r="AT433" s="356">
        <v>188</v>
      </c>
      <c r="AU433" s="359">
        <v>0.12303664921465969</v>
      </c>
      <c r="AV433" s="364">
        <v>0.55035279025016037</v>
      </c>
      <c r="AW433" s="355">
        <v>2025</v>
      </c>
      <c r="AX433" s="355">
        <v>1865</v>
      </c>
      <c r="AY433" s="355">
        <v>95</v>
      </c>
      <c r="AZ433" s="355">
        <v>1960</v>
      </c>
      <c r="BA433" s="359">
        <v>0.96790123456790123</v>
      </c>
      <c r="BB433" s="462">
        <v>1.2809215097823705</v>
      </c>
      <c r="BC433" s="355">
        <v>10</v>
      </c>
      <c r="BD433" s="359">
        <v>4.9382716049382715E-3</v>
      </c>
      <c r="BE433" s="462">
        <v>3.2324649435863592E-2</v>
      </c>
      <c r="BF433" s="355">
        <v>45</v>
      </c>
      <c r="BG433" s="355">
        <v>0</v>
      </c>
      <c r="BH433" s="355">
        <v>45</v>
      </c>
      <c r="BI433" s="359">
        <v>2.2222222222222223E-2</v>
      </c>
      <c r="BJ433" s="462">
        <v>0.29575467484515883</v>
      </c>
      <c r="BK433" s="355">
        <v>0</v>
      </c>
      <c r="BL433" s="365">
        <v>2205</v>
      </c>
      <c r="BM433" s="356">
        <v>1990</v>
      </c>
      <c r="BN433" s="356">
        <v>65</v>
      </c>
      <c r="BO433" s="356">
        <v>2055</v>
      </c>
      <c r="BP433" s="359">
        <v>0.93197278911564629</v>
      </c>
      <c r="BQ433" s="366">
        <v>1.3375923053411194</v>
      </c>
      <c r="BR433" s="356">
        <v>70</v>
      </c>
      <c r="BS433" s="359">
        <v>3.1746031746031744E-2</v>
      </c>
      <c r="BT433" s="366">
        <v>0.1424674942603408</v>
      </c>
      <c r="BU433" s="356">
        <v>35</v>
      </c>
      <c r="BV433" s="356">
        <v>0</v>
      </c>
      <c r="BW433" s="356">
        <v>35</v>
      </c>
      <c r="BX433" s="359">
        <v>1.5873015873015872E-2</v>
      </c>
      <c r="BY433" s="366">
        <v>0.21964707985796741</v>
      </c>
      <c r="BZ433" s="356">
        <v>35</v>
      </c>
      <c r="CA433" s="355" t="s">
        <v>504</v>
      </c>
      <c r="CB433" s="367" t="s">
        <v>504</v>
      </c>
      <c r="CC433" s="355" t="s">
        <v>504</v>
      </c>
      <c r="CD433" s="367"/>
      <c r="CE433" s="367" t="s">
        <v>2088</v>
      </c>
      <c r="CF433" s="434"/>
      <c r="CG433" s="355"/>
    </row>
    <row r="434" spans="1:85" ht="12.75" customHeight="1" x14ac:dyDescent="0.25">
      <c r="A434" s="352" t="s">
        <v>1803</v>
      </c>
      <c r="B434" s="351">
        <v>4620831.07</v>
      </c>
      <c r="C434" s="355"/>
      <c r="D434" s="352"/>
      <c r="E434" s="353">
        <v>1</v>
      </c>
      <c r="F434" s="353">
        <v>1</v>
      </c>
      <c r="G434" s="352"/>
      <c r="H434" s="352"/>
      <c r="I434" s="352"/>
      <c r="J434" s="354"/>
      <c r="K434" s="430"/>
      <c r="L434" s="356"/>
      <c r="M434" s="356"/>
      <c r="N434" s="357"/>
      <c r="O434" s="352">
        <v>244620831.06999999</v>
      </c>
      <c r="P434" s="358">
        <v>76.63</v>
      </c>
      <c r="Q434" s="357">
        <v>7663</v>
      </c>
      <c r="R434" s="355">
        <v>76.55</v>
      </c>
      <c r="S434" s="355">
        <v>7655</v>
      </c>
      <c r="T434" s="355">
        <v>3095</v>
      </c>
      <c r="U434" s="356">
        <v>125</v>
      </c>
      <c r="V434" s="359">
        <v>4.208754208754209E-2</v>
      </c>
      <c r="W434" s="355">
        <v>40.4</v>
      </c>
      <c r="X434" s="356">
        <v>2970</v>
      </c>
      <c r="Y434" s="356">
        <v>2970</v>
      </c>
      <c r="Z434" s="356">
        <v>2782</v>
      </c>
      <c r="AA434" s="356">
        <v>2647</v>
      </c>
      <c r="AB434" s="356">
        <v>323</v>
      </c>
      <c r="AC434" s="359">
        <v>0.12202493388741972</v>
      </c>
      <c r="AD434" s="360">
        <v>38.799999999999997</v>
      </c>
      <c r="AE434" s="355">
        <v>1292</v>
      </c>
      <c r="AF434" s="356">
        <v>1217</v>
      </c>
      <c r="AG434" s="361">
        <v>75</v>
      </c>
      <c r="AH434" s="362">
        <v>6.1626951520131472E-2</v>
      </c>
      <c r="AI434" s="361">
        <v>1217</v>
      </c>
      <c r="AJ434" s="356">
        <v>1058</v>
      </c>
      <c r="AK434" s="356">
        <v>159</v>
      </c>
      <c r="AL434" s="363">
        <v>0.15028355387523629</v>
      </c>
      <c r="AM434" s="355">
        <v>1242</v>
      </c>
      <c r="AN434" s="356">
        <v>1173</v>
      </c>
      <c r="AO434" s="356">
        <v>69</v>
      </c>
      <c r="AP434" s="359">
        <v>5.8823529411764705E-2</v>
      </c>
      <c r="AQ434" s="356">
        <v>0.16224689745264534</v>
      </c>
      <c r="AR434" s="356">
        <v>1173</v>
      </c>
      <c r="AS434" s="356">
        <v>1037</v>
      </c>
      <c r="AT434" s="356">
        <v>136</v>
      </c>
      <c r="AU434" s="359">
        <v>0.13114754098360656</v>
      </c>
      <c r="AV434" s="364">
        <v>0.15307320892600809</v>
      </c>
      <c r="AW434" s="355">
        <v>1240</v>
      </c>
      <c r="AX434" s="355">
        <v>1140</v>
      </c>
      <c r="AY434" s="355">
        <v>45</v>
      </c>
      <c r="AZ434" s="355">
        <v>1185</v>
      </c>
      <c r="BA434" s="359">
        <v>0.95564516129032262</v>
      </c>
      <c r="BB434" s="462">
        <v>1.2647018095422651</v>
      </c>
      <c r="BC434" s="355">
        <v>10</v>
      </c>
      <c r="BD434" s="359">
        <v>8.0645161290322578E-3</v>
      </c>
      <c r="BE434" s="462">
        <v>5.2788237990019166E-2</v>
      </c>
      <c r="BF434" s="355">
        <v>45</v>
      </c>
      <c r="BG434" s="355">
        <v>0</v>
      </c>
      <c r="BH434" s="355">
        <v>45</v>
      </c>
      <c r="BI434" s="359">
        <v>3.6290322580645164E-2</v>
      </c>
      <c r="BJ434" s="462">
        <v>0.48298646496890862</v>
      </c>
      <c r="BK434" s="355">
        <v>0</v>
      </c>
      <c r="BL434" s="365">
        <v>1360</v>
      </c>
      <c r="BM434" s="356">
        <v>1235</v>
      </c>
      <c r="BN434" s="356">
        <v>25</v>
      </c>
      <c r="BO434" s="356">
        <v>1260</v>
      </c>
      <c r="BP434" s="359">
        <v>0.92647058823529416</v>
      </c>
      <c r="BQ434" s="366">
        <v>1.3296953992876885</v>
      </c>
      <c r="BR434" s="356">
        <v>40</v>
      </c>
      <c r="BS434" s="359">
        <v>2.9411764705882353E-2</v>
      </c>
      <c r="BT434" s="366">
        <v>0.13199194321178634</v>
      </c>
      <c r="BU434" s="356">
        <v>45</v>
      </c>
      <c r="BV434" s="356">
        <v>10</v>
      </c>
      <c r="BW434" s="356">
        <v>55</v>
      </c>
      <c r="BX434" s="359">
        <v>4.0441176470588237E-2</v>
      </c>
      <c r="BY434" s="366">
        <v>0.55961553802048325</v>
      </c>
      <c r="BZ434" s="356">
        <v>0</v>
      </c>
      <c r="CA434" s="355" t="s">
        <v>504</v>
      </c>
      <c r="CB434" s="367" t="s">
        <v>504</v>
      </c>
      <c r="CC434" s="355" t="s">
        <v>504</v>
      </c>
      <c r="CD434" s="367"/>
      <c r="CE434" s="367" t="s">
        <v>2088</v>
      </c>
      <c r="CF434" s="368"/>
      <c r="CG434" s="355"/>
    </row>
    <row r="435" spans="1:85" ht="12.75" customHeight="1" x14ac:dyDescent="0.25">
      <c r="A435" s="352" t="s">
        <v>1807</v>
      </c>
      <c r="B435" s="351">
        <v>4620833</v>
      </c>
      <c r="C435" s="355"/>
      <c r="D435" s="352"/>
      <c r="E435" s="353">
        <v>1</v>
      </c>
      <c r="F435" s="353">
        <v>1</v>
      </c>
      <c r="G435" s="352"/>
      <c r="H435" s="352"/>
      <c r="I435" s="352"/>
      <c r="J435" s="354"/>
      <c r="K435" s="430"/>
      <c r="L435" s="356"/>
      <c r="M435" s="356"/>
      <c r="N435" s="357"/>
      <c r="O435" s="352">
        <v>244620833</v>
      </c>
      <c r="P435" s="358">
        <v>61.95</v>
      </c>
      <c r="Q435" s="357">
        <v>6195</v>
      </c>
      <c r="R435" s="355">
        <v>61.96</v>
      </c>
      <c r="S435" s="355">
        <v>6196</v>
      </c>
      <c r="T435" s="355">
        <v>7597</v>
      </c>
      <c r="U435" s="356">
        <v>1277</v>
      </c>
      <c r="V435" s="359">
        <v>0.20205696202531645</v>
      </c>
      <c r="W435" s="355">
        <v>122.6</v>
      </c>
      <c r="X435" s="356">
        <v>6320</v>
      </c>
      <c r="Y435" s="356">
        <v>6320</v>
      </c>
      <c r="Z435" s="356">
        <v>5495</v>
      </c>
      <c r="AA435" s="356">
        <v>5121</v>
      </c>
      <c r="AB435" s="356">
        <v>1199</v>
      </c>
      <c r="AC435" s="359">
        <v>0.23413395821128685</v>
      </c>
      <c r="AD435" s="360">
        <v>102</v>
      </c>
      <c r="AE435" s="355">
        <v>2921</v>
      </c>
      <c r="AF435" s="356">
        <v>2627</v>
      </c>
      <c r="AG435" s="361">
        <v>294</v>
      </c>
      <c r="AH435" s="362">
        <v>0.1119147316330415</v>
      </c>
      <c r="AI435" s="361">
        <v>2627</v>
      </c>
      <c r="AJ435" s="356">
        <v>1968</v>
      </c>
      <c r="AK435" s="356">
        <v>659</v>
      </c>
      <c r="AL435" s="363">
        <v>0.33485772357723576</v>
      </c>
      <c r="AM435" s="355">
        <v>2856</v>
      </c>
      <c r="AN435" s="356">
        <v>2490</v>
      </c>
      <c r="AO435" s="356">
        <v>366</v>
      </c>
      <c r="AP435" s="359">
        <v>0.14698795180722893</v>
      </c>
      <c r="AQ435" s="356">
        <v>0.460942543576501</v>
      </c>
      <c r="AR435" s="356">
        <v>2490</v>
      </c>
      <c r="AS435" s="356">
        <v>1927</v>
      </c>
      <c r="AT435" s="356">
        <v>563</v>
      </c>
      <c r="AU435" s="359">
        <v>0.29216398546964195</v>
      </c>
      <c r="AV435" s="364">
        <v>0.40193704600484259</v>
      </c>
      <c r="AW435" s="355">
        <v>3145</v>
      </c>
      <c r="AX435" s="355">
        <v>2840</v>
      </c>
      <c r="AY435" s="355">
        <v>120</v>
      </c>
      <c r="AZ435" s="355">
        <v>2960</v>
      </c>
      <c r="BA435" s="359">
        <v>0.94117647058823528</v>
      </c>
      <c r="BB435" s="462">
        <v>1.2455539290800961</v>
      </c>
      <c r="BC435" s="355">
        <v>100</v>
      </c>
      <c r="BD435" s="359">
        <v>3.1796502384737677E-2</v>
      </c>
      <c r="BE435" s="462">
        <v>0.20813168555683231</v>
      </c>
      <c r="BF435" s="355">
        <v>45</v>
      </c>
      <c r="BG435" s="355">
        <v>0</v>
      </c>
      <c r="BH435" s="355">
        <v>45</v>
      </c>
      <c r="BI435" s="359">
        <v>1.4308426073131956E-2</v>
      </c>
      <c r="BJ435" s="462">
        <v>0.19043027553623107</v>
      </c>
      <c r="BK435" s="355">
        <v>30</v>
      </c>
      <c r="BL435" s="365">
        <v>3340</v>
      </c>
      <c r="BM435" s="356">
        <v>2945</v>
      </c>
      <c r="BN435" s="356">
        <v>105</v>
      </c>
      <c r="BO435" s="356">
        <v>3050</v>
      </c>
      <c r="BP435" s="359">
        <v>0.91317365269461082</v>
      </c>
      <c r="BQ435" s="366">
        <v>1.3106112813053257</v>
      </c>
      <c r="BR435" s="356">
        <v>210</v>
      </c>
      <c r="BS435" s="359">
        <v>6.2874251497005984E-2</v>
      </c>
      <c r="BT435" s="366">
        <v>0.28216241752459714</v>
      </c>
      <c r="BU435" s="356">
        <v>55</v>
      </c>
      <c r="BV435" s="356">
        <v>0</v>
      </c>
      <c r="BW435" s="356">
        <v>55</v>
      </c>
      <c r="BX435" s="359">
        <v>1.6467065868263474E-2</v>
      </c>
      <c r="BY435" s="366">
        <v>0.22786740470295125</v>
      </c>
      <c r="BZ435" s="356">
        <v>15</v>
      </c>
      <c r="CA435" s="355" t="s">
        <v>504</v>
      </c>
      <c r="CB435" s="367" t="s">
        <v>504</v>
      </c>
      <c r="CC435" s="355" t="s">
        <v>504</v>
      </c>
      <c r="CD435" s="367"/>
      <c r="CE435" s="367" t="s">
        <v>2088</v>
      </c>
      <c r="CF435" s="368"/>
      <c r="CG435" s="355"/>
    </row>
    <row r="436" spans="1:85" ht="12.75" customHeight="1" x14ac:dyDescent="0.25">
      <c r="A436" s="352" t="s">
        <v>1808</v>
      </c>
      <c r="B436" s="351">
        <v>4620834</v>
      </c>
      <c r="C436" s="355"/>
      <c r="D436" s="352"/>
      <c r="E436" s="353">
        <v>1</v>
      </c>
      <c r="F436" s="353">
        <v>1</v>
      </c>
      <c r="G436" s="352"/>
      <c r="H436" s="352"/>
      <c r="I436" s="352"/>
      <c r="J436" s="354"/>
      <c r="K436" s="430"/>
      <c r="L436" s="356"/>
      <c r="M436" s="356"/>
      <c r="N436" s="357"/>
      <c r="O436" s="352">
        <v>244620834</v>
      </c>
      <c r="P436" s="358">
        <v>52.32</v>
      </c>
      <c r="Q436" s="357">
        <v>5232</v>
      </c>
      <c r="R436" s="355">
        <v>52.29</v>
      </c>
      <c r="S436" s="355">
        <v>5229</v>
      </c>
      <c r="T436" s="355">
        <v>2769</v>
      </c>
      <c r="U436" s="356">
        <v>161</v>
      </c>
      <c r="V436" s="359">
        <v>6.1733128834355826E-2</v>
      </c>
      <c r="W436" s="355">
        <v>53</v>
      </c>
      <c r="X436" s="356">
        <v>2608</v>
      </c>
      <c r="Y436" s="356">
        <v>2608</v>
      </c>
      <c r="Z436" s="356">
        <v>2581</v>
      </c>
      <c r="AA436" s="356">
        <v>2489</v>
      </c>
      <c r="AB436" s="356">
        <v>119</v>
      </c>
      <c r="AC436" s="359">
        <v>4.7810365608678185E-2</v>
      </c>
      <c r="AD436" s="360">
        <v>49.8</v>
      </c>
      <c r="AE436" s="355">
        <v>1094</v>
      </c>
      <c r="AF436" s="356">
        <v>1047</v>
      </c>
      <c r="AG436" s="361">
        <v>47</v>
      </c>
      <c r="AH436" s="362">
        <v>4.4890162368672396E-2</v>
      </c>
      <c r="AI436" s="361">
        <v>1047</v>
      </c>
      <c r="AJ436" s="356">
        <v>932</v>
      </c>
      <c r="AK436" s="356">
        <v>115</v>
      </c>
      <c r="AL436" s="363">
        <v>0.12339055793991416</v>
      </c>
      <c r="AM436" s="355">
        <v>1072</v>
      </c>
      <c r="AN436" s="356">
        <v>1026</v>
      </c>
      <c r="AO436" s="356">
        <v>46</v>
      </c>
      <c r="AP436" s="359">
        <v>4.4834307992202727E-2</v>
      </c>
      <c r="AQ436" s="356">
        <v>0.20501051826353031</v>
      </c>
      <c r="AR436" s="356">
        <v>1026</v>
      </c>
      <c r="AS436" s="356">
        <v>917</v>
      </c>
      <c r="AT436" s="356">
        <v>109</v>
      </c>
      <c r="AU436" s="359">
        <v>0.11886586695747001</v>
      </c>
      <c r="AV436" s="364">
        <v>0.19610091743119265</v>
      </c>
      <c r="AW436" s="355">
        <v>1215</v>
      </c>
      <c r="AX436" s="355">
        <v>1075</v>
      </c>
      <c r="AY436" s="355">
        <v>55</v>
      </c>
      <c r="AZ436" s="355">
        <v>1130</v>
      </c>
      <c r="BA436" s="359">
        <v>0.93004115226337447</v>
      </c>
      <c r="BB436" s="462">
        <v>1.2308174371208151</v>
      </c>
      <c r="BC436" s="355">
        <v>20</v>
      </c>
      <c r="BD436" s="359">
        <v>1.646090534979424E-2</v>
      </c>
      <c r="BE436" s="462">
        <v>0.10774883145287864</v>
      </c>
      <c r="BF436" s="355">
        <v>25</v>
      </c>
      <c r="BG436" s="355">
        <v>0</v>
      </c>
      <c r="BH436" s="355">
        <v>25</v>
      </c>
      <c r="BI436" s="359">
        <v>2.0576131687242798E-2</v>
      </c>
      <c r="BJ436" s="462">
        <v>0.27384692115292486</v>
      </c>
      <c r="BK436" s="355">
        <v>35</v>
      </c>
      <c r="BL436" s="365">
        <v>1240</v>
      </c>
      <c r="BM436" s="356">
        <v>1130</v>
      </c>
      <c r="BN436" s="356">
        <v>25</v>
      </c>
      <c r="BO436" s="356">
        <v>1155</v>
      </c>
      <c r="BP436" s="359">
        <v>0.93145161290322576</v>
      </c>
      <c r="BQ436" s="366">
        <v>1.3368442992838587</v>
      </c>
      <c r="BR436" s="356">
        <v>55</v>
      </c>
      <c r="BS436" s="359">
        <v>4.4354838709677422E-2</v>
      </c>
      <c r="BT436" s="366">
        <v>0.1990523659726133</v>
      </c>
      <c r="BU436" s="356">
        <v>15</v>
      </c>
      <c r="BV436" s="356">
        <v>0</v>
      </c>
      <c r="BW436" s="356">
        <v>15</v>
      </c>
      <c r="BX436" s="359">
        <v>1.2096774193548387E-2</v>
      </c>
      <c r="BY436" s="366">
        <v>0.16739233102078968</v>
      </c>
      <c r="BZ436" s="356">
        <v>15</v>
      </c>
      <c r="CA436" s="355" t="s">
        <v>504</v>
      </c>
      <c r="CB436" s="367" t="s">
        <v>504</v>
      </c>
      <c r="CC436" s="355" t="s">
        <v>504</v>
      </c>
      <c r="CD436" s="367"/>
      <c r="CE436" s="367" t="s">
        <v>2088</v>
      </c>
      <c r="CF436" s="368"/>
      <c r="CG436" s="355"/>
    </row>
    <row r="437" spans="1:85" ht="12.75" customHeight="1" x14ac:dyDescent="0.25">
      <c r="A437" s="352" t="s">
        <v>1815</v>
      </c>
      <c r="B437" s="351">
        <v>4620852.0199999996</v>
      </c>
      <c r="C437" s="355"/>
      <c r="D437" s="352"/>
      <c r="E437" s="353">
        <v>1</v>
      </c>
      <c r="F437" s="353">
        <v>1</v>
      </c>
      <c r="G437" s="352"/>
      <c r="H437" s="352"/>
      <c r="I437" s="352"/>
      <c r="J437" s="354"/>
      <c r="K437" s="430"/>
      <c r="L437" s="356"/>
      <c r="M437" s="356"/>
      <c r="N437" s="357"/>
      <c r="O437" s="352">
        <v>244620852.02000001</v>
      </c>
      <c r="P437" s="358">
        <v>7.75</v>
      </c>
      <c r="Q437" s="357">
        <v>775</v>
      </c>
      <c r="R437" s="355">
        <v>7.77</v>
      </c>
      <c r="S437" s="355">
        <v>777</v>
      </c>
      <c r="T437" s="355">
        <v>932</v>
      </c>
      <c r="U437" s="356">
        <v>87</v>
      </c>
      <c r="V437" s="359">
        <v>0.10295857988165681</v>
      </c>
      <c r="W437" s="355">
        <v>120</v>
      </c>
      <c r="X437" s="356">
        <v>845</v>
      </c>
      <c r="Y437" s="356">
        <v>845</v>
      </c>
      <c r="Z437" s="356">
        <v>759</v>
      </c>
      <c r="AA437" s="356">
        <v>757</v>
      </c>
      <c r="AB437" s="356">
        <v>88</v>
      </c>
      <c r="AC437" s="359">
        <v>0.11624834874504623</v>
      </c>
      <c r="AD437" s="360">
        <v>109</v>
      </c>
      <c r="AE437" s="355">
        <v>409</v>
      </c>
      <c r="AF437" s="356">
        <v>374</v>
      </c>
      <c r="AG437" s="361">
        <v>35</v>
      </c>
      <c r="AH437" s="362">
        <v>9.3582887700534759E-2</v>
      </c>
      <c r="AI437" s="361">
        <v>374</v>
      </c>
      <c r="AJ437" s="356">
        <v>331</v>
      </c>
      <c r="AK437" s="356">
        <v>43</v>
      </c>
      <c r="AL437" s="363">
        <v>0.12990936555891239</v>
      </c>
      <c r="AM437" s="355">
        <v>384</v>
      </c>
      <c r="AN437" s="356">
        <v>355</v>
      </c>
      <c r="AO437" s="356">
        <v>29</v>
      </c>
      <c r="AP437" s="359">
        <v>8.1690140845070425E-2</v>
      </c>
      <c r="AQ437" s="356">
        <v>0.49420849420849422</v>
      </c>
      <c r="AR437" s="356">
        <v>355</v>
      </c>
      <c r="AS437" s="356">
        <v>319</v>
      </c>
      <c r="AT437" s="356">
        <v>36</v>
      </c>
      <c r="AU437" s="359">
        <v>0.11285266457680251</v>
      </c>
      <c r="AV437" s="364">
        <v>0.45806451612903226</v>
      </c>
      <c r="AW437" s="355">
        <v>400</v>
      </c>
      <c r="AX437" s="355">
        <v>370</v>
      </c>
      <c r="AY437" s="355">
        <v>15</v>
      </c>
      <c r="AZ437" s="355">
        <v>385</v>
      </c>
      <c r="BA437" s="359">
        <v>0.96250000000000002</v>
      </c>
      <c r="BB437" s="462">
        <v>1.2737735102858172</v>
      </c>
      <c r="BC437" s="355">
        <v>0</v>
      </c>
      <c r="BD437" s="359">
        <v>0</v>
      </c>
      <c r="BE437" s="462">
        <v>0</v>
      </c>
      <c r="BF437" s="355">
        <v>10</v>
      </c>
      <c r="BG437" s="355">
        <v>0</v>
      </c>
      <c r="BH437" s="355">
        <v>10</v>
      </c>
      <c r="BI437" s="359">
        <v>2.5000000000000001E-2</v>
      </c>
      <c r="BJ437" s="462">
        <v>0.33272400920080369</v>
      </c>
      <c r="BK437" s="355">
        <v>25</v>
      </c>
      <c r="BL437" s="365">
        <v>445</v>
      </c>
      <c r="BM437" s="356">
        <v>395</v>
      </c>
      <c r="BN437" s="356">
        <v>20</v>
      </c>
      <c r="BO437" s="356">
        <v>415</v>
      </c>
      <c r="BP437" s="359">
        <v>0.93258426966292129</v>
      </c>
      <c r="BQ437" s="366">
        <v>1.3384699185981297</v>
      </c>
      <c r="BR437" s="356">
        <v>20</v>
      </c>
      <c r="BS437" s="359">
        <v>4.49438202247191E-2</v>
      </c>
      <c r="BT437" s="366">
        <v>0.2016955536719432</v>
      </c>
      <c r="BU437" s="356">
        <v>10</v>
      </c>
      <c r="BV437" s="356">
        <v>0</v>
      </c>
      <c r="BW437" s="356">
        <v>10</v>
      </c>
      <c r="BX437" s="359">
        <v>2.247191011235955E-2</v>
      </c>
      <c r="BY437" s="366">
        <v>0.31096103440566175</v>
      </c>
      <c r="BZ437" s="356">
        <v>0</v>
      </c>
      <c r="CA437" s="355" t="s">
        <v>504</v>
      </c>
      <c r="CB437" s="367" t="s">
        <v>504</v>
      </c>
      <c r="CC437" s="355" t="s">
        <v>504</v>
      </c>
      <c r="CD437" s="367"/>
      <c r="CE437" s="367" t="s">
        <v>2088</v>
      </c>
      <c r="CF437" s="368"/>
      <c r="CG437" s="355"/>
    </row>
    <row r="438" spans="1:85" ht="12.75" customHeight="1" x14ac:dyDescent="0.25">
      <c r="A438" s="352" t="s">
        <v>1818</v>
      </c>
      <c r="B438" s="351"/>
      <c r="C438" s="355"/>
      <c r="D438" s="352">
        <v>4620852.01</v>
      </c>
      <c r="E438" s="353">
        <v>0.34408814999999998</v>
      </c>
      <c r="F438" s="353">
        <v>0.30104467000000001</v>
      </c>
      <c r="G438" s="356">
        <v>8617</v>
      </c>
      <c r="H438" s="356">
        <v>3198</v>
      </c>
      <c r="I438" s="356">
        <v>3058</v>
      </c>
      <c r="J438" s="354"/>
      <c r="K438" s="430"/>
      <c r="L438" s="356"/>
      <c r="M438" s="356"/>
      <c r="N438" s="357"/>
      <c r="O438" s="352"/>
      <c r="P438" s="358"/>
      <c r="Q438" s="357"/>
      <c r="R438" s="355">
        <v>30.03</v>
      </c>
      <c r="S438" s="355">
        <v>3003</v>
      </c>
      <c r="T438" s="355">
        <v>3117</v>
      </c>
      <c r="U438" s="356">
        <v>151.99241144999996</v>
      </c>
      <c r="V438" s="359">
        <v>5.1262064905651709E-2</v>
      </c>
      <c r="W438" s="355">
        <v>103.8</v>
      </c>
      <c r="X438" s="356">
        <v>2965.00758855</v>
      </c>
      <c r="Y438" s="356"/>
      <c r="Z438" s="356"/>
      <c r="AA438" s="356"/>
      <c r="AB438" s="356"/>
      <c r="AC438" s="359"/>
      <c r="AD438" s="360"/>
      <c r="AE438" s="355">
        <v>1042</v>
      </c>
      <c r="AF438" s="356">
        <v>962.74085466000008</v>
      </c>
      <c r="AG438" s="361">
        <v>79.259145339999918</v>
      </c>
      <c r="AH438" s="362">
        <v>8.2326562705174633E-2</v>
      </c>
      <c r="AI438" s="361">
        <v>3198</v>
      </c>
      <c r="AJ438" s="356"/>
      <c r="AK438" s="356"/>
      <c r="AL438" s="363"/>
      <c r="AM438" s="355">
        <v>1028</v>
      </c>
      <c r="AN438" s="356">
        <v>920.59460086000001</v>
      </c>
      <c r="AO438" s="356">
        <v>107.40539913999999</v>
      </c>
      <c r="AP438" s="359">
        <v>0.11666959488972033</v>
      </c>
      <c r="AQ438" s="356">
        <v>0.34232434232434233</v>
      </c>
      <c r="AR438" s="356">
        <v>3058</v>
      </c>
      <c r="AS438" s="356"/>
      <c r="AT438" s="356"/>
      <c r="AU438" s="359"/>
      <c r="AV438" s="364"/>
      <c r="AW438" s="355">
        <v>1170</v>
      </c>
      <c r="AX438" s="355">
        <v>1050</v>
      </c>
      <c r="AY438" s="355">
        <v>60</v>
      </c>
      <c r="AZ438" s="355">
        <v>1110</v>
      </c>
      <c r="BA438" s="359">
        <v>0.94871794871794868</v>
      </c>
      <c r="BB438" s="462">
        <v>1.2555343291528533</v>
      </c>
      <c r="BC438" s="355">
        <v>35</v>
      </c>
      <c r="BD438" s="359">
        <v>2.9914529914529916E-2</v>
      </c>
      <c r="BE438" s="462">
        <v>0.19581278023648138</v>
      </c>
      <c r="BF438" s="355">
        <v>0</v>
      </c>
      <c r="BG438" s="355">
        <v>0</v>
      </c>
      <c r="BH438" s="355">
        <v>0</v>
      </c>
      <c r="BI438" s="359">
        <v>0</v>
      </c>
      <c r="BJ438" s="462">
        <v>0</v>
      </c>
      <c r="BK438" s="355">
        <v>40</v>
      </c>
      <c r="BL438" s="365"/>
      <c r="BM438" s="356"/>
      <c r="BN438" s="356"/>
      <c r="BO438" s="356"/>
      <c r="BP438" s="359"/>
      <c r="BQ438" s="366"/>
      <c r="BR438" s="356"/>
      <c r="BS438" s="359"/>
      <c r="BT438" s="366"/>
      <c r="BU438" s="356"/>
      <c r="BV438" s="356"/>
      <c r="BW438" s="356"/>
      <c r="BX438" s="359"/>
      <c r="BY438" s="366"/>
      <c r="BZ438" s="356"/>
      <c r="CA438" s="355" t="s">
        <v>504</v>
      </c>
      <c r="CB438" s="367"/>
      <c r="CC438" s="355"/>
      <c r="CD438" s="367"/>
      <c r="CE438" s="385" t="s">
        <v>2088</v>
      </c>
      <c r="CF438" s="368"/>
      <c r="CG438" s="355"/>
    </row>
    <row r="439" spans="1:85" ht="12.75" customHeight="1" x14ac:dyDescent="0.25">
      <c r="A439" s="352" t="s">
        <v>1890</v>
      </c>
      <c r="B439" s="351">
        <v>4620888.01</v>
      </c>
      <c r="C439" s="355" t="s">
        <v>2202</v>
      </c>
      <c r="D439" s="352"/>
      <c r="E439" s="353">
        <v>1</v>
      </c>
      <c r="F439" s="353">
        <v>1</v>
      </c>
      <c r="G439" s="352"/>
      <c r="H439" s="352"/>
      <c r="I439" s="352"/>
      <c r="J439" s="354">
        <v>4620888</v>
      </c>
      <c r="K439" s="355">
        <v>4.6212614999999999E-2</v>
      </c>
      <c r="L439" s="356">
        <v>10164</v>
      </c>
      <c r="M439" s="356">
        <v>3601</v>
      </c>
      <c r="N439" s="357">
        <v>3509</v>
      </c>
      <c r="O439" s="352"/>
      <c r="P439" s="358">
        <v>30.26</v>
      </c>
      <c r="Q439" s="357">
        <v>3026</v>
      </c>
      <c r="R439" s="355">
        <v>30.18</v>
      </c>
      <c r="S439" s="355">
        <v>3018</v>
      </c>
      <c r="T439" s="355">
        <v>3090</v>
      </c>
      <c r="U439" s="356">
        <v>-24</v>
      </c>
      <c r="V439" s="359">
        <v>-7.7071290944123313E-3</v>
      </c>
      <c r="W439" s="355">
        <v>102.4</v>
      </c>
      <c r="X439" s="356">
        <v>3114</v>
      </c>
      <c r="Y439" s="356">
        <v>3114</v>
      </c>
      <c r="Z439" s="356">
        <v>2256</v>
      </c>
      <c r="AA439" s="356">
        <v>469.70501886</v>
      </c>
      <c r="AB439" s="356">
        <v>2644.2949811399999</v>
      </c>
      <c r="AC439" s="359">
        <v>5.6296928390457692</v>
      </c>
      <c r="AD439" s="360">
        <v>102.9</v>
      </c>
      <c r="AE439" s="355">
        <v>1371</v>
      </c>
      <c r="AF439" s="356">
        <v>1358</v>
      </c>
      <c r="AG439" s="361">
        <v>13</v>
      </c>
      <c r="AH439" s="362">
        <v>9.5729013254786458E-3</v>
      </c>
      <c r="AI439" s="361">
        <v>1358</v>
      </c>
      <c r="AJ439" s="356">
        <v>166.41162661499999</v>
      </c>
      <c r="AK439" s="356">
        <v>1191.5883733850001</v>
      </c>
      <c r="AL439" s="363">
        <v>7.1604875069323599</v>
      </c>
      <c r="AM439" s="355">
        <v>1341</v>
      </c>
      <c r="AN439" s="356">
        <v>1312</v>
      </c>
      <c r="AO439" s="356">
        <v>29</v>
      </c>
      <c r="AP439" s="359">
        <v>2.2103658536585365E-2</v>
      </c>
      <c r="AQ439" s="356">
        <v>0.44433399602385687</v>
      </c>
      <c r="AR439" s="356">
        <v>1312</v>
      </c>
      <c r="AS439" s="356">
        <v>162.160066035</v>
      </c>
      <c r="AT439" s="356">
        <v>1149.839933965</v>
      </c>
      <c r="AU439" s="359">
        <v>7.0907712489264956</v>
      </c>
      <c r="AV439" s="364">
        <v>0.43357567746199605</v>
      </c>
      <c r="AW439" s="355">
        <v>1180</v>
      </c>
      <c r="AX439" s="355">
        <v>1045</v>
      </c>
      <c r="AY439" s="355">
        <v>70</v>
      </c>
      <c r="AZ439" s="355">
        <v>1115</v>
      </c>
      <c r="BA439" s="359">
        <v>0.94491525423728817</v>
      </c>
      <c r="BB439" s="462">
        <v>1.2505018392856579</v>
      </c>
      <c r="BC439" s="355">
        <v>35</v>
      </c>
      <c r="BD439" s="359">
        <v>2.9661016949152543E-2</v>
      </c>
      <c r="BE439" s="462">
        <v>0.19415334989549424</v>
      </c>
      <c r="BF439" s="355">
        <v>20</v>
      </c>
      <c r="BG439" s="355">
        <v>10</v>
      </c>
      <c r="BH439" s="355">
        <v>30</v>
      </c>
      <c r="BI439" s="359">
        <v>2.5423728813559324E-2</v>
      </c>
      <c r="BJ439" s="462">
        <v>0.338363399187258</v>
      </c>
      <c r="BK439" s="355">
        <v>10</v>
      </c>
      <c r="BL439" s="365">
        <v>1685</v>
      </c>
      <c r="BM439" s="356">
        <v>1475</v>
      </c>
      <c r="BN439" s="356">
        <v>50</v>
      </c>
      <c r="BO439" s="356">
        <v>1525</v>
      </c>
      <c r="BP439" s="359">
        <v>0.90504451038575673</v>
      </c>
      <c r="BQ439" s="366">
        <v>1.2989441185637352</v>
      </c>
      <c r="BR439" s="356">
        <v>125</v>
      </c>
      <c r="BS439" s="359">
        <v>7.418397626112759E-2</v>
      </c>
      <c r="BT439" s="366">
        <v>0.33291736418403084</v>
      </c>
      <c r="BU439" s="356">
        <v>25</v>
      </c>
      <c r="BV439" s="356">
        <v>10</v>
      </c>
      <c r="BW439" s="356">
        <v>35</v>
      </c>
      <c r="BX439" s="359">
        <v>2.0771513353115726E-2</v>
      </c>
      <c r="BY439" s="366">
        <v>0.28743134189128672</v>
      </c>
      <c r="BZ439" s="356">
        <v>0</v>
      </c>
      <c r="CA439" s="355" t="s">
        <v>504</v>
      </c>
      <c r="CB439" s="367" t="s">
        <v>504</v>
      </c>
      <c r="CC439" s="355" t="s">
        <v>66</v>
      </c>
      <c r="CD439" s="367" t="s">
        <v>2203</v>
      </c>
      <c r="CE439" s="367" t="s">
        <v>2088</v>
      </c>
      <c r="CF439" s="368"/>
      <c r="CG439" s="355"/>
    </row>
    <row r="440" spans="1:85" ht="12.75" customHeight="1" x14ac:dyDescent="0.25">
      <c r="A440" s="352" t="s">
        <v>1909</v>
      </c>
      <c r="B440" s="351">
        <v>4620903.13</v>
      </c>
      <c r="C440" s="355"/>
      <c r="D440" s="352"/>
      <c r="E440" s="353">
        <v>1</v>
      </c>
      <c r="F440" s="353">
        <v>1</v>
      </c>
      <c r="G440" s="352"/>
      <c r="H440" s="352"/>
      <c r="I440" s="352"/>
      <c r="J440" s="354">
        <v>4620903.07</v>
      </c>
      <c r="K440" s="355">
        <v>0.55161963400000003</v>
      </c>
      <c r="L440" s="356">
        <v>4152</v>
      </c>
      <c r="M440" s="356">
        <v>1444</v>
      </c>
      <c r="N440" s="357">
        <v>1431</v>
      </c>
      <c r="O440" s="352"/>
      <c r="P440" s="358">
        <v>39.409999999999997</v>
      </c>
      <c r="Q440" s="357">
        <v>3940.9999999999995</v>
      </c>
      <c r="R440" s="355">
        <v>39.39</v>
      </c>
      <c r="S440" s="355">
        <v>3939</v>
      </c>
      <c r="T440" s="355">
        <v>2952</v>
      </c>
      <c r="U440" s="356">
        <v>333</v>
      </c>
      <c r="V440" s="359">
        <v>0.12714776632302405</v>
      </c>
      <c r="W440" s="355">
        <v>74.900000000000006</v>
      </c>
      <c r="X440" s="356">
        <v>2619</v>
      </c>
      <c r="Y440" s="356">
        <v>2619</v>
      </c>
      <c r="Z440" s="356">
        <v>2624</v>
      </c>
      <c r="AA440" s="356">
        <v>2290.3247203680003</v>
      </c>
      <c r="AB440" s="356">
        <v>328.67527963199973</v>
      </c>
      <c r="AC440" s="359">
        <v>0.14350597393857301</v>
      </c>
      <c r="AD440" s="360">
        <v>66.5</v>
      </c>
      <c r="AE440" s="355">
        <v>1197</v>
      </c>
      <c r="AF440" s="356">
        <v>997</v>
      </c>
      <c r="AG440" s="361">
        <v>200</v>
      </c>
      <c r="AH440" s="362">
        <v>0.20060180541624875</v>
      </c>
      <c r="AI440" s="361">
        <v>997</v>
      </c>
      <c r="AJ440" s="356">
        <v>796.53875149600003</v>
      </c>
      <c r="AK440" s="356">
        <v>200.46124850399997</v>
      </c>
      <c r="AL440" s="363">
        <v>0.25166540626869505</v>
      </c>
      <c r="AM440" s="355">
        <v>1169</v>
      </c>
      <c r="AN440" s="356">
        <v>972</v>
      </c>
      <c r="AO440" s="356">
        <v>197</v>
      </c>
      <c r="AP440" s="359">
        <v>0.20267489711934156</v>
      </c>
      <c r="AQ440" s="356">
        <v>0.29677583142929675</v>
      </c>
      <c r="AR440" s="356">
        <v>972</v>
      </c>
      <c r="AS440" s="356">
        <v>789.36769625400007</v>
      </c>
      <c r="AT440" s="356">
        <v>182.63230374599993</v>
      </c>
      <c r="AU440" s="359">
        <v>0.23136531253140252</v>
      </c>
      <c r="AV440" s="364">
        <v>0.24663790916011166</v>
      </c>
      <c r="AW440" s="355">
        <v>1220</v>
      </c>
      <c r="AX440" s="355">
        <v>1130</v>
      </c>
      <c r="AY440" s="355">
        <v>50</v>
      </c>
      <c r="AZ440" s="355">
        <v>1180</v>
      </c>
      <c r="BA440" s="359">
        <v>0.96721311475409832</v>
      </c>
      <c r="BB440" s="462">
        <v>1.2800108512985005</v>
      </c>
      <c r="BC440" s="355">
        <v>15</v>
      </c>
      <c r="BD440" s="359">
        <v>1.2295081967213115E-2</v>
      </c>
      <c r="BE440" s="462">
        <v>8.0480428411012828E-2</v>
      </c>
      <c r="BF440" s="355">
        <v>20</v>
      </c>
      <c r="BG440" s="355">
        <v>0</v>
      </c>
      <c r="BH440" s="355">
        <v>20</v>
      </c>
      <c r="BI440" s="359">
        <v>1.6393442622950821E-2</v>
      </c>
      <c r="BJ440" s="462">
        <v>0.21817967816446146</v>
      </c>
      <c r="BK440" s="355">
        <v>10</v>
      </c>
      <c r="BL440" s="365">
        <v>1340</v>
      </c>
      <c r="BM440" s="356">
        <v>1235</v>
      </c>
      <c r="BN440" s="356">
        <v>50</v>
      </c>
      <c r="BO440" s="356">
        <v>1285</v>
      </c>
      <c r="BP440" s="359">
        <v>0.95895522388059706</v>
      </c>
      <c r="BQ440" s="366">
        <v>1.376318218310332</v>
      </c>
      <c r="BR440" s="356">
        <v>35</v>
      </c>
      <c r="BS440" s="359">
        <v>2.6119402985074626E-2</v>
      </c>
      <c r="BT440" s="366">
        <v>0.11721672568807892</v>
      </c>
      <c r="BU440" s="356">
        <v>15</v>
      </c>
      <c r="BV440" s="356">
        <v>0</v>
      </c>
      <c r="BW440" s="356">
        <v>15</v>
      </c>
      <c r="BX440" s="359">
        <v>1.1194029850746268E-2</v>
      </c>
      <c r="BY440" s="366">
        <v>0.15490036601923821</v>
      </c>
      <c r="BZ440" s="356">
        <v>0</v>
      </c>
      <c r="CA440" s="355" t="s">
        <v>504</v>
      </c>
      <c r="CB440" s="367" t="s">
        <v>504</v>
      </c>
      <c r="CC440" s="355" t="s">
        <v>504</v>
      </c>
      <c r="CD440" s="367" t="s">
        <v>2090</v>
      </c>
      <c r="CE440" s="367" t="s">
        <v>2088</v>
      </c>
      <c r="CF440" s="368"/>
      <c r="CG440" s="355"/>
    </row>
    <row r="441" spans="1:85" ht="12.75" customHeight="1" x14ac:dyDescent="0.25">
      <c r="A441" s="352" t="s">
        <v>1910</v>
      </c>
      <c r="B441" s="351">
        <v>4620903.1399999997</v>
      </c>
      <c r="C441" s="355"/>
      <c r="D441" s="352"/>
      <c r="E441" s="353">
        <v>1</v>
      </c>
      <c r="F441" s="353">
        <v>1</v>
      </c>
      <c r="G441" s="352"/>
      <c r="H441" s="352"/>
      <c r="I441" s="352"/>
      <c r="J441" s="354">
        <v>4620903.07</v>
      </c>
      <c r="K441" s="355">
        <v>0.39478809100000001</v>
      </c>
      <c r="L441" s="356">
        <v>4152</v>
      </c>
      <c r="M441" s="356">
        <v>1444</v>
      </c>
      <c r="N441" s="357">
        <v>1431</v>
      </c>
      <c r="O441" s="352"/>
      <c r="P441" s="358">
        <v>29.13</v>
      </c>
      <c r="Q441" s="357">
        <v>2913</v>
      </c>
      <c r="R441" s="355">
        <v>29.09</v>
      </c>
      <c r="S441" s="355">
        <v>2909</v>
      </c>
      <c r="T441" s="355">
        <v>2696</v>
      </c>
      <c r="U441" s="356">
        <v>733</v>
      </c>
      <c r="V441" s="359">
        <v>0.37340804890473767</v>
      </c>
      <c r="W441" s="355">
        <v>92.7</v>
      </c>
      <c r="X441" s="356">
        <v>1963</v>
      </c>
      <c r="Y441" s="356">
        <v>1963</v>
      </c>
      <c r="Z441" s="356">
        <v>1916</v>
      </c>
      <c r="AA441" s="356">
        <v>1639.1601538320001</v>
      </c>
      <c r="AB441" s="356">
        <v>323.83984616799989</v>
      </c>
      <c r="AC441" s="359">
        <v>0.19756449387262906</v>
      </c>
      <c r="AD441" s="360">
        <v>67.400000000000006</v>
      </c>
      <c r="AE441" s="355">
        <v>897</v>
      </c>
      <c r="AF441" s="356">
        <v>767</v>
      </c>
      <c r="AG441" s="361">
        <v>130</v>
      </c>
      <c r="AH441" s="362">
        <v>0.16949152542372881</v>
      </c>
      <c r="AI441" s="361">
        <v>767</v>
      </c>
      <c r="AJ441" s="356">
        <v>570.074003404</v>
      </c>
      <c r="AK441" s="356">
        <v>196.925996596</v>
      </c>
      <c r="AL441" s="363">
        <v>0.34543935597856495</v>
      </c>
      <c r="AM441" s="355">
        <v>870</v>
      </c>
      <c r="AN441" s="356">
        <v>751</v>
      </c>
      <c r="AO441" s="356">
        <v>119</v>
      </c>
      <c r="AP441" s="359">
        <v>0.1584553928095872</v>
      </c>
      <c r="AQ441" s="356">
        <v>0.29907184599518732</v>
      </c>
      <c r="AR441" s="356">
        <v>751</v>
      </c>
      <c r="AS441" s="356">
        <v>564.94175822099999</v>
      </c>
      <c r="AT441" s="356">
        <v>186.05824177900001</v>
      </c>
      <c r="AU441" s="359">
        <v>0.32934057196426214</v>
      </c>
      <c r="AV441" s="364">
        <v>0.25780981805698594</v>
      </c>
      <c r="AW441" s="355">
        <v>955</v>
      </c>
      <c r="AX441" s="355">
        <v>840</v>
      </c>
      <c r="AY441" s="355">
        <v>50</v>
      </c>
      <c r="AZ441" s="355">
        <v>890</v>
      </c>
      <c r="BA441" s="359">
        <v>0.93193717277486909</v>
      </c>
      <c r="BB441" s="462">
        <v>1.2333266326558805</v>
      </c>
      <c r="BC441" s="355">
        <v>30</v>
      </c>
      <c r="BD441" s="359">
        <v>3.1413612565445025E-2</v>
      </c>
      <c r="BE441" s="462">
        <v>0.20562538777264011</v>
      </c>
      <c r="BF441" s="355">
        <v>10</v>
      </c>
      <c r="BG441" s="355">
        <v>15</v>
      </c>
      <c r="BH441" s="355">
        <v>25</v>
      </c>
      <c r="BI441" s="359">
        <v>2.6178010471204188E-2</v>
      </c>
      <c r="BJ441" s="462">
        <v>0.34840210387518711</v>
      </c>
      <c r="BK441" s="355">
        <v>15</v>
      </c>
      <c r="BL441" s="365">
        <v>1060</v>
      </c>
      <c r="BM441" s="356">
        <v>890</v>
      </c>
      <c r="BN441" s="356">
        <v>50</v>
      </c>
      <c r="BO441" s="356">
        <v>940</v>
      </c>
      <c r="BP441" s="359">
        <v>0.8867924528301887</v>
      </c>
      <c r="BQ441" s="366">
        <v>1.2727482767665328</v>
      </c>
      <c r="BR441" s="356">
        <v>70</v>
      </c>
      <c r="BS441" s="359">
        <v>6.6037735849056603E-2</v>
      </c>
      <c r="BT441" s="366">
        <v>0.29635926872080331</v>
      </c>
      <c r="BU441" s="356">
        <v>35</v>
      </c>
      <c r="BV441" s="356">
        <v>0</v>
      </c>
      <c r="BW441" s="356">
        <v>35</v>
      </c>
      <c r="BX441" s="359">
        <v>3.3018867924528301E-2</v>
      </c>
      <c r="BY441" s="366">
        <v>0.45690736894982847</v>
      </c>
      <c r="BZ441" s="356">
        <v>20</v>
      </c>
      <c r="CA441" s="355" t="s">
        <v>504</v>
      </c>
      <c r="CB441" s="367" t="s">
        <v>504</v>
      </c>
      <c r="CC441" s="355" t="s">
        <v>504</v>
      </c>
      <c r="CD441" s="367" t="s">
        <v>2090</v>
      </c>
      <c r="CE441" s="367" t="s">
        <v>2088</v>
      </c>
      <c r="CF441" s="368"/>
      <c r="CG441" s="355"/>
    </row>
    <row r="442" spans="1:85" ht="12.75" customHeight="1" x14ac:dyDescent="0.25">
      <c r="A442" s="352" t="s">
        <v>1912</v>
      </c>
      <c r="B442" s="351">
        <v>4620904.03</v>
      </c>
      <c r="C442" s="355"/>
      <c r="D442" s="352"/>
      <c r="E442" s="353">
        <v>1</v>
      </c>
      <c r="F442" s="353">
        <v>1</v>
      </c>
      <c r="G442" s="352"/>
      <c r="H442" s="352"/>
      <c r="I442" s="352"/>
      <c r="J442" s="354"/>
      <c r="K442" s="430"/>
      <c r="L442" s="356"/>
      <c r="M442" s="356"/>
      <c r="N442" s="357"/>
      <c r="O442" s="352">
        <v>244620904.03</v>
      </c>
      <c r="P442" s="358">
        <v>73.47</v>
      </c>
      <c r="Q442" s="357">
        <v>7347</v>
      </c>
      <c r="R442" s="355">
        <v>73.53</v>
      </c>
      <c r="S442" s="355">
        <v>7353</v>
      </c>
      <c r="T442" s="355">
        <v>4598</v>
      </c>
      <c r="U442" s="356">
        <v>-223</v>
      </c>
      <c r="V442" s="359">
        <v>-4.6255963493051236E-2</v>
      </c>
      <c r="W442" s="355">
        <v>62.5</v>
      </c>
      <c r="X442" s="356">
        <v>4821</v>
      </c>
      <c r="Y442" s="356">
        <v>4821</v>
      </c>
      <c r="Z442" s="356">
        <v>4952</v>
      </c>
      <c r="AA442" s="356">
        <v>4867</v>
      </c>
      <c r="AB442" s="356">
        <v>-46</v>
      </c>
      <c r="AC442" s="359">
        <v>-9.4514074378467226E-3</v>
      </c>
      <c r="AD442" s="360">
        <v>65.599999999999994</v>
      </c>
      <c r="AE442" s="355">
        <v>1848</v>
      </c>
      <c r="AF442" s="356">
        <v>1856</v>
      </c>
      <c r="AG442" s="361">
        <v>-8</v>
      </c>
      <c r="AH442" s="362">
        <v>-4.3103448275862068E-3</v>
      </c>
      <c r="AI442" s="361">
        <v>1856</v>
      </c>
      <c r="AJ442" s="356">
        <v>1830</v>
      </c>
      <c r="AK442" s="356">
        <v>26</v>
      </c>
      <c r="AL442" s="363">
        <v>1.4207650273224045E-2</v>
      </c>
      <c r="AM442" s="355">
        <v>1813</v>
      </c>
      <c r="AN442" s="356">
        <v>1830</v>
      </c>
      <c r="AO442" s="356">
        <v>-17</v>
      </c>
      <c r="AP442" s="359">
        <v>-9.2896174863387974E-3</v>
      </c>
      <c r="AQ442" s="356">
        <v>0.24656602747178022</v>
      </c>
      <c r="AR442" s="356">
        <v>1830</v>
      </c>
      <c r="AS442" s="356">
        <v>1808</v>
      </c>
      <c r="AT442" s="356">
        <v>22</v>
      </c>
      <c r="AU442" s="359">
        <v>1.2168141592920354E-2</v>
      </c>
      <c r="AV442" s="364">
        <v>0.24908125765618619</v>
      </c>
      <c r="AW442" s="355">
        <v>2135</v>
      </c>
      <c r="AX442" s="355">
        <v>1820</v>
      </c>
      <c r="AY442" s="355">
        <v>80</v>
      </c>
      <c r="AZ442" s="355">
        <v>1900</v>
      </c>
      <c r="BA442" s="359">
        <v>0.88992974238875877</v>
      </c>
      <c r="BB442" s="462">
        <v>1.1777339551899035</v>
      </c>
      <c r="BC442" s="355">
        <v>90</v>
      </c>
      <c r="BD442" s="359">
        <v>4.2154566744730677E-2</v>
      </c>
      <c r="BE442" s="462">
        <v>0.27593289740918686</v>
      </c>
      <c r="BF442" s="355">
        <v>80</v>
      </c>
      <c r="BG442" s="355">
        <v>10</v>
      </c>
      <c r="BH442" s="355">
        <v>90</v>
      </c>
      <c r="BI442" s="359">
        <v>4.2154566744730677E-2</v>
      </c>
      <c r="BJ442" s="462">
        <v>0.56103345813718652</v>
      </c>
      <c r="BK442" s="355">
        <v>50</v>
      </c>
      <c r="BL442" s="365">
        <v>2790</v>
      </c>
      <c r="BM442" s="356">
        <v>2340</v>
      </c>
      <c r="BN442" s="356">
        <v>110</v>
      </c>
      <c r="BO442" s="356">
        <v>2450</v>
      </c>
      <c r="BP442" s="359">
        <v>0.87813620071684584</v>
      </c>
      <c r="BQ442" s="366">
        <v>1.2603245919174426</v>
      </c>
      <c r="BR442" s="356">
        <v>220</v>
      </c>
      <c r="BS442" s="359">
        <v>7.8853046594982074E-2</v>
      </c>
      <c r="BT442" s="366">
        <v>0.35387087284020136</v>
      </c>
      <c r="BU442" s="356">
        <v>90</v>
      </c>
      <c r="BV442" s="356">
        <v>10</v>
      </c>
      <c r="BW442" s="356">
        <v>100</v>
      </c>
      <c r="BX442" s="359">
        <v>3.5842293906810034E-2</v>
      </c>
      <c r="BY442" s="366">
        <v>0.49597727709863609</v>
      </c>
      <c r="BZ442" s="356">
        <v>20</v>
      </c>
      <c r="CA442" s="355" t="s">
        <v>504</v>
      </c>
      <c r="CB442" s="367" t="s">
        <v>504</v>
      </c>
      <c r="CC442" s="355" t="s">
        <v>504</v>
      </c>
      <c r="CD442" s="367"/>
      <c r="CE442" s="367" t="s">
        <v>2088</v>
      </c>
      <c r="CF442" s="368"/>
      <c r="CG442" s="355"/>
    </row>
    <row r="443" spans="1:85" ht="12.75" customHeight="1" x14ac:dyDescent="0.25">
      <c r="A443" s="352" t="s">
        <v>1917</v>
      </c>
      <c r="B443" s="351">
        <v>4620926.0199999996</v>
      </c>
      <c r="C443" s="355"/>
      <c r="D443" s="352"/>
      <c r="E443" s="353">
        <v>1</v>
      </c>
      <c r="F443" s="353">
        <v>1</v>
      </c>
      <c r="G443" s="352"/>
      <c r="H443" s="352"/>
      <c r="I443" s="352"/>
      <c r="J443" s="354"/>
      <c r="K443" s="430"/>
      <c r="L443" s="356"/>
      <c r="M443" s="356"/>
      <c r="N443" s="357"/>
      <c r="O443" s="352">
        <v>244620926.02000001</v>
      </c>
      <c r="P443" s="358">
        <v>47.15</v>
      </c>
      <c r="Q443" s="357">
        <v>4715</v>
      </c>
      <c r="R443" s="355">
        <v>47.02</v>
      </c>
      <c r="S443" s="355">
        <v>4702</v>
      </c>
      <c r="T443" s="355">
        <v>4544</v>
      </c>
      <c r="U443" s="356">
        <v>13</v>
      </c>
      <c r="V443" s="359">
        <v>2.8691238137276537E-3</v>
      </c>
      <c r="W443" s="355">
        <v>96.6</v>
      </c>
      <c r="X443" s="356">
        <v>4531</v>
      </c>
      <c r="Y443" s="356">
        <v>4531</v>
      </c>
      <c r="Z443" s="356">
        <v>4618</v>
      </c>
      <c r="AA443" s="356">
        <v>4506</v>
      </c>
      <c r="AB443" s="356">
        <v>25</v>
      </c>
      <c r="AC443" s="359">
        <v>5.5481580115401691E-3</v>
      </c>
      <c r="AD443" s="360">
        <v>96.1</v>
      </c>
      <c r="AE443" s="355">
        <v>2022</v>
      </c>
      <c r="AF443" s="356">
        <v>1959</v>
      </c>
      <c r="AG443" s="361">
        <v>63</v>
      </c>
      <c r="AH443" s="362">
        <v>3.2159264931087291E-2</v>
      </c>
      <c r="AI443" s="361">
        <v>1959</v>
      </c>
      <c r="AJ443" s="356">
        <v>1815</v>
      </c>
      <c r="AK443" s="356">
        <v>144</v>
      </c>
      <c r="AL443" s="363">
        <v>7.9338842975206617E-2</v>
      </c>
      <c r="AM443" s="355">
        <v>1974</v>
      </c>
      <c r="AN443" s="356">
        <v>1910</v>
      </c>
      <c r="AO443" s="356">
        <v>64</v>
      </c>
      <c r="AP443" s="359">
        <v>3.3507853403141365E-2</v>
      </c>
      <c r="AQ443" s="356">
        <v>0.41982135261590814</v>
      </c>
      <c r="AR443" s="356">
        <v>1910</v>
      </c>
      <c r="AS443" s="356">
        <v>1765</v>
      </c>
      <c r="AT443" s="356">
        <v>145</v>
      </c>
      <c r="AU443" s="359">
        <v>8.2152974504249299E-2</v>
      </c>
      <c r="AV443" s="364">
        <v>0.40509013785790032</v>
      </c>
      <c r="AW443" s="355">
        <v>1990</v>
      </c>
      <c r="AX443" s="355">
        <v>1760</v>
      </c>
      <c r="AY443" s="355">
        <v>95</v>
      </c>
      <c r="AZ443" s="355">
        <v>1855</v>
      </c>
      <c r="BA443" s="359">
        <v>0.93216080402010049</v>
      </c>
      <c r="BB443" s="462">
        <v>1.2336225864805537</v>
      </c>
      <c r="BC443" s="355">
        <v>65</v>
      </c>
      <c r="BD443" s="359">
        <v>3.2663316582914576E-2</v>
      </c>
      <c r="BE443" s="462">
        <v>0.21380562723595706</v>
      </c>
      <c r="BF443" s="355">
        <v>60</v>
      </c>
      <c r="BG443" s="355">
        <v>0</v>
      </c>
      <c r="BH443" s="355">
        <v>60</v>
      </c>
      <c r="BI443" s="359">
        <v>3.015075376884422E-2</v>
      </c>
      <c r="BJ443" s="462">
        <v>0.40127518697584363</v>
      </c>
      <c r="BK443" s="355">
        <v>20</v>
      </c>
      <c r="BL443" s="365">
        <v>2210</v>
      </c>
      <c r="BM443" s="356">
        <v>2025</v>
      </c>
      <c r="BN443" s="356">
        <v>55</v>
      </c>
      <c r="BO443" s="356">
        <v>2080</v>
      </c>
      <c r="BP443" s="359">
        <v>0.94117647058823528</v>
      </c>
      <c r="BQ443" s="366">
        <v>1.3508016754668581</v>
      </c>
      <c r="BR443" s="356">
        <v>85</v>
      </c>
      <c r="BS443" s="359">
        <v>3.8461538461538464E-2</v>
      </c>
      <c r="BT443" s="366">
        <v>0.17260484881541294</v>
      </c>
      <c r="BU443" s="356">
        <v>15</v>
      </c>
      <c r="BV443" s="356">
        <v>10</v>
      </c>
      <c r="BW443" s="356">
        <v>25</v>
      </c>
      <c r="BX443" s="359">
        <v>1.1312217194570135E-2</v>
      </c>
      <c r="BY443" s="366">
        <v>0.15653581483090437</v>
      </c>
      <c r="BZ443" s="356">
        <v>15</v>
      </c>
      <c r="CA443" s="355" t="s">
        <v>504</v>
      </c>
      <c r="CB443" s="367" t="s">
        <v>504</v>
      </c>
      <c r="CC443" s="355" t="s">
        <v>504</v>
      </c>
      <c r="CD443" s="367"/>
      <c r="CE443" s="367" t="s">
        <v>2088</v>
      </c>
      <c r="CF443" s="368"/>
      <c r="CG443" s="355"/>
    </row>
    <row r="444" spans="1:85" ht="12.75" customHeight="1" x14ac:dyDescent="0.25">
      <c r="A444" s="352" t="s">
        <v>1924</v>
      </c>
      <c r="B444" s="351">
        <v>4621001</v>
      </c>
      <c r="C444" s="355"/>
      <c r="D444" s="352"/>
      <c r="E444" s="353">
        <v>1</v>
      </c>
      <c r="F444" s="353">
        <v>1</v>
      </c>
      <c r="G444" s="352"/>
      <c r="H444" s="352"/>
      <c r="I444" s="352"/>
      <c r="J444" s="354"/>
      <c r="K444" s="430"/>
      <c r="L444" s="356"/>
      <c r="M444" s="356"/>
      <c r="N444" s="357"/>
      <c r="O444" s="352">
        <v>244621001</v>
      </c>
      <c r="P444" s="358">
        <v>54.58</v>
      </c>
      <c r="Q444" s="357">
        <v>5458</v>
      </c>
      <c r="R444" s="355">
        <v>54.29</v>
      </c>
      <c r="S444" s="355">
        <v>5429</v>
      </c>
      <c r="T444" s="355">
        <v>3308</v>
      </c>
      <c r="U444" s="356">
        <v>108</v>
      </c>
      <c r="V444" s="359">
        <v>3.3750000000000002E-2</v>
      </c>
      <c r="W444" s="355">
        <v>60.9</v>
      </c>
      <c r="X444" s="356">
        <v>3200</v>
      </c>
      <c r="Y444" s="356">
        <v>3200</v>
      </c>
      <c r="Z444" s="356">
        <v>3296</v>
      </c>
      <c r="AA444" s="356">
        <v>3129</v>
      </c>
      <c r="AB444" s="356">
        <v>71</v>
      </c>
      <c r="AC444" s="359">
        <v>2.2690955576861616E-2</v>
      </c>
      <c r="AD444" s="360">
        <v>58.6</v>
      </c>
      <c r="AE444" s="355">
        <v>1352</v>
      </c>
      <c r="AF444" s="356">
        <v>1324</v>
      </c>
      <c r="AG444" s="361">
        <v>28</v>
      </c>
      <c r="AH444" s="362">
        <v>2.1148036253776436E-2</v>
      </c>
      <c r="AI444" s="361">
        <v>1324</v>
      </c>
      <c r="AJ444" s="356">
        <v>1161</v>
      </c>
      <c r="AK444" s="356">
        <v>163</v>
      </c>
      <c r="AL444" s="363">
        <v>0.14039621016365203</v>
      </c>
      <c r="AM444" s="355">
        <v>1297</v>
      </c>
      <c r="AN444" s="356">
        <v>1232</v>
      </c>
      <c r="AO444" s="356">
        <v>65</v>
      </c>
      <c r="AP444" s="359">
        <v>5.2759740259740256E-2</v>
      </c>
      <c r="AQ444" s="356">
        <v>0.23890219193221587</v>
      </c>
      <c r="AR444" s="356">
        <v>1232</v>
      </c>
      <c r="AS444" s="356">
        <v>1132</v>
      </c>
      <c r="AT444" s="356">
        <v>100</v>
      </c>
      <c r="AU444" s="359">
        <v>8.8339222614840993E-2</v>
      </c>
      <c r="AV444" s="364">
        <v>0.22572370831806524</v>
      </c>
      <c r="AW444" s="355">
        <v>1550</v>
      </c>
      <c r="AX444" s="355">
        <v>1330</v>
      </c>
      <c r="AY444" s="355">
        <v>105</v>
      </c>
      <c r="AZ444" s="355">
        <v>1435</v>
      </c>
      <c r="BA444" s="359">
        <v>0.9258064516129032</v>
      </c>
      <c r="BB444" s="462">
        <v>1.2252132298350382</v>
      </c>
      <c r="BC444" s="355">
        <v>15</v>
      </c>
      <c r="BD444" s="359">
        <v>9.6774193548387101E-3</v>
      </c>
      <c r="BE444" s="462">
        <v>6.334588558802301E-2</v>
      </c>
      <c r="BF444" s="355">
        <v>85</v>
      </c>
      <c r="BG444" s="355">
        <v>0</v>
      </c>
      <c r="BH444" s="355">
        <v>85</v>
      </c>
      <c r="BI444" s="359">
        <v>5.4838709677419356E-2</v>
      </c>
      <c r="BJ444" s="462">
        <v>0.72984621373079517</v>
      </c>
      <c r="BK444" s="355">
        <v>15</v>
      </c>
      <c r="BL444" s="365">
        <v>1500</v>
      </c>
      <c r="BM444" s="356">
        <v>1410</v>
      </c>
      <c r="BN444" s="356">
        <v>55</v>
      </c>
      <c r="BO444" s="356">
        <v>1465</v>
      </c>
      <c r="BP444" s="359">
        <v>0.97666666666666668</v>
      </c>
      <c r="BQ444" s="366">
        <v>1.4017381553125876</v>
      </c>
      <c r="BR444" s="356">
        <v>10</v>
      </c>
      <c r="BS444" s="359">
        <v>6.6666666666666671E-3</v>
      </c>
      <c r="BT444" s="366">
        <v>2.9918173794671574E-2</v>
      </c>
      <c r="BU444" s="356">
        <v>10</v>
      </c>
      <c r="BV444" s="356">
        <v>0</v>
      </c>
      <c r="BW444" s="356">
        <v>10</v>
      </c>
      <c r="BX444" s="359">
        <v>6.6666666666666671E-3</v>
      </c>
      <c r="BY444" s="366">
        <v>9.2251773540346318E-2</v>
      </c>
      <c r="BZ444" s="356">
        <v>15</v>
      </c>
      <c r="CA444" s="355" t="s">
        <v>504</v>
      </c>
      <c r="CB444" s="367" t="s">
        <v>504</v>
      </c>
      <c r="CC444" s="355" t="s">
        <v>504</v>
      </c>
      <c r="CD444" s="468" t="s">
        <v>2205</v>
      </c>
      <c r="CE444" s="367" t="s">
        <v>2088</v>
      </c>
      <c r="CF444" s="368"/>
      <c r="CG444" s="355"/>
    </row>
    <row r="445" spans="1:85" ht="12.75" customHeight="1" x14ac:dyDescent="0.25">
      <c r="A445" s="352" t="s">
        <v>1925</v>
      </c>
      <c r="B445" s="351">
        <v>4621002</v>
      </c>
      <c r="C445" s="355"/>
      <c r="D445" s="352"/>
      <c r="E445" s="353">
        <v>1</v>
      </c>
      <c r="F445" s="353">
        <v>1</v>
      </c>
      <c r="G445" s="352"/>
      <c r="H445" s="352"/>
      <c r="I445" s="352"/>
      <c r="J445" s="354"/>
      <c r="K445" s="430"/>
      <c r="L445" s="356"/>
      <c r="M445" s="356"/>
      <c r="N445" s="357"/>
      <c r="O445" s="352">
        <v>244621002</v>
      </c>
      <c r="P445" s="358">
        <v>72.569999999999993</v>
      </c>
      <c r="Q445" s="357">
        <v>7256.9999999999991</v>
      </c>
      <c r="R445" s="355">
        <v>72.63</v>
      </c>
      <c r="S445" s="355">
        <v>7263</v>
      </c>
      <c r="T445" s="355">
        <v>5759</v>
      </c>
      <c r="U445" s="356">
        <v>-76</v>
      </c>
      <c r="V445" s="359">
        <v>-1.3024850042844902E-2</v>
      </c>
      <c r="W445" s="355">
        <v>79.3</v>
      </c>
      <c r="X445" s="356">
        <v>5835</v>
      </c>
      <c r="Y445" s="356">
        <v>5835</v>
      </c>
      <c r="Z445" s="356">
        <v>5692</v>
      </c>
      <c r="AA445" s="356">
        <v>5243</v>
      </c>
      <c r="AB445" s="356">
        <v>592</v>
      </c>
      <c r="AC445" s="359">
        <v>0.11291245470150676</v>
      </c>
      <c r="AD445" s="360">
        <v>80.400000000000006</v>
      </c>
      <c r="AE445" s="355">
        <v>2453</v>
      </c>
      <c r="AF445" s="356">
        <v>2440</v>
      </c>
      <c r="AG445" s="361">
        <v>13</v>
      </c>
      <c r="AH445" s="362">
        <v>5.3278688524590161E-3</v>
      </c>
      <c r="AI445" s="361">
        <v>2440</v>
      </c>
      <c r="AJ445" s="356">
        <v>2162</v>
      </c>
      <c r="AK445" s="356">
        <v>278</v>
      </c>
      <c r="AL445" s="363">
        <v>0.12858464384828863</v>
      </c>
      <c r="AM445" s="355">
        <v>2394</v>
      </c>
      <c r="AN445" s="356">
        <v>2391</v>
      </c>
      <c r="AO445" s="356">
        <v>3</v>
      </c>
      <c r="AP445" s="359">
        <v>1.2547051442910915E-3</v>
      </c>
      <c r="AQ445" s="356">
        <v>0.32961586121437425</v>
      </c>
      <c r="AR445" s="356">
        <v>2391</v>
      </c>
      <c r="AS445" s="356">
        <v>2115</v>
      </c>
      <c r="AT445" s="356">
        <v>276</v>
      </c>
      <c r="AU445" s="359">
        <v>0.13049645390070921</v>
      </c>
      <c r="AV445" s="364">
        <v>0.32947498966515093</v>
      </c>
      <c r="AW445" s="355">
        <v>2385</v>
      </c>
      <c r="AX445" s="355">
        <v>2030</v>
      </c>
      <c r="AY445" s="355">
        <v>120</v>
      </c>
      <c r="AZ445" s="355">
        <v>2150</v>
      </c>
      <c r="BA445" s="359">
        <v>0.90146750524109009</v>
      </c>
      <c r="BB445" s="462">
        <v>1.1930030426592639</v>
      </c>
      <c r="BC445" s="355">
        <v>100</v>
      </c>
      <c r="BD445" s="359">
        <v>4.1928721174004195E-2</v>
      </c>
      <c r="BE445" s="462">
        <v>0.27445457068186069</v>
      </c>
      <c r="BF445" s="355">
        <v>100</v>
      </c>
      <c r="BG445" s="355">
        <v>15</v>
      </c>
      <c r="BH445" s="355">
        <v>115</v>
      </c>
      <c r="BI445" s="359">
        <v>4.8218029350104823E-2</v>
      </c>
      <c r="BJ445" s="462">
        <v>0.64173184164515595</v>
      </c>
      <c r="BK445" s="355">
        <v>25</v>
      </c>
      <c r="BL445" s="365">
        <v>2770</v>
      </c>
      <c r="BM445" s="356">
        <v>2375</v>
      </c>
      <c r="BN445" s="356">
        <v>95</v>
      </c>
      <c r="BO445" s="356">
        <v>2470</v>
      </c>
      <c r="BP445" s="359">
        <v>0.89169675090252709</v>
      </c>
      <c r="BQ445" s="366">
        <v>1.2797870566979552</v>
      </c>
      <c r="BR445" s="356">
        <v>150</v>
      </c>
      <c r="BS445" s="359">
        <v>5.4151624548736461E-2</v>
      </c>
      <c r="BT445" s="366">
        <v>0.24301765717693516</v>
      </c>
      <c r="BU445" s="356">
        <v>115</v>
      </c>
      <c r="BV445" s="356">
        <v>20</v>
      </c>
      <c r="BW445" s="356">
        <v>135</v>
      </c>
      <c r="BX445" s="359">
        <v>4.8736462093862815E-2</v>
      </c>
      <c r="BY445" s="366">
        <v>0.67440375963610577</v>
      </c>
      <c r="BZ445" s="356">
        <v>15</v>
      </c>
      <c r="CA445" s="355" t="s">
        <v>504</v>
      </c>
      <c r="CB445" s="367" t="s">
        <v>504</v>
      </c>
      <c r="CC445" s="355" t="s">
        <v>504</v>
      </c>
      <c r="CD445" s="367"/>
      <c r="CE445" s="367" t="s">
        <v>2088</v>
      </c>
      <c r="CF445" s="368"/>
      <c r="CG445" s="355"/>
    </row>
    <row r="446" spans="1:85" ht="12.75" customHeight="1" x14ac:dyDescent="0.25">
      <c r="A446" s="352" t="s">
        <v>1929</v>
      </c>
      <c r="B446" s="351"/>
      <c r="C446" s="355"/>
      <c r="D446" s="352">
        <v>4621006</v>
      </c>
      <c r="E446" s="353">
        <v>0.34965737000000002</v>
      </c>
      <c r="F446" s="353">
        <v>0.37667051000000001</v>
      </c>
      <c r="G446" s="356">
        <v>20786</v>
      </c>
      <c r="H446" s="356">
        <v>8376</v>
      </c>
      <c r="I446" s="356">
        <v>8083</v>
      </c>
      <c r="J446" s="354"/>
      <c r="K446" s="430"/>
      <c r="L446" s="356"/>
      <c r="M446" s="356"/>
      <c r="N446" s="357"/>
      <c r="O446" s="352"/>
      <c r="P446" s="358"/>
      <c r="Q446" s="357"/>
      <c r="R446" s="355">
        <v>78.23</v>
      </c>
      <c r="S446" s="355">
        <v>7823</v>
      </c>
      <c r="T446" s="355">
        <v>7524</v>
      </c>
      <c r="U446" s="356">
        <v>256.02190717999929</v>
      </c>
      <c r="V446" s="359">
        <v>3.5226015256281808E-2</v>
      </c>
      <c r="W446" s="355">
        <v>96.2</v>
      </c>
      <c r="X446" s="356">
        <v>7267.9780928200007</v>
      </c>
      <c r="Y446" s="356"/>
      <c r="Z446" s="356"/>
      <c r="AA446" s="356"/>
      <c r="AB446" s="356"/>
      <c r="AC446" s="359"/>
      <c r="AD446" s="360"/>
      <c r="AE446" s="355">
        <v>3293</v>
      </c>
      <c r="AF446" s="356">
        <v>3154.99219176</v>
      </c>
      <c r="AG446" s="361">
        <v>138.00780824000003</v>
      </c>
      <c r="AH446" s="362">
        <v>4.3742678222925463E-2</v>
      </c>
      <c r="AI446" s="361">
        <v>8376</v>
      </c>
      <c r="AJ446" s="356"/>
      <c r="AK446" s="356"/>
      <c r="AL446" s="363"/>
      <c r="AM446" s="355">
        <v>3143</v>
      </c>
      <c r="AN446" s="356">
        <v>3044.6277323300001</v>
      </c>
      <c r="AO446" s="356">
        <v>98.372267669999928</v>
      </c>
      <c r="AP446" s="359">
        <v>3.2310113524032499E-2</v>
      </c>
      <c r="AQ446" s="356">
        <v>0.40176402914482934</v>
      </c>
      <c r="AR446" s="356">
        <v>8083</v>
      </c>
      <c r="AS446" s="356"/>
      <c r="AT446" s="356"/>
      <c r="AU446" s="359"/>
      <c r="AV446" s="364"/>
      <c r="AW446" s="355">
        <v>3125</v>
      </c>
      <c r="AX446" s="355">
        <v>2790</v>
      </c>
      <c r="AY446" s="355">
        <v>150</v>
      </c>
      <c r="AZ446" s="355">
        <v>2940</v>
      </c>
      <c r="BA446" s="359">
        <v>0.94079999999999997</v>
      </c>
      <c r="BB446" s="462">
        <v>1.2450557075084641</v>
      </c>
      <c r="BC446" s="355">
        <v>40</v>
      </c>
      <c r="BD446" s="359">
        <v>1.2800000000000001E-2</v>
      </c>
      <c r="BE446" s="462">
        <v>8.3785491337758436E-2</v>
      </c>
      <c r="BF446" s="355">
        <v>100</v>
      </c>
      <c r="BG446" s="355">
        <v>10</v>
      </c>
      <c r="BH446" s="355">
        <v>110</v>
      </c>
      <c r="BI446" s="359">
        <v>3.5200000000000002E-2</v>
      </c>
      <c r="BJ446" s="462">
        <v>0.46847540495473161</v>
      </c>
      <c r="BK446" s="355">
        <v>35</v>
      </c>
      <c r="BL446" s="365"/>
      <c r="BM446" s="356"/>
      <c r="BN446" s="356"/>
      <c r="BO446" s="356"/>
      <c r="BP446" s="359"/>
      <c r="BQ446" s="366"/>
      <c r="BR446" s="356"/>
      <c r="BS446" s="359"/>
      <c r="BT446" s="366"/>
      <c r="BU446" s="356"/>
      <c r="BV446" s="356"/>
      <c r="BW446" s="356"/>
      <c r="BX446" s="359"/>
      <c r="BY446" s="366"/>
      <c r="BZ446" s="356"/>
      <c r="CA446" s="355" t="s">
        <v>504</v>
      </c>
      <c r="CB446" s="367"/>
      <c r="CC446" s="431"/>
      <c r="CD446" s="367"/>
      <c r="CE446" s="367" t="s">
        <v>2088</v>
      </c>
      <c r="CF446" s="368"/>
      <c r="CG446" s="355"/>
    </row>
    <row r="447" spans="1:85" ht="12.75" customHeight="1" x14ac:dyDescent="0.25">
      <c r="A447" s="352" t="s">
        <v>1932</v>
      </c>
      <c r="B447" s="351"/>
      <c r="C447" s="355" t="s">
        <v>2143</v>
      </c>
      <c r="D447" s="352"/>
      <c r="E447" s="353">
        <v>1</v>
      </c>
      <c r="F447" s="353">
        <v>1</v>
      </c>
      <c r="G447" s="352"/>
      <c r="H447" s="352"/>
      <c r="I447" s="352"/>
      <c r="J447" s="354"/>
      <c r="K447" s="430"/>
      <c r="L447" s="356"/>
      <c r="M447" s="356"/>
      <c r="N447" s="357"/>
      <c r="O447" s="352"/>
      <c r="P447" s="358"/>
      <c r="Q447" s="357"/>
      <c r="R447" s="355">
        <v>80.06</v>
      </c>
      <c r="S447" s="355">
        <v>8006</v>
      </c>
      <c r="T447" s="355">
        <v>5453</v>
      </c>
      <c r="U447" s="356">
        <v>5453</v>
      </c>
      <c r="V447" s="359"/>
      <c r="W447" s="355">
        <v>68.099999999999994</v>
      </c>
      <c r="X447" s="356"/>
      <c r="Y447" s="356"/>
      <c r="Z447" s="356"/>
      <c r="AA447" s="356"/>
      <c r="AB447" s="356"/>
      <c r="AC447" s="359"/>
      <c r="AD447" s="360"/>
      <c r="AE447" s="355">
        <v>2226</v>
      </c>
      <c r="AF447" s="356">
        <v>0</v>
      </c>
      <c r="AG447" s="361">
        <v>2226</v>
      </c>
      <c r="AH447" s="362" t="e">
        <v>#DIV/0!</v>
      </c>
      <c r="AI447" s="361"/>
      <c r="AJ447" s="356"/>
      <c r="AK447" s="356"/>
      <c r="AL447" s="363"/>
      <c r="AM447" s="355">
        <v>2165</v>
      </c>
      <c r="AN447" s="356">
        <v>0</v>
      </c>
      <c r="AO447" s="356">
        <v>2165</v>
      </c>
      <c r="AP447" s="359" t="e">
        <v>#DIV/0!</v>
      </c>
      <c r="AQ447" s="356">
        <v>0.27042218336247814</v>
      </c>
      <c r="AR447" s="356"/>
      <c r="AS447" s="356"/>
      <c r="AT447" s="356"/>
      <c r="AU447" s="359"/>
      <c r="AV447" s="364"/>
      <c r="AW447" s="355">
        <v>2320</v>
      </c>
      <c r="AX447" s="355">
        <v>2075</v>
      </c>
      <c r="AY447" s="355">
        <v>95</v>
      </c>
      <c r="AZ447" s="355">
        <v>2170</v>
      </c>
      <c r="BA447" s="359">
        <v>0.93534482758620685</v>
      </c>
      <c r="BB447" s="462">
        <v>1.2378363266100416</v>
      </c>
      <c r="BC447" s="355">
        <v>20</v>
      </c>
      <c r="BD447" s="359">
        <v>8.6206896551724137E-3</v>
      </c>
      <c r="BE447" s="462">
        <v>5.6428806127261873E-2</v>
      </c>
      <c r="BF447" s="355">
        <v>80</v>
      </c>
      <c r="BG447" s="355">
        <v>10</v>
      </c>
      <c r="BH447" s="355">
        <v>90</v>
      </c>
      <c r="BI447" s="359">
        <v>3.8793103448275863E-2</v>
      </c>
      <c r="BJ447" s="462">
        <v>0.51629587634607466</v>
      </c>
      <c r="BK447" s="355">
        <v>50</v>
      </c>
      <c r="BL447" s="365"/>
      <c r="BM447" s="356"/>
      <c r="BN447" s="356"/>
      <c r="BO447" s="356"/>
      <c r="BP447" s="359"/>
      <c r="BQ447" s="366"/>
      <c r="BR447" s="356"/>
      <c r="BS447" s="359"/>
      <c r="BT447" s="366"/>
      <c r="BU447" s="356"/>
      <c r="BV447" s="356"/>
      <c r="BW447" s="356"/>
      <c r="BX447" s="359"/>
      <c r="BY447" s="366"/>
      <c r="BZ447" s="356"/>
      <c r="CA447" s="355" t="s">
        <v>504</v>
      </c>
      <c r="CB447" s="367"/>
      <c r="CC447" s="431"/>
      <c r="CD447" s="468" t="s">
        <v>2144</v>
      </c>
      <c r="CE447" s="367" t="s">
        <v>2088</v>
      </c>
      <c r="CF447" s="368"/>
      <c r="CG447" s="355"/>
    </row>
    <row r="448" spans="1:85" ht="12.75" customHeight="1" x14ac:dyDescent="0.25">
      <c r="A448" s="352" t="s">
        <v>1934</v>
      </c>
      <c r="B448" s="351">
        <v>4622002</v>
      </c>
      <c r="C448" s="355" t="s">
        <v>2232</v>
      </c>
      <c r="D448" s="352"/>
      <c r="E448" s="353">
        <v>1</v>
      </c>
      <c r="F448" s="353">
        <v>1</v>
      </c>
      <c r="G448" s="352"/>
      <c r="H448" s="352"/>
      <c r="I448" s="352"/>
      <c r="J448" s="354"/>
      <c r="K448" s="430"/>
      <c r="L448" s="356"/>
      <c r="M448" s="356"/>
      <c r="N448" s="357"/>
      <c r="O448" s="352"/>
      <c r="P448" s="358">
        <v>22.16</v>
      </c>
      <c r="Q448" s="357">
        <v>2216</v>
      </c>
      <c r="R448" s="355">
        <v>22.2</v>
      </c>
      <c r="S448" s="355">
        <v>2220</v>
      </c>
      <c r="T448" s="355">
        <v>397</v>
      </c>
      <c r="U448" s="356">
        <v>-20</v>
      </c>
      <c r="V448" s="359">
        <v>-4.7961630695443645E-2</v>
      </c>
      <c r="W448" s="355">
        <v>17.899999999999999</v>
      </c>
      <c r="X448" s="356">
        <v>417</v>
      </c>
      <c r="Y448" s="356">
        <v>417</v>
      </c>
      <c r="Z448" s="356">
        <v>433</v>
      </c>
      <c r="AA448" s="356" t="s">
        <v>2110</v>
      </c>
      <c r="AB448" s="356"/>
      <c r="AC448" s="359"/>
      <c r="AD448" s="360">
        <v>18.8</v>
      </c>
      <c r="AE448" s="355">
        <v>177</v>
      </c>
      <c r="AF448" s="356">
        <v>169</v>
      </c>
      <c r="AG448" s="361">
        <v>8</v>
      </c>
      <c r="AH448" s="362">
        <v>4.7337278106508875E-2</v>
      </c>
      <c r="AI448" s="361">
        <v>169</v>
      </c>
      <c r="AJ448" s="356" t="s">
        <v>2110</v>
      </c>
      <c r="AK448" s="356"/>
      <c r="AL448" s="363"/>
      <c r="AM448" s="355">
        <v>173</v>
      </c>
      <c r="AN448" s="356">
        <v>165</v>
      </c>
      <c r="AO448" s="356">
        <v>8</v>
      </c>
      <c r="AP448" s="359">
        <v>4.8484848484848485E-2</v>
      </c>
      <c r="AQ448" s="356">
        <v>7.7927927927927923E-2</v>
      </c>
      <c r="AR448" s="356">
        <v>165</v>
      </c>
      <c r="AS448" s="356" t="s">
        <v>2110</v>
      </c>
      <c r="AT448" s="356"/>
      <c r="AU448" s="359"/>
      <c r="AV448" s="364">
        <v>7.4458483754512639E-2</v>
      </c>
      <c r="AW448" s="355">
        <v>180</v>
      </c>
      <c r="AX448" s="355">
        <v>155</v>
      </c>
      <c r="AY448" s="355">
        <v>20</v>
      </c>
      <c r="AZ448" s="355">
        <v>175</v>
      </c>
      <c r="BA448" s="359">
        <v>0.97222222222222221</v>
      </c>
      <c r="BB448" s="462">
        <v>1.2866399093796133</v>
      </c>
      <c r="BC448" s="355">
        <v>10</v>
      </c>
      <c r="BD448" s="359">
        <v>5.5555555555555552E-2</v>
      </c>
      <c r="BE448" s="462">
        <v>0.36365230615346539</v>
      </c>
      <c r="BF448" s="355">
        <v>0</v>
      </c>
      <c r="BG448" s="355">
        <v>0</v>
      </c>
      <c r="BH448" s="355">
        <v>0</v>
      </c>
      <c r="BI448" s="359">
        <v>0</v>
      </c>
      <c r="BJ448" s="462">
        <v>0</v>
      </c>
      <c r="BK448" s="355">
        <v>0</v>
      </c>
      <c r="BL448" s="365">
        <v>260</v>
      </c>
      <c r="BM448" s="356">
        <v>220</v>
      </c>
      <c r="BN448" s="356">
        <v>10</v>
      </c>
      <c r="BO448" s="356">
        <v>230</v>
      </c>
      <c r="BP448" s="359">
        <v>0.88461538461538458</v>
      </c>
      <c r="BQ448" s="366">
        <v>1.2696236901623594</v>
      </c>
      <c r="BR448" s="356">
        <v>25</v>
      </c>
      <c r="BS448" s="359">
        <v>9.6153846153846159E-2</v>
      </c>
      <c r="BT448" s="366">
        <v>0.43151212203853234</v>
      </c>
      <c r="BU448" s="356">
        <v>0</v>
      </c>
      <c r="BV448" s="356">
        <v>0</v>
      </c>
      <c r="BW448" s="356">
        <v>0</v>
      </c>
      <c r="BX448" s="359">
        <v>0</v>
      </c>
      <c r="BY448" s="366">
        <v>0</v>
      </c>
      <c r="BZ448" s="356">
        <v>10</v>
      </c>
      <c r="CA448" s="355" t="s">
        <v>504</v>
      </c>
      <c r="CB448" s="367" t="s">
        <v>504</v>
      </c>
      <c r="CC448" s="431" t="s">
        <v>2110</v>
      </c>
      <c r="CD448" s="367" t="s">
        <v>2090</v>
      </c>
      <c r="CE448" s="367" t="s">
        <v>2088</v>
      </c>
      <c r="CF448" s="368"/>
      <c r="CG448" s="355"/>
    </row>
    <row r="449" spans="1:85" ht="12.75" customHeight="1" x14ac:dyDescent="0.25">
      <c r="A449" s="352" t="s">
        <v>1949</v>
      </c>
      <c r="B449" s="351">
        <v>4622101</v>
      </c>
      <c r="C449" s="355" t="s">
        <v>2232</v>
      </c>
      <c r="D449" s="352"/>
      <c r="E449" s="353">
        <v>1</v>
      </c>
      <c r="F449" s="353">
        <v>1</v>
      </c>
      <c r="G449" s="352"/>
      <c r="H449" s="352"/>
      <c r="I449" s="352"/>
      <c r="J449" s="354"/>
      <c r="K449" s="430"/>
      <c r="L449" s="356"/>
      <c r="M449" s="356"/>
      <c r="N449" s="357"/>
      <c r="O449" s="352"/>
      <c r="P449" s="358">
        <v>7.81</v>
      </c>
      <c r="Q449" s="357">
        <v>781</v>
      </c>
      <c r="R449" s="355">
        <v>7.83</v>
      </c>
      <c r="S449" s="355">
        <v>783</v>
      </c>
      <c r="T449" s="355">
        <v>1021</v>
      </c>
      <c r="U449" s="356">
        <v>-12</v>
      </c>
      <c r="V449" s="359">
        <v>-1.1616650532429816E-2</v>
      </c>
      <c r="W449" s="355">
        <v>130.4</v>
      </c>
      <c r="X449" s="356">
        <v>1033</v>
      </c>
      <c r="Y449" s="356">
        <v>1033</v>
      </c>
      <c r="Z449" s="356">
        <v>1026</v>
      </c>
      <c r="AA449" s="356" t="s">
        <v>2110</v>
      </c>
      <c r="AB449" s="356"/>
      <c r="AC449" s="359"/>
      <c r="AD449" s="360">
        <v>132.30000000000001</v>
      </c>
      <c r="AE449" s="355">
        <v>407</v>
      </c>
      <c r="AF449" s="356">
        <v>396</v>
      </c>
      <c r="AG449" s="361">
        <v>11</v>
      </c>
      <c r="AH449" s="362">
        <v>2.7777777777777776E-2</v>
      </c>
      <c r="AI449" s="361">
        <v>396</v>
      </c>
      <c r="AJ449" s="356" t="s">
        <v>2110</v>
      </c>
      <c r="AK449" s="356"/>
      <c r="AL449" s="363"/>
      <c r="AM449" s="355">
        <v>391</v>
      </c>
      <c r="AN449" s="356">
        <v>390</v>
      </c>
      <c r="AO449" s="356">
        <v>1</v>
      </c>
      <c r="AP449" s="359">
        <v>2.5641025641025641E-3</v>
      </c>
      <c r="AQ449" s="356">
        <v>0.49936143039591313</v>
      </c>
      <c r="AR449" s="356">
        <v>390</v>
      </c>
      <c r="AS449" s="356" t="s">
        <v>2110</v>
      </c>
      <c r="AT449" s="356"/>
      <c r="AU449" s="359"/>
      <c r="AV449" s="364">
        <v>0.49935979513444301</v>
      </c>
      <c r="AW449" s="355">
        <v>390</v>
      </c>
      <c r="AX449" s="355">
        <v>350</v>
      </c>
      <c r="AY449" s="355">
        <v>10</v>
      </c>
      <c r="AZ449" s="355">
        <v>360</v>
      </c>
      <c r="BA449" s="359">
        <v>0.92307692307692313</v>
      </c>
      <c r="BB449" s="462">
        <v>1.221600968905479</v>
      </c>
      <c r="BC449" s="355">
        <v>20</v>
      </c>
      <c r="BD449" s="359">
        <v>5.128205128205128E-2</v>
      </c>
      <c r="BE449" s="462">
        <v>0.33567905183396807</v>
      </c>
      <c r="BF449" s="355">
        <v>0</v>
      </c>
      <c r="BG449" s="355">
        <v>0</v>
      </c>
      <c r="BH449" s="355">
        <v>0</v>
      </c>
      <c r="BI449" s="359">
        <v>0</v>
      </c>
      <c r="BJ449" s="462">
        <v>0</v>
      </c>
      <c r="BK449" s="355">
        <v>0</v>
      </c>
      <c r="BL449" s="365">
        <v>475</v>
      </c>
      <c r="BM449" s="356">
        <v>425</v>
      </c>
      <c r="BN449" s="356">
        <v>0</v>
      </c>
      <c r="BO449" s="356">
        <v>425</v>
      </c>
      <c r="BP449" s="359">
        <v>0.89473684210526316</v>
      </c>
      <c r="BQ449" s="366">
        <v>1.2841502770063224</v>
      </c>
      <c r="BR449" s="356">
        <v>10</v>
      </c>
      <c r="BS449" s="359">
        <v>2.1052631578947368E-2</v>
      </c>
      <c r="BT449" s="366">
        <v>9.4478443562120762E-2</v>
      </c>
      <c r="BU449" s="356">
        <v>25</v>
      </c>
      <c r="BV449" s="356">
        <v>0</v>
      </c>
      <c r="BW449" s="356">
        <v>25</v>
      </c>
      <c r="BX449" s="359">
        <v>5.2631578947368418E-2</v>
      </c>
      <c r="BY449" s="366">
        <v>0.72830347531852346</v>
      </c>
      <c r="BZ449" s="356">
        <v>15</v>
      </c>
      <c r="CA449" s="355" t="s">
        <v>504</v>
      </c>
      <c r="CB449" s="367" t="s">
        <v>504</v>
      </c>
      <c r="CC449" s="431" t="s">
        <v>2110</v>
      </c>
      <c r="CD449" s="367" t="s">
        <v>2090</v>
      </c>
      <c r="CE449" s="367" t="s">
        <v>2088</v>
      </c>
      <c r="CF449" s="368"/>
      <c r="CG449" s="355"/>
    </row>
    <row r="450" spans="1:85" ht="12.75" customHeight="1" x14ac:dyDescent="0.25">
      <c r="A450" s="352" t="s">
        <v>1950</v>
      </c>
      <c r="B450" s="351">
        <v>4622102</v>
      </c>
      <c r="C450" s="355"/>
      <c r="D450" s="352"/>
      <c r="E450" s="353">
        <v>1</v>
      </c>
      <c r="F450" s="353">
        <v>1</v>
      </c>
      <c r="G450" s="352"/>
      <c r="H450" s="352"/>
      <c r="I450" s="352"/>
      <c r="J450" s="354"/>
      <c r="K450" s="430"/>
      <c r="L450" s="356"/>
      <c r="M450" s="356"/>
      <c r="N450" s="357"/>
      <c r="O450" s="352"/>
      <c r="P450" s="358">
        <v>48.43</v>
      </c>
      <c r="Q450" s="357">
        <v>4843</v>
      </c>
      <c r="R450" s="355">
        <v>48.62</v>
      </c>
      <c r="S450" s="355">
        <v>4862</v>
      </c>
      <c r="T450" s="355">
        <v>1041</v>
      </c>
      <c r="U450" s="356">
        <v>-13</v>
      </c>
      <c r="V450" s="359">
        <v>-1.2333965844402278E-2</v>
      </c>
      <c r="W450" s="355">
        <v>21.4</v>
      </c>
      <c r="X450" s="356">
        <v>1054</v>
      </c>
      <c r="Y450" s="356">
        <v>1054</v>
      </c>
      <c r="Z450" s="356">
        <v>1050</v>
      </c>
      <c r="AA450" s="356" t="s">
        <v>2110</v>
      </c>
      <c r="AB450" s="356"/>
      <c r="AC450" s="359"/>
      <c r="AD450" s="360">
        <v>21.8</v>
      </c>
      <c r="AE450" s="355">
        <v>408</v>
      </c>
      <c r="AF450" s="356">
        <v>402</v>
      </c>
      <c r="AG450" s="361">
        <v>6</v>
      </c>
      <c r="AH450" s="362">
        <v>1.4925373134328358E-2</v>
      </c>
      <c r="AI450" s="361">
        <v>402</v>
      </c>
      <c r="AJ450" s="356" t="s">
        <v>2110</v>
      </c>
      <c r="AK450" s="356"/>
      <c r="AL450" s="363"/>
      <c r="AM450" s="355">
        <v>399</v>
      </c>
      <c r="AN450" s="356">
        <v>399</v>
      </c>
      <c r="AO450" s="356">
        <v>0</v>
      </c>
      <c r="AP450" s="359">
        <v>0</v>
      </c>
      <c r="AQ450" s="356">
        <v>8.2064993829699714E-2</v>
      </c>
      <c r="AR450" s="356">
        <v>399</v>
      </c>
      <c r="AS450" s="356" t="s">
        <v>2110</v>
      </c>
      <c r="AT450" s="356"/>
      <c r="AU450" s="359"/>
      <c r="AV450" s="364">
        <v>8.2386950237456125E-2</v>
      </c>
      <c r="AW450" s="355">
        <v>445</v>
      </c>
      <c r="AX450" s="355">
        <v>425</v>
      </c>
      <c r="AY450" s="355">
        <v>0</v>
      </c>
      <c r="AZ450" s="355">
        <v>425</v>
      </c>
      <c r="BA450" s="359">
        <v>0.9550561797752809</v>
      </c>
      <c r="BB450" s="462">
        <v>1.2639223507870359</v>
      </c>
      <c r="BC450" s="355">
        <v>0</v>
      </c>
      <c r="BD450" s="359">
        <v>0</v>
      </c>
      <c r="BE450" s="462">
        <v>0</v>
      </c>
      <c r="BF450" s="355">
        <v>15</v>
      </c>
      <c r="BG450" s="355">
        <v>0</v>
      </c>
      <c r="BH450" s="355">
        <v>15</v>
      </c>
      <c r="BI450" s="359">
        <v>3.3707865168539325E-2</v>
      </c>
      <c r="BJ450" s="462">
        <v>0.44861664161906112</v>
      </c>
      <c r="BK450" s="355">
        <v>0</v>
      </c>
      <c r="BL450" s="365">
        <v>570</v>
      </c>
      <c r="BM450" s="356">
        <v>510</v>
      </c>
      <c r="BN450" s="356">
        <v>15</v>
      </c>
      <c r="BO450" s="356">
        <v>525</v>
      </c>
      <c r="BP450" s="359">
        <v>0.92105263157894735</v>
      </c>
      <c r="BQ450" s="366">
        <v>1.321919402800626</v>
      </c>
      <c r="BR450" s="356">
        <v>15</v>
      </c>
      <c r="BS450" s="359">
        <v>2.6315789473684209E-2</v>
      </c>
      <c r="BT450" s="366">
        <v>0.11809805445265094</v>
      </c>
      <c r="BU450" s="356">
        <v>25</v>
      </c>
      <c r="BV450" s="356">
        <v>0</v>
      </c>
      <c r="BW450" s="356">
        <v>25</v>
      </c>
      <c r="BX450" s="359">
        <v>4.3859649122807015E-2</v>
      </c>
      <c r="BY450" s="366">
        <v>0.60691956276543624</v>
      </c>
      <c r="BZ450" s="356">
        <v>10</v>
      </c>
      <c r="CA450" s="355" t="s">
        <v>504</v>
      </c>
      <c r="CB450" s="367" t="s">
        <v>504</v>
      </c>
      <c r="CC450" s="431" t="s">
        <v>2110</v>
      </c>
      <c r="CD450" s="367" t="s">
        <v>2090</v>
      </c>
      <c r="CE450" s="367" t="s">
        <v>2088</v>
      </c>
      <c r="CF450" s="368"/>
      <c r="CG450" s="355"/>
    </row>
    <row r="451" spans="1:85" ht="12.75" customHeight="1" x14ac:dyDescent="0.25">
      <c r="A451" s="352" t="s">
        <v>1958</v>
      </c>
      <c r="B451" s="351">
        <v>4622206</v>
      </c>
      <c r="C451" s="355" t="s">
        <v>2227</v>
      </c>
      <c r="D451" s="352"/>
      <c r="E451" s="353">
        <v>1</v>
      </c>
      <c r="F451" s="353">
        <v>1</v>
      </c>
      <c r="G451" s="352"/>
      <c r="H451" s="352"/>
      <c r="I451" s="352"/>
      <c r="J451" s="354"/>
      <c r="K451" s="430"/>
      <c r="L451" s="356"/>
      <c r="M451" s="356"/>
      <c r="N451" s="357"/>
      <c r="O451" s="352"/>
      <c r="P451" s="358">
        <v>26.66</v>
      </c>
      <c r="Q451" s="357">
        <v>2666</v>
      </c>
      <c r="R451" s="355">
        <v>26.65</v>
      </c>
      <c r="S451" s="355">
        <v>2665</v>
      </c>
      <c r="T451" s="355">
        <v>1905</v>
      </c>
      <c r="U451" s="356">
        <v>-51</v>
      </c>
      <c r="V451" s="359">
        <v>-2.6073619631901839E-2</v>
      </c>
      <c r="W451" s="355">
        <v>71.5</v>
      </c>
      <c r="X451" s="356">
        <v>1956</v>
      </c>
      <c r="Y451" s="356">
        <v>1956</v>
      </c>
      <c r="Z451" s="356">
        <v>1742</v>
      </c>
      <c r="AA451" s="356" t="s">
        <v>2110</v>
      </c>
      <c r="AB451" s="356"/>
      <c r="AC451" s="359"/>
      <c r="AD451" s="360">
        <v>73.400000000000006</v>
      </c>
      <c r="AE451" s="355">
        <v>683</v>
      </c>
      <c r="AF451" s="356">
        <v>744</v>
      </c>
      <c r="AG451" s="361">
        <v>-61</v>
      </c>
      <c r="AH451" s="362">
        <v>-8.1989247311827954E-2</v>
      </c>
      <c r="AI451" s="361">
        <v>744</v>
      </c>
      <c r="AJ451" s="356" t="s">
        <v>2110</v>
      </c>
      <c r="AK451" s="356"/>
      <c r="AL451" s="363"/>
      <c r="AM451" s="355">
        <v>667</v>
      </c>
      <c r="AN451" s="356">
        <v>724</v>
      </c>
      <c r="AO451" s="356">
        <v>-57</v>
      </c>
      <c r="AP451" s="359">
        <v>-7.8729281767955794E-2</v>
      </c>
      <c r="AQ451" s="356">
        <v>0.25028142589118196</v>
      </c>
      <c r="AR451" s="356">
        <v>724</v>
      </c>
      <c r="AS451" s="356" t="s">
        <v>2110</v>
      </c>
      <c r="AT451" s="356"/>
      <c r="AU451" s="359"/>
      <c r="AV451" s="364">
        <v>0.27156789197299325</v>
      </c>
      <c r="AW451" s="355">
        <v>825</v>
      </c>
      <c r="AX451" s="355">
        <v>715</v>
      </c>
      <c r="AY451" s="355">
        <v>50</v>
      </c>
      <c r="AZ451" s="355">
        <v>765</v>
      </c>
      <c r="BA451" s="359">
        <v>0.92727272727272725</v>
      </c>
      <c r="BB451" s="462">
        <v>1.2271537005823221</v>
      </c>
      <c r="BC451" s="355">
        <v>30</v>
      </c>
      <c r="BD451" s="359">
        <v>3.6363636363636362E-2</v>
      </c>
      <c r="BE451" s="462">
        <v>0.2380269640277228</v>
      </c>
      <c r="BF451" s="355">
        <v>10</v>
      </c>
      <c r="BG451" s="355">
        <v>10</v>
      </c>
      <c r="BH451" s="355">
        <v>20</v>
      </c>
      <c r="BI451" s="359">
        <v>2.4242424242424242E-2</v>
      </c>
      <c r="BJ451" s="462">
        <v>0.32264146346744599</v>
      </c>
      <c r="BK451" s="355">
        <v>15</v>
      </c>
      <c r="BL451" s="365">
        <v>1050</v>
      </c>
      <c r="BM451" s="356">
        <v>895</v>
      </c>
      <c r="BN451" s="356">
        <v>25</v>
      </c>
      <c r="BO451" s="356">
        <v>920</v>
      </c>
      <c r="BP451" s="359">
        <v>0.87619047619047619</v>
      </c>
      <c r="BQ451" s="366">
        <v>1.257532035970337</v>
      </c>
      <c r="BR451" s="356">
        <v>85</v>
      </c>
      <c r="BS451" s="359">
        <v>8.0952380952380956E-2</v>
      </c>
      <c r="BT451" s="366">
        <v>0.3632921103638691</v>
      </c>
      <c r="BU451" s="356">
        <v>15</v>
      </c>
      <c r="BV451" s="356">
        <v>0</v>
      </c>
      <c r="BW451" s="356">
        <v>15</v>
      </c>
      <c r="BX451" s="359">
        <v>1.4285714285714285E-2</v>
      </c>
      <c r="BY451" s="366">
        <v>0.19768237187217066</v>
      </c>
      <c r="BZ451" s="356">
        <v>25</v>
      </c>
      <c r="CA451" s="355" t="s">
        <v>504</v>
      </c>
      <c r="CB451" s="367" t="s">
        <v>504</v>
      </c>
      <c r="CC451" s="431" t="s">
        <v>2110</v>
      </c>
      <c r="CD451" s="367" t="s">
        <v>2090</v>
      </c>
      <c r="CE451" s="367" t="s">
        <v>2088</v>
      </c>
      <c r="CF451" s="368"/>
      <c r="CG451" s="355"/>
    </row>
    <row r="452" spans="1:85" ht="12.75" customHeight="1" x14ac:dyDescent="0.25">
      <c r="A452" s="352" t="s">
        <v>1959</v>
      </c>
      <c r="B452" s="351">
        <v>4622207</v>
      </c>
      <c r="C452" s="355"/>
      <c r="D452" s="352"/>
      <c r="E452" s="353">
        <v>1</v>
      </c>
      <c r="F452" s="353">
        <v>1</v>
      </c>
      <c r="G452" s="352"/>
      <c r="H452" s="352"/>
      <c r="I452" s="352"/>
      <c r="J452" s="354"/>
      <c r="K452" s="430"/>
      <c r="L452" s="356"/>
      <c r="M452" s="356"/>
      <c r="N452" s="357"/>
      <c r="O452" s="352"/>
      <c r="P452" s="358">
        <v>6.95</v>
      </c>
      <c r="Q452" s="357">
        <v>695</v>
      </c>
      <c r="R452" s="355">
        <v>7.02</v>
      </c>
      <c r="S452" s="355">
        <v>702</v>
      </c>
      <c r="T452" s="355">
        <v>911</v>
      </c>
      <c r="U452" s="356">
        <v>28</v>
      </c>
      <c r="V452" s="359">
        <v>3.1710079275198186E-2</v>
      </c>
      <c r="W452" s="355">
        <v>129.69999999999999</v>
      </c>
      <c r="X452" s="356">
        <v>883</v>
      </c>
      <c r="Y452" s="356">
        <v>883</v>
      </c>
      <c r="Z452" s="356">
        <v>897</v>
      </c>
      <c r="AA452" s="356" t="s">
        <v>2110</v>
      </c>
      <c r="AB452" s="356"/>
      <c r="AC452" s="359"/>
      <c r="AD452" s="360">
        <v>127</v>
      </c>
      <c r="AE452" s="355">
        <v>336</v>
      </c>
      <c r="AF452" s="356">
        <v>323</v>
      </c>
      <c r="AG452" s="361">
        <v>13</v>
      </c>
      <c r="AH452" s="362">
        <v>4.0247678018575851E-2</v>
      </c>
      <c r="AI452" s="361">
        <v>323</v>
      </c>
      <c r="AJ452" s="356" t="s">
        <v>2110</v>
      </c>
      <c r="AK452" s="356"/>
      <c r="AL452" s="363"/>
      <c r="AM452" s="355">
        <v>332</v>
      </c>
      <c r="AN452" s="356">
        <v>322</v>
      </c>
      <c r="AO452" s="356">
        <v>10</v>
      </c>
      <c r="AP452" s="359">
        <v>3.1055900621118012E-2</v>
      </c>
      <c r="AQ452" s="356">
        <v>0.47293447293447294</v>
      </c>
      <c r="AR452" s="356">
        <v>322</v>
      </c>
      <c r="AS452" s="356" t="s">
        <v>2110</v>
      </c>
      <c r="AT452" s="356"/>
      <c r="AU452" s="359"/>
      <c r="AV452" s="364">
        <v>0.46330935251798561</v>
      </c>
      <c r="AW452" s="355">
        <v>360</v>
      </c>
      <c r="AX452" s="355">
        <v>310</v>
      </c>
      <c r="AY452" s="355">
        <v>15</v>
      </c>
      <c r="AZ452" s="355">
        <v>325</v>
      </c>
      <c r="BA452" s="359">
        <v>0.90277777777777779</v>
      </c>
      <c r="BB452" s="462">
        <v>1.1947370587096409</v>
      </c>
      <c r="BC452" s="355">
        <v>15</v>
      </c>
      <c r="BD452" s="359">
        <v>4.1666666666666664E-2</v>
      </c>
      <c r="BE452" s="462">
        <v>0.27273922961509905</v>
      </c>
      <c r="BF452" s="355">
        <v>0</v>
      </c>
      <c r="BG452" s="355">
        <v>0</v>
      </c>
      <c r="BH452" s="355">
        <v>0</v>
      </c>
      <c r="BI452" s="359">
        <v>0</v>
      </c>
      <c r="BJ452" s="462">
        <v>0</v>
      </c>
      <c r="BK452" s="355">
        <v>20</v>
      </c>
      <c r="BL452" s="365">
        <v>475</v>
      </c>
      <c r="BM452" s="356">
        <v>420</v>
      </c>
      <c r="BN452" s="356">
        <v>0</v>
      </c>
      <c r="BO452" s="356">
        <v>420</v>
      </c>
      <c r="BP452" s="359">
        <v>0.88421052631578945</v>
      </c>
      <c r="BQ452" s="366">
        <v>1.269042626688601</v>
      </c>
      <c r="BR452" s="356">
        <v>40</v>
      </c>
      <c r="BS452" s="359">
        <v>8.4210526315789472E-2</v>
      </c>
      <c r="BT452" s="366">
        <v>0.37791377424848305</v>
      </c>
      <c r="BU452" s="356">
        <v>10</v>
      </c>
      <c r="BV452" s="356">
        <v>0</v>
      </c>
      <c r="BW452" s="356">
        <v>10</v>
      </c>
      <c r="BX452" s="359">
        <v>2.1052631578947368E-2</v>
      </c>
      <c r="BY452" s="366">
        <v>0.29132139012740943</v>
      </c>
      <c r="BZ452" s="356">
        <v>0</v>
      </c>
      <c r="CA452" s="355" t="s">
        <v>504</v>
      </c>
      <c r="CB452" s="367" t="s">
        <v>504</v>
      </c>
      <c r="CC452" s="431" t="s">
        <v>2110</v>
      </c>
      <c r="CD452" s="367" t="s">
        <v>2090</v>
      </c>
      <c r="CE452" s="367" t="s">
        <v>2088</v>
      </c>
      <c r="CF452" s="368"/>
      <c r="CG452" s="355"/>
    </row>
    <row r="453" spans="1:85" ht="12.75" customHeight="1" x14ac:dyDescent="0.25">
      <c r="A453" s="352" t="s">
        <v>1965</v>
      </c>
      <c r="B453" s="351">
        <v>4622400</v>
      </c>
      <c r="C453" s="355" t="s">
        <v>2197</v>
      </c>
      <c r="D453" s="352"/>
      <c r="E453" s="353">
        <v>1</v>
      </c>
      <c r="F453" s="353">
        <v>1</v>
      </c>
      <c r="G453" s="352"/>
      <c r="H453" s="352"/>
      <c r="I453" s="352"/>
      <c r="J453" s="354"/>
      <c r="K453" s="430"/>
      <c r="L453" s="356"/>
      <c r="M453" s="356"/>
      <c r="N453" s="357"/>
      <c r="O453" s="352"/>
      <c r="P453" s="358">
        <v>46.42</v>
      </c>
      <c r="Q453" s="357">
        <v>4642</v>
      </c>
      <c r="R453" s="355">
        <v>46.4</v>
      </c>
      <c r="S453" s="355">
        <v>4640</v>
      </c>
      <c r="T453" s="355">
        <v>2778</v>
      </c>
      <c r="U453" s="356">
        <v>49</v>
      </c>
      <c r="V453" s="359">
        <v>1.7955294979846097E-2</v>
      </c>
      <c r="W453" s="355">
        <v>59.9</v>
      </c>
      <c r="X453" s="356">
        <v>2729</v>
      </c>
      <c r="Y453" s="356">
        <v>2729</v>
      </c>
      <c r="Z453" s="356">
        <v>2798</v>
      </c>
      <c r="AA453" s="356" t="s">
        <v>2110</v>
      </c>
      <c r="AB453" s="356"/>
      <c r="AC453" s="359"/>
      <c r="AD453" s="360">
        <v>58.8</v>
      </c>
      <c r="AE453" s="355">
        <v>1196</v>
      </c>
      <c r="AF453" s="356">
        <v>1180</v>
      </c>
      <c r="AG453" s="361">
        <v>16</v>
      </c>
      <c r="AH453" s="362">
        <v>1.3559322033898305E-2</v>
      </c>
      <c r="AI453" s="361">
        <v>1180</v>
      </c>
      <c r="AJ453" s="356" t="s">
        <v>2110</v>
      </c>
      <c r="AK453" s="356"/>
      <c r="AL453" s="363"/>
      <c r="AM453" s="355">
        <v>1148</v>
      </c>
      <c r="AN453" s="356">
        <v>1132</v>
      </c>
      <c r="AO453" s="356">
        <v>16</v>
      </c>
      <c r="AP453" s="359">
        <v>1.4134275618374558E-2</v>
      </c>
      <c r="AQ453" s="356">
        <v>0.24741379310344827</v>
      </c>
      <c r="AR453" s="356">
        <v>1132</v>
      </c>
      <c r="AS453" s="356" t="s">
        <v>2110</v>
      </c>
      <c r="AT453" s="356"/>
      <c r="AU453" s="359"/>
      <c r="AV453" s="364">
        <v>0.24386040499784575</v>
      </c>
      <c r="AW453" s="355">
        <v>1170</v>
      </c>
      <c r="AX453" s="355">
        <v>1080</v>
      </c>
      <c r="AY453" s="355">
        <v>65</v>
      </c>
      <c r="AZ453" s="355">
        <v>1145</v>
      </c>
      <c r="BA453" s="359">
        <v>0.9786324786324786</v>
      </c>
      <c r="BB453" s="462">
        <v>1.2951232494414568</v>
      </c>
      <c r="BC453" s="355">
        <v>0</v>
      </c>
      <c r="BD453" s="359">
        <v>0</v>
      </c>
      <c r="BE453" s="462">
        <v>0</v>
      </c>
      <c r="BF453" s="355">
        <v>0</v>
      </c>
      <c r="BG453" s="355">
        <v>0</v>
      </c>
      <c r="BH453" s="355">
        <v>0</v>
      </c>
      <c r="BI453" s="359">
        <v>0</v>
      </c>
      <c r="BJ453" s="462">
        <v>0</v>
      </c>
      <c r="BK453" s="355">
        <v>0</v>
      </c>
      <c r="BL453" s="365">
        <v>1210</v>
      </c>
      <c r="BM453" s="356">
        <v>1090</v>
      </c>
      <c r="BN453" s="356">
        <v>30</v>
      </c>
      <c r="BO453" s="356">
        <v>1120</v>
      </c>
      <c r="BP453" s="359">
        <v>0.92561983471074383</v>
      </c>
      <c r="BQ453" s="366">
        <v>1.3284743750459185</v>
      </c>
      <c r="BR453" s="356">
        <v>40</v>
      </c>
      <c r="BS453" s="359">
        <v>3.3057851239669422E-2</v>
      </c>
      <c r="BT453" s="366">
        <v>0.14835458080002434</v>
      </c>
      <c r="BU453" s="356">
        <v>25</v>
      </c>
      <c r="BV453" s="356">
        <v>15</v>
      </c>
      <c r="BW453" s="356">
        <v>40</v>
      </c>
      <c r="BX453" s="359">
        <v>3.3057851239669422E-2</v>
      </c>
      <c r="BY453" s="366">
        <v>0.45744681094386602</v>
      </c>
      <c r="BZ453" s="356">
        <v>10</v>
      </c>
      <c r="CA453" s="355" t="s">
        <v>504</v>
      </c>
      <c r="CB453" s="367" t="s">
        <v>504</v>
      </c>
      <c r="CC453" s="431" t="s">
        <v>2110</v>
      </c>
      <c r="CD453" s="367" t="s">
        <v>2308</v>
      </c>
      <c r="CE453" s="367" t="s">
        <v>2088</v>
      </c>
      <c r="CF453" s="368"/>
      <c r="CG453" s="355"/>
    </row>
    <row r="454" spans="1:85" ht="12.75" customHeight="1" x14ac:dyDescent="0.25">
      <c r="A454" s="409" t="s">
        <v>1503</v>
      </c>
      <c r="B454" s="408">
        <v>4620619</v>
      </c>
      <c r="C454" s="412"/>
      <c r="D454" s="409"/>
      <c r="E454" s="410">
        <v>1</v>
      </c>
      <c r="F454" s="410">
        <v>1</v>
      </c>
      <c r="G454" s="409"/>
      <c r="H454" s="409"/>
      <c r="I454" s="409"/>
      <c r="J454" s="411"/>
      <c r="K454" s="427"/>
      <c r="L454" s="413"/>
      <c r="M454" s="413"/>
      <c r="N454" s="414"/>
      <c r="O454" s="409">
        <v>244620619</v>
      </c>
      <c r="P454" s="415">
        <v>0.56999999999999995</v>
      </c>
      <c r="Q454" s="414">
        <v>56.999999999999993</v>
      </c>
      <c r="R454" s="412">
        <v>0.59</v>
      </c>
      <c r="S454" s="412">
        <v>59</v>
      </c>
      <c r="T454" s="412">
        <v>5885</v>
      </c>
      <c r="U454" s="413">
        <v>79</v>
      </c>
      <c r="V454" s="416">
        <v>1.3606613847743714E-2</v>
      </c>
      <c r="W454" s="412">
        <v>10047.799999999999</v>
      </c>
      <c r="X454" s="413">
        <v>5806</v>
      </c>
      <c r="Y454" s="413">
        <v>5806</v>
      </c>
      <c r="Z454" s="413">
        <v>5999</v>
      </c>
      <c r="AA454" s="413">
        <v>5851</v>
      </c>
      <c r="AB454" s="413">
        <v>-45</v>
      </c>
      <c r="AC454" s="416">
        <v>-7.6909929926508285E-3</v>
      </c>
      <c r="AD454" s="417">
        <v>10146.799999999999</v>
      </c>
      <c r="AE454" s="412">
        <v>3268</v>
      </c>
      <c r="AF454" s="413">
        <v>3287</v>
      </c>
      <c r="AG454" s="418">
        <v>-19</v>
      </c>
      <c r="AH454" s="419">
        <v>-5.7803468208092483E-3</v>
      </c>
      <c r="AI454" s="418">
        <v>3287</v>
      </c>
      <c r="AJ454" s="413">
        <v>3465</v>
      </c>
      <c r="AK454" s="413">
        <v>-178</v>
      </c>
      <c r="AL454" s="420">
        <v>-5.1370851370851373E-2</v>
      </c>
      <c r="AM454" s="412">
        <v>2989</v>
      </c>
      <c r="AN454" s="413">
        <v>3063</v>
      </c>
      <c r="AO454" s="413">
        <v>-74</v>
      </c>
      <c r="AP454" s="416">
        <v>-2.4159320927195561E-2</v>
      </c>
      <c r="AQ454" s="413">
        <v>50.66101694915254</v>
      </c>
      <c r="AR454" s="413">
        <v>3063</v>
      </c>
      <c r="AS454" s="413">
        <v>3294</v>
      </c>
      <c r="AT454" s="413">
        <v>-231</v>
      </c>
      <c r="AU454" s="416">
        <v>-7.0127504553734066E-2</v>
      </c>
      <c r="AV454" s="421">
        <v>53.736842105263165</v>
      </c>
      <c r="AW454" s="412">
        <v>1725</v>
      </c>
      <c r="AX454" s="412">
        <v>895</v>
      </c>
      <c r="AY454" s="412">
        <v>135</v>
      </c>
      <c r="AZ454" s="412">
        <v>1030</v>
      </c>
      <c r="BA454" s="416">
        <v>0.59710144927536235</v>
      </c>
      <c r="BB454" s="465">
        <v>0.79020468471711902</v>
      </c>
      <c r="BC454" s="412">
        <v>535</v>
      </c>
      <c r="BD454" s="416">
        <v>0.31014492753623191</v>
      </c>
      <c r="BE454" s="465">
        <v>2.0301285265263025</v>
      </c>
      <c r="BF454" s="412">
        <v>115</v>
      </c>
      <c r="BG454" s="412">
        <v>0</v>
      </c>
      <c r="BH454" s="412">
        <v>115</v>
      </c>
      <c r="BI454" s="416">
        <v>6.6666666666666666E-2</v>
      </c>
      <c r="BJ454" s="465">
        <v>0.88726402453547648</v>
      </c>
      <c r="BK454" s="412">
        <v>35</v>
      </c>
      <c r="BL454" s="422">
        <v>1745</v>
      </c>
      <c r="BM454" s="413">
        <v>870</v>
      </c>
      <c r="BN454" s="413">
        <v>30</v>
      </c>
      <c r="BO454" s="413">
        <v>900</v>
      </c>
      <c r="BP454" s="416">
        <v>0.51575931232091687</v>
      </c>
      <c r="BQ454" s="423">
        <v>0.7402315771720247</v>
      </c>
      <c r="BR454" s="413">
        <v>740</v>
      </c>
      <c r="BS454" s="416">
        <v>0.42406876790830944</v>
      </c>
      <c r="BT454" s="423">
        <v>1.9031044648759567</v>
      </c>
      <c r="BU454" s="413">
        <v>95</v>
      </c>
      <c r="BV454" s="413">
        <v>0</v>
      </c>
      <c r="BW454" s="413">
        <v>95</v>
      </c>
      <c r="BX454" s="416">
        <v>5.4441260744985676E-2</v>
      </c>
      <c r="BY454" s="423">
        <v>0.75334542862460463</v>
      </c>
      <c r="BZ454" s="413">
        <v>10</v>
      </c>
      <c r="CA454" s="412" t="s">
        <v>68</v>
      </c>
      <c r="CB454" s="424" t="s">
        <v>68</v>
      </c>
      <c r="CC454" s="412" t="s">
        <v>68</v>
      </c>
      <c r="CD454" s="424"/>
      <c r="CE454" s="424" t="s">
        <v>2088</v>
      </c>
      <c r="CF454" s="425"/>
      <c r="CG454" s="412"/>
    </row>
    <row r="455" spans="1:85" ht="12.75" customHeight="1" x14ac:dyDescent="0.25">
      <c r="A455" s="409" t="s">
        <v>1527</v>
      </c>
      <c r="B455" s="408">
        <v>4620638.04</v>
      </c>
      <c r="C455" s="412" t="s">
        <v>2111</v>
      </c>
      <c r="D455" s="409"/>
      <c r="E455" s="410">
        <v>1</v>
      </c>
      <c r="F455" s="410">
        <v>1</v>
      </c>
      <c r="G455" s="409"/>
      <c r="H455" s="409"/>
      <c r="I455" s="409"/>
      <c r="J455" s="411"/>
      <c r="K455" s="427"/>
      <c r="L455" s="413"/>
      <c r="M455" s="413"/>
      <c r="N455" s="414"/>
      <c r="O455" s="409">
        <v>244620638.03999999</v>
      </c>
      <c r="P455" s="415">
        <v>0.82</v>
      </c>
      <c r="Q455" s="414">
        <v>82</v>
      </c>
      <c r="R455" s="412">
        <v>0.83</v>
      </c>
      <c r="S455" s="412">
        <v>83</v>
      </c>
      <c r="T455" s="412">
        <v>6570</v>
      </c>
      <c r="U455" s="413">
        <v>239</v>
      </c>
      <c r="V455" s="416">
        <v>3.7750750276417624E-2</v>
      </c>
      <c r="W455" s="412">
        <v>7951.1</v>
      </c>
      <c r="X455" s="413">
        <v>6331</v>
      </c>
      <c r="Y455" s="413">
        <v>6331</v>
      </c>
      <c r="Z455" s="413">
        <v>6149</v>
      </c>
      <c r="AA455" s="413">
        <v>6130</v>
      </c>
      <c r="AB455" s="413">
        <v>201</v>
      </c>
      <c r="AC455" s="416">
        <v>3.2789559543230019E-2</v>
      </c>
      <c r="AD455" s="417">
        <v>7693.5</v>
      </c>
      <c r="AE455" s="412">
        <v>3292</v>
      </c>
      <c r="AF455" s="413">
        <v>3168</v>
      </c>
      <c r="AG455" s="418">
        <v>124</v>
      </c>
      <c r="AH455" s="419">
        <v>3.9141414141414144E-2</v>
      </c>
      <c r="AI455" s="418">
        <v>3168</v>
      </c>
      <c r="AJ455" s="413">
        <v>3096</v>
      </c>
      <c r="AK455" s="413">
        <v>72</v>
      </c>
      <c r="AL455" s="420">
        <v>2.3255813953488372E-2</v>
      </c>
      <c r="AM455" s="412">
        <v>3155</v>
      </c>
      <c r="AN455" s="413">
        <v>3003</v>
      </c>
      <c r="AO455" s="413">
        <v>152</v>
      </c>
      <c r="AP455" s="416">
        <v>5.0616050616050616E-2</v>
      </c>
      <c r="AQ455" s="413">
        <v>38.012048192771083</v>
      </c>
      <c r="AR455" s="413">
        <v>3003</v>
      </c>
      <c r="AS455" s="413">
        <v>2980</v>
      </c>
      <c r="AT455" s="413">
        <v>23</v>
      </c>
      <c r="AU455" s="416">
        <v>7.7181208053691275E-3</v>
      </c>
      <c r="AV455" s="421">
        <v>36.621951219512198</v>
      </c>
      <c r="AW455" s="412">
        <v>2665</v>
      </c>
      <c r="AX455" s="412">
        <v>1770</v>
      </c>
      <c r="AY455" s="412">
        <v>120</v>
      </c>
      <c r="AZ455" s="412">
        <v>1890</v>
      </c>
      <c r="BA455" s="416">
        <v>0.70919324577861165</v>
      </c>
      <c r="BB455" s="465">
        <v>0.93854708586640456</v>
      </c>
      <c r="BC455" s="412">
        <v>625</v>
      </c>
      <c r="BD455" s="416">
        <v>0.23452157598499063</v>
      </c>
      <c r="BE455" s="465">
        <v>1.5351176150943662</v>
      </c>
      <c r="BF455" s="412">
        <v>90</v>
      </c>
      <c r="BG455" s="412">
        <v>15</v>
      </c>
      <c r="BH455" s="412">
        <v>105</v>
      </c>
      <c r="BI455" s="416">
        <v>3.9399624765478425E-2</v>
      </c>
      <c r="BJ455" s="465">
        <v>0.52436804451909025</v>
      </c>
      <c r="BK455" s="412">
        <v>45</v>
      </c>
      <c r="BL455" s="422">
        <v>2965</v>
      </c>
      <c r="BM455" s="413">
        <v>1685</v>
      </c>
      <c r="BN455" s="413">
        <v>65</v>
      </c>
      <c r="BO455" s="413">
        <v>1750</v>
      </c>
      <c r="BP455" s="416">
        <v>0.5902192242833052</v>
      </c>
      <c r="BQ455" s="423">
        <v>0.84709843687055286</v>
      </c>
      <c r="BR455" s="413">
        <v>1090</v>
      </c>
      <c r="BS455" s="416">
        <v>0.36762225969645868</v>
      </c>
      <c r="BT455" s="423">
        <v>1.6497879984582806</v>
      </c>
      <c r="BU455" s="413">
        <v>95</v>
      </c>
      <c r="BV455" s="413">
        <v>0</v>
      </c>
      <c r="BW455" s="413">
        <v>95</v>
      </c>
      <c r="BX455" s="416">
        <v>3.2040472175379427E-2</v>
      </c>
      <c r="BY455" s="423">
        <v>0.44336855748733051</v>
      </c>
      <c r="BZ455" s="413">
        <v>30</v>
      </c>
      <c r="CA455" s="412" t="s">
        <v>68</v>
      </c>
      <c r="CB455" s="424" t="s">
        <v>68</v>
      </c>
      <c r="CC455" s="412" t="s">
        <v>66</v>
      </c>
      <c r="CD455" s="424" t="s">
        <v>2112</v>
      </c>
      <c r="CE455" s="424" t="s">
        <v>2088</v>
      </c>
      <c r="CF455" s="425"/>
      <c r="CG455" s="412"/>
    </row>
    <row r="456" spans="1:85" ht="12.75" customHeight="1" x14ac:dyDescent="0.25">
      <c r="A456" s="409" t="s">
        <v>1780</v>
      </c>
      <c r="B456" s="408">
        <v>4620826.0599999996</v>
      </c>
      <c r="C456" s="412"/>
      <c r="D456" s="409"/>
      <c r="E456" s="410">
        <v>1</v>
      </c>
      <c r="F456" s="410">
        <v>1</v>
      </c>
      <c r="G456" s="409"/>
      <c r="H456" s="409"/>
      <c r="I456" s="409"/>
      <c r="J456" s="411"/>
      <c r="K456" s="427"/>
      <c r="L456" s="413"/>
      <c r="M456" s="413"/>
      <c r="N456" s="414"/>
      <c r="O456" s="409">
        <v>244620826.06</v>
      </c>
      <c r="P456" s="415">
        <v>1.1100000000000001</v>
      </c>
      <c r="Q456" s="414">
        <v>111.00000000000001</v>
      </c>
      <c r="R456" s="412">
        <v>1.1100000000000001</v>
      </c>
      <c r="S456" s="412">
        <v>111.00000000000001</v>
      </c>
      <c r="T456" s="412">
        <v>3963</v>
      </c>
      <c r="U456" s="413">
        <v>-58</v>
      </c>
      <c r="V456" s="416">
        <v>-1.4424272569012683E-2</v>
      </c>
      <c r="W456" s="412">
        <v>3559</v>
      </c>
      <c r="X456" s="413">
        <v>4021</v>
      </c>
      <c r="Y456" s="413">
        <v>4021</v>
      </c>
      <c r="Z456" s="413">
        <v>4056</v>
      </c>
      <c r="AA456" s="413">
        <v>4102</v>
      </c>
      <c r="AB456" s="413">
        <v>-81</v>
      </c>
      <c r="AC456" s="416">
        <v>-1.9746465138956608E-2</v>
      </c>
      <c r="AD456" s="417">
        <v>3611.8</v>
      </c>
      <c r="AE456" s="412">
        <v>1511</v>
      </c>
      <c r="AF456" s="413">
        <v>1512</v>
      </c>
      <c r="AG456" s="418">
        <v>-1</v>
      </c>
      <c r="AH456" s="419">
        <v>-6.6137566137566134E-4</v>
      </c>
      <c r="AI456" s="418">
        <v>1512</v>
      </c>
      <c r="AJ456" s="413">
        <v>1505</v>
      </c>
      <c r="AK456" s="413">
        <v>7</v>
      </c>
      <c r="AL456" s="420">
        <v>4.6511627906976744E-3</v>
      </c>
      <c r="AM456" s="412">
        <v>1480</v>
      </c>
      <c r="AN456" s="413">
        <v>1489</v>
      </c>
      <c r="AO456" s="413">
        <v>-9</v>
      </c>
      <c r="AP456" s="416">
        <v>-6.044325050369375E-3</v>
      </c>
      <c r="AQ456" s="413">
        <v>13.333333333333332</v>
      </c>
      <c r="AR456" s="413">
        <v>1489</v>
      </c>
      <c r="AS456" s="413">
        <v>1473</v>
      </c>
      <c r="AT456" s="413">
        <v>16</v>
      </c>
      <c r="AU456" s="416">
        <v>1.0862186014935505E-2</v>
      </c>
      <c r="AV456" s="421">
        <v>13.414414414414413</v>
      </c>
      <c r="AW456" s="412">
        <v>1105</v>
      </c>
      <c r="AX456" s="412">
        <v>695</v>
      </c>
      <c r="AY456" s="412">
        <v>70</v>
      </c>
      <c r="AZ456" s="412">
        <v>765</v>
      </c>
      <c r="BA456" s="416">
        <v>0.69230769230769229</v>
      </c>
      <c r="BB456" s="465">
        <v>0.91620072667910912</v>
      </c>
      <c r="BC456" s="412">
        <v>240</v>
      </c>
      <c r="BD456" s="416">
        <v>0.21719457013574661</v>
      </c>
      <c r="BE456" s="465">
        <v>1.421699513649747</v>
      </c>
      <c r="BF456" s="412">
        <v>60</v>
      </c>
      <c r="BG456" s="412">
        <v>15</v>
      </c>
      <c r="BH456" s="412">
        <v>75</v>
      </c>
      <c r="BI456" s="416">
        <v>6.7873303167420809E-2</v>
      </c>
      <c r="BJ456" s="465">
        <v>0.90332310190263443</v>
      </c>
      <c r="BK456" s="412">
        <v>30</v>
      </c>
      <c r="BL456" s="422">
        <v>1545</v>
      </c>
      <c r="BM456" s="413">
        <v>860</v>
      </c>
      <c r="BN456" s="413">
        <v>55</v>
      </c>
      <c r="BO456" s="413">
        <v>915</v>
      </c>
      <c r="BP456" s="416">
        <v>0.59223300970873782</v>
      </c>
      <c r="BQ456" s="423">
        <v>0.84998867564267711</v>
      </c>
      <c r="BR456" s="413">
        <v>525</v>
      </c>
      <c r="BS456" s="416">
        <v>0.33980582524271846</v>
      </c>
      <c r="BT456" s="423">
        <v>1.5249554604080171</v>
      </c>
      <c r="BU456" s="413">
        <v>90</v>
      </c>
      <c r="BV456" s="413">
        <v>10</v>
      </c>
      <c r="BW456" s="413">
        <v>100</v>
      </c>
      <c r="BX456" s="416">
        <v>6.4724919093851127E-2</v>
      </c>
      <c r="BY456" s="423">
        <v>0.89564828679947872</v>
      </c>
      <c r="BZ456" s="413">
        <v>10</v>
      </c>
      <c r="CA456" s="412" t="s">
        <v>68</v>
      </c>
      <c r="CB456" s="424" t="s">
        <v>68</v>
      </c>
      <c r="CC456" s="412" t="s">
        <v>66</v>
      </c>
      <c r="CD456" s="424" t="s">
        <v>2104</v>
      </c>
      <c r="CE456" s="424" t="s">
        <v>2088</v>
      </c>
      <c r="CF456" s="428" t="s">
        <v>2102</v>
      </c>
      <c r="CG456" s="412"/>
    </row>
    <row r="457" spans="1:85" ht="12.75" customHeight="1" x14ac:dyDescent="0.25">
      <c r="A457" s="409" t="s">
        <v>1878</v>
      </c>
      <c r="B457" s="408">
        <v>4620883</v>
      </c>
      <c r="C457" s="412"/>
      <c r="D457" s="409"/>
      <c r="E457" s="410">
        <v>1</v>
      </c>
      <c r="F457" s="410">
        <v>1</v>
      </c>
      <c r="G457" s="409"/>
      <c r="H457" s="409"/>
      <c r="I457" s="409"/>
      <c r="J457" s="411"/>
      <c r="K457" s="427"/>
      <c r="L457" s="413"/>
      <c r="M457" s="413"/>
      <c r="N457" s="414"/>
      <c r="O457" s="409">
        <v>244620883</v>
      </c>
      <c r="P457" s="415">
        <v>0.99</v>
      </c>
      <c r="Q457" s="414">
        <v>99</v>
      </c>
      <c r="R457" s="412">
        <v>1</v>
      </c>
      <c r="S457" s="412">
        <v>100</v>
      </c>
      <c r="T457" s="412">
        <v>2702</v>
      </c>
      <c r="U457" s="413">
        <v>66</v>
      </c>
      <c r="V457" s="416">
        <v>2.503793626707132E-2</v>
      </c>
      <c r="W457" s="412">
        <v>2710.4</v>
      </c>
      <c r="X457" s="413">
        <v>2636</v>
      </c>
      <c r="Y457" s="413">
        <v>2636</v>
      </c>
      <c r="Z457" s="413">
        <v>2432</v>
      </c>
      <c r="AA457" s="413">
        <v>2671</v>
      </c>
      <c r="AB457" s="413">
        <v>-35</v>
      </c>
      <c r="AC457" s="416">
        <v>-1.3103706476974916E-2</v>
      </c>
      <c r="AD457" s="417">
        <v>2649.5</v>
      </c>
      <c r="AE457" s="412">
        <v>1480</v>
      </c>
      <c r="AF457" s="413">
        <v>1450</v>
      </c>
      <c r="AG457" s="418">
        <v>30</v>
      </c>
      <c r="AH457" s="419">
        <v>2.0689655172413793E-2</v>
      </c>
      <c r="AI457" s="418">
        <v>1450</v>
      </c>
      <c r="AJ457" s="413">
        <v>1498</v>
      </c>
      <c r="AK457" s="413">
        <v>-48</v>
      </c>
      <c r="AL457" s="420">
        <v>-3.2042723631508681E-2</v>
      </c>
      <c r="AM457" s="412">
        <v>1376</v>
      </c>
      <c r="AN457" s="413">
        <v>1317</v>
      </c>
      <c r="AO457" s="413">
        <v>59</v>
      </c>
      <c r="AP457" s="416">
        <v>4.4798785117691725E-2</v>
      </c>
      <c r="AQ457" s="413">
        <v>13.76</v>
      </c>
      <c r="AR457" s="413">
        <v>1317</v>
      </c>
      <c r="AS457" s="413">
        <v>1393</v>
      </c>
      <c r="AT457" s="413">
        <v>-76</v>
      </c>
      <c r="AU457" s="416">
        <v>-5.4558506819813356E-2</v>
      </c>
      <c r="AV457" s="421">
        <v>13.303030303030303</v>
      </c>
      <c r="AW457" s="412">
        <v>995</v>
      </c>
      <c r="AX457" s="412">
        <v>635</v>
      </c>
      <c r="AY457" s="412">
        <v>35</v>
      </c>
      <c r="AZ457" s="412">
        <v>670</v>
      </c>
      <c r="BA457" s="416">
        <v>0.6733668341708543</v>
      </c>
      <c r="BB457" s="465">
        <v>0.89113437513959148</v>
      </c>
      <c r="BC457" s="412">
        <v>265</v>
      </c>
      <c r="BD457" s="416">
        <v>0.26633165829145727</v>
      </c>
      <c r="BE457" s="465">
        <v>1.7433381913085728</v>
      </c>
      <c r="BF457" s="412">
        <v>35</v>
      </c>
      <c r="BG457" s="412">
        <v>15</v>
      </c>
      <c r="BH457" s="412">
        <v>50</v>
      </c>
      <c r="BI457" s="416">
        <v>5.0251256281407038E-2</v>
      </c>
      <c r="BJ457" s="465">
        <v>0.6687919782930728</v>
      </c>
      <c r="BK457" s="412">
        <v>10</v>
      </c>
      <c r="BL457" s="422">
        <v>1175</v>
      </c>
      <c r="BM457" s="413">
        <v>645</v>
      </c>
      <c r="BN457" s="413">
        <v>40</v>
      </c>
      <c r="BO457" s="413">
        <v>685</v>
      </c>
      <c r="BP457" s="416">
        <v>0.58297872340425527</v>
      </c>
      <c r="BQ457" s="423">
        <v>0.836706676106998</v>
      </c>
      <c r="BR457" s="413">
        <v>405</v>
      </c>
      <c r="BS457" s="416">
        <v>0.34468085106382979</v>
      </c>
      <c r="BT457" s="423">
        <v>1.5468332408734451</v>
      </c>
      <c r="BU457" s="413">
        <v>45</v>
      </c>
      <c r="BV457" s="413">
        <v>25</v>
      </c>
      <c r="BW457" s="413">
        <v>70</v>
      </c>
      <c r="BX457" s="416">
        <v>5.9574468085106386E-2</v>
      </c>
      <c r="BY457" s="423">
        <v>0.82437755078607355</v>
      </c>
      <c r="BZ457" s="413">
        <v>0</v>
      </c>
      <c r="CA457" s="412" t="s">
        <v>68</v>
      </c>
      <c r="CB457" s="424" t="s">
        <v>68</v>
      </c>
      <c r="CC457" s="412" t="s">
        <v>68</v>
      </c>
      <c r="CD457" s="424" t="s">
        <v>2194</v>
      </c>
      <c r="CE457" s="424" t="s">
        <v>2088</v>
      </c>
      <c r="CF457" s="425"/>
      <c r="CG457" s="412"/>
    </row>
    <row r="458" spans="1:85" ht="12.75" customHeight="1" x14ac:dyDescent="0.25">
      <c r="A458" s="409" t="s">
        <v>1879</v>
      </c>
      <c r="B458" s="408">
        <v>4620884.01</v>
      </c>
      <c r="C458" s="412" t="s">
        <v>2154</v>
      </c>
      <c r="D458" s="409"/>
      <c r="E458" s="410">
        <v>1</v>
      </c>
      <c r="F458" s="410">
        <v>1</v>
      </c>
      <c r="G458" s="409"/>
      <c r="H458" s="409"/>
      <c r="I458" s="409"/>
      <c r="J458" s="411"/>
      <c r="K458" s="427"/>
      <c r="L458" s="413"/>
      <c r="M458" s="413"/>
      <c r="N458" s="414"/>
      <c r="O458" s="409">
        <v>244620884.00999999</v>
      </c>
      <c r="P458" s="415">
        <v>0.72</v>
      </c>
      <c r="Q458" s="414">
        <v>72</v>
      </c>
      <c r="R458" s="412">
        <v>0.73</v>
      </c>
      <c r="S458" s="412">
        <v>73</v>
      </c>
      <c r="T458" s="412">
        <v>3593</v>
      </c>
      <c r="U458" s="413">
        <v>189</v>
      </c>
      <c r="V458" s="416">
        <v>5.5522914218566394E-2</v>
      </c>
      <c r="W458" s="412">
        <v>4954.5</v>
      </c>
      <c r="X458" s="413">
        <v>3404</v>
      </c>
      <c r="Y458" s="413">
        <v>3404</v>
      </c>
      <c r="Z458" s="413">
        <v>3123</v>
      </c>
      <c r="AA458" s="413">
        <v>3001</v>
      </c>
      <c r="AB458" s="413">
        <v>403</v>
      </c>
      <c r="AC458" s="416">
        <v>0.13428857047650783</v>
      </c>
      <c r="AD458" s="417">
        <v>4729.7</v>
      </c>
      <c r="AE458" s="412">
        <v>2059</v>
      </c>
      <c r="AF458" s="413">
        <v>2057</v>
      </c>
      <c r="AG458" s="418">
        <v>2</v>
      </c>
      <c r="AH458" s="419">
        <v>9.7228974234321824E-4</v>
      </c>
      <c r="AI458" s="418">
        <v>2057</v>
      </c>
      <c r="AJ458" s="413">
        <v>1667</v>
      </c>
      <c r="AK458" s="413">
        <v>390</v>
      </c>
      <c r="AL458" s="420">
        <v>0.23395320935812838</v>
      </c>
      <c r="AM458" s="412">
        <v>1954</v>
      </c>
      <c r="AN458" s="413">
        <v>1769</v>
      </c>
      <c r="AO458" s="413">
        <v>185</v>
      </c>
      <c r="AP458" s="416">
        <v>0.10457885811192764</v>
      </c>
      <c r="AQ458" s="413">
        <v>26.767123287671232</v>
      </c>
      <c r="AR458" s="413">
        <v>1769</v>
      </c>
      <c r="AS458" s="413">
        <v>1597</v>
      </c>
      <c r="AT458" s="413">
        <v>172</v>
      </c>
      <c r="AU458" s="416">
        <v>0.10770194113963683</v>
      </c>
      <c r="AV458" s="421">
        <v>24.569444444444443</v>
      </c>
      <c r="AW458" s="412">
        <v>1260</v>
      </c>
      <c r="AX458" s="412">
        <v>575</v>
      </c>
      <c r="AY458" s="412">
        <v>25</v>
      </c>
      <c r="AZ458" s="412">
        <v>600</v>
      </c>
      <c r="BA458" s="416">
        <v>0.47619047619047616</v>
      </c>
      <c r="BB458" s="465">
        <v>0.63019097602266771</v>
      </c>
      <c r="BC458" s="412">
        <v>510</v>
      </c>
      <c r="BD458" s="416">
        <v>0.40476190476190477</v>
      </c>
      <c r="BE458" s="465">
        <v>2.6494668019752479</v>
      </c>
      <c r="BF458" s="412">
        <v>105</v>
      </c>
      <c r="BG458" s="412">
        <v>25</v>
      </c>
      <c r="BH458" s="412">
        <v>130</v>
      </c>
      <c r="BI458" s="416">
        <v>0.10317460317460317</v>
      </c>
      <c r="BJ458" s="465">
        <v>1.3731467046382373</v>
      </c>
      <c r="BK458" s="412">
        <v>20</v>
      </c>
      <c r="BL458" s="422">
        <v>1540</v>
      </c>
      <c r="BM458" s="413">
        <v>550</v>
      </c>
      <c r="BN458" s="413">
        <v>35</v>
      </c>
      <c r="BO458" s="413">
        <v>585</v>
      </c>
      <c r="BP458" s="416">
        <v>0.37987012987012986</v>
      </c>
      <c r="BQ458" s="423">
        <v>0.54519978338140851</v>
      </c>
      <c r="BR458" s="413">
        <v>830</v>
      </c>
      <c r="BS458" s="416">
        <v>0.53896103896103897</v>
      </c>
      <c r="BT458" s="423">
        <v>2.4187095048289682</v>
      </c>
      <c r="BU458" s="413">
        <v>95</v>
      </c>
      <c r="BV458" s="413">
        <v>20</v>
      </c>
      <c r="BW458" s="413">
        <v>115</v>
      </c>
      <c r="BX458" s="416">
        <v>7.4675324675324672E-2</v>
      </c>
      <c r="BY458" s="423">
        <v>1.0333396711499832</v>
      </c>
      <c r="BZ458" s="413">
        <v>15</v>
      </c>
      <c r="CA458" s="412" t="s">
        <v>68</v>
      </c>
      <c r="CB458" s="424" t="s">
        <v>68</v>
      </c>
      <c r="CC458" s="412" t="s">
        <v>68</v>
      </c>
      <c r="CD458" s="424"/>
      <c r="CE458" s="424" t="s">
        <v>2088</v>
      </c>
      <c r="CF458" s="425"/>
      <c r="CG458" s="412"/>
    </row>
    <row r="459" spans="1:85" ht="12.75" customHeight="1" x14ac:dyDescent="0.25">
      <c r="A459" s="437" t="s">
        <v>1702</v>
      </c>
      <c r="B459" s="436">
        <v>4620732.03</v>
      </c>
      <c r="C459" s="452" t="s">
        <v>2263</v>
      </c>
      <c r="D459" s="437"/>
      <c r="E459" s="438">
        <v>1</v>
      </c>
      <c r="F459" s="438">
        <v>1</v>
      </c>
      <c r="G459" s="437"/>
      <c r="H459" s="437"/>
      <c r="I459" s="437"/>
      <c r="J459" s="439">
        <v>4620732.0199999996</v>
      </c>
      <c r="K459" s="452"/>
      <c r="L459" s="441"/>
      <c r="M459" s="441"/>
      <c r="N459" s="442"/>
      <c r="O459" s="437"/>
      <c r="P459" s="443">
        <v>11.85</v>
      </c>
      <c r="Q459" s="442">
        <v>1185</v>
      </c>
      <c r="R459" s="452">
        <v>11.86</v>
      </c>
      <c r="S459" s="452">
        <v>1186</v>
      </c>
      <c r="T459" s="452" t="s">
        <v>977</v>
      </c>
      <c r="U459" s="452"/>
      <c r="V459" s="444"/>
      <c r="W459" s="452"/>
      <c r="X459" s="441"/>
      <c r="Y459" s="441"/>
      <c r="Z459" s="441"/>
      <c r="AA459" s="441"/>
      <c r="AB459" s="441"/>
      <c r="AC459" s="444"/>
      <c r="AD459" s="445"/>
      <c r="AE459" s="452" t="s">
        <v>977</v>
      </c>
      <c r="AF459" s="441"/>
      <c r="AG459" s="446"/>
      <c r="AH459" s="447"/>
      <c r="AI459" s="446"/>
      <c r="AJ459" s="441"/>
      <c r="AK459" s="441"/>
      <c r="AL459" s="448"/>
      <c r="AM459" s="452"/>
      <c r="AN459" s="441"/>
      <c r="AO459" s="441"/>
      <c r="AP459" s="444"/>
      <c r="AQ459" s="441"/>
      <c r="AR459" s="441"/>
      <c r="AS459" s="441"/>
      <c r="AT459" s="441"/>
      <c r="AU459" s="444"/>
      <c r="AV459" s="449"/>
      <c r="AW459" s="452"/>
      <c r="AX459" s="452"/>
      <c r="AY459" s="452"/>
      <c r="AZ459" s="452"/>
      <c r="BA459" s="444" t="s">
        <v>977</v>
      </c>
      <c r="BB459" s="471"/>
      <c r="BC459" s="452"/>
      <c r="BD459" s="444" t="s">
        <v>977</v>
      </c>
      <c r="BE459" s="471"/>
      <c r="BF459" s="452"/>
      <c r="BG459" s="452"/>
      <c r="BH459" s="452"/>
      <c r="BI459" s="444" t="s">
        <v>977</v>
      </c>
      <c r="BJ459" s="471"/>
      <c r="BK459" s="452"/>
      <c r="BL459" s="450"/>
      <c r="BM459" s="441"/>
      <c r="BN459" s="441"/>
      <c r="BO459" s="441"/>
      <c r="BP459" s="444"/>
      <c r="BQ459" s="451"/>
      <c r="BR459" s="441"/>
      <c r="BS459" s="444"/>
      <c r="BT459" s="451"/>
      <c r="BU459" s="441"/>
      <c r="BV459" s="441"/>
      <c r="BW459" s="441"/>
      <c r="BX459" s="444"/>
      <c r="BY459" s="451"/>
      <c r="BZ459" s="441"/>
      <c r="CA459" s="452" t="s">
        <v>84</v>
      </c>
      <c r="CB459" s="453" t="s">
        <v>84</v>
      </c>
      <c r="CC459" s="452" t="s">
        <v>504</v>
      </c>
      <c r="CD459" s="453" t="s">
        <v>2262</v>
      </c>
      <c r="CE459" s="453" t="s">
        <v>2088</v>
      </c>
      <c r="CF459" s="457"/>
      <c r="CG459" s="452"/>
    </row>
    <row r="460" spans="1:85" ht="12.75" customHeight="1" x14ac:dyDescent="0.25">
      <c r="A460" s="437" t="s">
        <v>1806</v>
      </c>
      <c r="B460" s="436">
        <v>4620832</v>
      </c>
      <c r="C460" s="452" t="s">
        <v>2261</v>
      </c>
      <c r="D460" s="437"/>
      <c r="E460" s="438">
        <v>1</v>
      </c>
      <c r="F460" s="438">
        <v>1</v>
      </c>
      <c r="G460" s="437"/>
      <c r="H460" s="437"/>
      <c r="I460" s="437"/>
      <c r="J460" s="439"/>
      <c r="K460" s="440"/>
      <c r="L460" s="441"/>
      <c r="M460" s="441"/>
      <c r="N460" s="442"/>
      <c r="O460" s="437">
        <v>244620832</v>
      </c>
      <c r="P460" s="443">
        <v>50.39</v>
      </c>
      <c r="Q460" s="442">
        <v>5039</v>
      </c>
      <c r="R460" s="452">
        <v>49.34</v>
      </c>
      <c r="S460" s="452">
        <v>4934</v>
      </c>
      <c r="T460" s="452" t="s">
        <v>977</v>
      </c>
      <c r="U460" s="452"/>
      <c r="V460" s="444"/>
      <c r="W460" s="452"/>
      <c r="X460" s="441"/>
      <c r="Y460" s="441"/>
      <c r="Z460" s="441"/>
      <c r="AA460" s="441"/>
      <c r="AB460" s="441"/>
      <c r="AC460" s="444"/>
      <c r="AD460" s="445"/>
      <c r="AE460" s="452" t="s">
        <v>977</v>
      </c>
      <c r="AF460" s="441"/>
      <c r="AG460" s="446"/>
      <c r="AH460" s="447"/>
      <c r="AI460" s="446"/>
      <c r="AJ460" s="441"/>
      <c r="AK460" s="441"/>
      <c r="AL460" s="448"/>
      <c r="AM460" s="452"/>
      <c r="AN460" s="441"/>
      <c r="AO460" s="441"/>
      <c r="AP460" s="444"/>
      <c r="AQ460" s="441"/>
      <c r="AR460" s="441"/>
      <c r="AS460" s="441"/>
      <c r="AT460" s="441"/>
      <c r="AU460" s="444"/>
      <c r="AV460" s="449"/>
      <c r="AW460" s="452"/>
      <c r="AX460" s="452"/>
      <c r="AY460" s="452"/>
      <c r="AZ460" s="452"/>
      <c r="BA460" s="444" t="s">
        <v>977</v>
      </c>
      <c r="BB460" s="471"/>
      <c r="BC460" s="452"/>
      <c r="BD460" s="444" t="s">
        <v>977</v>
      </c>
      <c r="BE460" s="471"/>
      <c r="BF460" s="452"/>
      <c r="BG460" s="452"/>
      <c r="BH460" s="452"/>
      <c r="BI460" s="444" t="s">
        <v>977</v>
      </c>
      <c r="BJ460" s="471"/>
      <c r="BK460" s="452"/>
      <c r="BL460" s="450"/>
      <c r="BM460" s="441"/>
      <c r="BN460" s="441"/>
      <c r="BO460" s="441"/>
      <c r="BP460" s="444"/>
      <c r="BQ460" s="451"/>
      <c r="BR460" s="441"/>
      <c r="BS460" s="444"/>
      <c r="BT460" s="451"/>
      <c r="BU460" s="441"/>
      <c r="BV460" s="441"/>
      <c r="BW460" s="441"/>
      <c r="BX460" s="444"/>
      <c r="BY460" s="451"/>
      <c r="BZ460" s="441"/>
      <c r="CA460" s="452" t="s">
        <v>84</v>
      </c>
      <c r="CB460" s="453" t="s">
        <v>84</v>
      </c>
      <c r="CC460" s="452" t="s">
        <v>84</v>
      </c>
      <c r="CD460" s="453" t="s">
        <v>2262</v>
      </c>
      <c r="CE460" s="453" t="s">
        <v>2088</v>
      </c>
      <c r="CF460" s="457"/>
      <c r="CG460" s="452"/>
    </row>
    <row r="461" spans="1:85" ht="12.75" customHeight="1" x14ac:dyDescent="0.25">
      <c r="A461" s="437" t="s">
        <v>1889</v>
      </c>
      <c r="B461" s="436">
        <v>4620887.07</v>
      </c>
      <c r="C461" s="452" t="s">
        <v>2245</v>
      </c>
      <c r="D461" s="437"/>
      <c r="E461" s="438">
        <v>1</v>
      </c>
      <c r="F461" s="438">
        <v>1</v>
      </c>
      <c r="G461" s="437"/>
      <c r="H461" s="437"/>
      <c r="I461" s="437"/>
      <c r="J461" s="439"/>
      <c r="K461" s="440"/>
      <c r="L461" s="441"/>
      <c r="M461" s="441"/>
      <c r="N461" s="442"/>
      <c r="O461" s="437">
        <v>244620887.06999999</v>
      </c>
      <c r="P461" s="443">
        <v>9.9499999999999993</v>
      </c>
      <c r="Q461" s="442">
        <v>994.99999999999989</v>
      </c>
      <c r="R461" s="452">
        <v>9.9499999999999993</v>
      </c>
      <c r="S461" s="452">
        <v>994.99999999999989</v>
      </c>
      <c r="T461" s="452">
        <v>15</v>
      </c>
      <c r="U461" s="441">
        <v>-5</v>
      </c>
      <c r="V461" s="444">
        <v>-0.25</v>
      </c>
      <c r="W461" s="452">
        <v>1.5</v>
      </c>
      <c r="X461" s="441">
        <v>20</v>
      </c>
      <c r="Y461" s="441">
        <v>20</v>
      </c>
      <c r="Z461" s="441">
        <v>32</v>
      </c>
      <c r="AA461" s="441">
        <v>25</v>
      </c>
      <c r="AB461" s="441">
        <v>-5</v>
      </c>
      <c r="AC461" s="444">
        <v>-0.2</v>
      </c>
      <c r="AD461" s="445">
        <v>2</v>
      </c>
      <c r="AE461" s="452">
        <v>7</v>
      </c>
      <c r="AF461" s="441">
        <v>7</v>
      </c>
      <c r="AG461" s="446">
        <v>0</v>
      </c>
      <c r="AH461" s="447">
        <v>0</v>
      </c>
      <c r="AI461" s="446">
        <v>7</v>
      </c>
      <c r="AJ461" s="441">
        <v>13</v>
      </c>
      <c r="AK461" s="441">
        <v>-6</v>
      </c>
      <c r="AL461" s="448">
        <v>-0.46153846153846156</v>
      </c>
      <c r="AM461" s="452">
        <v>7</v>
      </c>
      <c r="AN461" s="441">
        <v>7</v>
      </c>
      <c r="AO461" s="441">
        <v>0</v>
      </c>
      <c r="AP461" s="444">
        <v>0</v>
      </c>
      <c r="AQ461" s="441">
        <v>7.0351758793969861E-3</v>
      </c>
      <c r="AR461" s="441">
        <v>7</v>
      </c>
      <c r="AS461" s="441">
        <v>12</v>
      </c>
      <c r="AT461" s="441">
        <v>-5</v>
      </c>
      <c r="AU461" s="444">
        <v>-0.41666666666666669</v>
      </c>
      <c r="AV461" s="449">
        <v>7.0351758793969861E-3</v>
      </c>
      <c r="AW461" s="452" t="s">
        <v>977</v>
      </c>
      <c r="AX461" s="452" t="s">
        <v>977</v>
      </c>
      <c r="AY461" s="452" t="s">
        <v>977</v>
      </c>
      <c r="AZ461" s="452"/>
      <c r="BA461" s="444" t="s">
        <v>977</v>
      </c>
      <c r="BB461" s="471"/>
      <c r="BC461" s="452" t="s">
        <v>977</v>
      </c>
      <c r="BD461" s="444" t="s">
        <v>977</v>
      </c>
      <c r="BE461" s="471"/>
      <c r="BF461" s="452" t="s">
        <v>977</v>
      </c>
      <c r="BG461" s="452" t="s">
        <v>977</v>
      </c>
      <c r="BH461" s="452"/>
      <c r="BI461" s="444" t="s">
        <v>977</v>
      </c>
      <c r="BJ461" s="471"/>
      <c r="BK461" s="452" t="s">
        <v>977</v>
      </c>
      <c r="BL461" s="450"/>
      <c r="BM461" s="441"/>
      <c r="BN461" s="441"/>
      <c r="BO461" s="441"/>
      <c r="BP461" s="444"/>
      <c r="BQ461" s="451"/>
      <c r="BR461" s="441"/>
      <c r="BS461" s="444"/>
      <c r="BT461" s="451"/>
      <c r="BU461" s="441"/>
      <c r="BV461" s="441"/>
      <c r="BW461" s="441"/>
      <c r="BX461" s="444"/>
      <c r="BY461" s="451"/>
      <c r="BZ461" s="441"/>
      <c r="CA461" s="455" t="s">
        <v>84</v>
      </c>
      <c r="CB461" s="453" t="s">
        <v>84</v>
      </c>
      <c r="CC461" s="452" t="s">
        <v>84</v>
      </c>
      <c r="CD461" s="453" t="s">
        <v>2246</v>
      </c>
      <c r="CE461" s="453" t="s">
        <v>2088</v>
      </c>
      <c r="CF461" s="454" t="s">
        <v>2102</v>
      </c>
      <c r="CG461" s="452"/>
    </row>
    <row r="462" spans="1:85" ht="12.75" customHeight="1" x14ac:dyDescent="0.25">
      <c r="A462" s="437" t="s">
        <v>1935</v>
      </c>
      <c r="B462" s="436">
        <v>4622003</v>
      </c>
      <c r="C462" s="452" t="s">
        <v>2251</v>
      </c>
      <c r="D462" s="437"/>
      <c r="E462" s="438">
        <v>1</v>
      </c>
      <c r="F462" s="438">
        <v>1</v>
      </c>
      <c r="G462" s="437"/>
      <c r="H462" s="437"/>
      <c r="I462" s="437"/>
      <c r="J462" s="439"/>
      <c r="K462" s="440"/>
      <c r="L462" s="441"/>
      <c r="M462" s="441"/>
      <c r="N462" s="442"/>
      <c r="O462" s="437"/>
      <c r="P462" s="443">
        <v>1.97</v>
      </c>
      <c r="Q462" s="442">
        <v>197</v>
      </c>
      <c r="R462" s="452">
        <v>1.97</v>
      </c>
      <c r="S462" s="452">
        <v>197</v>
      </c>
      <c r="T462" s="452">
        <v>0</v>
      </c>
      <c r="U462" s="441">
        <v>-130</v>
      </c>
      <c r="V462" s="444">
        <v>-1</v>
      </c>
      <c r="W462" s="452">
        <v>0</v>
      </c>
      <c r="X462" s="441">
        <v>130</v>
      </c>
      <c r="Y462" s="441">
        <v>130</v>
      </c>
      <c r="Z462" s="441">
        <v>152</v>
      </c>
      <c r="AA462" s="441" t="s">
        <v>2110</v>
      </c>
      <c r="AB462" s="441"/>
      <c r="AC462" s="444"/>
      <c r="AD462" s="445">
        <v>66</v>
      </c>
      <c r="AE462" s="452">
        <v>1</v>
      </c>
      <c r="AF462" s="441">
        <v>0</v>
      </c>
      <c r="AG462" s="446">
        <v>1</v>
      </c>
      <c r="AH462" s="447" t="e">
        <v>#DIV/0!</v>
      </c>
      <c r="AI462" s="446">
        <v>0</v>
      </c>
      <c r="AJ462" s="441" t="s">
        <v>2110</v>
      </c>
      <c r="AK462" s="441"/>
      <c r="AL462" s="448"/>
      <c r="AM462" s="452">
        <v>1</v>
      </c>
      <c r="AN462" s="441">
        <v>0</v>
      </c>
      <c r="AO462" s="441">
        <v>1</v>
      </c>
      <c r="AP462" s="444" t="e">
        <v>#DIV/0!</v>
      </c>
      <c r="AQ462" s="441">
        <v>5.076142131979695E-3</v>
      </c>
      <c r="AR462" s="441">
        <v>0</v>
      </c>
      <c r="AS462" s="441" t="s">
        <v>2110</v>
      </c>
      <c r="AT462" s="441"/>
      <c r="AU462" s="444"/>
      <c r="AV462" s="449">
        <v>0</v>
      </c>
      <c r="AW462" s="452" t="s">
        <v>977</v>
      </c>
      <c r="AX462" s="452" t="s">
        <v>977</v>
      </c>
      <c r="AY462" s="452" t="s">
        <v>977</v>
      </c>
      <c r="AZ462" s="452"/>
      <c r="BA462" s="444" t="s">
        <v>977</v>
      </c>
      <c r="BB462" s="471"/>
      <c r="BC462" s="452" t="s">
        <v>977</v>
      </c>
      <c r="BD462" s="444" t="s">
        <v>977</v>
      </c>
      <c r="BE462" s="471"/>
      <c r="BF462" s="452" t="s">
        <v>977</v>
      </c>
      <c r="BG462" s="452" t="s">
        <v>977</v>
      </c>
      <c r="BH462" s="452"/>
      <c r="BI462" s="444" t="s">
        <v>977</v>
      </c>
      <c r="BJ462" s="471"/>
      <c r="BK462" s="452" t="s">
        <v>977</v>
      </c>
      <c r="BL462" s="450"/>
      <c r="BM462" s="441"/>
      <c r="BN462" s="441"/>
      <c r="BO462" s="441"/>
      <c r="BP462" s="444"/>
      <c r="BQ462" s="451"/>
      <c r="BR462" s="441"/>
      <c r="BS462" s="444"/>
      <c r="BT462" s="451"/>
      <c r="BU462" s="441"/>
      <c r="BV462" s="441"/>
      <c r="BW462" s="441"/>
      <c r="BX462" s="444" t="s">
        <v>977</v>
      </c>
      <c r="BY462" s="451"/>
      <c r="BZ462" s="441"/>
      <c r="CA462" s="455" t="s">
        <v>84</v>
      </c>
      <c r="CB462" s="453" t="s">
        <v>84</v>
      </c>
      <c r="CC462" s="456" t="s">
        <v>2110</v>
      </c>
      <c r="CD462" s="453" t="s">
        <v>2090</v>
      </c>
      <c r="CE462" s="453" t="s">
        <v>2088</v>
      </c>
      <c r="CF462" s="454" t="s">
        <v>2102</v>
      </c>
      <c r="CG462" s="452"/>
    </row>
    <row r="463" spans="1:85" ht="12.75" customHeight="1" x14ac:dyDescent="0.25">
      <c r="A463" s="437" t="s">
        <v>1938</v>
      </c>
      <c r="B463" s="436">
        <v>4622006</v>
      </c>
      <c r="C463" s="452" t="s">
        <v>2260</v>
      </c>
      <c r="D463" s="437"/>
      <c r="E463" s="438">
        <v>1</v>
      </c>
      <c r="F463" s="438">
        <v>1</v>
      </c>
      <c r="G463" s="437"/>
      <c r="H463" s="437"/>
      <c r="I463" s="437"/>
      <c r="J463" s="439"/>
      <c r="K463" s="440"/>
      <c r="L463" s="441"/>
      <c r="M463" s="441"/>
      <c r="N463" s="442"/>
      <c r="O463" s="437"/>
      <c r="P463" s="443">
        <v>0.46</v>
      </c>
      <c r="Q463" s="442">
        <v>46</v>
      </c>
      <c r="R463" s="452">
        <v>0.46</v>
      </c>
      <c r="S463" s="452">
        <v>46</v>
      </c>
      <c r="T463" s="452">
        <v>5</v>
      </c>
      <c r="U463" s="441">
        <v>5</v>
      </c>
      <c r="V463" s="444" t="e">
        <v>#DIV/0!</v>
      </c>
      <c r="W463" s="452">
        <v>10.9</v>
      </c>
      <c r="X463" s="441">
        <v>0</v>
      </c>
      <c r="Y463" s="441">
        <v>0</v>
      </c>
      <c r="Z463" s="441">
        <v>10</v>
      </c>
      <c r="AA463" s="441" t="s">
        <v>2110</v>
      </c>
      <c r="AB463" s="441"/>
      <c r="AC463" s="444"/>
      <c r="AD463" s="445">
        <v>0</v>
      </c>
      <c r="AE463" s="452">
        <v>0</v>
      </c>
      <c r="AF463" s="441">
        <v>0</v>
      </c>
      <c r="AG463" s="446">
        <v>0</v>
      </c>
      <c r="AH463" s="447" t="e">
        <v>#DIV/0!</v>
      </c>
      <c r="AI463" s="446">
        <v>0</v>
      </c>
      <c r="AJ463" s="441" t="s">
        <v>2110</v>
      </c>
      <c r="AK463" s="441"/>
      <c r="AL463" s="448"/>
      <c r="AM463" s="452">
        <v>0</v>
      </c>
      <c r="AN463" s="441">
        <v>0</v>
      </c>
      <c r="AO463" s="441">
        <v>0</v>
      </c>
      <c r="AP463" s="444" t="e">
        <v>#DIV/0!</v>
      </c>
      <c r="AQ463" s="441">
        <v>0</v>
      </c>
      <c r="AR463" s="441">
        <v>0</v>
      </c>
      <c r="AS463" s="441" t="s">
        <v>2110</v>
      </c>
      <c r="AT463" s="441"/>
      <c r="AU463" s="444"/>
      <c r="AV463" s="449">
        <v>0</v>
      </c>
      <c r="AW463" s="452" t="s">
        <v>977</v>
      </c>
      <c r="AX463" s="452" t="s">
        <v>977</v>
      </c>
      <c r="AY463" s="452" t="s">
        <v>977</v>
      </c>
      <c r="AZ463" s="452"/>
      <c r="BA463" s="444" t="s">
        <v>977</v>
      </c>
      <c r="BB463" s="471"/>
      <c r="BC463" s="452" t="s">
        <v>977</v>
      </c>
      <c r="BD463" s="444" t="s">
        <v>977</v>
      </c>
      <c r="BE463" s="471"/>
      <c r="BF463" s="452" t="s">
        <v>977</v>
      </c>
      <c r="BG463" s="452" t="s">
        <v>977</v>
      </c>
      <c r="BH463" s="452"/>
      <c r="BI463" s="444" t="s">
        <v>977</v>
      </c>
      <c r="BJ463" s="471"/>
      <c r="BK463" s="452" t="s">
        <v>977</v>
      </c>
      <c r="BL463" s="450"/>
      <c r="BM463" s="441"/>
      <c r="BN463" s="441"/>
      <c r="BO463" s="441"/>
      <c r="BP463" s="444"/>
      <c r="BQ463" s="451"/>
      <c r="BR463" s="441"/>
      <c r="BS463" s="444"/>
      <c r="BT463" s="451"/>
      <c r="BU463" s="441"/>
      <c r="BV463" s="441"/>
      <c r="BW463" s="441"/>
      <c r="BX463" s="444" t="s">
        <v>977</v>
      </c>
      <c r="BY463" s="451"/>
      <c r="BZ463" s="441"/>
      <c r="CA463" s="455" t="s">
        <v>84</v>
      </c>
      <c r="CB463" s="453" t="s">
        <v>84</v>
      </c>
      <c r="CC463" s="456" t="s">
        <v>2110</v>
      </c>
      <c r="CD463" s="453" t="s">
        <v>2090</v>
      </c>
      <c r="CE463" s="453" t="s">
        <v>2088</v>
      </c>
      <c r="CF463" s="454" t="s">
        <v>2102</v>
      </c>
      <c r="CG463" s="452"/>
    </row>
    <row r="464" spans="1:85" ht="12.75" customHeight="1" x14ac:dyDescent="0.25">
      <c r="A464" s="437" t="s">
        <v>1942</v>
      </c>
      <c r="B464" s="436">
        <v>4622010</v>
      </c>
      <c r="C464" s="452" t="s">
        <v>2249</v>
      </c>
      <c r="D464" s="437"/>
      <c r="E464" s="438">
        <v>1</v>
      </c>
      <c r="F464" s="438">
        <v>1</v>
      </c>
      <c r="G464" s="437"/>
      <c r="H464" s="437"/>
      <c r="I464" s="437"/>
      <c r="J464" s="439"/>
      <c r="K464" s="440"/>
      <c r="L464" s="441"/>
      <c r="M464" s="441"/>
      <c r="N464" s="442"/>
      <c r="O464" s="437"/>
      <c r="P464" s="443">
        <v>3.57</v>
      </c>
      <c r="Q464" s="442">
        <v>357</v>
      </c>
      <c r="R464" s="452">
        <v>3.58</v>
      </c>
      <c r="S464" s="452">
        <v>358</v>
      </c>
      <c r="T464" s="452">
        <v>5</v>
      </c>
      <c r="U464" s="441">
        <v>0</v>
      </c>
      <c r="V464" s="444">
        <v>0</v>
      </c>
      <c r="W464" s="452">
        <v>1.4</v>
      </c>
      <c r="X464" s="441">
        <v>5</v>
      </c>
      <c r="Y464" s="441">
        <v>5</v>
      </c>
      <c r="Z464" s="441">
        <v>0</v>
      </c>
      <c r="AA464" s="441" t="s">
        <v>2110</v>
      </c>
      <c r="AB464" s="441"/>
      <c r="AC464" s="444"/>
      <c r="AD464" s="445">
        <v>1.4</v>
      </c>
      <c r="AE464" s="452">
        <v>3</v>
      </c>
      <c r="AF464" s="441">
        <v>2</v>
      </c>
      <c r="AG464" s="446">
        <v>1</v>
      </c>
      <c r="AH464" s="447">
        <v>0.5</v>
      </c>
      <c r="AI464" s="446">
        <v>2</v>
      </c>
      <c r="AJ464" s="441" t="s">
        <v>2110</v>
      </c>
      <c r="AK464" s="441"/>
      <c r="AL464" s="448"/>
      <c r="AM464" s="452">
        <v>3</v>
      </c>
      <c r="AN464" s="441">
        <v>2</v>
      </c>
      <c r="AO464" s="441">
        <v>1</v>
      </c>
      <c r="AP464" s="444">
        <v>0.5</v>
      </c>
      <c r="AQ464" s="441">
        <v>8.3798882681564244E-3</v>
      </c>
      <c r="AR464" s="441">
        <v>2</v>
      </c>
      <c r="AS464" s="441" t="s">
        <v>2110</v>
      </c>
      <c r="AT464" s="441"/>
      <c r="AU464" s="444"/>
      <c r="AV464" s="449">
        <v>5.6022408963585435E-3</v>
      </c>
      <c r="AW464" s="452" t="s">
        <v>977</v>
      </c>
      <c r="AX464" s="452" t="s">
        <v>977</v>
      </c>
      <c r="AY464" s="452" t="s">
        <v>977</v>
      </c>
      <c r="AZ464" s="452"/>
      <c r="BA464" s="444" t="s">
        <v>977</v>
      </c>
      <c r="BB464" s="471"/>
      <c r="BC464" s="452" t="s">
        <v>977</v>
      </c>
      <c r="BD464" s="444" t="s">
        <v>977</v>
      </c>
      <c r="BE464" s="471"/>
      <c r="BF464" s="452" t="s">
        <v>977</v>
      </c>
      <c r="BG464" s="452" t="s">
        <v>977</v>
      </c>
      <c r="BH464" s="452"/>
      <c r="BI464" s="444" t="s">
        <v>977</v>
      </c>
      <c r="BJ464" s="471"/>
      <c r="BK464" s="452" t="s">
        <v>977</v>
      </c>
      <c r="BL464" s="450"/>
      <c r="BM464" s="441"/>
      <c r="BN464" s="441"/>
      <c r="BO464" s="441"/>
      <c r="BP464" s="444"/>
      <c r="BQ464" s="451"/>
      <c r="BR464" s="441"/>
      <c r="BS464" s="444"/>
      <c r="BT464" s="451"/>
      <c r="BU464" s="441"/>
      <c r="BV464" s="441"/>
      <c r="BW464" s="441"/>
      <c r="BX464" s="444" t="s">
        <v>977</v>
      </c>
      <c r="BY464" s="451"/>
      <c r="BZ464" s="441"/>
      <c r="CA464" s="455" t="s">
        <v>84</v>
      </c>
      <c r="CB464" s="453" t="s">
        <v>84</v>
      </c>
      <c r="CC464" s="456" t="s">
        <v>2110</v>
      </c>
      <c r="CD464" s="453" t="s">
        <v>2090</v>
      </c>
      <c r="CE464" s="453" t="s">
        <v>2088</v>
      </c>
      <c r="CF464" s="454" t="s">
        <v>2102</v>
      </c>
      <c r="CG464" s="452"/>
    </row>
    <row r="465" spans="1:85" ht="12.75" customHeight="1" x14ac:dyDescent="0.25">
      <c r="A465" s="437" t="s">
        <v>1963</v>
      </c>
      <c r="B465" s="436">
        <v>4622303</v>
      </c>
      <c r="C465" s="452" t="s">
        <v>2250</v>
      </c>
      <c r="D465" s="437"/>
      <c r="E465" s="438">
        <v>1</v>
      </c>
      <c r="F465" s="438">
        <v>1</v>
      </c>
      <c r="G465" s="437"/>
      <c r="H465" s="437"/>
      <c r="I465" s="437"/>
      <c r="J465" s="439"/>
      <c r="K465" s="440"/>
      <c r="L465" s="441"/>
      <c r="M465" s="441"/>
      <c r="N465" s="442"/>
      <c r="O465" s="437"/>
      <c r="P465" s="443">
        <v>1.28</v>
      </c>
      <c r="Q465" s="442">
        <v>128</v>
      </c>
      <c r="R465" s="452">
        <v>1.28</v>
      </c>
      <c r="S465" s="452">
        <v>128</v>
      </c>
      <c r="T465" s="452">
        <v>10</v>
      </c>
      <c r="U465" s="441">
        <v>10</v>
      </c>
      <c r="V465" s="444" t="e">
        <v>#DIV/0!</v>
      </c>
      <c r="W465" s="452">
        <v>7.8</v>
      </c>
      <c r="X465" s="441">
        <v>0</v>
      </c>
      <c r="Y465" s="441">
        <v>0</v>
      </c>
      <c r="Z465" s="441">
        <v>0</v>
      </c>
      <c r="AA465" s="441" t="s">
        <v>2110</v>
      </c>
      <c r="AB465" s="441"/>
      <c r="AC465" s="444"/>
      <c r="AD465" s="445">
        <v>0</v>
      </c>
      <c r="AE465" s="452">
        <v>3</v>
      </c>
      <c r="AF465" s="441">
        <v>0</v>
      </c>
      <c r="AG465" s="446">
        <v>3</v>
      </c>
      <c r="AH465" s="447" t="e">
        <v>#DIV/0!</v>
      </c>
      <c r="AI465" s="446">
        <v>0</v>
      </c>
      <c r="AJ465" s="441" t="s">
        <v>2110</v>
      </c>
      <c r="AK465" s="441"/>
      <c r="AL465" s="448"/>
      <c r="AM465" s="452">
        <v>3</v>
      </c>
      <c r="AN465" s="441">
        <v>0</v>
      </c>
      <c r="AO465" s="441">
        <v>3</v>
      </c>
      <c r="AP465" s="444" t="e">
        <v>#DIV/0!</v>
      </c>
      <c r="AQ465" s="441">
        <v>2.34375E-2</v>
      </c>
      <c r="AR465" s="441">
        <v>0</v>
      </c>
      <c r="AS465" s="441" t="s">
        <v>2110</v>
      </c>
      <c r="AT465" s="441"/>
      <c r="AU465" s="444"/>
      <c r="AV465" s="449">
        <v>0</v>
      </c>
      <c r="AW465" s="452" t="s">
        <v>977</v>
      </c>
      <c r="AX465" s="452" t="s">
        <v>977</v>
      </c>
      <c r="AY465" s="452" t="s">
        <v>977</v>
      </c>
      <c r="AZ465" s="452"/>
      <c r="BA465" s="444" t="s">
        <v>977</v>
      </c>
      <c r="BB465" s="471"/>
      <c r="BC465" s="452" t="s">
        <v>977</v>
      </c>
      <c r="BD465" s="444" t="s">
        <v>977</v>
      </c>
      <c r="BE465" s="471"/>
      <c r="BF465" s="452" t="s">
        <v>977</v>
      </c>
      <c r="BG465" s="452" t="s">
        <v>977</v>
      </c>
      <c r="BH465" s="452"/>
      <c r="BI465" s="444" t="s">
        <v>977</v>
      </c>
      <c r="BJ465" s="471"/>
      <c r="BK465" s="452" t="s">
        <v>977</v>
      </c>
      <c r="BL465" s="450"/>
      <c r="BM465" s="441"/>
      <c r="BN465" s="441"/>
      <c r="BO465" s="441"/>
      <c r="BP465" s="444"/>
      <c r="BQ465" s="451"/>
      <c r="BR465" s="441"/>
      <c r="BS465" s="444"/>
      <c r="BT465" s="451"/>
      <c r="BU465" s="441"/>
      <c r="BV465" s="441"/>
      <c r="BW465" s="441"/>
      <c r="BX465" s="444"/>
      <c r="BY465" s="451"/>
      <c r="BZ465" s="441"/>
      <c r="CA465" s="455" t="s">
        <v>84</v>
      </c>
      <c r="CB465" s="453" t="s">
        <v>84</v>
      </c>
      <c r="CC465" s="456" t="s">
        <v>2110</v>
      </c>
      <c r="CD465" s="453" t="s">
        <v>2090</v>
      </c>
      <c r="CE465" s="453" t="s">
        <v>2088</v>
      </c>
      <c r="CF465" s="454" t="s">
        <v>2102</v>
      </c>
      <c r="CG465" s="452"/>
    </row>
    <row r="466" spans="1:85" ht="12.75" customHeight="1" x14ac:dyDescent="0.25">
      <c r="A466" s="331">
        <v>4620000</v>
      </c>
      <c r="B466" s="330">
        <v>4620000</v>
      </c>
      <c r="C466" s="348" t="s">
        <v>2081</v>
      </c>
      <c r="D466" s="331"/>
      <c r="E466" s="332"/>
      <c r="F466" s="332"/>
      <c r="G466" s="331"/>
      <c r="H466" s="331"/>
      <c r="I466" s="331"/>
      <c r="J466" s="333"/>
      <c r="K466" s="334"/>
      <c r="L466" s="335"/>
      <c r="M466" s="335"/>
      <c r="N466" s="336"/>
      <c r="O466" s="337">
        <v>244620000</v>
      </c>
      <c r="P466" s="338">
        <v>4604.26</v>
      </c>
      <c r="Q466" s="336">
        <v>460426</v>
      </c>
      <c r="R466" s="348">
        <v>4670.1000000000004</v>
      </c>
      <c r="S466" s="348">
        <v>467010.00000000006</v>
      </c>
      <c r="T466" s="348">
        <v>4291732</v>
      </c>
      <c r="U466" s="335">
        <v>192805</v>
      </c>
      <c r="V466" s="340">
        <v>4.7037919923921555E-2</v>
      </c>
      <c r="W466" s="348">
        <v>919</v>
      </c>
      <c r="X466" s="335">
        <v>4098927</v>
      </c>
      <c r="Y466" s="335">
        <v>4098927</v>
      </c>
      <c r="Z466" s="335">
        <v>3934078</v>
      </c>
      <c r="AA466" s="339">
        <v>3635571</v>
      </c>
      <c r="AB466" s="335">
        <v>463356</v>
      </c>
      <c r="AC466" s="340">
        <v>0.12745068106220453</v>
      </c>
      <c r="AD466" s="341">
        <v>890.2</v>
      </c>
      <c r="AE466" s="348">
        <v>1929263</v>
      </c>
      <c r="AF466" s="335">
        <v>1823281</v>
      </c>
      <c r="AG466" s="342">
        <v>105982</v>
      </c>
      <c r="AH466" s="343">
        <v>5.8127079698631207E-2</v>
      </c>
      <c r="AI466" s="342">
        <v>1823281</v>
      </c>
      <c r="AJ466" s="339">
        <v>1593502</v>
      </c>
      <c r="AK466" s="335">
        <v>229779</v>
      </c>
      <c r="AL466" s="344">
        <v>0.1441974970850366</v>
      </c>
      <c r="AM466" s="348">
        <v>1835698</v>
      </c>
      <c r="AN466" s="335">
        <v>1727310</v>
      </c>
      <c r="AO466" s="335">
        <v>108388</v>
      </c>
      <c r="AP466" s="340">
        <v>6.2749593298249876E-2</v>
      </c>
      <c r="AQ466" s="335">
        <v>3.9307466649536407</v>
      </c>
      <c r="AR466" s="335">
        <v>1727310</v>
      </c>
      <c r="AS466" s="339">
        <v>1526500</v>
      </c>
      <c r="AT466" s="335">
        <v>200810</v>
      </c>
      <c r="AU466" s="340">
        <v>0.13154929577464788</v>
      </c>
      <c r="AV466" s="345">
        <v>3.7515474799424879</v>
      </c>
      <c r="AW466" s="348">
        <v>1566265</v>
      </c>
      <c r="AX466" s="348">
        <v>1111280</v>
      </c>
      <c r="AY466" s="348">
        <v>72235</v>
      </c>
      <c r="AZ466" s="348">
        <v>1183515</v>
      </c>
      <c r="BA466" s="340">
        <v>0.75562883675495529</v>
      </c>
      <c r="BB466" s="459">
        <v>0.99999999570550446</v>
      </c>
      <c r="BC466" s="348">
        <v>239280</v>
      </c>
      <c r="BD466" s="340">
        <v>0.15277108279888779</v>
      </c>
      <c r="BE466" s="459">
        <v>1.000000018320796</v>
      </c>
      <c r="BF466" s="348">
        <v>89445</v>
      </c>
      <c r="BG466" s="348">
        <v>28240</v>
      </c>
      <c r="BH466" s="348">
        <v>117685</v>
      </c>
      <c r="BI466" s="460">
        <v>7.5137349043744195E-2</v>
      </c>
      <c r="BJ466" s="459">
        <v>1.0000000005821896</v>
      </c>
      <c r="BK466" s="348">
        <v>25780</v>
      </c>
      <c r="BL466" s="346">
        <v>1883815</v>
      </c>
      <c r="BM466" s="335">
        <v>1251230</v>
      </c>
      <c r="BN466" s="335">
        <v>61325</v>
      </c>
      <c r="BO466" s="335">
        <v>1312555</v>
      </c>
      <c r="BP466" s="340">
        <v>0.69675366211650291</v>
      </c>
      <c r="BQ466" s="347">
        <v>0.9999995150605564</v>
      </c>
      <c r="BR466" s="335">
        <v>419770</v>
      </c>
      <c r="BS466" s="340">
        <v>0.22282973646562959</v>
      </c>
      <c r="BT466" s="347">
        <v>0.99999881732993579</v>
      </c>
      <c r="BU466" s="335">
        <v>98075</v>
      </c>
      <c r="BV466" s="335">
        <v>38060</v>
      </c>
      <c r="BW466" s="335">
        <v>136135</v>
      </c>
      <c r="BX466" s="340">
        <v>7.226558871226739E-2</v>
      </c>
      <c r="BY466" s="347">
        <v>0.99999430869658479</v>
      </c>
      <c r="BZ466" s="335">
        <v>15360</v>
      </c>
      <c r="CA466" s="348" t="s">
        <v>2082</v>
      </c>
      <c r="CB466" s="349" t="s">
        <v>2083</v>
      </c>
      <c r="CC466" s="501" t="s">
        <v>2084</v>
      </c>
      <c r="CD466" s="461"/>
      <c r="CE466" s="349" t="s">
        <v>2085</v>
      </c>
      <c r="CF466" s="350"/>
      <c r="CG466" s="348"/>
    </row>
    <row r="467" spans="1:85" ht="12.75" customHeight="1" x14ac:dyDescent="0.25">
      <c r="A467" s="388" t="s">
        <v>973</v>
      </c>
      <c r="B467" s="387">
        <v>4620012.01</v>
      </c>
      <c r="C467" s="403" t="s">
        <v>2206</v>
      </c>
      <c r="D467" s="388"/>
      <c r="E467" s="389">
        <v>1</v>
      </c>
      <c r="F467" s="389">
        <v>1</v>
      </c>
      <c r="G467" s="388"/>
      <c r="H467" s="388"/>
      <c r="I467" s="388"/>
      <c r="J467" s="390"/>
      <c r="K467" s="391"/>
      <c r="L467" s="392"/>
      <c r="M467" s="392"/>
      <c r="N467" s="393"/>
      <c r="O467" s="388">
        <v>244620012.00999999</v>
      </c>
      <c r="P467" s="394">
        <v>0.24</v>
      </c>
      <c r="Q467" s="393">
        <v>24</v>
      </c>
      <c r="R467" s="403">
        <v>0.24</v>
      </c>
      <c r="S467" s="403">
        <v>24</v>
      </c>
      <c r="T467" s="403">
        <v>2547</v>
      </c>
      <c r="U467" s="392">
        <v>45</v>
      </c>
      <c r="V467" s="395">
        <v>1.7985611510791366E-2</v>
      </c>
      <c r="W467" s="403">
        <v>10710.7</v>
      </c>
      <c r="X467" s="392">
        <v>2502</v>
      </c>
      <c r="Y467" s="392">
        <v>2502</v>
      </c>
      <c r="Z467" s="392">
        <v>2416</v>
      </c>
      <c r="AA467" s="392">
        <v>2494</v>
      </c>
      <c r="AB467" s="392">
        <v>8</v>
      </c>
      <c r="AC467" s="395">
        <v>3.2076984763432237E-3</v>
      </c>
      <c r="AD467" s="396">
        <v>10525.9</v>
      </c>
      <c r="AE467" s="403">
        <v>1343</v>
      </c>
      <c r="AF467" s="392">
        <v>1370</v>
      </c>
      <c r="AG467" s="397">
        <v>-27</v>
      </c>
      <c r="AH467" s="398">
        <v>-1.9708029197080291E-2</v>
      </c>
      <c r="AI467" s="397">
        <v>1370</v>
      </c>
      <c r="AJ467" s="392">
        <v>1337</v>
      </c>
      <c r="AK467" s="392">
        <v>33</v>
      </c>
      <c r="AL467" s="399">
        <v>2.468212415856395E-2</v>
      </c>
      <c r="AM467" s="403">
        <v>1285</v>
      </c>
      <c r="AN467" s="392">
        <v>1315</v>
      </c>
      <c r="AO467" s="392">
        <v>-30</v>
      </c>
      <c r="AP467" s="395">
        <v>-2.2813688212927757E-2</v>
      </c>
      <c r="AQ467" s="392">
        <v>53.541666666666664</v>
      </c>
      <c r="AR467" s="392">
        <v>1315</v>
      </c>
      <c r="AS467" s="392">
        <v>1306</v>
      </c>
      <c r="AT467" s="392">
        <v>9</v>
      </c>
      <c r="AU467" s="395">
        <v>6.8912710566615618E-3</v>
      </c>
      <c r="AV467" s="400">
        <v>54.791666666666664</v>
      </c>
      <c r="AW467" s="403">
        <v>785</v>
      </c>
      <c r="AX467" s="403">
        <v>355</v>
      </c>
      <c r="AY467" s="403">
        <v>30</v>
      </c>
      <c r="AZ467" s="403">
        <v>385</v>
      </c>
      <c r="BA467" s="395">
        <v>0.49044585987261147</v>
      </c>
      <c r="BB467" s="464">
        <v>0.64905656575073478</v>
      </c>
      <c r="BC467" s="403">
        <v>325</v>
      </c>
      <c r="BD467" s="395">
        <v>0.4140127388535032</v>
      </c>
      <c r="BE467" s="464">
        <v>2.7100203706977997</v>
      </c>
      <c r="BF467" s="403">
        <v>65</v>
      </c>
      <c r="BG467" s="403">
        <v>0</v>
      </c>
      <c r="BH467" s="403">
        <v>65</v>
      </c>
      <c r="BI467" s="395">
        <v>8.2802547770700632E-2</v>
      </c>
      <c r="BJ467" s="464">
        <v>1.1020158266523434</v>
      </c>
      <c r="BK467" s="403">
        <v>10</v>
      </c>
      <c r="BL467" s="401">
        <v>1070</v>
      </c>
      <c r="BM467" s="392">
        <v>445</v>
      </c>
      <c r="BN467" s="392">
        <v>20</v>
      </c>
      <c r="BO467" s="392">
        <v>465</v>
      </c>
      <c r="BP467" s="395">
        <v>0.43457943925233644</v>
      </c>
      <c r="BQ467" s="402">
        <v>0.62372004933209779</v>
      </c>
      <c r="BR467" s="392">
        <v>460</v>
      </c>
      <c r="BS467" s="395">
        <v>0.42990654205607476</v>
      </c>
      <c r="BT467" s="402">
        <v>1.9293027961049893</v>
      </c>
      <c r="BU467" s="392">
        <v>110</v>
      </c>
      <c r="BV467" s="392">
        <v>30</v>
      </c>
      <c r="BW467" s="392">
        <v>140</v>
      </c>
      <c r="BX467" s="395">
        <v>0.13084112149532709</v>
      </c>
      <c r="BY467" s="402">
        <v>1.810548826492778</v>
      </c>
      <c r="BZ467" s="392">
        <v>10</v>
      </c>
      <c r="CA467" s="403" t="s">
        <v>79</v>
      </c>
      <c r="CB467" s="404" t="s">
        <v>79</v>
      </c>
      <c r="CC467" s="403" t="s">
        <v>79</v>
      </c>
      <c r="CD467" s="404" t="s">
        <v>2107</v>
      </c>
      <c r="CE467" s="404" t="s">
        <v>2085</v>
      </c>
      <c r="CF467" s="407" t="s">
        <v>2102</v>
      </c>
      <c r="CG467" s="403"/>
    </row>
    <row r="468" spans="1:85" ht="12.75" customHeight="1" x14ac:dyDescent="0.25">
      <c r="A468" s="388" t="s">
        <v>979</v>
      </c>
      <c r="B468" s="387"/>
      <c r="C468" s="403"/>
      <c r="D468" s="388">
        <v>4620014.01</v>
      </c>
      <c r="E468" s="389">
        <v>0.55494502000000001</v>
      </c>
      <c r="F468" s="389">
        <v>0.59066483000000003</v>
      </c>
      <c r="G468" s="392">
        <v>7545</v>
      </c>
      <c r="H468" s="392">
        <v>4302</v>
      </c>
      <c r="I468" s="392">
        <v>4090</v>
      </c>
      <c r="J468" s="390"/>
      <c r="K468" s="391"/>
      <c r="L468" s="392"/>
      <c r="M468" s="392"/>
      <c r="N468" s="393"/>
      <c r="O468" s="388"/>
      <c r="P468" s="394"/>
      <c r="Q468" s="393"/>
      <c r="R468" s="403">
        <v>0.49</v>
      </c>
      <c r="S468" s="403">
        <v>49</v>
      </c>
      <c r="T468" s="403">
        <v>4187</v>
      </c>
      <c r="U468" s="392">
        <v>-6.0175900000103866E-2</v>
      </c>
      <c r="V468" s="395">
        <v>-1.4371873694690614E-5</v>
      </c>
      <c r="W468" s="403">
        <v>8543.2000000000007</v>
      </c>
      <c r="X468" s="392">
        <v>4187.0601759000001</v>
      </c>
      <c r="Y468" s="392"/>
      <c r="Z468" s="392"/>
      <c r="AA468" s="392"/>
      <c r="AB468" s="392"/>
      <c r="AC468" s="395"/>
      <c r="AD468" s="396"/>
      <c r="AE468" s="403">
        <v>2591</v>
      </c>
      <c r="AF468" s="392">
        <v>2541.0400986600002</v>
      </c>
      <c r="AG468" s="397">
        <v>49.95990133999976</v>
      </c>
      <c r="AH468" s="398">
        <v>1.9661201476649567E-2</v>
      </c>
      <c r="AI468" s="397">
        <v>4302</v>
      </c>
      <c r="AJ468" s="392"/>
      <c r="AK468" s="392"/>
      <c r="AL468" s="399"/>
      <c r="AM468" s="403">
        <v>2415</v>
      </c>
      <c r="AN468" s="392">
        <v>2415.8191547000001</v>
      </c>
      <c r="AO468" s="392">
        <v>-0.81915470000012647</v>
      </c>
      <c r="AP468" s="395">
        <v>-3.3907947886183983E-4</v>
      </c>
      <c r="AQ468" s="392">
        <v>49.285714285714285</v>
      </c>
      <c r="AR468" s="392">
        <v>4090</v>
      </c>
      <c r="AS468" s="392"/>
      <c r="AT468" s="392"/>
      <c r="AU468" s="395"/>
      <c r="AV468" s="400"/>
      <c r="AW468" s="403">
        <v>1580</v>
      </c>
      <c r="AX468" s="403">
        <v>680</v>
      </c>
      <c r="AY468" s="403">
        <v>25</v>
      </c>
      <c r="AZ468" s="403">
        <v>705</v>
      </c>
      <c r="BA468" s="395">
        <v>0.44620253164556961</v>
      </c>
      <c r="BB468" s="464">
        <v>0.59050489873516421</v>
      </c>
      <c r="BC468" s="403">
        <v>665</v>
      </c>
      <c r="BD468" s="395">
        <v>0.42088607594936711</v>
      </c>
      <c r="BE468" s="464">
        <v>2.7550114586436587</v>
      </c>
      <c r="BF468" s="403">
        <v>125</v>
      </c>
      <c r="BG468" s="403">
        <v>75</v>
      </c>
      <c r="BH468" s="403">
        <v>200</v>
      </c>
      <c r="BI468" s="395">
        <v>0.12658227848101267</v>
      </c>
      <c r="BJ468" s="464">
        <v>1.6846785275990062</v>
      </c>
      <c r="BK468" s="403">
        <v>20</v>
      </c>
      <c r="BL468" s="401"/>
      <c r="BM468" s="392"/>
      <c r="BN468" s="392"/>
      <c r="BO468" s="392"/>
      <c r="BP468" s="395"/>
      <c r="BQ468" s="402"/>
      <c r="BR468" s="392"/>
      <c r="BS468" s="395"/>
      <c r="BT468" s="402"/>
      <c r="BU468" s="392"/>
      <c r="BV468" s="392"/>
      <c r="BW468" s="392"/>
      <c r="BX468" s="395"/>
      <c r="BY468" s="402"/>
      <c r="BZ468" s="392"/>
      <c r="CA468" s="403" t="s">
        <v>79</v>
      </c>
      <c r="CB468" s="404"/>
      <c r="CC468" s="403"/>
      <c r="CD468" s="387"/>
      <c r="CE468" s="404" t="s">
        <v>2085</v>
      </c>
      <c r="CF468" s="407"/>
      <c r="CG468" s="403"/>
    </row>
    <row r="469" spans="1:85" ht="12.75" customHeight="1" x14ac:dyDescent="0.25">
      <c r="A469" s="388" t="s">
        <v>980</v>
      </c>
      <c r="B469" s="387">
        <v>4620015</v>
      </c>
      <c r="C469" s="403"/>
      <c r="D469" s="388"/>
      <c r="E469" s="389">
        <v>1</v>
      </c>
      <c r="F469" s="389">
        <v>1</v>
      </c>
      <c r="G469" s="388"/>
      <c r="H469" s="388"/>
      <c r="I469" s="388"/>
      <c r="J469" s="390"/>
      <c r="K469" s="391"/>
      <c r="L469" s="392"/>
      <c r="M469" s="392"/>
      <c r="N469" s="393"/>
      <c r="O469" s="388">
        <v>244620015</v>
      </c>
      <c r="P469" s="394">
        <v>0.38</v>
      </c>
      <c r="Q469" s="393">
        <v>38</v>
      </c>
      <c r="R469" s="403">
        <v>0.37</v>
      </c>
      <c r="S469" s="403">
        <v>37</v>
      </c>
      <c r="T469" s="403">
        <v>4089</v>
      </c>
      <c r="U469" s="392">
        <v>-14</v>
      </c>
      <c r="V469" s="395">
        <v>-3.4121374603948329E-3</v>
      </c>
      <c r="W469" s="403">
        <v>10971.3</v>
      </c>
      <c r="X469" s="392">
        <v>4103</v>
      </c>
      <c r="Y469" s="392">
        <v>4103</v>
      </c>
      <c r="Z469" s="392">
        <v>4043</v>
      </c>
      <c r="AA469" s="392">
        <v>3522</v>
      </c>
      <c r="AB469" s="392">
        <v>581</v>
      </c>
      <c r="AC469" s="395">
        <v>0.16496308915388982</v>
      </c>
      <c r="AD469" s="396">
        <v>10883.3</v>
      </c>
      <c r="AE469" s="403">
        <v>2373</v>
      </c>
      <c r="AF469" s="392">
        <v>2339</v>
      </c>
      <c r="AG469" s="397">
        <v>34</v>
      </c>
      <c r="AH469" s="398">
        <v>1.4536126549807611E-2</v>
      </c>
      <c r="AI469" s="397">
        <v>2339</v>
      </c>
      <c r="AJ469" s="392">
        <v>1874</v>
      </c>
      <c r="AK469" s="392">
        <v>465</v>
      </c>
      <c r="AL469" s="399">
        <v>0.24813233724653147</v>
      </c>
      <c r="AM469" s="403">
        <v>2235</v>
      </c>
      <c r="AN469" s="392">
        <v>2206</v>
      </c>
      <c r="AO469" s="392">
        <v>29</v>
      </c>
      <c r="AP469" s="395">
        <v>1.314596554850408E-2</v>
      </c>
      <c r="AQ469" s="392">
        <v>60.405405405405403</v>
      </c>
      <c r="AR469" s="392">
        <v>2206</v>
      </c>
      <c r="AS469" s="392">
        <v>1795</v>
      </c>
      <c r="AT469" s="392">
        <v>411</v>
      </c>
      <c r="AU469" s="395">
        <v>0.22896935933147633</v>
      </c>
      <c r="AV469" s="400">
        <v>58.05263157894737</v>
      </c>
      <c r="AW469" s="403">
        <v>1480</v>
      </c>
      <c r="AX469" s="403">
        <v>700</v>
      </c>
      <c r="AY469" s="403">
        <v>60</v>
      </c>
      <c r="AZ469" s="403">
        <v>760</v>
      </c>
      <c r="BA469" s="395">
        <v>0.51351351351351349</v>
      </c>
      <c r="BB469" s="464">
        <v>0.67958432279201186</v>
      </c>
      <c r="BC469" s="403">
        <v>440</v>
      </c>
      <c r="BD469" s="395">
        <v>0.29729729729729731</v>
      </c>
      <c r="BE469" s="464">
        <v>1.9460312599563825</v>
      </c>
      <c r="BF469" s="403">
        <v>145</v>
      </c>
      <c r="BG469" s="403">
        <v>105</v>
      </c>
      <c r="BH469" s="403">
        <v>250</v>
      </c>
      <c r="BI469" s="395">
        <v>0.16891891891891891</v>
      </c>
      <c r="BJ469" s="464">
        <v>2.2481351973027275</v>
      </c>
      <c r="BK469" s="403">
        <v>30</v>
      </c>
      <c r="BL469" s="401">
        <v>2030</v>
      </c>
      <c r="BM469" s="392">
        <v>910</v>
      </c>
      <c r="BN469" s="392">
        <v>35</v>
      </c>
      <c r="BO469" s="392">
        <v>945</v>
      </c>
      <c r="BP469" s="395">
        <v>0.46551724137931033</v>
      </c>
      <c r="BQ469" s="402">
        <v>0.66812281146474983</v>
      </c>
      <c r="BR469" s="392">
        <v>815</v>
      </c>
      <c r="BS469" s="395">
        <v>0.40147783251231528</v>
      </c>
      <c r="BT469" s="402">
        <v>1.8017225351717241</v>
      </c>
      <c r="BU469" s="392">
        <v>145</v>
      </c>
      <c r="BV469" s="392">
        <v>105</v>
      </c>
      <c r="BW469" s="392">
        <v>250</v>
      </c>
      <c r="BX469" s="395">
        <v>0.12315270935960591</v>
      </c>
      <c r="BY469" s="402">
        <v>1.704158378208368</v>
      </c>
      <c r="BZ469" s="392">
        <v>20</v>
      </c>
      <c r="CA469" s="403" t="s">
        <v>79</v>
      </c>
      <c r="CB469" s="404" t="s">
        <v>79</v>
      </c>
      <c r="CC469" s="403" t="s">
        <v>79</v>
      </c>
      <c r="CD469" s="404"/>
      <c r="CE469" s="404" t="s">
        <v>2085</v>
      </c>
      <c r="CF469" s="407"/>
      <c r="CG469" s="403"/>
    </row>
    <row r="470" spans="1:85" ht="12.75" customHeight="1" x14ac:dyDescent="0.25">
      <c r="A470" s="388" t="s">
        <v>981</v>
      </c>
      <c r="B470" s="387">
        <v>4620016</v>
      </c>
      <c r="C470" s="403" t="s">
        <v>2210</v>
      </c>
      <c r="D470" s="388"/>
      <c r="E470" s="389">
        <v>1</v>
      </c>
      <c r="F470" s="389">
        <v>1</v>
      </c>
      <c r="G470" s="388"/>
      <c r="H470" s="388"/>
      <c r="I470" s="388"/>
      <c r="J470" s="390"/>
      <c r="K470" s="391"/>
      <c r="L470" s="392"/>
      <c r="M470" s="392"/>
      <c r="N470" s="393"/>
      <c r="O470" s="388">
        <v>244620016</v>
      </c>
      <c r="P470" s="394">
        <v>0.52</v>
      </c>
      <c r="Q470" s="393">
        <v>52</v>
      </c>
      <c r="R470" s="403">
        <v>0.51</v>
      </c>
      <c r="S470" s="403">
        <v>51</v>
      </c>
      <c r="T470" s="403">
        <v>2470</v>
      </c>
      <c r="U470" s="392">
        <v>-69</v>
      </c>
      <c r="V470" s="395">
        <v>-2.7176053564395432E-2</v>
      </c>
      <c r="W470" s="403">
        <v>4815.8</v>
      </c>
      <c r="X470" s="392">
        <v>2539</v>
      </c>
      <c r="Y470" s="392">
        <v>2539</v>
      </c>
      <c r="Z470" s="392">
        <v>2514</v>
      </c>
      <c r="AA470" s="392">
        <v>2569</v>
      </c>
      <c r="AB470" s="392">
        <v>-30</v>
      </c>
      <c r="AC470" s="395">
        <v>-1.1677695601401323E-2</v>
      </c>
      <c r="AD470" s="396">
        <v>4893</v>
      </c>
      <c r="AE470" s="403">
        <v>1317</v>
      </c>
      <c r="AF470" s="392">
        <v>1315</v>
      </c>
      <c r="AG470" s="397">
        <v>2</v>
      </c>
      <c r="AH470" s="398">
        <v>1.520912547528517E-3</v>
      </c>
      <c r="AI470" s="397">
        <v>1315</v>
      </c>
      <c r="AJ470" s="392">
        <v>1244</v>
      </c>
      <c r="AK470" s="392">
        <v>71</v>
      </c>
      <c r="AL470" s="399">
        <v>5.7073954983922828E-2</v>
      </c>
      <c r="AM470" s="403">
        <v>1214</v>
      </c>
      <c r="AN470" s="392">
        <v>1174</v>
      </c>
      <c r="AO470" s="392">
        <v>40</v>
      </c>
      <c r="AP470" s="395">
        <v>3.4071550255536626E-2</v>
      </c>
      <c r="AQ470" s="392">
        <v>23.803921568627452</v>
      </c>
      <c r="AR470" s="392">
        <v>1174</v>
      </c>
      <c r="AS470" s="392">
        <v>1164</v>
      </c>
      <c r="AT470" s="392">
        <v>10</v>
      </c>
      <c r="AU470" s="395">
        <v>8.5910652920962206E-3</v>
      </c>
      <c r="AV470" s="400">
        <v>22.576923076923077</v>
      </c>
      <c r="AW470" s="403">
        <v>920</v>
      </c>
      <c r="AX470" s="403">
        <v>460</v>
      </c>
      <c r="AY470" s="403">
        <v>45</v>
      </c>
      <c r="AZ470" s="403">
        <v>505</v>
      </c>
      <c r="BA470" s="395">
        <v>0.54891304347826086</v>
      </c>
      <c r="BB470" s="464">
        <v>0.72643209790439034</v>
      </c>
      <c r="BC470" s="403">
        <v>265</v>
      </c>
      <c r="BD470" s="395">
        <v>0.28804347826086957</v>
      </c>
      <c r="BE470" s="464">
        <v>1.8854581525565544</v>
      </c>
      <c r="BF470" s="403">
        <v>95</v>
      </c>
      <c r="BG470" s="403">
        <v>45</v>
      </c>
      <c r="BH470" s="403">
        <v>140</v>
      </c>
      <c r="BI470" s="395">
        <v>0.15217391304347827</v>
      </c>
      <c r="BJ470" s="464">
        <v>2.0252765777440227</v>
      </c>
      <c r="BK470" s="403">
        <v>15</v>
      </c>
      <c r="BL470" s="401">
        <v>1030</v>
      </c>
      <c r="BM470" s="392">
        <v>425</v>
      </c>
      <c r="BN470" s="392">
        <v>20</v>
      </c>
      <c r="BO470" s="392">
        <v>445</v>
      </c>
      <c r="BP470" s="395">
        <v>0.43203883495145629</v>
      </c>
      <c r="BQ470" s="402">
        <v>0.62007370600162515</v>
      </c>
      <c r="BR470" s="392">
        <v>365</v>
      </c>
      <c r="BS470" s="395">
        <v>0.35436893203883496</v>
      </c>
      <c r="BT470" s="402">
        <v>1.5903106944255037</v>
      </c>
      <c r="BU470" s="392">
        <v>125</v>
      </c>
      <c r="BV470" s="392">
        <v>80</v>
      </c>
      <c r="BW470" s="392">
        <v>205</v>
      </c>
      <c r="BX470" s="395">
        <v>0.19902912621359223</v>
      </c>
      <c r="BY470" s="402">
        <v>2.7541184819083973</v>
      </c>
      <c r="BZ470" s="392">
        <v>15</v>
      </c>
      <c r="CA470" s="403" t="s">
        <v>79</v>
      </c>
      <c r="CB470" s="404" t="s">
        <v>79</v>
      </c>
      <c r="CC470" s="403" t="s">
        <v>79</v>
      </c>
      <c r="CD470" s="404"/>
      <c r="CE470" s="404" t="s">
        <v>2085</v>
      </c>
      <c r="CF470" s="407"/>
      <c r="CG470" s="403"/>
    </row>
    <row r="471" spans="1:85" ht="12.75" customHeight="1" x14ac:dyDescent="0.25">
      <c r="A471" s="388" t="s">
        <v>982</v>
      </c>
      <c r="B471" s="387">
        <v>4620017</v>
      </c>
      <c r="C471" s="403" t="s">
        <v>2167</v>
      </c>
      <c r="D471" s="388"/>
      <c r="E471" s="389">
        <v>1</v>
      </c>
      <c r="F471" s="389">
        <v>1</v>
      </c>
      <c r="G471" s="388"/>
      <c r="H471" s="388"/>
      <c r="I471" s="388"/>
      <c r="J471" s="390"/>
      <c r="K471" s="391"/>
      <c r="L471" s="392"/>
      <c r="M471" s="392"/>
      <c r="N471" s="393"/>
      <c r="O471" s="388">
        <v>244620017</v>
      </c>
      <c r="P471" s="394">
        <v>0.22</v>
      </c>
      <c r="Q471" s="393">
        <v>22</v>
      </c>
      <c r="R471" s="403">
        <v>0.22</v>
      </c>
      <c r="S471" s="403">
        <v>22</v>
      </c>
      <c r="T471" s="403">
        <v>2131</v>
      </c>
      <c r="U471" s="392">
        <v>-10</v>
      </c>
      <c r="V471" s="395">
        <v>-4.6707146193367584E-3</v>
      </c>
      <c r="W471" s="403">
        <v>9504.9</v>
      </c>
      <c r="X471" s="392">
        <v>2141</v>
      </c>
      <c r="Y471" s="392">
        <v>2141</v>
      </c>
      <c r="Z471" s="392">
        <v>2050</v>
      </c>
      <c r="AA471" s="392">
        <v>1888</v>
      </c>
      <c r="AB471" s="392">
        <v>253</v>
      </c>
      <c r="AC471" s="395">
        <v>0.1340042372881356</v>
      </c>
      <c r="AD471" s="396">
        <v>9541</v>
      </c>
      <c r="AE471" s="403">
        <v>1235</v>
      </c>
      <c r="AF471" s="392">
        <v>1237</v>
      </c>
      <c r="AG471" s="397">
        <v>-2</v>
      </c>
      <c r="AH471" s="398">
        <v>-1.6168148746968471E-3</v>
      </c>
      <c r="AI471" s="397">
        <v>1237</v>
      </c>
      <c r="AJ471" s="392">
        <v>1072</v>
      </c>
      <c r="AK471" s="392">
        <v>165</v>
      </c>
      <c r="AL471" s="399">
        <v>0.15391791044776118</v>
      </c>
      <c r="AM471" s="403">
        <v>1183</v>
      </c>
      <c r="AN471" s="392">
        <v>1187</v>
      </c>
      <c r="AO471" s="392">
        <v>-4</v>
      </c>
      <c r="AP471" s="395">
        <v>-3.3698399326032012E-3</v>
      </c>
      <c r="AQ471" s="392">
        <v>53.772727272727273</v>
      </c>
      <c r="AR471" s="392">
        <v>1187</v>
      </c>
      <c r="AS471" s="392">
        <v>1038</v>
      </c>
      <c r="AT471" s="392">
        <v>149</v>
      </c>
      <c r="AU471" s="395">
        <v>0.14354527938342967</v>
      </c>
      <c r="AV471" s="400">
        <v>53.954545454545453</v>
      </c>
      <c r="AW471" s="403">
        <v>785</v>
      </c>
      <c r="AX471" s="403">
        <v>375</v>
      </c>
      <c r="AY471" s="403">
        <v>25</v>
      </c>
      <c r="AZ471" s="403">
        <v>400</v>
      </c>
      <c r="BA471" s="395">
        <v>0.50955414012738853</v>
      </c>
      <c r="BB471" s="464">
        <v>0.6743444838968673</v>
      </c>
      <c r="BC471" s="403">
        <v>220</v>
      </c>
      <c r="BD471" s="395">
        <v>0.28025477707006369</v>
      </c>
      <c r="BE471" s="464">
        <v>1.8344753278569719</v>
      </c>
      <c r="BF471" s="403">
        <v>95</v>
      </c>
      <c r="BG471" s="403">
        <v>50</v>
      </c>
      <c r="BH471" s="403">
        <v>145</v>
      </c>
      <c r="BI471" s="395">
        <v>0.18471337579617833</v>
      </c>
      <c r="BJ471" s="464">
        <v>2.4583429979167661</v>
      </c>
      <c r="BK471" s="403">
        <v>15</v>
      </c>
      <c r="BL471" s="401">
        <v>1040</v>
      </c>
      <c r="BM471" s="392">
        <v>465</v>
      </c>
      <c r="BN471" s="392">
        <v>20</v>
      </c>
      <c r="BO471" s="392">
        <v>485</v>
      </c>
      <c r="BP471" s="395">
        <v>0.46634615384615385</v>
      </c>
      <c r="BQ471" s="402">
        <v>0.66931248883559169</v>
      </c>
      <c r="BR471" s="392">
        <v>360</v>
      </c>
      <c r="BS471" s="395">
        <v>0.34615384615384615</v>
      </c>
      <c r="BT471" s="402">
        <v>1.5534436393387163</v>
      </c>
      <c r="BU471" s="392">
        <v>90</v>
      </c>
      <c r="BV471" s="392">
        <v>90</v>
      </c>
      <c r="BW471" s="392">
        <v>180</v>
      </c>
      <c r="BX471" s="395">
        <v>0.17307692307692307</v>
      </c>
      <c r="BY471" s="402">
        <v>2.394997966912837</v>
      </c>
      <c r="BZ471" s="392">
        <v>10</v>
      </c>
      <c r="CA471" s="403" t="s">
        <v>79</v>
      </c>
      <c r="CB471" s="404" t="s">
        <v>79</v>
      </c>
      <c r="CC471" s="403" t="s">
        <v>79</v>
      </c>
      <c r="CD471" s="404" t="s">
        <v>2201</v>
      </c>
      <c r="CE471" s="404" t="s">
        <v>2085</v>
      </c>
      <c r="CF471" s="407"/>
      <c r="CG471" s="403"/>
    </row>
    <row r="472" spans="1:85" ht="12.75" customHeight="1" x14ac:dyDescent="0.25">
      <c r="A472" s="388" t="s">
        <v>983</v>
      </c>
      <c r="B472" s="387">
        <v>4620018</v>
      </c>
      <c r="C472" s="403" t="s">
        <v>2167</v>
      </c>
      <c r="D472" s="388"/>
      <c r="E472" s="389">
        <v>1</v>
      </c>
      <c r="F472" s="389">
        <v>1</v>
      </c>
      <c r="G472" s="388"/>
      <c r="H472" s="388"/>
      <c r="I472" s="388"/>
      <c r="J472" s="390"/>
      <c r="K472" s="391"/>
      <c r="L472" s="392"/>
      <c r="M472" s="392"/>
      <c r="N472" s="393"/>
      <c r="O472" s="388">
        <v>244620018</v>
      </c>
      <c r="P472" s="394">
        <v>0.37</v>
      </c>
      <c r="Q472" s="393">
        <v>37</v>
      </c>
      <c r="R472" s="403">
        <v>0.37</v>
      </c>
      <c r="S472" s="403">
        <v>37</v>
      </c>
      <c r="T472" s="403">
        <v>2013</v>
      </c>
      <c r="U472" s="392">
        <v>9</v>
      </c>
      <c r="V472" s="395">
        <v>4.4910179640718561E-3</v>
      </c>
      <c r="W472" s="403">
        <v>5480.5</v>
      </c>
      <c r="X472" s="392">
        <v>2004</v>
      </c>
      <c r="Y472" s="392">
        <v>2004</v>
      </c>
      <c r="Z472" s="392">
        <v>1977</v>
      </c>
      <c r="AA472" s="392">
        <v>2148</v>
      </c>
      <c r="AB472" s="392">
        <v>-144</v>
      </c>
      <c r="AC472" s="395">
        <v>-6.7039106145251395E-2</v>
      </c>
      <c r="AD472" s="396">
        <v>5448.6</v>
      </c>
      <c r="AE472" s="403">
        <v>1203</v>
      </c>
      <c r="AF472" s="392">
        <v>1219</v>
      </c>
      <c r="AG472" s="397">
        <v>-16</v>
      </c>
      <c r="AH472" s="398">
        <v>-1.3125512715340444E-2</v>
      </c>
      <c r="AI472" s="397">
        <v>1219</v>
      </c>
      <c r="AJ472" s="392">
        <v>1197</v>
      </c>
      <c r="AK472" s="392">
        <v>22</v>
      </c>
      <c r="AL472" s="399">
        <v>1.8379281537176273E-2</v>
      </c>
      <c r="AM472" s="403">
        <v>1142</v>
      </c>
      <c r="AN472" s="392">
        <v>1136</v>
      </c>
      <c r="AO472" s="392">
        <v>6</v>
      </c>
      <c r="AP472" s="395">
        <v>5.2816901408450703E-3</v>
      </c>
      <c r="AQ472" s="392">
        <v>30.864864864864863</v>
      </c>
      <c r="AR472" s="392">
        <v>1136</v>
      </c>
      <c r="AS472" s="392">
        <v>1142</v>
      </c>
      <c r="AT472" s="392">
        <v>-6</v>
      </c>
      <c r="AU472" s="395">
        <v>-5.2539404553415062E-3</v>
      </c>
      <c r="AV472" s="400">
        <v>30.702702702702702</v>
      </c>
      <c r="AW472" s="403">
        <v>790</v>
      </c>
      <c r="AX472" s="403">
        <v>325</v>
      </c>
      <c r="AY472" s="403">
        <v>20</v>
      </c>
      <c r="AZ472" s="403">
        <v>345</v>
      </c>
      <c r="BA472" s="395">
        <v>0.43670886075949367</v>
      </c>
      <c r="BB472" s="464">
        <v>0.5779409647195225</v>
      </c>
      <c r="BC472" s="403">
        <v>220</v>
      </c>
      <c r="BD472" s="395">
        <v>0.27848101265822783</v>
      </c>
      <c r="BE472" s="464">
        <v>1.8228647245161049</v>
      </c>
      <c r="BF472" s="403">
        <v>125</v>
      </c>
      <c r="BG472" s="403">
        <v>80</v>
      </c>
      <c r="BH472" s="403">
        <v>205</v>
      </c>
      <c r="BI472" s="395">
        <v>0.25949367088607594</v>
      </c>
      <c r="BJ472" s="464">
        <v>3.4535909815779622</v>
      </c>
      <c r="BK472" s="403">
        <v>15</v>
      </c>
      <c r="BL472" s="401">
        <v>1035</v>
      </c>
      <c r="BM472" s="392">
        <v>350</v>
      </c>
      <c r="BN472" s="392">
        <v>20</v>
      </c>
      <c r="BO472" s="392">
        <v>370</v>
      </c>
      <c r="BP472" s="395">
        <v>0.35748792270531399</v>
      </c>
      <c r="BQ472" s="402">
        <v>0.5130762402588489</v>
      </c>
      <c r="BR472" s="392">
        <v>450</v>
      </c>
      <c r="BS472" s="395">
        <v>0.43478260869565216</v>
      </c>
      <c r="BT472" s="402">
        <v>1.9511852474785809</v>
      </c>
      <c r="BU472" s="392">
        <v>90</v>
      </c>
      <c r="BV472" s="392">
        <v>115</v>
      </c>
      <c r="BW472" s="392">
        <v>205</v>
      </c>
      <c r="BX472" s="395">
        <v>0.19806763285024154</v>
      </c>
      <c r="BY472" s="402">
        <v>2.740813561705941</v>
      </c>
      <c r="BZ472" s="392">
        <v>10</v>
      </c>
      <c r="CA472" s="403" t="s">
        <v>79</v>
      </c>
      <c r="CB472" s="404" t="s">
        <v>79</v>
      </c>
      <c r="CC472" s="403" t="s">
        <v>68</v>
      </c>
      <c r="CD472" s="404" t="s">
        <v>2201</v>
      </c>
      <c r="CE472" s="404" t="s">
        <v>2085</v>
      </c>
      <c r="CF472" s="407"/>
      <c r="CG472" s="403"/>
    </row>
    <row r="473" spans="1:85" ht="12.75" customHeight="1" x14ac:dyDescent="0.25">
      <c r="A473" s="388" t="s">
        <v>984</v>
      </c>
      <c r="B473" s="387">
        <v>4620019</v>
      </c>
      <c r="C473" s="403" t="s">
        <v>2167</v>
      </c>
      <c r="D473" s="388"/>
      <c r="E473" s="389">
        <v>1</v>
      </c>
      <c r="F473" s="389">
        <v>1</v>
      </c>
      <c r="G473" s="388"/>
      <c r="H473" s="388"/>
      <c r="I473" s="388"/>
      <c r="J473" s="390"/>
      <c r="K473" s="391"/>
      <c r="L473" s="392"/>
      <c r="M473" s="392"/>
      <c r="N473" s="393"/>
      <c r="O473" s="388">
        <v>244620019</v>
      </c>
      <c r="P473" s="394">
        <v>0.33</v>
      </c>
      <c r="Q473" s="393">
        <v>33</v>
      </c>
      <c r="R473" s="403">
        <v>0.33</v>
      </c>
      <c r="S473" s="403">
        <v>33</v>
      </c>
      <c r="T473" s="403">
        <v>2398</v>
      </c>
      <c r="U473" s="392">
        <v>58</v>
      </c>
      <c r="V473" s="395">
        <v>2.4786324786324785E-2</v>
      </c>
      <c r="W473" s="403">
        <v>7227.2</v>
      </c>
      <c r="X473" s="392">
        <v>2340</v>
      </c>
      <c r="Y473" s="392">
        <v>2340</v>
      </c>
      <c r="Z473" s="392">
        <v>2388</v>
      </c>
      <c r="AA473" s="392">
        <v>2350</v>
      </c>
      <c r="AB473" s="392">
        <v>-10</v>
      </c>
      <c r="AC473" s="395">
        <v>-4.2553191489361703E-3</v>
      </c>
      <c r="AD473" s="396">
        <v>7029.1</v>
      </c>
      <c r="AE473" s="403">
        <v>1454</v>
      </c>
      <c r="AF473" s="392">
        <v>1434</v>
      </c>
      <c r="AG473" s="397">
        <v>20</v>
      </c>
      <c r="AH473" s="398">
        <v>1.3947001394700139E-2</v>
      </c>
      <c r="AI473" s="397">
        <v>1434</v>
      </c>
      <c r="AJ473" s="392">
        <v>1350</v>
      </c>
      <c r="AK473" s="392">
        <v>84</v>
      </c>
      <c r="AL473" s="399">
        <v>6.222222222222222E-2</v>
      </c>
      <c r="AM473" s="403">
        <v>1340</v>
      </c>
      <c r="AN473" s="392">
        <v>1296</v>
      </c>
      <c r="AO473" s="392">
        <v>44</v>
      </c>
      <c r="AP473" s="395">
        <v>3.3950617283950615E-2</v>
      </c>
      <c r="AQ473" s="392">
        <v>40.606060606060609</v>
      </c>
      <c r="AR473" s="392">
        <v>1296</v>
      </c>
      <c r="AS473" s="392">
        <v>1271</v>
      </c>
      <c r="AT473" s="392">
        <v>25</v>
      </c>
      <c r="AU473" s="395">
        <v>1.9669551534225019E-2</v>
      </c>
      <c r="AV473" s="400">
        <v>39.272727272727273</v>
      </c>
      <c r="AW473" s="403">
        <v>825</v>
      </c>
      <c r="AX473" s="403">
        <v>350</v>
      </c>
      <c r="AY473" s="403">
        <v>30</v>
      </c>
      <c r="AZ473" s="403">
        <v>380</v>
      </c>
      <c r="BA473" s="395">
        <v>0.46060606060606063</v>
      </c>
      <c r="BB473" s="464">
        <v>0.60956654408010769</v>
      </c>
      <c r="BC473" s="403">
        <v>250</v>
      </c>
      <c r="BD473" s="395">
        <v>0.30303030303030304</v>
      </c>
      <c r="BE473" s="464">
        <v>1.9835580335643568</v>
      </c>
      <c r="BF473" s="403">
        <v>95</v>
      </c>
      <c r="BG473" s="403">
        <v>85</v>
      </c>
      <c r="BH473" s="403">
        <v>180</v>
      </c>
      <c r="BI473" s="395">
        <v>0.21818181818181817</v>
      </c>
      <c r="BJ473" s="464">
        <v>2.9037731712070141</v>
      </c>
      <c r="BK473" s="403">
        <v>15</v>
      </c>
      <c r="BL473" s="401">
        <v>1150</v>
      </c>
      <c r="BM473" s="392">
        <v>445</v>
      </c>
      <c r="BN473" s="392">
        <v>10</v>
      </c>
      <c r="BO473" s="392">
        <v>455</v>
      </c>
      <c r="BP473" s="395">
        <v>0.39565217391304347</v>
      </c>
      <c r="BQ473" s="402">
        <v>0.56785059563783413</v>
      </c>
      <c r="BR473" s="392">
        <v>430</v>
      </c>
      <c r="BS473" s="395">
        <v>0.37391304347826088</v>
      </c>
      <c r="BT473" s="402">
        <v>1.6780193128315797</v>
      </c>
      <c r="BU473" s="392">
        <v>130</v>
      </c>
      <c r="BV473" s="392">
        <v>130</v>
      </c>
      <c r="BW473" s="392">
        <v>260</v>
      </c>
      <c r="BX473" s="395">
        <v>0.22608695652173913</v>
      </c>
      <c r="BY473" s="402">
        <v>3.1285384070204403</v>
      </c>
      <c r="BZ473" s="392">
        <v>10</v>
      </c>
      <c r="CA473" s="403" t="s">
        <v>79</v>
      </c>
      <c r="CB473" s="404" t="s">
        <v>79</v>
      </c>
      <c r="CC473" s="403" t="s">
        <v>79</v>
      </c>
      <c r="CD473" s="404" t="s">
        <v>2201</v>
      </c>
      <c r="CE473" s="404" t="s">
        <v>2085</v>
      </c>
      <c r="CF473" s="407"/>
      <c r="CG473" s="403"/>
    </row>
    <row r="474" spans="1:85" ht="12.75" customHeight="1" x14ac:dyDescent="0.25">
      <c r="A474" s="388" t="s">
        <v>985</v>
      </c>
      <c r="B474" s="387">
        <v>4620021</v>
      </c>
      <c r="C474" s="403"/>
      <c r="D474" s="388"/>
      <c r="E474" s="389">
        <v>1</v>
      </c>
      <c r="F474" s="389">
        <v>1</v>
      </c>
      <c r="G474" s="388"/>
      <c r="H474" s="388"/>
      <c r="I474" s="388"/>
      <c r="J474" s="390"/>
      <c r="K474" s="391"/>
      <c r="L474" s="392"/>
      <c r="M474" s="392"/>
      <c r="N474" s="393"/>
      <c r="O474" s="388">
        <v>244620021</v>
      </c>
      <c r="P474" s="394">
        <v>0.44</v>
      </c>
      <c r="Q474" s="393">
        <v>44</v>
      </c>
      <c r="R474" s="403">
        <v>0.45</v>
      </c>
      <c r="S474" s="403">
        <v>45</v>
      </c>
      <c r="T474" s="403">
        <v>3028</v>
      </c>
      <c r="U474" s="392">
        <v>137</v>
      </c>
      <c r="V474" s="395">
        <v>4.7388446904185401E-2</v>
      </c>
      <c r="W474" s="403">
        <v>6733.4</v>
      </c>
      <c r="X474" s="392">
        <v>2891</v>
      </c>
      <c r="Y474" s="392">
        <v>2891</v>
      </c>
      <c r="Z474" s="392">
        <v>2976</v>
      </c>
      <c r="AA474" s="392">
        <v>3243</v>
      </c>
      <c r="AB474" s="392">
        <v>-352</v>
      </c>
      <c r="AC474" s="395">
        <v>-0.10854147394387913</v>
      </c>
      <c r="AD474" s="396">
        <v>6523</v>
      </c>
      <c r="AE474" s="403">
        <v>1734</v>
      </c>
      <c r="AF474" s="392">
        <v>1676</v>
      </c>
      <c r="AG474" s="397">
        <v>58</v>
      </c>
      <c r="AH474" s="398">
        <v>3.4606205250596656E-2</v>
      </c>
      <c r="AI474" s="397">
        <v>1676</v>
      </c>
      <c r="AJ474" s="392">
        <v>1644</v>
      </c>
      <c r="AK474" s="392">
        <v>32</v>
      </c>
      <c r="AL474" s="399">
        <v>1.9464720194647202E-2</v>
      </c>
      <c r="AM474" s="403">
        <v>1578</v>
      </c>
      <c r="AN474" s="392">
        <v>1433</v>
      </c>
      <c r="AO474" s="392">
        <v>145</v>
      </c>
      <c r="AP474" s="395">
        <v>0.10118632240055828</v>
      </c>
      <c r="AQ474" s="392">
        <v>35.06666666666667</v>
      </c>
      <c r="AR474" s="392">
        <v>1433</v>
      </c>
      <c r="AS474" s="392">
        <v>1570</v>
      </c>
      <c r="AT474" s="392">
        <v>-137</v>
      </c>
      <c r="AU474" s="395">
        <v>-8.7261146496815281E-2</v>
      </c>
      <c r="AV474" s="400">
        <v>32.56818181818182</v>
      </c>
      <c r="AW474" s="403">
        <v>1095</v>
      </c>
      <c r="AX474" s="403">
        <v>450</v>
      </c>
      <c r="AY474" s="403">
        <v>15</v>
      </c>
      <c r="AZ474" s="403">
        <v>465</v>
      </c>
      <c r="BA474" s="395">
        <v>0.42465753424657532</v>
      </c>
      <c r="BB474" s="464">
        <v>0.56199222656268033</v>
      </c>
      <c r="BC474" s="403">
        <v>405</v>
      </c>
      <c r="BD474" s="395">
        <v>0.36986301369863012</v>
      </c>
      <c r="BE474" s="464">
        <v>2.4210276820627969</v>
      </c>
      <c r="BF474" s="403">
        <v>115</v>
      </c>
      <c r="BG474" s="403">
        <v>80</v>
      </c>
      <c r="BH474" s="403">
        <v>195</v>
      </c>
      <c r="BI474" s="395">
        <v>0.17808219178082191</v>
      </c>
      <c r="BJ474" s="464">
        <v>2.3700888326632592</v>
      </c>
      <c r="BK474" s="403">
        <v>20</v>
      </c>
      <c r="BL474" s="401">
        <v>1255</v>
      </c>
      <c r="BM474" s="392">
        <v>450</v>
      </c>
      <c r="BN474" s="392">
        <v>20</v>
      </c>
      <c r="BO474" s="392">
        <v>470</v>
      </c>
      <c r="BP474" s="395">
        <v>0.37450199203187251</v>
      </c>
      <c r="BQ474" s="402">
        <v>0.53749528819622494</v>
      </c>
      <c r="BR474" s="392">
        <v>555</v>
      </c>
      <c r="BS474" s="395">
        <v>0.44223107569721115</v>
      </c>
      <c r="BT474" s="402">
        <v>1.9846119270170586</v>
      </c>
      <c r="BU474" s="392">
        <v>130</v>
      </c>
      <c r="BV474" s="392">
        <v>85</v>
      </c>
      <c r="BW474" s="392">
        <v>215</v>
      </c>
      <c r="BX474" s="395">
        <v>0.17131474103585656</v>
      </c>
      <c r="BY474" s="402">
        <v>2.3706133041244368</v>
      </c>
      <c r="BZ474" s="392">
        <v>15</v>
      </c>
      <c r="CA474" s="403" t="s">
        <v>79</v>
      </c>
      <c r="CB474" s="404" t="s">
        <v>79</v>
      </c>
      <c r="CC474" s="403" t="s">
        <v>79</v>
      </c>
      <c r="CD474" s="404"/>
      <c r="CE474" s="404" t="s">
        <v>2085</v>
      </c>
      <c r="CF474" s="407"/>
      <c r="CG474" s="403"/>
    </row>
    <row r="475" spans="1:85" ht="12.75" customHeight="1" x14ac:dyDescent="0.25">
      <c r="A475" s="388" t="s">
        <v>986</v>
      </c>
      <c r="B475" s="387">
        <v>4620022</v>
      </c>
      <c r="C475" s="403" t="s">
        <v>2147</v>
      </c>
      <c r="D475" s="388"/>
      <c r="E475" s="389">
        <v>1</v>
      </c>
      <c r="F475" s="389">
        <v>1</v>
      </c>
      <c r="G475" s="388"/>
      <c r="H475" s="388"/>
      <c r="I475" s="388"/>
      <c r="J475" s="390"/>
      <c r="K475" s="391"/>
      <c r="L475" s="392"/>
      <c r="M475" s="392"/>
      <c r="N475" s="393"/>
      <c r="O475" s="388">
        <v>244620022</v>
      </c>
      <c r="P475" s="394">
        <v>0.17</v>
      </c>
      <c r="Q475" s="393">
        <v>17</v>
      </c>
      <c r="R475" s="403">
        <v>0.17</v>
      </c>
      <c r="S475" s="403">
        <v>17</v>
      </c>
      <c r="T475" s="403">
        <v>1527</v>
      </c>
      <c r="U475" s="392">
        <v>-23</v>
      </c>
      <c r="V475" s="395">
        <v>-1.4838709677419355E-2</v>
      </c>
      <c r="W475" s="403">
        <v>8961.2999999999993</v>
      </c>
      <c r="X475" s="392">
        <v>1550</v>
      </c>
      <c r="Y475" s="392">
        <v>1550</v>
      </c>
      <c r="Z475" s="392">
        <v>1579</v>
      </c>
      <c r="AA475" s="392">
        <v>1663</v>
      </c>
      <c r="AB475" s="392">
        <v>-113</v>
      </c>
      <c r="AC475" s="395">
        <v>-6.7949488875526154E-2</v>
      </c>
      <c r="AD475" s="396">
        <v>9069.6</v>
      </c>
      <c r="AE475" s="403">
        <v>914</v>
      </c>
      <c r="AF475" s="392">
        <v>870</v>
      </c>
      <c r="AG475" s="397">
        <v>44</v>
      </c>
      <c r="AH475" s="398">
        <v>5.057471264367816E-2</v>
      </c>
      <c r="AI475" s="397">
        <v>870</v>
      </c>
      <c r="AJ475" s="392">
        <v>832</v>
      </c>
      <c r="AK475" s="392">
        <v>38</v>
      </c>
      <c r="AL475" s="399">
        <v>4.567307692307692E-2</v>
      </c>
      <c r="AM475" s="403">
        <v>849</v>
      </c>
      <c r="AN475" s="392">
        <v>798</v>
      </c>
      <c r="AO475" s="392">
        <v>51</v>
      </c>
      <c r="AP475" s="395">
        <v>6.3909774436090222E-2</v>
      </c>
      <c r="AQ475" s="392">
        <v>49.941176470588232</v>
      </c>
      <c r="AR475" s="392">
        <v>798</v>
      </c>
      <c r="AS475" s="392">
        <v>794</v>
      </c>
      <c r="AT475" s="392">
        <v>4</v>
      </c>
      <c r="AU475" s="395">
        <v>5.0377833753148613E-3</v>
      </c>
      <c r="AV475" s="400">
        <v>46.941176470588232</v>
      </c>
      <c r="AW475" s="403">
        <v>595</v>
      </c>
      <c r="AX475" s="403">
        <v>290</v>
      </c>
      <c r="AY475" s="403">
        <v>30</v>
      </c>
      <c r="AZ475" s="403">
        <v>320</v>
      </c>
      <c r="BA475" s="395">
        <v>0.53781512605042014</v>
      </c>
      <c r="BB475" s="464">
        <v>0.71174510233148347</v>
      </c>
      <c r="BC475" s="403">
        <v>170</v>
      </c>
      <c r="BD475" s="395">
        <v>0.2857142857142857</v>
      </c>
      <c r="BE475" s="464">
        <v>1.8702118602178219</v>
      </c>
      <c r="BF475" s="403">
        <v>50</v>
      </c>
      <c r="BG475" s="403">
        <v>45</v>
      </c>
      <c r="BH475" s="403">
        <v>95</v>
      </c>
      <c r="BI475" s="395">
        <v>0.15966386554621848</v>
      </c>
      <c r="BJ475" s="464">
        <v>2.124960058761435</v>
      </c>
      <c r="BK475" s="403">
        <v>0</v>
      </c>
      <c r="BL475" s="401">
        <v>770</v>
      </c>
      <c r="BM475" s="392">
        <v>300</v>
      </c>
      <c r="BN475" s="392">
        <v>15</v>
      </c>
      <c r="BO475" s="392">
        <v>315</v>
      </c>
      <c r="BP475" s="395">
        <v>0.40909090909090912</v>
      </c>
      <c r="BQ475" s="402">
        <v>0.58713822825690143</v>
      </c>
      <c r="BR475" s="392">
        <v>290</v>
      </c>
      <c r="BS475" s="395">
        <v>0.37662337662337664</v>
      </c>
      <c r="BT475" s="402">
        <v>1.6901825455431343</v>
      </c>
      <c r="BU475" s="392">
        <v>65</v>
      </c>
      <c r="BV475" s="392">
        <v>90</v>
      </c>
      <c r="BW475" s="392">
        <v>155</v>
      </c>
      <c r="BX475" s="395">
        <v>0.20129870129870131</v>
      </c>
      <c r="BY475" s="402">
        <v>2.7855243309260413</v>
      </c>
      <c r="BZ475" s="392">
        <v>10</v>
      </c>
      <c r="CA475" s="403" t="s">
        <v>79</v>
      </c>
      <c r="CB475" s="404" t="s">
        <v>79</v>
      </c>
      <c r="CC475" s="403" t="s">
        <v>79</v>
      </c>
      <c r="CD475" s="404"/>
      <c r="CE475" s="404" t="s">
        <v>2085</v>
      </c>
      <c r="CF475" s="407"/>
      <c r="CG475" s="403"/>
    </row>
    <row r="476" spans="1:85" ht="12.75" customHeight="1" x14ac:dyDescent="0.25">
      <c r="A476" s="388" t="s">
        <v>987</v>
      </c>
      <c r="B476" s="387">
        <v>4620023</v>
      </c>
      <c r="C476" s="403" t="s">
        <v>2147</v>
      </c>
      <c r="D476" s="388"/>
      <c r="E476" s="389">
        <v>1</v>
      </c>
      <c r="F476" s="389">
        <v>1</v>
      </c>
      <c r="G476" s="388"/>
      <c r="H476" s="388"/>
      <c r="I476" s="388"/>
      <c r="J476" s="390"/>
      <c r="K476" s="391"/>
      <c r="L476" s="392"/>
      <c r="M476" s="392"/>
      <c r="N476" s="393"/>
      <c r="O476" s="388">
        <v>244620023</v>
      </c>
      <c r="P476" s="394">
        <v>0.36</v>
      </c>
      <c r="Q476" s="393">
        <v>36</v>
      </c>
      <c r="R476" s="403">
        <v>0.36</v>
      </c>
      <c r="S476" s="403">
        <v>36</v>
      </c>
      <c r="T476" s="403">
        <v>1238</v>
      </c>
      <c r="U476" s="392">
        <v>-44</v>
      </c>
      <c r="V476" s="395">
        <v>-3.4321372854914198E-2</v>
      </c>
      <c r="W476" s="403">
        <v>3429.4</v>
      </c>
      <c r="X476" s="392">
        <v>1282</v>
      </c>
      <c r="Y476" s="392">
        <v>1282</v>
      </c>
      <c r="Z476" s="392">
        <v>1255</v>
      </c>
      <c r="AA476" s="392">
        <v>1249</v>
      </c>
      <c r="AB476" s="392">
        <v>33</v>
      </c>
      <c r="AC476" s="395">
        <v>2.6421136909527621E-2</v>
      </c>
      <c r="AD476" s="396">
        <v>3581</v>
      </c>
      <c r="AE476" s="403">
        <v>725</v>
      </c>
      <c r="AF476" s="392">
        <v>719</v>
      </c>
      <c r="AG476" s="397">
        <v>6</v>
      </c>
      <c r="AH476" s="398">
        <v>8.3449235048678721E-3</v>
      </c>
      <c r="AI476" s="397">
        <v>719</v>
      </c>
      <c r="AJ476" s="392">
        <v>682</v>
      </c>
      <c r="AK476" s="392">
        <v>37</v>
      </c>
      <c r="AL476" s="399">
        <v>5.4252199413489736E-2</v>
      </c>
      <c r="AM476" s="403">
        <v>676</v>
      </c>
      <c r="AN476" s="392">
        <v>686</v>
      </c>
      <c r="AO476" s="392">
        <v>-10</v>
      </c>
      <c r="AP476" s="395">
        <v>-1.4577259475218658E-2</v>
      </c>
      <c r="AQ476" s="392">
        <v>18.777777777777779</v>
      </c>
      <c r="AR476" s="392">
        <v>686</v>
      </c>
      <c r="AS476" s="392">
        <v>648</v>
      </c>
      <c r="AT476" s="392">
        <v>38</v>
      </c>
      <c r="AU476" s="395">
        <v>5.8641975308641972E-2</v>
      </c>
      <c r="AV476" s="400">
        <v>19.055555555555557</v>
      </c>
      <c r="AW476" s="403">
        <v>490</v>
      </c>
      <c r="AX476" s="403">
        <v>210</v>
      </c>
      <c r="AY476" s="403">
        <v>0</v>
      </c>
      <c r="AZ476" s="403">
        <v>210</v>
      </c>
      <c r="BA476" s="395">
        <v>0.42857142857142855</v>
      </c>
      <c r="BB476" s="464">
        <v>0.56717187842040095</v>
      </c>
      <c r="BC476" s="403">
        <v>135</v>
      </c>
      <c r="BD476" s="395">
        <v>0.27551020408163263</v>
      </c>
      <c r="BE476" s="464">
        <v>1.8034185794957567</v>
      </c>
      <c r="BF476" s="403">
        <v>60</v>
      </c>
      <c r="BG476" s="403">
        <v>70</v>
      </c>
      <c r="BH476" s="403">
        <v>130</v>
      </c>
      <c r="BI476" s="395">
        <v>0.26530612244897961</v>
      </c>
      <c r="BJ476" s="464">
        <v>3.5309486690697538</v>
      </c>
      <c r="BK476" s="403">
        <v>0</v>
      </c>
      <c r="BL476" s="401">
        <v>660</v>
      </c>
      <c r="BM476" s="392">
        <v>280</v>
      </c>
      <c r="BN476" s="392">
        <v>10</v>
      </c>
      <c r="BO476" s="392">
        <v>290</v>
      </c>
      <c r="BP476" s="395">
        <v>0.43939393939393939</v>
      </c>
      <c r="BQ476" s="402">
        <v>0.63062994886852375</v>
      </c>
      <c r="BR476" s="392">
        <v>280</v>
      </c>
      <c r="BS476" s="395">
        <v>0.42424242424242425</v>
      </c>
      <c r="BT476" s="402">
        <v>1.9038837869336456</v>
      </c>
      <c r="BU476" s="392">
        <v>45</v>
      </c>
      <c r="BV476" s="392">
        <v>40</v>
      </c>
      <c r="BW476" s="392">
        <v>85</v>
      </c>
      <c r="BX476" s="395">
        <v>0.12878787878787878</v>
      </c>
      <c r="BY476" s="402">
        <v>1.7821365343021447</v>
      </c>
      <c r="BZ476" s="392">
        <v>10</v>
      </c>
      <c r="CA476" s="403" t="s">
        <v>79</v>
      </c>
      <c r="CB476" s="404" t="s">
        <v>79</v>
      </c>
      <c r="CC476" s="403" t="s">
        <v>68</v>
      </c>
      <c r="CD476" s="404"/>
      <c r="CE476" s="404" t="s">
        <v>2085</v>
      </c>
      <c r="CF476" s="407"/>
      <c r="CG476" s="403"/>
    </row>
    <row r="477" spans="1:85" ht="12.75" customHeight="1" x14ac:dyDescent="0.25">
      <c r="A477" s="388" t="s">
        <v>988</v>
      </c>
      <c r="B477" s="387">
        <v>4620024</v>
      </c>
      <c r="C477" s="403"/>
      <c r="D477" s="388"/>
      <c r="E477" s="389">
        <v>1</v>
      </c>
      <c r="F477" s="389">
        <v>1</v>
      </c>
      <c r="G477" s="388"/>
      <c r="H477" s="388"/>
      <c r="I477" s="388"/>
      <c r="J477" s="390"/>
      <c r="K477" s="391"/>
      <c r="L477" s="392"/>
      <c r="M477" s="392"/>
      <c r="N477" s="393"/>
      <c r="O477" s="388">
        <v>244620024</v>
      </c>
      <c r="P477" s="394">
        <v>0.28000000000000003</v>
      </c>
      <c r="Q477" s="393">
        <v>28.000000000000004</v>
      </c>
      <c r="R477" s="403">
        <v>0.28000000000000003</v>
      </c>
      <c r="S477" s="403">
        <v>28.000000000000004</v>
      </c>
      <c r="T477" s="403">
        <v>2544</v>
      </c>
      <c r="U477" s="392">
        <v>-103</v>
      </c>
      <c r="V477" s="395">
        <v>-3.8911975821684923E-2</v>
      </c>
      <c r="W477" s="403">
        <v>9161</v>
      </c>
      <c r="X477" s="392">
        <v>2647</v>
      </c>
      <c r="Y477" s="392">
        <v>2647</v>
      </c>
      <c r="Z477" s="392">
        <v>2601</v>
      </c>
      <c r="AA477" s="392">
        <v>2577</v>
      </c>
      <c r="AB477" s="392">
        <v>70</v>
      </c>
      <c r="AC477" s="395">
        <v>2.7163368257663949E-2</v>
      </c>
      <c r="AD477" s="396">
        <v>9594.1</v>
      </c>
      <c r="AE477" s="403">
        <v>1474</v>
      </c>
      <c r="AF477" s="392">
        <v>1509</v>
      </c>
      <c r="AG477" s="397">
        <v>-35</v>
      </c>
      <c r="AH477" s="398">
        <v>-2.3194168323392977E-2</v>
      </c>
      <c r="AI477" s="397">
        <v>1509</v>
      </c>
      <c r="AJ477" s="392">
        <v>1416</v>
      </c>
      <c r="AK477" s="392">
        <v>93</v>
      </c>
      <c r="AL477" s="399">
        <v>6.5677966101694921E-2</v>
      </c>
      <c r="AM477" s="403">
        <v>1395</v>
      </c>
      <c r="AN477" s="392">
        <v>1446</v>
      </c>
      <c r="AO477" s="392">
        <v>-51</v>
      </c>
      <c r="AP477" s="395">
        <v>-3.5269709543568464E-2</v>
      </c>
      <c r="AQ477" s="392">
        <v>49.821428571428562</v>
      </c>
      <c r="AR477" s="392">
        <v>1446</v>
      </c>
      <c r="AS477" s="392">
        <v>1358</v>
      </c>
      <c r="AT477" s="392">
        <v>88</v>
      </c>
      <c r="AU477" s="395">
        <v>6.4801178203240065E-2</v>
      </c>
      <c r="AV477" s="400">
        <v>51.642857142857139</v>
      </c>
      <c r="AW477" s="403">
        <v>970</v>
      </c>
      <c r="AX477" s="403">
        <v>410</v>
      </c>
      <c r="AY477" s="403">
        <v>15</v>
      </c>
      <c r="AZ477" s="403">
        <v>425</v>
      </c>
      <c r="BA477" s="395">
        <v>0.43814432989690721</v>
      </c>
      <c r="BB477" s="464">
        <v>0.57984066608271234</v>
      </c>
      <c r="BC477" s="403">
        <v>365</v>
      </c>
      <c r="BD477" s="395">
        <v>0.37628865979381443</v>
      </c>
      <c r="BE477" s="464">
        <v>2.4630883004415129</v>
      </c>
      <c r="BF477" s="403">
        <v>95</v>
      </c>
      <c r="BG477" s="403">
        <v>70</v>
      </c>
      <c r="BH477" s="403">
        <v>165</v>
      </c>
      <c r="BI477" s="395">
        <v>0.17010309278350516</v>
      </c>
      <c r="BJ477" s="464">
        <v>2.2638953203353656</v>
      </c>
      <c r="BK477" s="403">
        <v>15</v>
      </c>
      <c r="BL477" s="401">
        <v>1405</v>
      </c>
      <c r="BM477" s="392">
        <v>505</v>
      </c>
      <c r="BN477" s="392">
        <v>35</v>
      </c>
      <c r="BO477" s="392">
        <v>540</v>
      </c>
      <c r="BP477" s="395">
        <v>0.38434163701067614</v>
      </c>
      <c r="BQ477" s="402">
        <v>0.55161741017730237</v>
      </c>
      <c r="BR477" s="392">
        <v>635</v>
      </c>
      <c r="BS477" s="395">
        <v>0.45195729537366547</v>
      </c>
      <c r="BT477" s="402">
        <v>2.0282605366138555</v>
      </c>
      <c r="BU477" s="392">
        <v>85</v>
      </c>
      <c r="BV477" s="392">
        <v>125</v>
      </c>
      <c r="BW477" s="392">
        <v>210</v>
      </c>
      <c r="BX477" s="395">
        <v>0.1494661921708185</v>
      </c>
      <c r="BY477" s="402">
        <v>2.068278196812035</v>
      </c>
      <c r="BZ477" s="392">
        <v>15</v>
      </c>
      <c r="CA477" s="403" t="s">
        <v>79</v>
      </c>
      <c r="CB477" s="404" t="s">
        <v>79</v>
      </c>
      <c r="CC477" s="403" t="s">
        <v>79</v>
      </c>
      <c r="CD477" s="404"/>
      <c r="CE477" s="404" t="s">
        <v>2085</v>
      </c>
      <c r="CF477" s="407"/>
      <c r="CG477" s="403"/>
    </row>
    <row r="478" spans="1:85" ht="12.75" customHeight="1" x14ac:dyDescent="0.25">
      <c r="A478" s="388" t="s">
        <v>989</v>
      </c>
      <c r="B478" s="387">
        <v>4620025</v>
      </c>
      <c r="C478" s="403" t="s">
        <v>2147</v>
      </c>
      <c r="D478" s="388"/>
      <c r="E478" s="389">
        <v>1</v>
      </c>
      <c r="F478" s="389">
        <v>1</v>
      </c>
      <c r="G478" s="388"/>
      <c r="H478" s="388"/>
      <c r="I478" s="388"/>
      <c r="J478" s="390"/>
      <c r="K478" s="391"/>
      <c r="L478" s="392"/>
      <c r="M478" s="392"/>
      <c r="N478" s="393"/>
      <c r="O478" s="388">
        <v>244620025</v>
      </c>
      <c r="P478" s="394">
        <v>0.22</v>
      </c>
      <c r="Q478" s="393">
        <v>22</v>
      </c>
      <c r="R478" s="403">
        <v>0.22</v>
      </c>
      <c r="S478" s="403">
        <v>22</v>
      </c>
      <c r="T478" s="403">
        <v>3018</v>
      </c>
      <c r="U478" s="392">
        <v>2</v>
      </c>
      <c r="V478" s="395">
        <v>6.6312997347480103E-4</v>
      </c>
      <c r="W478" s="403">
        <v>13515.5</v>
      </c>
      <c r="X478" s="392">
        <v>3016</v>
      </c>
      <c r="Y478" s="392">
        <v>3016</v>
      </c>
      <c r="Z478" s="392">
        <v>3079</v>
      </c>
      <c r="AA478" s="392">
        <v>2884</v>
      </c>
      <c r="AB478" s="392">
        <v>132</v>
      </c>
      <c r="AC478" s="395">
        <v>4.5769764216366159E-2</v>
      </c>
      <c r="AD478" s="396">
        <v>13500.4</v>
      </c>
      <c r="AE478" s="403">
        <v>1646</v>
      </c>
      <c r="AF478" s="392">
        <v>1650</v>
      </c>
      <c r="AG478" s="397">
        <v>-4</v>
      </c>
      <c r="AH478" s="398">
        <v>-2.4242424242424242E-3</v>
      </c>
      <c r="AI478" s="397">
        <v>1650</v>
      </c>
      <c r="AJ478" s="392">
        <v>1429</v>
      </c>
      <c r="AK478" s="392">
        <v>221</v>
      </c>
      <c r="AL478" s="399">
        <v>0.15465360391882435</v>
      </c>
      <c r="AM478" s="403">
        <v>1530</v>
      </c>
      <c r="AN478" s="392">
        <v>1511</v>
      </c>
      <c r="AO478" s="392">
        <v>19</v>
      </c>
      <c r="AP478" s="395">
        <v>1.257445400397088E-2</v>
      </c>
      <c r="AQ478" s="392">
        <v>69.545454545454547</v>
      </c>
      <c r="AR478" s="392">
        <v>1511</v>
      </c>
      <c r="AS478" s="392">
        <v>1327</v>
      </c>
      <c r="AT478" s="392">
        <v>184</v>
      </c>
      <c r="AU478" s="395">
        <v>0.13865862848530519</v>
      </c>
      <c r="AV478" s="400">
        <v>68.681818181818187</v>
      </c>
      <c r="AW478" s="403">
        <v>1115</v>
      </c>
      <c r="AX478" s="403">
        <v>450</v>
      </c>
      <c r="AY478" s="403">
        <v>25</v>
      </c>
      <c r="AZ478" s="403">
        <v>475</v>
      </c>
      <c r="BA478" s="395">
        <v>0.42600896860986548</v>
      </c>
      <c r="BB478" s="464">
        <v>0.56378071621758841</v>
      </c>
      <c r="BC478" s="403">
        <v>435</v>
      </c>
      <c r="BD478" s="395">
        <v>0.39013452914798208</v>
      </c>
      <c r="BE478" s="464">
        <v>2.5537197822256807</v>
      </c>
      <c r="BF478" s="403">
        <v>105</v>
      </c>
      <c r="BG478" s="403">
        <v>95</v>
      </c>
      <c r="BH478" s="403">
        <v>200</v>
      </c>
      <c r="BI478" s="395">
        <v>0.17937219730941703</v>
      </c>
      <c r="BJ478" s="464">
        <v>2.387257465117874</v>
      </c>
      <c r="BK478" s="403">
        <v>0</v>
      </c>
      <c r="BL478" s="401">
        <v>1595</v>
      </c>
      <c r="BM478" s="392">
        <v>540</v>
      </c>
      <c r="BN478" s="392">
        <v>30</v>
      </c>
      <c r="BO478" s="392">
        <v>570</v>
      </c>
      <c r="BP478" s="395">
        <v>0.35736677115987459</v>
      </c>
      <c r="BQ478" s="402">
        <v>0.5129023603163736</v>
      </c>
      <c r="BR478" s="392">
        <v>690</v>
      </c>
      <c r="BS478" s="395">
        <v>0.43260188087774293</v>
      </c>
      <c r="BT478" s="402">
        <v>1.9413987384003184</v>
      </c>
      <c r="BU478" s="392">
        <v>180</v>
      </c>
      <c r="BV478" s="392">
        <v>130</v>
      </c>
      <c r="BW478" s="392">
        <v>310</v>
      </c>
      <c r="BX478" s="395">
        <v>0.19435736677115986</v>
      </c>
      <c r="BY478" s="402">
        <v>2.6894717677906606</v>
      </c>
      <c r="BZ478" s="392">
        <v>25</v>
      </c>
      <c r="CA478" s="403" t="s">
        <v>79</v>
      </c>
      <c r="CB478" s="404" t="s">
        <v>79</v>
      </c>
      <c r="CC478" s="403" t="s">
        <v>68</v>
      </c>
      <c r="CD478" s="404"/>
      <c r="CE478" s="404" t="s">
        <v>2085</v>
      </c>
      <c r="CF478" s="407"/>
      <c r="CG478" s="403"/>
    </row>
    <row r="479" spans="1:85" ht="12.75" customHeight="1" x14ac:dyDescent="0.25">
      <c r="A479" s="388" t="s">
        <v>990</v>
      </c>
      <c r="B479" s="387">
        <v>4620026</v>
      </c>
      <c r="C479" s="403"/>
      <c r="D479" s="388"/>
      <c r="E479" s="389">
        <v>1</v>
      </c>
      <c r="F479" s="389">
        <v>1</v>
      </c>
      <c r="G479" s="388"/>
      <c r="H479" s="388"/>
      <c r="I479" s="388"/>
      <c r="J479" s="390"/>
      <c r="K479" s="391"/>
      <c r="L479" s="392"/>
      <c r="M479" s="392"/>
      <c r="N479" s="393"/>
      <c r="O479" s="388">
        <v>244620026</v>
      </c>
      <c r="P479" s="394">
        <v>0.17</v>
      </c>
      <c r="Q479" s="393">
        <v>17</v>
      </c>
      <c r="R479" s="403">
        <v>0.17</v>
      </c>
      <c r="S479" s="403">
        <v>17</v>
      </c>
      <c r="T479" s="403">
        <v>2519</v>
      </c>
      <c r="U479" s="392">
        <v>-62</v>
      </c>
      <c r="V479" s="395">
        <v>-2.402169701666021E-2</v>
      </c>
      <c r="W479" s="403">
        <v>14410.8</v>
      </c>
      <c r="X479" s="392">
        <v>2581</v>
      </c>
      <c r="Y479" s="392">
        <v>2581</v>
      </c>
      <c r="Z479" s="392">
        <v>2300</v>
      </c>
      <c r="AA479" s="392">
        <v>2181</v>
      </c>
      <c r="AB479" s="392">
        <v>400</v>
      </c>
      <c r="AC479" s="395">
        <v>0.18340210912425492</v>
      </c>
      <c r="AD479" s="396">
        <v>14757</v>
      </c>
      <c r="AE479" s="403">
        <v>1604</v>
      </c>
      <c r="AF479" s="392">
        <v>1589</v>
      </c>
      <c r="AG479" s="397">
        <v>15</v>
      </c>
      <c r="AH479" s="398">
        <v>9.4398993077407182E-3</v>
      </c>
      <c r="AI479" s="397">
        <v>1589</v>
      </c>
      <c r="AJ479" s="392">
        <v>1232</v>
      </c>
      <c r="AK479" s="392">
        <v>357</v>
      </c>
      <c r="AL479" s="399">
        <v>0.28977272727272729</v>
      </c>
      <c r="AM479" s="403">
        <v>1511</v>
      </c>
      <c r="AN479" s="392">
        <v>1498</v>
      </c>
      <c r="AO479" s="392">
        <v>13</v>
      </c>
      <c r="AP479" s="395">
        <v>8.678237650200267E-3</v>
      </c>
      <c r="AQ479" s="392">
        <v>88.882352941176464</v>
      </c>
      <c r="AR479" s="392">
        <v>1498</v>
      </c>
      <c r="AS479" s="392">
        <v>1179</v>
      </c>
      <c r="AT479" s="392">
        <v>319</v>
      </c>
      <c r="AU479" s="395">
        <v>0.27056827820186596</v>
      </c>
      <c r="AV479" s="400">
        <v>88.117647058823536</v>
      </c>
      <c r="AW479" s="403">
        <v>965</v>
      </c>
      <c r="AX479" s="403">
        <v>355</v>
      </c>
      <c r="AY479" s="403">
        <v>25</v>
      </c>
      <c r="AZ479" s="403">
        <v>380</v>
      </c>
      <c r="BA479" s="395">
        <v>0.39378238341968913</v>
      </c>
      <c r="BB479" s="464">
        <v>0.52113201955035116</v>
      </c>
      <c r="BC479" s="403">
        <v>375</v>
      </c>
      <c r="BD479" s="395">
        <v>0.38860103626943004</v>
      </c>
      <c r="BE479" s="464">
        <v>2.5436819342340842</v>
      </c>
      <c r="BF479" s="403">
        <v>130</v>
      </c>
      <c r="BG479" s="403">
        <v>65</v>
      </c>
      <c r="BH479" s="403">
        <v>195</v>
      </c>
      <c r="BI479" s="395">
        <v>0.20207253886010362</v>
      </c>
      <c r="BJ479" s="464">
        <v>2.6893754111567554</v>
      </c>
      <c r="BK479" s="403">
        <v>10</v>
      </c>
      <c r="BL479" s="401">
        <v>1405</v>
      </c>
      <c r="BM479" s="392">
        <v>455</v>
      </c>
      <c r="BN479" s="392">
        <v>20</v>
      </c>
      <c r="BO479" s="392">
        <v>475</v>
      </c>
      <c r="BP479" s="395">
        <v>0.33807829181494664</v>
      </c>
      <c r="BQ479" s="402">
        <v>0.48521901821151603</v>
      </c>
      <c r="BR479" s="392">
        <v>710</v>
      </c>
      <c r="BS479" s="395">
        <v>0.50533807829181498</v>
      </c>
      <c r="BT479" s="402">
        <v>2.2678188677099804</v>
      </c>
      <c r="BU479" s="392">
        <v>125</v>
      </c>
      <c r="BV479" s="392">
        <v>75</v>
      </c>
      <c r="BW479" s="392">
        <v>200</v>
      </c>
      <c r="BX479" s="395">
        <v>0.14234875444839859</v>
      </c>
      <c r="BY479" s="402">
        <v>1.9697887588686047</v>
      </c>
      <c r="BZ479" s="392">
        <v>25</v>
      </c>
      <c r="CA479" s="403" t="s">
        <v>79</v>
      </c>
      <c r="CB479" s="404" t="s">
        <v>79</v>
      </c>
      <c r="CC479" s="403" t="s">
        <v>79</v>
      </c>
      <c r="CD479" s="404"/>
      <c r="CE479" s="404" t="s">
        <v>2085</v>
      </c>
      <c r="CF479" s="405"/>
      <c r="CG479" s="403"/>
    </row>
    <row r="480" spans="1:85" ht="12.75" customHeight="1" x14ac:dyDescent="0.25">
      <c r="A480" s="388" t="s">
        <v>991</v>
      </c>
      <c r="B480" s="387">
        <v>4620027</v>
      </c>
      <c r="C480" s="403"/>
      <c r="D480" s="388"/>
      <c r="E480" s="389">
        <v>1</v>
      </c>
      <c r="F480" s="389">
        <v>1</v>
      </c>
      <c r="G480" s="388"/>
      <c r="H480" s="388"/>
      <c r="I480" s="388"/>
      <c r="J480" s="390"/>
      <c r="K480" s="391"/>
      <c r="L480" s="392"/>
      <c r="M480" s="392"/>
      <c r="N480" s="393"/>
      <c r="O480" s="388">
        <v>244620027</v>
      </c>
      <c r="P480" s="394">
        <v>0.09</v>
      </c>
      <c r="Q480" s="393">
        <v>9</v>
      </c>
      <c r="R480" s="403">
        <v>0.1</v>
      </c>
      <c r="S480" s="403">
        <v>10</v>
      </c>
      <c r="T480" s="403">
        <v>1629</v>
      </c>
      <c r="U480" s="392">
        <v>-21</v>
      </c>
      <c r="V480" s="395">
        <v>-1.2727272727272728E-2</v>
      </c>
      <c r="W480" s="403">
        <v>17147.400000000001</v>
      </c>
      <c r="X480" s="392">
        <v>1650</v>
      </c>
      <c r="Y480" s="392">
        <v>1650</v>
      </c>
      <c r="Z480" s="392">
        <v>1620</v>
      </c>
      <c r="AA480" s="392">
        <v>1806</v>
      </c>
      <c r="AB480" s="392">
        <v>-156</v>
      </c>
      <c r="AC480" s="395">
        <v>-8.6378737541528236E-2</v>
      </c>
      <c r="AD480" s="396">
        <v>17386.7</v>
      </c>
      <c r="AE480" s="403">
        <v>992</v>
      </c>
      <c r="AF480" s="392">
        <v>982</v>
      </c>
      <c r="AG480" s="397">
        <v>10</v>
      </c>
      <c r="AH480" s="398">
        <v>1.0183299389002037E-2</v>
      </c>
      <c r="AI480" s="397">
        <v>982</v>
      </c>
      <c r="AJ480" s="392">
        <v>967</v>
      </c>
      <c r="AK480" s="392">
        <v>15</v>
      </c>
      <c r="AL480" s="399">
        <v>1.5511892450879007E-2</v>
      </c>
      <c r="AM480" s="403">
        <v>921</v>
      </c>
      <c r="AN480" s="392">
        <v>923</v>
      </c>
      <c r="AO480" s="392">
        <v>-2</v>
      </c>
      <c r="AP480" s="395">
        <v>-2.1668472372697724E-3</v>
      </c>
      <c r="AQ480" s="392">
        <v>92.1</v>
      </c>
      <c r="AR480" s="392">
        <v>923</v>
      </c>
      <c r="AS480" s="392">
        <v>914</v>
      </c>
      <c r="AT480" s="392">
        <v>9</v>
      </c>
      <c r="AU480" s="395">
        <v>9.8468271334792128E-3</v>
      </c>
      <c r="AV480" s="400">
        <v>102.55555555555556</v>
      </c>
      <c r="AW480" s="403">
        <v>555</v>
      </c>
      <c r="AX480" s="403">
        <v>190</v>
      </c>
      <c r="AY480" s="403">
        <v>10</v>
      </c>
      <c r="AZ480" s="403">
        <v>200</v>
      </c>
      <c r="BA480" s="395">
        <v>0.36036036036036034</v>
      </c>
      <c r="BB480" s="464">
        <v>0.47690127915228903</v>
      </c>
      <c r="BC480" s="403">
        <v>245</v>
      </c>
      <c r="BD480" s="395">
        <v>0.44144144144144143</v>
      </c>
      <c r="BE480" s="464">
        <v>2.8895615678140221</v>
      </c>
      <c r="BF480" s="403">
        <v>75</v>
      </c>
      <c r="BG480" s="403">
        <v>35</v>
      </c>
      <c r="BH480" s="403">
        <v>110</v>
      </c>
      <c r="BI480" s="395">
        <v>0.1981981981981982</v>
      </c>
      <c r="BJ480" s="464">
        <v>2.6378119648352003</v>
      </c>
      <c r="BK480" s="403">
        <v>0</v>
      </c>
      <c r="BL480" s="401">
        <v>880</v>
      </c>
      <c r="BM480" s="392">
        <v>220</v>
      </c>
      <c r="BN480" s="392">
        <v>15</v>
      </c>
      <c r="BO480" s="392">
        <v>235</v>
      </c>
      <c r="BP480" s="395">
        <v>0.26704545454545453</v>
      </c>
      <c r="BQ480" s="402">
        <v>0.38327078788992175</v>
      </c>
      <c r="BR480" s="392">
        <v>455</v>
      </c>
      <c r="BS480" s="395">
        <v>0.51704545454545459</v>
      </c>
      <c r="BT480" s="402">
        <v>2.3203583653253808</v>
      </c>
      <c r="BU480" s="392">
        <v>130</v>
      </c>
      <c r="BV480" s="392">
        <v>55</v>
      </c>
      <c r="BW480" s="392">
        <v>185</v>
      </c>
      <c r="BX480" s="395">
        <v>0.21022727272727273</v>
      </c>
      <c r="BY480" s="402">
        <v>2.9090758133461483</v>
      </c>
      <c r="BZ480" s="392">
        <v>0</v>
      </c>
      <c r="CA480" s="403" t="s">
        <v>79</v>
      </c>
      <c r="CB480" s="404" t="s">
        <v>79</v>
      </c>
      <c r="CC480" s="403" t="s">
        <v>79</v>
      </c>
      <c r="CD480" s="404"/>
      <c r="CE480" s="404" t="s">
        <v>2085</v>
      </c>
      <c r="CF480" s="405"/>
      <c r="CG480" s="403"/>
    </row>
    <row r="481" spans="1:85" ht="12.75" customHeight="1" x14ac:dyDescent="0.25">
      <c r="A481" s="388" t="s">
        <v>992</v>
      </c>
      <c r="B481" s="387">
        <v>4620028</v>
      </c>
      <c r="C481" s="403"/>
      <c r="D481" s="388"/>
      <c r="E481" s="389">
        <v>1</v>
      </c>
      <c r="F481" s="389">
        <v>1</v>
      </c>
      <c r="G481" s="388"/>
      <c r="H481" s="388"/>
      <c r="I481" s="388"/>
      <c r="J481" s="390"/>
      <c r="K481" s="391"/>
      <c r="L481" s="392"/>
      <c r="M481" s="392"/>
      <c r="N481" s="393"/>
      <c r="O481" s="388">
        <v>244620028</v>
      </c>
      <c r="P481" s="394">
        <v>0.16</v>
      </c>
      <c r="Q481" s="393">
        <v>16</v>
      </c>
      <c r="R481" s="403">
        <v>0.16</v>
      </c>
      <c r="S481" s="403">
        <v>16</v>
      </c>
      <c r="T481" s="403">
        <v>2058</v>
      </c>
      <c r="U481" s="392">
        <v>-19</v>
      </c>
      <c r="V481" s="395">
        <v>-9.1478093403948007E-3</v>
      </c>
      <c r="W481" s="403">
        <v>13091.6</v>
      </c>
      <c r="X481" s="392">
        <v>2077</v>
      </c>
      <c r="Y481" s="392">
        <v>2077</v>
      </c>
      <c r="Z481" s="392">
        <v>1974</v>
      </c>
      <c r="AA481" s="392">
        <v>2070</v>
      </c>
      <c r="AB481" s="392">
        <v>7</v>
      </c>
      <c r="AC481" s="395">
        <v>3.3816425120772949E-3</v>
      </c>
      <c r="AD481" s="396">
        <v>13178.9</v>
      </c>
      <c r="AE481" s="403">
        <v>1217</v>
      </c>
      <c r="AF481" s="392">
        <v>1218</v>
      </c>
      <c r="AG481" s="397">
        <v>-1</v>
      </c>
      <c r="AH481" s="398">
        <v>-8.2101806239737272E-4</v>
      </c>
      <c r="AI481" s="397">
        <v>1218</v>
      </c>
      <c r="AJ481" s="392">
        <v>1171</v>
      </c>
      <c r="AK481" s="392">
        <v>47</v>
      </c>
      <c r="AL481" s="399">
        <v>4.0136635354397952E-2</v>
      </c>
      <c r="AM481" s="403">
        <v>1159</v>
      </c>
      <c r="AN481" s="392">
        <v>1152</v>
      </c>
      <c r="AO481" s="392">
        <v>7</v>
      </c>
      <c r="AP481" s="395">
        <v>6.076388888888889E-3</v>
      </c>
      <c r="AQ481" s="392">
        <v>72.4375</v>
      </c>
      <c r="AR481" s="392">
        <v>1152</v>
      </c>
      <c r="AS481" s="392">
        <v>1124</v>
      </c>
      <c r="AT481" s="392">
        <v>28</v>
      </c>
      <c r="AU481" s="395">
        <v>2.491103202846975E-2</v>
      </c>
      <c r="AV481" s="400">
        <v>72</v>
      </c>
      <c r="AW481" s="403">
        <v>785</v>
      </c>
      <c r="AX481" s="403">
        <v>335</v>
      </c>
      <c r="AY481" s="403">
        <v>10</v>
      </c>
      <c r="AZ481" s="403">
        <v>345</v>
      </c>
      <c r="BA481" s="395">
        <v>0.43949044585987262</v>
      </c>
      <c r="BB481" s="464">
        <v>0.58162211736104807</v>
      </c>
      <c r="BC481" s="403">
        <v>230</v>
      </c>
      <c r="BD481" s="395">
        <v>0.2929936305732484</v>
      </c>
      <c r="BE481" s="464">
        <v>1.9178605700322888</v>
      </c>
      <c r="BF481" s="403">
        <v>115</v>
      </c>
      <c r="BG481" s="403">
        <v>95</v>
      </c>
      <c r="BH481" s="403">
        <v>210</v>
      </c>
      <c r="BI481" s="395">
        <v>0.26751592356687898</v>
      </c>
      <c r="BJ481" s="464">
        <v>3.5603588245691093</v>
      </c>
      <c r="BK481" s="403">
        <v>15</v>
      </c>
      <c r="BL481" s="401">
        <v>1185</v>
      </c>
      <c r="BM481" s="392">
        <v>340</v>
      </c>
      <c r="BN481" s="392">
        <v>20</v>
      </c>
      <c r="BO481" s="392">
        <v>360</v>
      </c>
      <c r="BP481" s="395">
        <v>0.30379746835443039</v>
      </c>
      <c r="BQ481" s="402">
        <v>0.43601826233423907</v>
      </c>
      <c r="BR481" s="392">
        <v>630</v>
      </c>
      <c r="BS481" s="395">
        <v>0.53164556962025311</v>
      </c>
      <c r="BT481" s="402">
        <v>2.3858796823598847</v>
      </c>
      <c r="BU481" s="392">
        <v>110</v>
      </c>
      <c r="BV481" s="392">
        <v>70</v>
      </c>
      <c r="BW481" s="392">
        <v>180</v>
      </c>
      <c r="BX481" s="395">
        <v>0.15189873417721519</v>
      </c>
      <c r="BY481" s="402">
        <v>2.1019391439572579</v>
      </c>
      <c r="BZ481" s="392">
        <v>10</v>
      </c>
      <c r="CA481" s="403" t="s">
        <v>79</v>
      </c>
      <c r="CB481" s="404" t="s">
        <v>79</v>
      </c>
      <c r="CC481" s="403" t="s">
        <v>79</v>
      </c>
      <c r="CD481" s="404"/>
      <c r="CE481" s="404" t="s">
        <v>2085</v>
      </c>
      <c r="CF481" s="405"/>
      <c r="CG481" s="403"/>
    </row>
    <row r="482" spans="1:85" ht="12.75" customHeight="1" x14ac:dyDescent="0.25">
      <c r="A482" s="388" t="s">
        <v>993</v>
      </c>
      <c r="B482" s="387">
        <v>4620029</v>
      </c>
      <c r="C482" s="403" t="s">
        <v>2147</v>
      </c>
      <c r="D482" s="388"/>
      <c r="E482" s="389">
        <v>1</v>
      </c>
      <c r="F482" s="389">
        <v>1</v>
      </c>
      <c r="G482" s="388"/>
      <c r="H482" s="388"/>
      <c r="I482" s="388"/>
      <c r="J482" s="390"/>
      <c r="K482" s="391"/>
      <c r="L482" s="392"/>
      <c r="M482" s="392"/>
      <c r="N482" s="393"/>
      <c r="O482" s="388">
        <v>244620029</v>
      </c>
      <c r="P482" s="394">
        <v>0.4</v>
      </c>
      <c r="Q482" s="393">
        <v>40</v>
      </c>
      <c r="R482" s="403">
        <v>0.4</v>
      </c>
      <c r="S482" s="403">
        <v>40</v>
      </c>
      <c r="T482" s="403">
        <v>4027</v>
      </c>
      <c r="U482" s="392">
        <v>348</v>
      </c>
      <c r="V482" s="395">
        <v>9.4590921446045126E-2</v>
      </c>
      <c r="W482" s="403">
        <v>10027.4</v>
      </c>
      <c r="X482" s="392">
        <v>3679</v>
      </c>
      <c r="Y482" s="392">
        <v>3679</v>
      </c>
      <c r="Z482" s="392">
        <v>3721</v>
      </c>
      <c r="AA482" s="392">
        <v>3802</v>
      </c>
      <c r="AB482" s="392">
        <v>-123</v>
      </c>
      <c r="AC482" s="395">
        <v>-3.2351394003156231E-2</v>
      </c>
      <c r="AD482" s="396">
        <v>9170</v>
      </c>
      <c r="AE482" s="403">
        <v>2224</v>
      </c>
      <c r="AF482" s="392">
        <v>2096</v>
      </c>
      <c r="AG482" s="397">
        <v>128</v>
      </c>
      <c r="AH482" s="398">
        <v>6.1068702290076333E-2</v>
      </c>
      <c r="AI482" s="397">
        <v>2096</v>
      </c>
      <c r="AJ482" s="392">
        <v>2050</v>
      </c>
      <c r="AK482" s="392">
        <v>46</v>
      </c>
      <c r="AL482" s="399">
        <v>2.2439024390243902E-2</v>
      </c>
      <c r="AM482" s="403">
        <v>2115</v>
      </c>
      <c r="AN482" s="392">
        <v>2003</v>
      </c>
      <c r="AO482" s="392">
        <v>112</v>
      </c>
      <c r="AP482" s="395">
        <v>5.5916125811283073E-2</v>
      </c>
      <c r="AQ482" s="392">
        <v>52.875</v>
      </c>
      <c r="AR482" s="392">
        <v>2003</v>
      </c>
      <c r="AS482" s="392">
        <v>1971</v>
      </c>
      <c r="AT482" s="392">
        <v>32</v>
      </c>
      <c r="AU482" s="395">
        <v>1.6235413495687467E-2</v>
      </c>
      <c r="AV482" s="400">
        <v>50.075000000000003</v>
      </c>
      <c r="AW482" s="403">
        <v>1540</v>
      </c>
      <c r="AX482" s="403">
        <v>470</v>
      </c>
      <c r="AY482" s="403">
        <v>65</v>
      </c>
      <c r="AZ482" s="403">
        <v>535</v>
      </c>
      <c r="BA482" s="395">
        <v>0.34740259740259738</v>
      </c>
      <c r="BB482" s="464">
        <v>0.45975296205290073</v>
      </c>
      <c r="BC482" s="403">
        <v>660</v>
      </c>
      <c r="BD482" s="395">
        <v>0.42857142857142855</v>
      </c>
      <c r="BE482" s="464">
        <v>2.805317790326733</v>
      </c>
      <c r="BF482" s="403">
        <v>195</v>
      </c>
      <c r="BG482" s="403">
        <v>115</v>
      </c>
      <c r="BH482" s="403">
        <v>310</v>
      </c>
      <c r="BI482" s="395">
        <v>0.20129870129870131</v>
      </c>
      <c r="BJ482" s="464">
        <v>2.6790764377207572</v>
      </c>
      <c r="BK482" s="403">
        <v>30</v>
      </c>
      <c r="BL482" s="401">
        <v>1940</v>
      </c>
      <c r="BM482" s="392">
        <v>500</v>
      </c>
      <c r="BN482" s="392">
        <v>40</v>
      </c>
      <c r="BO482" s="392">
        <v>540</v>
      </c>
      <c r="BP482" s="395">
        <v>0.27835051546391754</v>
      </c>
      <c r="BQ482" s="402">
        <v>0.39949611407170615</v>
      </c>
      <c r="BR482" s="392">
        <v>1150</v>
      </c>
      <c r="BS482" s="395">
        <v>0.59278350515463918</v>
      </c>
      <c r="BT482" s="402">
        <v>2.660249989474663</v>
      </c>
      <c r="BU482" s="392">
        <v>105</v>
      </c>
      <c r="BV482" s="392">
        <v>140</v>
      </c>
      <c r="BW482" s="392">
        <v>245</v>
      </c>
      <c r="BX482" s="395">
        <v>0.12628865979381443</v>
      </c>
      <c r="BY482" s="402">
        <v>1.7475529266019212</v>
      </c>
      <c r="BZ482" s="392">
        <v>10</v>
      </c>
      <c r="CA482" s="403" t="s">
        <v>79</v>
      </c>
      <c r="CB482" s="404" t="s">
        <v>79</v>
      </c>
      <c r="CC482" s="403" t="s">
        <v>79</v>
      </c>
      <c r="CD482" s="404"/>
      <c r="CE482" s="404" t="s">
        <v>2085</v>
      </c>
      <c r="CF482" s="405"/>
      <c r="CG482" s="403"/>
    </row>
    <row r="483" spans="1:85" ht="12.75" customHeight="1" x14ac:dyDescent="0.25">
      <c r="A483" s="388" t="s">
        <v>995</v>
      </c>
      <c r="B483" s="387">
        <v>4620031</v>
      </c>
      <c r="C483" s="403"/>
      <c r="D483" s="388"/>
      <c r="E483" s="389">
        <v>1</v>
      </c>
      <c r="F483" s="389">
        <v>1</v>
      </c>
      <c r="G483" s="388"/>
      <c r="H483" s="388"/>
      <c r="I483" s="388"/>
      <c r="J483" s="390"/>
      <c r="K483" s="391"/>
      <c r="L483" s="392"/>
      <c r="M483" s="392"/>
      <c r="N483" s="393"/>
      <c r="O483" s="388">
        <v>244620031</v>
      </c>
      <c r="P483" s="394">
        <v>0.26</v>
      </c>
      <c r="Q483" s="393">
        <v>26</v>
      </c>
      <c r="R483" s="403">
        <v>0.26</v>
      </c>
      <c r="S483" s="403">
        <v>26</v>
      </c>
      <c r="T483" s="403">
        <v>2803</v>
      </c>
      <c r="U483" s="392">
        <v>144</v>
      </c>
      <c r="V483" s="395">
        <v>5.4155697630688227E-2</v>
      </c>
      <c r="W483" s="403">
        <v>10889.7</v>
      </c>
      <c r="X483" s="392">
        <v>2659</v>
      </c>
      <c r="Y483" s="392">
        <v>2659</v>
      </c>
      <c r="Z483" s="392">
        <v>2619</v>
      </c>
      <c r="AA483" s="392">
        <v>2677</v>
      </c>
      <c r="AB483" s="392">
        <v>-18</v>
      </c>
      <c r="AC483" s="395">
        <v>-6.7239447142323494E-3</v>
      </c>
      <c r="AD483" s="396">
        <v>10350.299999999999</v>
      </c>
      <c r="AE483" s="403">
        <v>1648</v>
      </c>
      <c r="AF483" s="392">
        <v>1636</v>
      </c>
      <c r="AG483" s="397">
        <v>12</v>
      </c>
      <c r="AH483" s="398">
        <v>7.3349633251833741E-3</v>
      </c>
      <c r="AI483" s="397">
        <v>1636</v>
      </c>
      <c r="AJ483" s="392">
        <v>1574</v>
      </c>
      <c r="AK483" s="392">
        <v>62</v>
      </c>
      <c r="AL483" s="399">
        <v>3.9390088945362133E-2</v>
      </c>
      <c r="AM483" s="403">
        <v>1558</v>
      </c>
      <c r="AN483" s="392">
        <v>1516</v>
      </c>
      <c r="AO483" s="392">
        <v>42</v>
      </c>
      <c r="AP483" s="395">
        <v>2.7704485488126648E-2</v>
      </c>
      <c r="AQ483" s="392">
        <v>59.92307692307692</v>
      </c>
      <c r="AR483" s="392">
        <v>1516</v>
      </c>
      <c r="AS483" s="392">
        <v>1492</v>
      </c>
      <c r="AT483" s="392">
        <v>24</v>
      </c>
      <c r="AU483" s="395">
        <v>1.6085790884718499E-2</v>
      </c>
      <c r="AV483" s="400">
        <v>58.307692307692307</v>
      </c>
      <c r="AW483" s="403">
        <v>1030</v>
      </c>
      <c r="AX483" s="403">
        <v>270</v>
      </c>
      <c r="AY483" s="403">
        <v>15</v>
      </c>
      <c r="AZ483" s="403">
        <v>285</v>
      </c>
      <c r="BA483" s="395">
        <v>0.27669902912621358</v>
      </c>
      <c r="BB483" s="464">
        <v>0.36618378558210352</v>
      </c>
      <c r="BC483" s="403">
        <v>550</v>
      </c>
      <c r="BD483" s="395">
        <v>0.53398058252427183</v>
      </c>
      <c r="BE483" s="464">
        <v>3.4952988649702013</v>
      </c>
      <c r="BF483" s="403">
        <v>105</v>
      </c>
      <c r="BG483" s="403">
        <v>55</v>
      </c>
      <c r="BH483" s="403">
        <v>160</v>
      </c>
      <c r="BI483" s="395">
        <v>0.1553398058252427</v>
      </c>
      <c r="BJ483" s="464">
        <v>2.0674113193059647</v>
      </c>
      <c r="BK483" s="403">
        <v>35</v>
      </c>
      <c r="BL483" s="401">
        <v>1465</v>
      </c>
      <c r="BM483" s="392">
        <v>480</v>
      </c>
      <c r="BN483" s="392">
        <v>15</v>
      </c>
      <c r="BO483" s="392">
        <v>495</v>
      </c>
      <c r="BP483" s="395">
        <v>0.33788395904436858</v>
      </c>
      <c r="BQ483" s="402">
        <v>0.48494010661491516</v>
      </c>
      <c r="BR483" s="392">
        <v>725</v>
      </c>
      <c r="BS483" s="395">
        <v>0.4948805460750853</v>
      </c>
      <c r="BT483" s="402">
        <v>2.2208883277614562</v>
      </c>
      <c r="BU483" s="392">
        <v>130</v>
      </c>
      <c r="BV483" s="392">
        <v>100</v>
      </c>
      <c r="BW483" s="392">
        <v>230</v>
      </c>
      <c r="BX483" s="395">
        <v>0.15699658703071673</v>
      </c>
      <c r="BY483" s="402">
        <v>2.1724820390047426</v>
      </c>
      <c r="BZ483" s="392">
        <v>20</v>
      </c>
      <c r="CA483" s="403" t="s">
        <v>79</v>
      </c>
      <c r="CB483" s="404" t="s">
        <v>79</v>
      </c>
      <c r="CC483" s="403" t="s">
        <v>79</v>
      </c>
      <c r="CD483" s="404"/>
      <c r="CE483" s="404" t="s">
        <v>2085</v>
      </c>
      <c r="CF483" s="405"/>
      <c r="CG483" s="403"/>
    </row>
    <row r="484" spans="1:85" ht="12.75" customHeight="1" x14ac:dyDescent="0.25">
      <c r="A484" s="388" t="s">
        <v>996</v>
      </c>
      <c r="B484" s="387">
        <v>4620032</v>
      </c>
      <c r="C484" s="403"/>
      <c r="D484" s="388"/>
      <c r="E484" s="389">
        <v>1</v>
      </c>
      <c r="F484" s="389">
        <v>1</v>
      </c>
      <c r="G484" s="388"/>
      <c r="H484" s="388"/>
      <c r="I484" s="388"/>
      <c r="J484" s="390"/>
      <c r="K484" s="391"/>
      <c r="L484" s="392"/>
      <c r="M484" s="392"/>
      <c r="N484" s="393"/>
      <c r="O484" s="388">
        <v>244620032</v>
      </c>
      <c r="P484" s="394">
        <v>0.12</v>
      </c>
      <c r="Q484" s="393">
        <v>12</v>
      </c>
      <c r="R484" s="403">
        <v>0.12</v>
      </c>
      <c r="S484" s="403">
        <v>12</v>
      </c>
      <c r="T484" s="403">
        <v>1497</v>
      </c>
      <c r="U484" s="392">
        <v>-112</v>
      </c>
      <c r="V484" s="395">
        <v>-6.9608452454940961E-2</v>
      </c>
      <c r="W484" s="403">
        <v>12180.6</v>
      </c>
      <c r="X484" s="392">
        <v>1609</v>
      </c>
      <c r="Y484" s="392">
        <v>1609</v>
      </c>
      <c r="Z484" s="392">
        <v>1524</v>
      </c>
      <c r="AA484" s="392">
        <v>1520</v>
      </c>
      <c r="AB484" s="392">
        <v>89</v>
      </c>
      <c r="AC484" s="395">
        <v>5.855263157894737E-2</v>
      </c>
      <c r="AD484" s="396">
        <v>13049.5</v>
      </c>
      <c r="AE484" s="403">
        <v>1043</v>
      </c>
      <c r="AF484" s="392">
        <v>1040</v>
      </c>
      <c r="AG484" s="397">
        <v>3</v>
      </c>
      <c r="AH484" s="398">
        <v>2.8846153846153848E-3</v>
      </c>
      <c r="AI484" s="397">
        <v>1040</v>
      </c>
      <c r="AJ484" s="392">
        <v>964</v>
      </c>
      <c r="AK484" s="392">
        <v>76</v>
      </c>
      <c r="AL484" s="399">
        <v>7.8838174273858919E-2</v>
      </c>
      <c r="AM484" s="403">
        <v>951</v>
      </c>
      <c r="AN484" s="392">
        <v>967</v>
      </c>
      <c r="AO484" s="392">
        <v>-16</v>
      </c>
      <c r="AP484" s="395">
        <v>-1.6546018614270942E-2</v>
      </c>
      <c r="AQ484" s="392">
        <v>79.25</v>
      </c>
      <c r="AR484" s="392">
        <v>967</v>
      </c>
      <c r="AS484" s="392">
        <v>906</v>
      </c>
      <c r="AT484" s="392">
        <v>61</v>
      </c>
      <c r="AU484" s="395">
        <v>6.7328918322295803E-2</v>
      </c>
      <c r="AV484" s="400">
        <v>80.583333333333329</v>
      </c>
      <c r="AW484" s="403">
        <v>520</v>
      </c>
      <c r="AX484" s="403">
        <v>175</v>
      </c>
      <c r="AY484" s="403">
        <v>15</v>
      </c>
      <c r="AZ484" s="403">
        <v>190</v>
      </c>
      <c r="BA484" s="395">
        <v>0.36538461538461536</v>
      </c>
      <c r="BB484" s="464">
        <v>0.48355038352508539</v>
      </c>
      <c r="BC484" s="403">
        <v>235</v>
      </c>
      <c r="BD484" s="395">
        <v>0.45192307692307693</v>
      </c>
      <c r="BE484" s="464">
        <v>2.9581716442868435</v>
      </c>
      <c r="BF484" s="403">
        <v>45</v>
      </c>
      <c r="BG484" s="403">
        <v>45</v>
      </c>
      <c r="BH484" s="403">
        <v>90</v>
      </c>
      <c r="BI484" s="395">
        <v>0.17307692307692307</v>
      </c>
      <c r="BJ484" s="464">
        <v>2.3034739098517178</v>
      </c>
      <c r="BK484" s="403">
        <v>10</v>
      </c>
      <c r="BL484" s="401">
        <v>880</v>
      </c>
      <c r="BM484" s="392">
        <v>255</v>
      </c>
      <c r="BN484" s="392">
        <v>20</v>
      </c>
      <c r="BO484" s="392">
        <v>275</v>
      </c>
      <c r="BP484" s="395">
        <v>0.3125</v>
      </c>
      <c r="BQ484" s="402">
        <v>0.44850836880735528</v>
      </c>
      <c r="BR484" s="392">
        <v>495</v>
      </c>
      <c r="BS484" s="395">
        <v>0.5625</v>
      </c>
      <c r="BT484" s="402">
        <v>2.5243459139254139</v>
      </c>
      <c r="BU484" s="392">
        <v>60</v>
      </c>
      <c r="BV484" s="392">
        <v>45</v>
      </c>
      <c r="BW484" s="392">
        <v>105</v>
      </c>
      <c r="BX484" s="395">
        <v>0.11931818181818182</v>
      </c>
      <c r="BY484" s="402">
        <v>1.6510970832505165</v>
      </c>
      <c r="BZ484" s="392">
        <v>0</v>
      </c>
      <c r="CA484" s="403" t="s">
        <v>79</v>
      </c>
      <c r="CB484" s="404" t="s">
        <v>79</v>
      </c>
      <c r="CC484" s="403" t="s">
        <v>79</v>
      </c>
      <c r="CD484" s="404"/>
      <c r="CE484" s="404" t="s">
        <v>2085</v>
      </c>
      <c r="CF484" s="405"/>
      <c r="CG484" s="403"/>
    </row>
    <row r="485" spans="1:85" ht="12.75" customHeight="1" x14ac:dyDescent="0.25">
      <c r="A485" s="388" t="s">
        <v>997</v>
      </c>
      <c r="B485" s="387">
        <v>4620033</v>
      </c>
      <c r="C485" s="403"/>
      <c r="D485" s="388"/>
      <c r="E485" s="389">
        <v>1</v>
      </c>
      <c r="F485" s="389">
        <v>1</v>
      </c>
      <c r="G485" s="388"/>
      <c r="H485" s="388"/>
      <c r="I485" s="388"/>
      <c r="J485" s="390"/>
      <c r="K485" s="391"/>
      <c r="L485" s="392"/>
      <c r="M485" s="392"/>
      <c r="N485" s="393"/>
      <c r="O485" s="388">
        <v>244620033</v>
      </c>
      <c r="P485" s="394">
        <v>0.15</v>
      </c>
      <c r="Q485" s="393">
        <v>15</v>
      </c>
      <c r="R485" s="403">
        <v>0.15</v>
      </c>
      <c r="S485" s="403">
        <v>15</v>
      </c>
      <c r="T485" s="403">
        <v>1752</v>
      </c>
      <c r="U485" s="392">
        <v>17</v>
      </c>
      <c r="V485" s="395">
        <v>9.7982708933717581E-3</v>
      </c>
      <c r="W485" s="403">
        <v>11428.6</v>
      </c>
      <c r="X485" s="392">
        <v>1735</v>
      </c>
      <c r="Y485" s="392">
        <v>1735</v>
      </c>
      <c r="Z485" s="392">
        <v>1703</v>
      </c>
      <c r="AA485" s="392">
        <v>1878</v>
      </c>
      <c r="AB485" s="392">
        <v>-143</v>
      </c>
      <c r="AC485" s="395">
        <v>-7.6144834930777422E-2</v>
      </c>
      <c r="AD485" s="396">
        <v>11317.7</v>
      </c>
      <c r="AE485" s="403">
        <v>1053</v>
      </c>
      <c r="AF485" s="392">
        <v>1044</v>
      </c>
      <c r="AG485" s="397">
        <v>9</v>
      </c>
      <c r="AH485" s="398">
        <v>8.6206896551724137E-3</v>
      </c>
      <c r="AI485" s="397">
        <v>1044</v>
      </c>
      <c r="AJ485" s="392">
        <v>1018</v>
      </c>
      <c r="AK485" s="392">
        <v>26</v>
      </c>
      <c r="AL485" s="399">
        <v>2.5540275049115914E-2</v>
      </c>
      <c r="AM485" s="403">
        <v>977</v>
      </c>
      <c r="AN485" s="392">
        <v>968</v>
      </c>
      <c r="AO485" s="392">
        <v>9</v>
      </c>
      <c r="AP485" s="395">
        <v>9.2975206611570251E-3</v>
      </c>
      <c r="AQ485" s="392">
        <v>65.13333333333334</v>
      </c>
      <c r="AR485" s="392">
        <v>968</v>
      </c>
      <c r="AS485" s="392">
        <v>958</v>
      </c>
      <c r="AT485" s="392">
        <v>10</v>
      </c>
      <c r="AU485" s="395">
        <v>1.0438413361169102E-2</v>
      </c>
      <c r="AV485" s="400">
        <v>64.533333333333331</v>
      </c>
      <c r="AW485" s="403">
        <v>730</v>
      </c>
      <c r="AX485" s="403">
        <v>225</v>
      </c>
      <c r="AY485" s="403">
        <v>15</v>
      </c>
      <c r="AZ485" s="403">
        <v>240</v>
      </c>
      <c r="BA485" s="395">
        <v>0.32876712328767121</v>
      </c>
      <c r="BB485" s="464">
        <v>0.43509075604852671</v>
      </c>
      <c r="BC485" s="403">
        <v>300</v>
      </c>
      <c r="BD485" s="395">
        <v>0.41095890410958902</v>
      </c>
      <c r="BE485" s="464">
        <v>2.690030757847552</v>
      </c>
      <c r="BF485" s="403">
        <v>130</v>
      </c>
      <c r="BG485" s="403">
        <v>60</v>
      </c>
      <c r="BH485" s="403">
        <v>190</v>
      </c>
      <c r="BI485" s="395">
        <v>0.26027397260273971</v>
      </c>
      <c r="BJ485" s="464">
        <v>3.4639759862001478</v>
      </c>
      <c r="BK485" s="403">
        <v>0</v>
      </c>
      <c r="BL485" s="401">
        <v>925</v>
      </c>
      <c r="BM485" s="392">
        <v>260</v>
      </c>
      <c r="BN485" s="392">
        <v>35</v>
      </c>
      <c r="BO485" s="392">
        <v>295</v>
      </c>
      <c r="BP485" s="395">
        <v>0.31891891891891894</v>
      </c>
      <c r="BQ485" s="402">
        <v>0.45772097313961446</v>
      </c>
      <c r="BR485" s="392">
        <v>410</v>
      </c>
      <c r="BS485" s="395">
        <v>0.44324324324324327</v>
      </c>
      <c r="BT485" s="402">
        <v>1.9891542576997858</v>
      </c>
      <c r="BU485" s="392">
        <v>110</v>
      </c>
      <c r="BV485" s="392">
        <v>95</v>
      </c>
      <c r="BW485" s="392">
        <v>205</v>
      </c>
      <c r="BX485" s="395">
        <v>0.22162162162162163</v>
      </c>
      <c r="BY485" s="402">
        <v>3.0667481474223237</v>
      </c>
      <c r="BZ485" s="392">
        <v>20</v>
      </c>
      <c r="CA485" s="403" t="s">
        <v>79</v>
      </c>
      <c r="CB485" s="404" t="s">
        <v>79</v>
      </c>
      <c r="CC485" s="403" t="s">
        <v>79</v>
      </c>
      <c r="CD485" s="404"/>
      <c r="CE485" s="404" t="s">
        <v>2085</v>
      </c>
      <c r="CF485" s="405"/>
      <c r="CG485" s="403"/>
    </row>
    <row r="486" spans="1:85" ht="12.75" customHeight="1" x14ac:dyDescent="0.25">
      <c r="A486" s="388" t="s">
        <v>998</v>
      </c>
      <c r="B486" s="387">
        <v>4620034</v>
      </c>
      <c r="C486" s="403"/>
      <c r="D486" s="388"/>
      <c r="E486" s="389">
        <v>1</v>
      </c>
      <c r="F486" s="389">
        <v>1</v>
      </c>
      <c r="G486" s="388"/>
      <c r="H486" s="388"/>
      <c r="I486" s="388"/>
      <c r="J486" s="390"/>
      <c r="K486" s="391"/>
      <c r="L486" s="392"/>
      <c r="M486" s="392"/>
      <c r="N486" s="393"/>
      <c r="O486" s="388">
        <v>244620034</v>
      </c>
      <c r="P486" s="394">
        <v>0.21</v>
      </c>
      <c r="Q486" s="393">
        <v>21</v>
      </c>
      <c r="R486" s="403">
        <v>0.21</v>
      </c>
      <c r="S486" s="403">
        <v>21</v>
      </c>
      <c r="T486" s="403">
        <v>2825</v>
      </c>
      <c r="U486" s="392">
        <v>266</v>
      </c>
      <c r="V486" s="395">
        <v>0.10394685423993748</v>
      </c>
      <c r="W486" s="403">
        <v>13194.8</v>
      </c>
      <c r="X486" s="392">
        <v>2559</v>
      </c>
      <c r="Y486" s="392">
        <v>2559</v>
      </c>
      <c r="Z486" s="392">
        <v>2519</v>
      </c>
      <c r="AA486" s="392">
        <v>2463</v>
      </c>
      <c r="AB486" s="392">
        <v>96</v>
      </c>
      <c r="AC486" s="395">
        <v>3.8976857490864797E-2</v>
      </c>
      <c r="AD486" s="396">
        <v>11985.9</v>
      </c>
      <c r="AE486" s="403">
        <v>1653</v>
      </c>
      <c r="AF486" s="392">
        <v>1458</v>
      </c>
      <c r="AG486" s="397">
        <v>195</v>
      </c>
      <c r="AH486" s="398">
        <v>0.13374485596707819</v>
      </c>
      <c r="AI486" s="397">
        <v>1458</v>
      </c>
      <c r="AJ486" s="392">
        <v>1291</v>
      </c>
      <c r="AK486" s="392">
        <v>167</v>
      </c>
      <c r="AL486" s="399">
        <v>0.12935708752904726</v>
      </c>
      <c r="AM486" s="403">
        <v>1525</v>
      </c>
      <c r="AN486" s="392">
        <v>1354</v>
      </c>
      <c r="AO486" s="392">
        <v>171</v>
      </c>
      <c r="AP486" s="395">
        <v>0.12629246676514033</v>
      </c>
      <c r="AQ486" s="392">
        <v>72.61904761904762</v>
      </c>
      <c r="AR486" s="392">
        <v>1354</v>
      </c>
      <c r="AS486" s="392">
        <v>1217</v>
      </c>
      <c r="AT486" s="392">
        <v>137</v>
      </c>
      <c r="AU486" s="395">
        <v>0.11257189811010682</v>
      </c>
      <c r="AV486" s="400">
        <v>64.476190476190482</v>
      </c>
      <c r="AW486" s="403">
        <v>1020</v>
      </c>
      <c r="AX486" s="403">
        <v>335</v>
      </c>
      <c r="AY486" s="403">
        <v>35</v>
      </c>
      <c r="AZ486" s="403">
        <v>370</v>
      </c>
      <c r="BA486" s="395">
        <v>0.36274509803921567</v>
      </c>
      <c r="BB486" s="464">
        <v>0.48005724349962037</v>
      </c>
      <c r="BC486" s="403">
        <v>430</v>
      </c>
      <c r="BD486" s="395">
        <v>0.42156862745098039</v>
      </c>
      <c r="BE486" s="464">
        <v>2.7594792643410022</v>
      </c>
      <c r="BF486" s="403">
        <v>135</v>
      </c>
      <c r="BG486" s="403">
        <v>70</v>
      </c>
      <c r="BH486" s="403">
        <v>205</v>
      </c>
      <c r="BI486" s="395">
        <v>0.20098039215686275</v>
      </c>
      <c r="BJ486" s="464">
        <v>2.6748400739672453</v>
      </c>
      <c r="BK486" s="403">
        <v>20</v>
      </c>
      <c r="BL486" s="401">
        <v>1315</v>
      </c>
      <c r="BM486" s="392">
        <v>400</v>
      </c>
      <c r="BN486" s="392">
        <v>10</v>
      </c>
      <c r="BO486" s="392">
        <v>410</v>
      </c>
      <c r="BP486" s="395">
        <v>0.31178707224334601</v>
      </c>
      <c r="BQ486" s="402">
        <v>0.44748515579866927</v>
      </c>
      <c r="BR486" s="392">
        <v>660</v>
      </c>
      <c r="BS486" s="395">
        <v>0.50190114068441061</v>
      </c>
      <c r="BT486" s="402">
        <v>2.2523948332110155</v>
      </c>
      <c r="BU486" s="392">
        <v>140</v>
      </c>
      <c r="BV486" s="392">
        <v>110</v>
      </c>
      <c r="BW486" s="392">
        <v>250</v>
      </c>
      <c r="BX486" s="395">
        <v>0.19011406844106463</v>
      </c>
      <c r="BY486" s="402">
        <v>2.6307539982988493</v>
      </c>
      <c r="BZ486" s="392">
        <v>0</v>
      </c>
      <c r="CA486" s="403" t="s">
        <v>79</v>
      </c>
      <c r="CB486" s="404" t="s">
        <v>79</v>
      </c>
      <c r="CC486" s="403" t="s">
        <v>79</v>
      </c>
      <c r="CD486" s="404"/>
      <c r="CE486" s="404" t="s">
        <v>2085</v>
      </c>
      <c r="CF486" s="405"/>
      <c r="CG486" s="403"/>
    </row>
    <row r="487" spans="1:85" ht="12.75" customHeight="1" x14ac:dyDescent="0.25">
      <c r="A487" s="388" t="s">
        <v>999</v>
      </c>
      <c r="B487" s="387">
        <v>4620035</v>
      </c>
      <c r="C487" s="403"/>
      <c r="D487" s="388"/>
      <c r="E487" s="389">
        <v>1</v>
      </c>
      <c r="F487" s="389">
        <v>1</v>
      </c>
      <c r="G487" s="388"/>
      <c r="H487" s="388"/>
      <c r="I487" s="388"/>
      <c r="J487" s="390"/>
      <c r="K487" s="391"/>
      <c r="L487" s="392"/>
      <c r="M487" s="392"/>
      <c r="N487" s="393"/>
      <c r="O487" s="388">
        <v>244620035</v>
      </c>
      <c r="P487" s="394">
        <v>0.18</v>
      </c>
      <c r="Q487" s="393">
        <v>18</v>
      </c>
      <c r="R487" s="403">
        <v>0.18</v>
      </c>
      <c r="S487" s="403">
        <v>18</v>
      </c>
      <c r="T487" s="403">
        <v>2015</v>
      </c>
      <c r="U487" s="392">
        <v>13</v>
      </c>
      <c r="V487" s="395">
        <v>6.4935064935064939E-3</v>
      </c>
      <c r="W487" s="403">
        <v>11101.9</v>
      </c>
      <c r="X487" s="392">
        <v>2002</v>
      </c>
      <c r="Y487" s="392">
        <v>2002</v>
      </c>
      <c r="Z487" s="392">
        <v>2000</v>
      </c>
      <c r="AA487" s="392">
        <v>2013</v>
      </c>
      <c r="AB487" s="392">
        <v>-11</v>
      </c>
      <c r="AC487" s="395">
        <v>-5.4644808743169399E-3</v>
      </c>
      <c r="AD487" s="396">
        <v>11036.4</v>
      </c>
      <c r="AE487" s="403">
        <v>1198</v>
      </c>
      <c r="AF487" s="392">
        <v>1203</v>
      </c>
      <c r="AG487" s="397">
        <v>-5</v>
      </c>
      <c r="AH487" s="398">
        <v>-4.1562759767248547E-3</v>
      </c>
      <c r="AI487" s="397">
        <v>1203</v>
      </c>
      <c r="AJ487" s="392">
        <v>1188</v>
      </c>
      <c r="AK487" s="392">
        <v>15</v>
      </c>
      <c r="AL487" s="399">
        <v>1.2626262626262626E-2</v>
      </c>
      <c r="AM487" s="403">
        <v>1139</v>
      </c>
      <c r="AN487" s="392">
        <v>1124</v>
      </c>
      <c r="AO487" s="392">
        <v>15</v>
      </c>
      <c r="AP487" s="395">
        <v>1.3345195729537367E-2</v>
      </c>
      <c r="AQ487" s="392">
        <v>63.277777777777779</v>
      </c>
      <c r="AR487" s="392">
        <v>1124</v>
      </c>
      <c r="AS487" s="392">
        <v>1142</v>
      </c>
      <c r="AT487" s="392">
        <v>-18</v>
      </c>
      <c r="AU487" s="395">
        <v>-1.5761821366024518E-2</v>
      </c>
      <c r="AV487" s="400">
        <v>62.444444444444443</v>
      </c>
      <c r="AW487" s="403">
        <v>805</v>
      </c>
      <c r="AX487" s="403">
        <v>320</v>
      </c>
      <c r="AY487" s="403">
        <v>0</v>
      </c>
      <c r="AZ487" s="403">
        <v>320</v>
      </c>
      <c r="BA487" s="395">
        <v>0.39751552795031053</v>
      </c>
      <c r="BB487" s="464">
        <v>0.52607246694066168</v>
      </c>
      <c r="BC487" s="403">
        <v>225</v>
      </c>
      <c r="BD487" s="395">
        <v>0.27950310559006208</v>
      </c>
      <c r="BE487" s="464">
        <v>1.8295550806478691</v>
      </c>
      <c r="BF487" s="403">
        <v>125</v>
      </c>
      <c r="BG487" s="403">
        <v>115</v>
      </c>
      <c r="BH487" s="403">
        <v>240</v>
      </c>
      <c r="BI487" s="395">
        <v>0.29813664596273293</v>
      </c>
      <c r="BJ487" s="464">
        <v>3.9678888053760439</v>
      </c>
      <c r="BK487" s="403">
        <v>25</v>
      </c>
      <c r="BL487" s="401">
        <v>1115</v>
      </c>
      <c r="BM487" s="392">
        <v>310</v>
      </c>
      <c r="BN487" s="392">
        <v>25</v>
      </c>
      <c r="BO487" s="392">
        <v>335</v>
      </c>
      <c r="BP487" s="395">
        <v>0.30044843049327352</v>
      </c>
      <c r="BQ487" s="402">
        <v>0.43121163350805813</v>
      </c>
      <c r="BR487" s="392">
        <v>475</v>
      </c>
      <c r="BS487" s="395">
        <v>0.42600896860986548</v>
      </c>
      <c r="BT487" s="402">
        <v>1.9118115541438114</v>
      </c>
      <c r="BU487" s="392">
        <v>125</v>
      </c>
      <c r="BV487" s="392">
        <v>165</v>
      </c>
      <c r="BW487" s="392">
        <v>290</v>
      </c>
      <c r="BX487" s="395">
        <v>0.26008968609865468</v>
      </c>
      <c r="BY487" s="402">
        <v>3.5990602233229279</v>
      </c>
      <c r="BZ487" s="392">
        <v>25</v>
      </c>
      <c r="CA487" s="403" t="s">
        <v>79</v>
      </c>
      <c r="CB487" s="404" t="s">
        <v>79</v>
      </c>
      <c r="CC487" s="403" t="s">
        <v>79</v>
      </c>
      <c r="CD487" s="404"/>
      <c r="CE487" s="404" t="s">
        <v>2085</v>
      </c>
      <c r="CF487" s="405"/>
      <c r="CG487" s="403"/>
    </row>
    <row r="488" spans="1:85" ht="12.75" customHeight="1" x14ac:dyDescent="0.25">
      <c r="A488" s="388" t="s">
        <v>1000</v>
      </c>
      <c r="B488" s="387">
        <v>4620036</v>
      </c>
      <c r="C488" s="403"/>
      <c r="D488" s="388"/>
      <c r="E488" s="389">
        <v>1</v>
      </c>
      <c r="F488" s="389">
        <v>1</v>
      </c>
      <c r="G488" s="388"/>
      <c r="H488" s="388"/>
      <c r="I488" s="388"/>
      <c r="J488" s="390"/>
      <c r="K488" s="391"/>
      <c r="L488" s="392"/>
      <c r="M488" s="392"/>
      <c r="N488" s="393"/>
      <c r="O488" s="388">
        <v>244620036</v>
      </c>
      <c r="P488" s="394">
        <v>0.19</v>
      </c>
      <c r="Q488" s="393">
        <v>19</v>
      </c>
      <c r="R488" s="403">
        <v>0.19</v>
      </c>
      <c r="S488" s="403">
        <v>19</v>
      </c>
      <c r="T488" s="403">
        <v>2103</v>
      </c>
      <c r="U488" s="392">
        <v>29</v>
      </c>
      <c r="V488" s="395">
        <v>1.3982642237222759E-2</v>
      </c>
      <c r="W488" s="403">
        <v>11324.7</v>
      </c>
      <c r="X488" s="392">
        <v>2074</v>
      </c>
      <c r="Y488" s="392">
        <v>2074</v>
      </c>
      <c r="Z488" s="392">
        <v>2033</v>
      </c>
      <c r="AA488" s="392">
        <v>2006</v>
      </c>
      <c r="AB488" s="392">
        <v>68</v>
      </c>
      <c r="AC488" s="395">
        <v>3.3898305084745763E-2</v>
      </c>
      <c r="AD488" s="396">
        <v>11174.6</v>
      </c>
      <c r="AE488" s="403">
        <v>1297</v>
      </c>
      <c r="AF488" s="392">
        <v>1310</v>
      </c>
      <c r="AG488" s="397">
        <v>-13</v>
      </c>
      <c r="AH488" s="398">
        <v>-9.9236641221374048E-3</v>
      </c>
      <c r="AI488" s="397">
        <v>1310</v>
      </c>
      <c r="AJ488" s="392">
        <v>1183</v>
      </c>
      <c r="AK488" s="392">
        <v>127</v>
      </c>
      <c r="AL488" s="399">
        <v>0.10735418427726121</v>
      </c>
      <c r="AM488" s="403">
        <v>1208</v>
      </c>
      <c r="AN488" s="392">
        <v>1195</v>
      </c>
      <c r="AO488" s="392">
        <v>13</v>
      </c>
      <c r="AP488" s="395">
        <v>1.0878661087866108E-2</v>
      </c>
      <c r="AQ488" s="392">
        <v>63.578947368421055</v>
      </c>
      <c r="AR488" s="392">
        <v>1195</v>
      </c>
      <c r="AS488" s="392">
        <v>1126</v>
      </c>
      <c r="AT488" s="392">
        <v>69</v>
      </c>
      <c r="AU488" s="395">
        <v>6.1278863232682057E-2</v>
      </c>
      <c r="AV488" s="400">
        <v>62.89473684210526</v>
      </c>
      <c r="AW488" s="403">
        <v>815</v>
      </c>
      <c r="AX488" s="403">
        <v>245</v>
      </c>
      <c r="AY488" s="403">
        <v>20</v>
      </c>
      <c r="AZ488" s="403">
        <v>265</v>
      </c>
      <c r="BA488" s="395">
        <v>0.32515337423312884</v>
      </c>
      <c r="BB488" s="464">
        <v>0.43030831675658232</v>
      </c>
      <c r="BC488" s="403">
        <v>300</v>
      </c>
      <c r="BD488" s="395">
        <v>0.36809815950920244</v>
      </c>
      <c r="BE488" s="464">
        <v>2.4094754027346172</v>
      </c>
      <c r="BF488" s="403">
        <v>155</v>
      </c>
      <c r="BG488" s="403">
        <v>85</v>
      </c>
      <c r="BH488" s="403">
        <v>240</v>
      </c>
      <c r="BI488" s="395">
        <v>0.29447852760736198</v>
      </c>
      <c r="BJ488" s="464">
        <v>3.9192030531628412</v>
      </c>
      <c r="BK488" s="403">
        <v>10</v>
      </c>
      <c r="BL488" s="401">
        <v>1150</v>
      </c>
      <c r="BM488" s="392">
        <v>325</v>
      </c>
      <c r="BN488" s="392">
        <v>10</v>
      </c>
      <c r="BO488" s="392">
        <v>335</v>
      </c>
      <c r="BP488" s="395">
        <v>0.29130434782608694</v>
      </c>
      <c r="BQ488" s="402">
        <v>0.41808780118389982</v>
      </c>
      <c r="BR488" s="392">
        <v>495</v>
      </c>
      <c r="BS488" s="395">
        <v>0.43043478260869567</v>
      </c>
      <c r="BT488" s="402">
        <v>1.9316733950037952</v>
      </c>
      <c r="BU488" s="392">
        <v>150</v>
      </c>
      <c r="BV488" s="392">
        <v>160</v>
      </c>
      <c r="BW488" s="392">
        <v>310</v>
      </c>
      <c r="BX488" s="395">
        <v>0.26956521739130435</v>
      </c>
      <c r="BY488" s="402">
        <v>3.7301804083705248</v>
      </c>
      <c r="BZ488" s="392">
        <v>10</v>
      </c>
      <c r="CA488" s="403" t="s">
        <v>79</v>
      </c>
      <c r="CB488" s="404" t="s">
        <v>79</v>
      </c>
      <c r="CC488" s="403" t="s">
        <v>79</v>
      </c>
      <c r="CD488" s="404"/>
      <c r="CE488" s="404" t="s">
        <v>2085</v>
      </c>
      <c r="CF488" s="405"/>
      <c r="CG488" s="403"/>
    </row>
    <row r="489" spans="1:85" ht="12.75" customHeight="1" x14ac:dyDescent="0.25">
      <c r="A489" s="388" t="s">
        <v>1001</v>
      </c>
      <c r="B489" s="387">
        <v>4620037</v>
      </c>
      <c r="C489" s="403"/>
      <c r="D489" s="388"/>
      <c r="E489" s="389">
        <v>1</v>
      </c>
      <c r="F489" s="389">
        <v>1</v>
      </c>
      <c r="G489" s="388"/>
      <c r="H489" s="388"/>
      <c r="I489" s="388"/>
      <c r="J489" s="390"/>
      <c r="K489" s="391"/>
      <c r="L489" s="392"/>
      <c r="M489" s="392"/>
      <c r="N489" s="393"/>
      <c r="O489" s="388">
        <v>244620037</v>
      </c>
      <c r="P489" s="394">
        <v>0.51</v>
      </c>
      <c r="Q489" s="393">
        <v>51</v>
      </c>
      <c r="R489" s="403">
        <v>0.5</v>
      </c>
      <c r="S489" s="403">
        <v>50</v>
      </c>
      <c r="T489" s="403">
        <v>3452</v>
      </c>
      <c r="U489" s="392">
        <v>115</v>
      </c>
      <c r="V489" s="395">
        <v>3.4462091699130955E-2</v>
      </c>
      <c r="W489" s="403">
        <v>6904</v>
      </c>
      <c r="X489" s="392">
        <v>3337</v>
      </c>
      <c r="Y489" s="392">
        <v>3337</v>
      </c>
      <c r="Z489" s="392">
        <v>2996</v>
      </c>
      <c r="AA489" s="392">
        <v>2992</v>
      </c>
      <c r="AB489" s="392">
        <v>345</v>
      </c>
      <c r="AC489" s="395">
        <v>0.11530748663101605</v>
      </c>
      <c r="AD489" s="396">
        <v>6598.8</v>
      </c>
      <c r="AE489" s="403">
        <v>2271</v>
      </c>
      <c r="AF489" s="392">
        <v>2196</v>
      </c>
      <c r="AG489" s="397">
        <v>75</v>
      </c>
      <c r="AH489" s="398">
        <v>3.4153005464480878E-2</v>
      </c>
      <c r="AI489" s="397">
        <v>2196</v>
      </c>
      <c r="AJ489" s="392">
        <v>1836</v>
      </c>
      <c r="AK489" s="392">
        <v>360</v>
      </c>
      <c r="AL489" s="399">
        <v>0.19607843137254902</v>
      </c>
      <c r="AM489" s="403">
        <v>2144</v>
      </c>
      <c r="AN489" s="392">
        <v>2118</v>
      </c>
      <c r="AO489" s="392">
        <v>26</v>
      </c>
      <c r="AP489" s="395">
        <v>1.2275731822474031E-2</v>
      </c>
      <c r="AQ489" s="392">
        <v>42.88</v>
      </c>
      <c r="AR489" s="392">
        <v>2118</v>
      </c>
      <c r="AS489" s="392">
        <v>1763</v>
      </c>
      <c r="AT489" s="392">
        <v>355</v>
      </c>
      <c r="AU489" s="395">
        <v>0.20136131593874079</v>
      </c>
      <c r="AV489" s="400">
        <v>41.529411764705884</v>
      </c>
      <c r="AW489" s="403">
        <v>945</v>
      </c>
      <c r="AX489" s="403">
        <v>335</v>
      </c>
      <c r="AY489" s="403">
        <v>10</v>
      </c>
      <c r="AZ489" s="403">
        <v>345</v>
      </c>
      <c r="BA489" s="395">
        <v>0.36507936507936506</v>
      </c>
      <c r="BB489" s="464">
        <v>0.48314641495071187</v>
      </c>
      <c r="BC489" s="403">
        <v>405</v>
      </c>
      <c r="BD489" s="395">
        <v>0.42857142857142855</v>
      </c>
      <c r="BE489" s="464">
        <v>2.805317790326733</v>
      </c>
      <c r="BF489" s="403">
        <v>115</v>
      </c>
      <c r="BG489" s="403">
        <v>60</v>
      </c>
      <c r="BH489" s="403">
        <v>175</v>
      </c>
      <c r="BI489" s="395">
        <v>0.18518518518518517</v>
      </c>
      <c r="BJ489" s="464">
        <v>2.4646222903763233</v>
      </c>
      <c r="BK489" s="403">
        <v>20</v>
      </c>
      <c r="BL489" s="401">
        <v>1425</v>
      </c>
      <c r="BM489" s="392">
        <v>380</v>
      </c>
      <c r="BN489" s="392">
        <v>25</v>
      </c>
      <c r="BO489" s="392">
        <v>405</v>
      </c>
      <c r="BP489" s="395">
        <v>0.28421052631578947</v>
      </c>
      <c r="BQ489" s="402">
        <v>0.40790655857847891</v>
      </c>
      <c r="BR489" s="392">
        <v>700</v>
      </c>
      <c r="BS489" s="395">
        <v>0.49122807017543857</v>
      </c>
      <c r="BT489" s="402">
        <v>2.2044970164494844</v>
      </c>
      <c r="BU489" s="392">
        <v>180</v>
      </c>
      <c r="BV489" s="392">
        <v>130</v>
      </c>
      <c r="BW489" s="392">
        <v>310</v>
      </c>
      <c r="BX489" s="395">
        <v>0.21754385964912282</v>
      </c>
      <c r="BY489" s="402">
        <v>3.0103210313165643</v>
      </c>
      <c r="BZ489" s="392">
        <v>15</v>
      </c>
      <c r="CA489" s="403" t="s">
        <v>79</v>
      </c>
      <c r="CB489" s="404" t="s">
        <v>79</v>
      </c>
      <c r="CC489" s="403" t="s">
        <v>79</v>
      </c>
      <c r="CD489" s="404"/>
      <c r="CE489" s="404" t="s">
        <v>2085</v>
      </c>
      <c r="CF489" s="405"/>
      <c r="CG489" s="403"/>
    </row>
    <row r="490" spans="1:85" ht="12.75" customHeight="1" x14ac:dyDescent="0.25">
      <c r="A490" s="388" t="s">
        <v>1002</v>
      </c>
      <c r="B490" s="387">
        <v>4620038</v>
      </c>
      <c r="C490" s="403"/>
      <c r="D490" s="388"/>
      <c r="E490" s="389">
        <v>1</v>
      </c>
      <c r="F490" s="389">
        <v>1</v>
      </c>
      <c r="G490" s="388"/>
      <c r="H490" s="388"/>
      <c r="I490" s="388"/>
      <c r="J490" s="390"/>
      <c r="K490" s="391"/>
      <c r="L490" s="392"/>
      <c r="M490" s="392"/>
      <c r="N490" s="393"/>
      <c r="O490" s="388">
        <v>244620038</v>
      </c>
      <c r="P490" s="394">
        <v>0.21</v>
      </c>
      <c r="Q490" s="393">
        <v>21</v>
      </c>
      <c r="R490" s="403">
        <v>0.21</v>
      </c>
      <c r="S490" s="403">
        <v>21</v>
      </c>
      <c r="T490" s="403">
        <v>1976</v>
      </c>
      <c r="U490" s="392">
        <v>59</v>
      </c>
      <c r="V490" s="395">
        <v>3.0777256129368807E-2</v>
      </c>
      <c r="W490" s="403">
        <v>9391.6</v>
      </c>
      <c r="X490" s="392">
        <v>1917</v>
      </c>
      <c r="Y490" s="392">
        <v>1917</v>
      </c>
      <c r="Z490" s="392">
        <v>2016</v>
      </c>
      <c r="AA490" s="392">
        <v>1960</v>
      </c>
      <c r="AB490" s="392">
        <v>-43</v>
      </c>
      <c r="AC490" s="395">
        <v>-2.1938775510204081E-2</v>
      </c>
      <c r="AD490" s="396">
        <v>9115.5</v>
      </c>
      <c r="AE490" s="403">
        <v>1054</v>
      </c>
      <c r="AF490" s="392">
        <v>1083</v>
      </c>
      <c r="AG490" s="397">
        <v>-29</v>
      </c>
      <c r="AH490" s="398">
        <v>-2.6777469990766391E-2</v>
      </c>
      <c r="AI490" s="397">
        <v>1083</v>
      </c>
      <c r="AJ490" s="392">
        <v>1050</v>
      </c>
      <c r="AK490" s="392">
        <v>33</v>
      </c>
      <c r="AL490" s="399">
        <v>3.1428571428571431E-2</v>
      </c>
      <c r="AM490" s="403">
        <v>957</v>
      </c>
      <c r="AN490" s="392">
        <v>983</v>
      </c>
      <c r="AO490" s="392">
        <v>-26</v>
      </c>
      <c r="AP490" s="395">
        <v>-2.6449643947100712E-2</v>
      </c>
      <c r="AQ490" s="392">
        <v>45.571428571428569</v>
      </c>
      <c r="AR490" s="392">
        <v>983</v>
      </c>
      <c r="AS490" s="392">
        <v>1001</v>
      </c>
      <c r="AT490" s="392">
        <v>-18</v>
      </c>
      <c r="AU490" s="395">
        <v>-1.7982017982017984E-2</v>
      </c>
      <c r="AV490" s="400">
        <v>46.80952380952381</v>
      </c>
      <c r="AW490" s="403">
        <v>665</v>
      </c>
      <c r="AX490" s="403">
        <v>270</v>
      </c>
      <c r="AY490" s="403">
        <v>20</v>
      </c>
      <c r="AZ490" s="403">
        <v>290</v>
      </c>
      <c r="BA490" s="395">
        <v>0.43609022556390975</v>
      </c>
      <c r="BB490" s="464">
        <v>0.57712226225233776</v>
      </c>
      <c r="BC490" s="403">
        <v>220</v>
      </c>
      <c r="BD490" s="395">
        <v>0.33082706766917291</v>
      </c>
      <c r="BE490" s="464">
        <v>2.1655084697258991</v>
      </c>
      <c r="BF490" s="403">
        <v>70</v>
      </c>
      <c r="BG490" s="403">
        <v>80</v>
      </c>
      <c r="BH490" s="403">
        <v>150</v>
      </c>
      <c r="BI490" s="395">
        <v>0.22556390977443608</v>
      </c>
      <c r="BJ490" s="464">
        <v>3.0020211356463489</v>
      </c>
      <c r="BK490" s="403">
        <v>0</v>
      </c>
      <c r="BL490" s="401">
        <v>865</v>
      </c>
      <c r="BM490" s="392">
        <v>320</v>
      </c>
      <c r="BN490" s="392">
        <v>10</v>
      </c>
      <c r="BO490" s="392">
        <v>330</v>
      </c>
      <c r="BP490" s="395">
        <v>0.38150289017341038</v>
      </c>
      <c r="BQ490" s="402">
        <v>0.5475431646942972</v>
      </c>
      <c r="BR490" s="392">
        <v>355</v>
      </c>
      <c r="BS490" s="395">
        <v>0.41040462427745666</v>
      </c>
      <c r="BT490" s="402">
        <v>1.8417835312904756</v>
      </c>
      <c r="BU490" s="392">
        <v>90</v>
      </c>
      <c r="BV490" s="392">
        <v>80</v>
      </c>
      <c r="BW490" s="392">
        <v>170</v>
      </c>
      <c r="BX490" s="395">
        <v>0.19653179190751446</v>
      </c>
      <c r="BY490" s="402">
        <v>2.7195609540795735</v>
      </c>
      <c r="BZ490" s="392">
        <v>20</v>
      </c>
      <c r="CA490" s="403" t="s">
        <v>79</v>
      </c>
      <c r="CB490" s="404" t="s">
        <v>79</v>
      </c>
      <c r="CC490" s="403" t="s">
        <v>79</v>
      </c>
      <c r="CD490" s="404"/>
      <c r="CE490" s="404" t="s">
        <v>2085</v>
      </c>
      <c r="CF490" s="405"/>
      <c r="CG490" s="403"/>
    </row>
    <row r="491" spans="1:85" ht="12.75" customHeight="1" x14ac:dyDescent="0.25">
      <c r="A491" s="388" t="s">
        <v>1003</v>
      </c>
      <c r="B491" s="387">
        <v>4620039</v>
      </c>
      <c r="C491" s="403"/>
      <c r="D491" s="388"/>
      <c r="E491" s="389">
        <v>1</v>
      </c>
      <c r="F491" s="389">
        <v>1</v>
      </c>
      <c r="G491" s="388"/>
      <c r="H491" s="388"/>
      <c r="I491" s="388"/>
      <c r="J491" s="390"/>
      <c r="K491" s="391"/>
      <c r="L491" s="392"/>
      <c r="M491" s="392"/>
      <c r="N491" s="393"/>
      <c r="O491" s="388">
        <v>244620039</v>
      </c>
      <c r="P491" s="394">
        <v>0.48</v>
      </c>
      <c r="Q491" s="393">
        <v>48</v>
      </c>
      <c r="R491" s="403">
        <v>0.47</v>
      </c>
      <c r="S491" s="403">
        <v>47</v>
      </c>
      <c r="T491" s="403">
        <v>2142</v>
      </c>
      <c r="U491" s="392">
        <v>-224</v>
      </c>
      <c r="V491" s="395">
        <v>-9.4674556213017749E-2</v>
      </c>
      <c r="W491" s="403">
        <v>4520.8999999999996</v>
      </c>
      <c r="X491" s="392">
        <v>2366</v>
      </c>
      <c r="Y491" s="392">
        <v>2366</v>
      </c>
      <c r="Z491" s="392">
        <v>1762</v>
      </c>
      <c r="AA491" s="392">
        <v>1499</v>
      </c>
      <c r="AB491" s="392">
        <v>867</v>
      </c>
      <c r="AC491" s="395">
        <v>0.57838559039359572</v>
      </c>
      <c r="AD491" s="396">
        <v>4963.3</v>
      </c>
      <c r="AE491" s="403">
        <v>1424</v>
      </c>
      <c r="AF491" s="392">
        <v>1283</v>
      </c>
      <c r="AG491" s="397">
        <v>141</v>
      </c>
      <c r="AH491" s="398">
        <v>0.10989867498051442</v>
      </c>
      <c r="AI491" s="397">
        <v>1283</v>
      </c>
      <c r="AJ491" s="392">
        <v>757</v>
      </c>
      <c r="AK491" s="392">
        <v>526</v>
      </c>
      <c r="AL491" s="399">
        <v>0.69484808454425362</v>
      </c>
      <c r="AM491" s="403">
        <v>1311</v>
      </c>
      <c r="AN491" s="392">
        <v>1185</v>
      </c>
      <c r="AO491" s="392">
        <v>126</v>
      </c>
      <c r="AP491" s="395">
        <v>0.10632911392405063</v>
      </c>
      <c r="AQ491" s="392">
        <v>27.893617021276597</v>
      </c>
      <c r="AR491" s="392">
        <v>1185</v>
      </c>
      <c r="AS491" s="392">
        <v>711</v>
      </c>
      <c r="AT491" s="392">
        <v>474</v>
      </c>
      <c r="AU491" s="395">
        <v>0.66666666666666663</v>
      </c>
      <c r="AV491" s="400">
        <v>24.6875</v>
      </c>
      <c r="AW491" s="403">
        <v>835</v>
      </c>
      <c r="AX491" s="403">
        <v>320</v>
      </c>
      <c r="AY491" s="403">
        <v>20</v>
      </c>
      <c r="AZ491" s="403">
        <v>340</v>
      </c>
      <c r="BA491" s="395">
        <v>0.40718562874251496</v>
      </c>
      <c r="BB491" s="464">
        <v>0.5388698884792632</v>
      </c>
      <c r="BC491" s="403">
        <v>350</v>
      </c>
      <c r="BD491" s="395">
        <v>0.41916167664670656</v>
      </c>
      <c r="BE491" s="464">
        <v>2.7437239865471041</v>
      </c>
      <c r="BF491" s="403">
        <v>85</v>
      </c>
      <c r="BG491" s="403">
        <v>50</v>
      </c>
      <c r="BH491" s="403">
        <v>135</v>
      </c>
      <c r="BI491" s="395">
        <v>0.16167664670658682</v>
      </c>
      <c r="BJ491" s="464">
        <v>2.1517480834542995</v>
      </c>
      <c r="BK491" s="403">
        <v>10</v>
      </c>
      <c r="BL491" s="401">
        <v>1150</v>
      </c>
      <c r="BM491" s="392">
        <v>385</v>
      </c>
      <c r="BN491" s="392">
        <v>25</v>
      </c>
      <c r="BO491" s="392">
        <v>410</v>
      </c>
      <c r="BP491" s="395">
        <v>0.35652173913043478</v>
      </c>
      <c r="BQ491" s="402">
        <v>0.51168954771760877</v>
      </c>
      <c r="BR491" s="392">
        <v>560</v>
      </c>
      <c r="BS491" s="395">
        <v>0.48695652173913045</v>
      </c>
      <c r="BT491" s="402">
        <v>2.1853274771760107</v>
      </c>
      <c r="BU491" s="392">
        <v>80</v>
      </c>
      <c r="BV491" s="392">
        <v>90</v>
      </c>
      <c r="BW491" s="392">
        <v>170</v>
      </c>
      <c r="BX491" s="395">
        <v>0.14782608695652175</v>
      </c>
      <c r="BY491" s="402">
        <v>2.0455828045902882</v>
      </c>
      <c r="BZ491" s="392">
        <v>0</v>
      </c>
      <c r="CA491" s="403" t="s">
        <v>79</v>
      </c>
      <c r="CB491" s="404" t="s">
        <v>79</v>
      </c>
      <c r="CC491" s="403" t="s">
        <v>79</v>
      </c>
      <c r="CD491" s="404"/>
      <c r="CE491" s="404" t="s">
        <v>2085</v>
      </c>
      <c r="CF491" s="405"/>
      <c r="CG491" s="403"/>
    </row>
    <row r="492" spans="1:85" ht="12.75" customHeight="1" x14ac:dyDescent="0.25">
      <c r="A492" s="388" t="s">
        <v>1005</v>
      </c>
      <c r="B492" s="387">
        <v>4620041</v>
      </c>
      <c r="C492" s="403"/>
      <c r="D492" s="388"/>
      <c r="E492" s="389">
        <v>1</v>
      </c>
      <c r="F492" s="389">
        <v>1</v>
      </c>
      <c r="G492" s="388"/>
      <c r="H492" s="388"/>
      <c r="I492" s="388"/>
      <c r="J492" s="390"/>
      <c r="K492" s="391"/>
      <c r="L492" s="392"/>
      <c r="M492" s="392"/>
      <c r="N492" s="393"/>
      <c r="O492" s="388">
        <v>244620041</v>
      </c>
      <c r="P492" s="394">
        <v>0.26</v>
      </c>
      <c r="Q492" s="393">
        <v>26</v>
      </c>
      <c r="R492" s="403">
        <v>0.26</v>
      </c>
      <c r="S492" s="403">
        <v>26</v>
      </c>
      <c r="T492" s="403">
        <v>1814</v>
      </c>
      <c r="U492" s="392">
        <v>134</v>
      </c>
      <c r="V492" s="395">
        <v>7.9761904761904756E-2</v>
      </c>
      <c r="W492" s="403">
        <v>7022.8</v>
      </c>
      <c r="X492" s="392">
        <v>1680</v>
      </c>
      <c r="Y492" s="392">
        <v>1680</v>
      </c>
      <c r="Z492" s="392">
        <v>1636</v>
      </c>
      <c r="AA492" s="392">
        <v>1669</v>
      </c>
      <c r="AB492" s="392">
        <v>11</v>
      </c>
      <c r="AC492" s="395">
        <v>6.5907729179149194E-3</v>
      </c>
      <c r="AD492" s="396">
        <v>6476.5</v>
      </c>
      <c r="AE492" s="403">
        <v>1128</v>
      </c>
      <c r="AF492" s="392">
        <v>1130</v>
      </c>
      <c r="AG492" s="397">
        <v>-2</v>
      </c>
      <c r="AH492" s="398">
        <v>-1.7699115044247787E-3</v>
      </c>
      <c r="AI492" s="397">
        <v>1130</v>
      </c>
      <c r="AJ492" s="392">
        <v>1033</v>
      </c>
      <c r="AK492" s="392">
        <v>97</v>
      </c>
      <c r="AL492" s="399">
        <v>9.3901258470474341E-2</v>
      </c>
      <c r="AM492" s="403">
        <v>1042</v>
      </c>
      <c r="AN492" s="392">
        <v>993</v>
      </c>
      <c r="AO492" s="392">
        <v>49</v>
      </c>
      <c r="AP492" s="395">
        <v>4.9345417925478349E-2</v>
      </c>
      <c r="AQ492" s="392">
        <v>40.07692307692308</v>
      </c>
      <c r="AR492" s="392">
        <v>993</v>
      </c>
      <c r="AS492" s="392">
        <v>956</v>
      </c>
      <c r="AT492" s="392">
        <v>37</v>
      </c>
      <c r="AU492" s="395">
        <v>3.8702928870292884E-2</v>
      </c>
      <c r="AV492" s="400">
        <v>38.192307692307693</v>
      </c>
      <c r="AW492" s="403">
        <v>615</v>
      </c>
      <c r="AX492" s="403">
        <v>145</v>
      </c>
      <c r="AY492" s="403">
        <v>35</v>
      </c>
      <c r="AZ492" s="403">
        <v>180</v>
      </c>
      <c r="BA492" s="395">
        <v>0.29268292682926828</v>
      </c>
      <c r="BB492" s="464">
        <v>0.38733689257978599</v>
      </c>
      <c r="BC492" s="403">
        <v>285</v>
      </c>
      <c r="BD492" s="395">
        <v>0.46341463414634149</v>
      </c>
      <c r="BE492" s="464">
        <v>3.0333924074264678</v>
      </c>
      <c r="BF492" s="403">
        <v>100</v>
      </c>
      <c r="BG492" s="403">
        <v>35</v>
      </c>
      <c r="BH492" s="403">
        <v>135</v>
      </c>
      <c r="BI492" s="395">
        <v>0.21951219512195122</v>
      </c>
      <c r="BJ492" s="464">
        <v>2.9214791051777884</v>
      </c>
      <c r="BK492" s="403">
        <v>20</v>
      </c>
      <c r="BL492" s="401">
        <v>930</v>
      </c>
      <c r="BM492" s="392">
        <v>170</v>
      </c>
      <c r="BN492" s="392">
        <v>0</v>
      </c>
      <c r="BO492" s="392">
        <v>170</v>
      </c>
      <c r="BP492" s="395">
        <v>0.18279569892473119</v>
      </c>
      <c r="BQ492" s="402">
        <v>0.26235328239914113</v>
      </c>
      <c r="BR492" s="392">
        <v>530</v>
      </c>
      <c r="BS492" s="395">
        <v>0.56989247311827962</v>
      </c>
      <c r="BT492" s="402">
        <v>2.557521308254183</v>
      </c>
      <c r="BU492" s="392">
        <v>175</v>
      </c>
      <c r="BV492" s="392">
        <v>50</v>
      </c>
      <c r="BW492" s="392">
        <v>225</v>
      </c>
      <c r="BX492" s="395">
        <v>0.24193548387096775</v>
      </c>
      <c r="BY492" s="402">
        <v>3.347846620415794</v>
      </c>
      <c r="BZ492" s="392">
        <v>0</v>
      </c>
      <c r="CA492" s="403" t="s">
        <v>79</v>
      </c>
      <c r="CB492" s="404" t="s">
        <v>79</v>
      </c>
      <c r="CC492" s="403" t="s">
        <v>79</v>
      </c>
      <c r="CD492" s="404"/>
      <c r="CE492" s="404" t="s">
        <v>2085</v>
      </c>
      <c r="CF492" s="405"/>
      <c r="CG492" s="403"/>
    </row>
    <row r="493" spans="1:85" ht="12.75" customHeight="1" x14ac:dyDescent="0.25">
      <c r="A493" s="388" t="s">
        <v>1006</v>
      </c>
      <c r="B493" s="387">
        <v>4620042</v>
      </c>
      <c r="C493" s="403"/>
      <c r="D493" s="388"/>
      <c r="E493" s="389">
        <v>1</v>
      </c>
      <c r="F493" s="389">
        <v>1</v>
      </c>
      <c r="G493" s="388"/>
      <c r="H493" s="388"/>
      <c r="I493" s="388"/>
      <c r="J493" s="390"/>
      <c r="K493" s="391"/>
      <c r="L493" s="392"/>
      <c r="M493" s="392"/>
      <c r="N493" s="393"/>
      <c r="O493" s="388">
        <v>244620042</v>
      </c>
      <c r="P493" s="394">
        <v>0.1</v>
      </c>
      <c r="Q493" s="393">
        <v>10</v>
      </c>
      <c r="R493" s="403">
        <v>0.1</v>
      </c>
      <c r="S493" s="403">
        <v>10</v>
      </c>
      <c r="T493" s="403">
        <v>1145</v>
      </c>
      <c r="U493" s="392">
        <v>201</v>
      </c>
      <c r="V493" s="395">
        <v>0.21292372881355931</v>
      </c>
      <c r="W493" s="403">
        <v>11159.8</v>
      </c>
      <c r="X493" s="392">
        <v>944</v>
      </c>
      <c r="Y493" s="392">
        <v>944</v>
      </c>
      <c r="Z493" s="392">
        <v>900</v>
      </c>
      <c r="AA493" s="392">
        <v>886</v>
      </c>
      <c r="AB493" s="392">
        <v>58</v>
      </c>
      <c r="AC493" s="395">
        <v>6.5462753950338598E-2</v>
      </c>
      <c r="AD493" s="396">
        <v>9200.7999999999993</v>
      </c>
      <c r="AE493" s="403">
        <v>850</v>
      </c>
      <c r="AF493" s="392">
        <v>678</v>
      </c>
      <c r="AG493" s="397">
        <v>172</v>
      </c>
      <c r="AH493" s="398">
        <v>0.25368731563421831</v>
      </c>
      <c r="AI493" s="397">
        <v>678</v>
      </c>
      <c r="AJ493" s="392">
        <v>569</v>
      </c>
      <c r="AK493" s="392">
        <v>109</v>
      </c>
      <c r="AL493" s="399">
        <v>0.19156414762741653</v>
      </c>
      <c r="AM493" s="403">
        <v>742</v>
      </c>
      <c r="AN493" s="392">
        <v>604</v>
      </c>
      <c r="AO493" s="392">
        <v>138</v>
      </c>
      <c r="AP493" s="395">
        <v>0.22847682119205298</v>
      </c>
      <c r="AQ493" s="392">
        <v>74.2</v>
      </c>
      <c r="AR493" s="392">
        <v>604</v>
      </c>
      <c r="AS493" s="392">
        <v>534</v>
      </c>
      <c r="AT493" s="392">
        <v>70</v>
      </c>
      <c r="AU493" s="395">
        <v>0.13108614232209737</v>
      </c>
      <c r="AV493" s="400">
        <v>60.4</v>
      </c>
      <c r="AW493" s="403">
        <v>405</v>
      </c>
      <c r="AX493" s="403">
        <v>120</v>
      </c>
      <c r="AY493" s="403">
        <v>0</v>
      </c>
      <c r="AZ493" s="403">
        <v>120</v>
      </c>
      <c r="BA493" s="395">
        <v>0.29629629629629628</v>
      </c>
      <c r="BB493" s="464">
        <v>0.39211882952521543</v>
      </c>
      <c r="BC493" s="403">
        <v>190</v>
      </c>
      <c r="BD493" s="395">
        <v>0.46913580246913578</v>
      </c>
      <c r="BE493" s="464">
        <v>3.0708416964070411</v>
      </c>
      <c r="BF493" s="403">
        <v>60</v>
      </c>
      <c r="BG493" s="403">
        <v>30</v>
      </c>
      <c r="BH493" s="403">
        <v>90</v>
      </c>
      <c r="BI493" s="395">
        <v>0.22222222222222221</v>
      </c>
      <c r="BJ493" s="464">
        <v>2.957546748451588</v>
      </c>
      <c r="BK493" s="403">
        <v>15</v>
      </c>
      <c r="BL493" s="401">
        <v>545</v>
      </c>
      <c r="BM493" s="392">
        <v>95</v>
      </c>
      <c r="BN493" s="392">
        <v>20</v>
      </c>
      <c r="BO493" s="392">
        <v>115</v>
      </c>
      <c r="BP493" s="395">
        <v>0.21100917431192662</v>
      </c>
      <c r="BQ493" s="402">
        <v>0.30284601783689313</v>
      </c>
      <c r="BR493" s="392">
        <v>260</v>
      </c>
      <c r="BS493" s="395">
        <v>0.47706422018348627</v>
      </c>
      <c r="BT493" s="402">
        <v>2.1409335376003513</v>
      </c>
      <c r="BU493" s="392">
        <v>145</v>
      </c>
      <c r="BV493" s="392">
        <v>15</v>
      </c>
      <c r="BW493" s="392">
        <v>160</v>
      </c>
      <c r="BX493" s="395">
        <v>0.29357798165137616</v>
      </c>
      <c r="BY493" s="402">
        <v>4.0624634219602047</v>
      </c>
      <c r="BZ493" s="392">
        <v>15</v>
      </c>
      <c r="CA493" s="403" t="s">
        <v>79</v>
      </c>
      <c r="CB493" s="404" t="s">
        <v>79</v>
      </c>
      <c r="CC493" s="403" t="s">
        <v>79</v>
      </c>
      <c r="CD493" s="404"/>
      <c r="CE493" s="404" t="s">
        <v>2085</v>
      </c>
      <c r="CF493" s="405"/>
      <c r="CG493" s="403"/>
    </row>
    <row r="494" spans="1:85" ht="12.75" customHeight="1" x14ac:dyDescent="0.25">
      <c r="A494" s="388" t="s">
        <v>1007</v>
      </c>
      <c r="B494" s="387">
        <v>4620043</v>
      </c>
      <c r="C494" s="403" t="s">
        <v>2223</v>
      </c>
      <c r="D494" s="388"/>
      <c r="E494" s="389">
        <v>1</v>
      </c>
      <c r="F494" s="389">
        <v>1</v>
      </c>
      <c r="G494" s="388"/>
      <c r="H494" s="388"/>
      <c r="I494" s="388"/>
      <c r="J494" s="390"/>
      <c r="K494" s="391"/>
      <c r="L494" s="392"/>
      <c r="M494" s="392"/>
      <c r="N494" s="393"/>
      <c r="O494" s="388">
        <v>244620043</v>
      </c>
      <c r="P494" s="394">
        <v>0.35</v>
      </c>
      <c r="Q494" s="393">
        <v>35</v>
      </c>
      <c r="R494" s="403">
        <v>0.35</v>
      </c>
      <c r="S494" s="403">
        <v>35</v>
      </c>
      <c r="T494" s="403">
        <v>1385</v>
      </c>
      <c r="U494" s="392">
        <v>370</v>
      </c>
      <c r="V494" s="395">
        <v>0.3645320197044335</v>
      </c>
      <c r="W494" s="403">
        <v>3926.9</v>
      </c>
      <c r="X494" s="392">
        <v>1015</v>
      </c>
      <c r="Y494" s="392">
        <v>1015</v>
      </c>
      <c r="Z494" s="392">
        <v>954</v>
      </c>
      <c r="AA494" s="392">
        <v>902</v>
      </c>
      <c r="AB494" s="392">
        <v>113</v>
      </c>
      <c r="AC494" s="395">
        <v>0.12527716186252771</v>
      </c>
      <c r="AD494" s="396">
        <v>2869.7</v>
      </c>
      <c r="AE494" s="403">
        <v>895</v>
      </c>
      <c r="AF494" s="392">
        <v>664</v>
      </c>
      <c r="AG494" s="397">
        <v>231</v>
      </c>
      <c r="AH494" s="398">
        <v>0.34789156626506024</v>
      </c>
      <c r="AI494" s="397">
        <v>664</v>
      </c>
      <c r="AJ494" s="392">
        <v>542</v>
      </c>
      <c r="AK494" s="392">
        <v>122</v>
      </c>
      <c r="AL494" s="399">
        <v>0.22509225092250923</v>
      </c>
      <c r="AM494" s="403">
        <v>802</v>
      </c>
      <c r="AN494" s="392">
        <v>562</v>
      </c>
      <c r="AO494" s="392">
        <v>240</v>
      </c>
      <c r="AP494" s="395">
        <v>0.42704626334519574</v>
      </c>
      <c r="AQ494" s="392">
        <v>22.914285714285715</v>
      </c>
      <c r="AR494" s="392">
        <v>562</v>
      </c>
      <c r="AS494" s="392">
        <v>505</v>
      </c>
      <c r="AT494" s="392">
        <v>57</v>
      </c>
      <c r="AU494" s="395">
        <v>0.11287128712871287</v>
      </c>
      <c r="AV494" s="400">
        <v>16.057142857142857</v>
      </c>
      <c r="AW494" s="403">
        <v>425</v>
      </c>
      <c r="AX494" s="403">
        <v>95</v>
      </c>
      <c r="AY494" s="403">
        <v>10</v>
      </c>
      <c r="AZ494" s="403">
        <v>105</v>
      </c>
      <c r="BA494" s="395">
        <v>0.24705882352941178</v>
      </c>
      <c r="BB494" s="464">
        <v>0.32695790638352523</v>
      </c>
      <c r="BC494" s="403">
        <v>205</v>
      </c>
      <c r="BD494" s="395">
        <v>0.4823529411764706</v>
      </c>
      <c r="BE494" s="464">
        <v>3.1573576698971468</v>
      </c>
      <c r="BF494" s="403">
        <v>65</v>
      </c>
      <c r="BG494" s="403">
        <v>30</v>
      </c>
      <c r="BH494" s="403">
        <v>95</v>
      </c>
      <c r="BI494" s="395">
        <v>0.22352941176470589</v>
      </c>
      <c r="BJ494" s="464">
        <v>2.9749440822660098</v>
      </c>
      <c r="BK494" s="403">
        <v>25</v>
      </c>
      <c r="BL494" s="401">
        <v>495</v>
      </c>
      <c r="BM494" s="392">
        <v>75</v>
      </c>
      <c r="BN494" s="392">
        <v>10</v>
      </c>
      <c r="BO494" s="392">
        <v>85</v>
      </c>
      <c r="BP494" s="395">
        <v>0.17171717171717171</v>
      </c>
      <c r="BQ494" s="402">
        <v>0.24645308346585984</v>
      </c>
      <c r="BR494" s="392">
        <v>260</v>
      </c>
      <c r="BS494" s="395">
        <v>0.5252525252525253</v>
      </c>
      <c r="BT494" s="402">
        <v>2.3571894504892756</v>
      </c>
      <c r="BU494" s="392">
        <v>110</v>
      </c>
      <c r="BV494" s="392">
        <v>40</v>
      </c>
      <c r="BW494" s="392">
        <v>150</v>
      </c>
      <c r="BX494" s="395">
        <v>0.30303030303030304</v>
      </c>
      <c r="BY494" s="402">
        <v>4.1932624336521052</v>
      </c>
      <c r="BZ494" s="392">
        <v>0</v>
      </c>
      <c r="CA494" s="403" t="s">
        <v>79</v>
      </c>
      <c r="CB494" s="404" t="s">
        <v>79</v>
      </c>
      <c r="CC494" s="403" t="s">
        <v>84</v>
      </c>
      <c r="CD494" s="404" t="s">
        <v>2224</v>
      </c>
      <c r="CE494" s="404" t="s">
        <v>2085</v>
      </c>
      <c r="CF494" s="405"/>
      <c r="CG494" s="403"/>
    </row>
    <row r="495" spans="1:85" ht="12.75" customHeight="1" x14ac:dyDescent="0.25">
      <c r="A495" s="388" t="s">
        <v>1008</v>
      </c>
      <c r="B495" s="387">
        <v>4620044</v>
      </c>
      <c r="C495" s="403"/>
      <c r="D495" s="388"/>
      <c r="E495" s="389">
        <v>1</v>
      </c>
      <c r="F495" s="389">
        <v>1</v>
      </c>
      <c r="G495" s="388"/>
      <c r="H495" s="388"/>
      <c r="I495" s="388"/>
      <c r="J495" s="390"/>
      <c r="K495" s="391"/>
      <c r="L495" s="392"/>
      <c r="M495" s="392"/>
      <c r="N495" s="393"/>
      <c r="O495" s="388">
        <v>244620044</v>
      </c>
      <c r="P495" s="394">
        <v>0.14000000000000001</v>
      </c>
      <c r="Q495" s="393">
        <v>14.000000000000002</v>
      </c>
      <c r="R495" s="403">
        <v>0.14000000000000001</v>
      </c>
      <c r="S495" s="403">
        <v>14.000000000000002</v>
      </c>
      <c r="T495" s="403">
        <v>2164</v>
      </c>
      <c r="U495" s="392">
        <v>111</v>
      </c>
      <c r="V495" s="395">
        <v>5.4067218704335118E-2</v>
      </c>
      <c r="W495" s="403">
        <v>15876.7</v>
      </c>
      <c r="X495" s="392">
        <v>2053</v>
      </c>
      <c r="Y495" s="392">
        <v>2053</v>
      </c>
      <c r="Z495" s="392">
        <v>2110</v>
      </c>
      <c r="AA495" s="392">
        <v>2068</v>
      </c>
      <c r="AB495" s="392">
        <v>-15</v>
      </c>
      <c r="AC495" s="395">
        <v>-7.2533849129593807E-3</v>
      </c>
      <c r="AD495" s="396">
        <v>15051.3</v>
      </c>
      <c r="AE495" s="403">
        <v>1398</v>
      </c>
      <c r="AF495" s="392">
        <v>1350</v>
      </c>
      <c r="AG495" s="397">
        <v>48</v>
      </c>
      <c r="AH495" s="398">
        <v>3.5555555555555556E-2</v>
      </c>
      <c r="AI495" s="397">
        <v>1350</v>
      </c>
      <c r="AJ495" s="392">
        <v>1262</v>
      </c>
      <c r="AK495" s="392">
        <v>88</v>
      </c>
      <c r="AL495" s="399">
        <v>6.9730586370839939E-2</v>
      </c>
      <c r="AM495" s="403">
        <v>1264</v>
      </c>
      <c r="AN495" s="392">
        <v>1189</v>
      </c>
      <c r="AO495" s="392">
        <v>75</v>
      </c>
      <c r="AP495" s="395">
        <v>6.3078216989066446E-2</v>
      </c>
      <c r="AQ495" s="392">
        <v>90.285714285714278</v>
      </c>
      <c r="AR495" s="392">
        <v>1189</v>
      </c>
      <c r="AS495" s="392">
        <v>1172</v>
      </c>
      <c r="AT495" s="392">
        <v>17</v>
      </c>
      <c r="AU495" s="395">
        <v>1.4505119453924915E-2</v>
      </c>
      <c r="AV495" s="400">
        <v>84.928571428571416</v>
      </c>
      <c r="AW495" s="403">
        <v>780</v>
      </c>
      <c r="AX495" s="403">
        <v>145</v>
      </c>
      <c r="AY495" s="403">
        <v>0</v>
      </c>
      <c r="AZ495" s="403">
        <v>145</v>
      </c>
      <c r="BA495" s="395">
        <v>0.1858974358974359</v>
      </c>
      <c r="BB495" s="464">
        <v>0.24601686179346452</v>
      </c>
      <c r="BC495" s="403">
        <v>310</v>
      </c>
      <c r="BD495" s="395">
        <v>0.39743589743589741</v>
      </c>
      <c r="BE495" s="464">
        <v>2.6015126517132523</v>
      </c>
      <c r="BF495" s="403">
        <v>260</v>
      </c>
      <c r="BG495" s="403">
        <v>50</v>
      </c>
      <c r="BH495" s="403">
        <v>310</v>
      </c>
      <c r="BI495" s="395">
        <v>0.39743589743589741</v>
      </c>
      <c r="BJ495" s="464">
        <v>5.2894586078076484</v>
      </c>
      <c r="BK495" s="403">
        <v>15</v>
      </c>
      <c r="BL495" s="401">
        <v>1140</v>
      </c>
      <c r="BM495" s="392">
        <v>205</v>
      </c>
      <c r="BN495" s="392">
        <v>0</v>
      </c>
      <c r="BO495" s="392">
        <v>205</v>
      </c>
      <c r="BP495" s="395">
        <v>0.17982456140350878</v>
      </c>
      <c r="BQ495" s="402">
        <v>0.25808902626107461</v>
      </c>
      <c r="BR495" s="392">
        <v>535</v>
      </c>
      <c r="BS495" s="395">
        <v>0.4692982456140351</v>
      </c>
      <c r="BT495" s="402">
        <v>2.1060819710722751</v>
      </c>
      <c r="BU495" s="392">
        <v>300</v>
      </c>
      <c r="BV495" s="392">
        <v>90</v>
      </c>
      <c r="BW495" s="392">
        <v>390</v>
      </c>
      <c r="BX495" s="395">
        <v>0.34210526315789475</v>
      </c>
      <c r="BY495" s="402">
        <v>4.7339725895704037</v>
      </c>
      <c r="BZ495" s="392">
        <v>0</v>
      </c>
      <c r="CA495" s="403" t="s">
        <v>79</v>
      </c>
      <c r="CB495" s="404" t="s">
        <v>79</v>
      </c>
      <c r="CC495" s="403" t="s">
        <v>79</v>
      </c>
      <c r="CD495" s="404"/>
      <c r="CE495" s="404" t="s">
        <v>2085</v>
      </c>
      <c r="CF495" s="405"/>
      <c r="CG495" s="403"/>
    </row>
    <row r="496" spans="1:85" ht="12.75" customHeight="1" x14ac:dyDescent="0.25">
      <c r="A496" s="388" t="s">
        <v>1009</v>
      </c>
      <c r="B496" s="387">
        <v>4620045</v>
      </c>
      <c r="C496" s="403"/>
      <c r="D496" s="388"/>
      <c r="E496" s="389">
        <v>1</v>
      </c>
      <c r="F496" s="389">
        <v>1</v>
      </c>
      <c r="G496" s="388"/>
      <c r="H496" s="388"/>
      <c r="I496" s="388"/>
      <c r="J496" s="390"/>
      <c r="K496" s="391"/>
      <c r="L496" s="392"/>
      <c r="M496" s="392"/>
      <c r="N496" s="393"/>
      <c r="O496" s="388">
        <v>244620045</v>
      </c>
      <c r="P496" s="394">
        <v>0.12</v>
      </c>
      <c r="Q496" s="393">
        <v>12</v>
      </c>
      <c r="R496" s="403">
        <v>0.12</v>
      </c>
      <c r="S496" s="403">
        <v>12</v>
      </c>
      <c r="T496" s="403">
        <v>1493</v>
      </c>
      <c r="U496" s="392">
        <v>93</v>
      </c>
      <c r="V496" s="395">
        <v>6.6428571428571434E-2</v>
      </c>
      <c r="W496" s="403">
        <v>12706.4</v>
      </c>
      <c r="X496" s="392">
        <v>1400</v>
      </c>
      <c r="Y496" s="392">
        <v>1400</v>
      </c>
      <c r="Z496" s="392">
        <v>1462</v>
      </c>
      <c r="AA496" s="392">
        <v>1492</v>
      </c>
      <c r="AB496" s="392">
        <v>-92</v>
      </c>
      <c r="AC496" s="395">
        <v>-6.1662198391420911E-2</v>
      </c>
      <c r="AD496" s="396">
        <v>11925</v>
      </c>
      <c r="AE496" s="403">
        <v>1080</v>
      </c>
      <c r="AF496" s="392">
        <v>1053</v>
      </c>
      <c r="AG496" s="397">
        <v>27</v>
      </c>
      <c r="AH496" s="398">
        <v>2.564102564102564E-2</v>
      </c>
      <c r="AI496" s="397">
        <v>1053</v>
      </c>
      <c r="AJ496" s="392">
        <v>999</v>
      </c>
      <c r="AK496" s="392">
        <v>54</v>
      </c>
      <c r="AL496" s="399">
        <v>5.4054054054054057E-2</v>
      </c>
      <c r="AM496" s="403">
        <v>947</v>
      </c>
      <c r="AN496" s="392">
        <v>900</v>
      </c>
      <c r="AO496" s="392">
        <v>47</v>
      </c>
      <c r="AP496" s="395">
        <v>5.2222222222222225E-2</v>
      </c>
      <c r="AQ496" s="392">
        <v>78.916666666666671</v>
      </c>
      <c r="AR496" s="392">
        <v>900</v>
      </c>
      <c r="AS496" s="392">
        <v>928</v>
      </c>
      <c r="AT496" s="392">
        <v>-28</v>
      </c>
      <c r="AU496" s="395">
        <v>-3.017241379310345E-2</v>
      </c>
      <c r="AV496" s="400">
        <v>75</v>
      </c>
      <c r="AW496" s="403">
        <v>470</v>
      </c>
      <c r="AX496" s="403">
        <v>115</v>
      </c>
      <c r="AY496" s="403">
        <v>15</v>
      </c>
      <c r="AZ496" s="403">
        <v>130</v>
      </c>
      <c r="BA496" s="395">
        <v>0.27659574468085107</v>
      </c>
      <c r="BB496" s="464">
        <v>0.36604709883869851</v>
      </c>
      <c r="BC496" s="403">
        <v>170</v>
      </c>
      <c r="BD496" s="395">
        <v>0.36170212765957449</v>
      </c>
      <c r="BE496" s="464">
        <v>2.3676086315523492</v>
      </c>
      <c r="BF496" s="403">
        <v>130</v>
      </c>
      <c r="BG496" s="403">
        <v>30</v>
      </c>
      <c r="BH496" s="403">
        <v>160</v>
      </c>
      <c r="BI496" s="395">
        <v>0.34042553191489361</v>
      </c>
      <c r="BJ496" s="464">
        <v>4.5307099125215817</v>
      </c>
      <c r="BK496" s="403">
        <v>10</v>
      </c>
      <c r="BL496" s="401">
        <v>675</v>
      </c>
      <c r="BM496" s="392">
        <v>135</v>
      </c>
      <c r="BN496" s="392">
        <v>10</v>
      </c>
      <c r="BO496" s="392">
        <v>145</v>
      </c>
      <c r="BP496" s="395">
        <v>0.21481481481481482</v>
      </c>
      <c r="BQ496" s="402">
        <v>0.30830797500238938</v>
      </c>
      <c r="BR496" s="392">
        <v>305</v>
      </c>
      <c r="BS496" s="395">
        <v>0.45185185185185184</v>
      </c>
      <c r="BT496" s="402">
        <v>2.0277873349721842</v>
      </c>
      <c r="BU496" s="392">
        <v>175</v>
      </c>
      <c r="BV496" s="392">
        <v>45</v>
      </c>
      <c r="BW496" s="392">
        <v>220</v>
      </c>
      <c r="BX496" s="395">
        <v>0.32592592592592595</v>
      </c>
      <c r="BY496" s="402">
        <v>4.5100867064169314</v>
      </c>
      <c r="BZ496" s="392">
        <v>10</v>
      </c>
      <c r="CA496" s="403" t="s">
        <v>79</v>
      </c>
      <c r="CB496" s="404" t="s">
        <v>79</v>
      </c>
      <c r="CC496" s="403" t="s">
        <v>79</v>
      </c>
      <c r="CD496" s="404"/>
      <c r="CE496" s="404" t="s">
        <v>2085</v>
      </c>
      <c r="CF496" s="405"/>
      <c r="CG496" s="403"/>
    </row>
    <row r="497" spans="1:85" ht="12.75" customHeight="1" x14ac:dyDescent="0.25">
      <c r="A497" s="388" t="s">
        <v>1010</v>
      </c>
      <c r="B497" s="387">
        <v>4620046</v>
      </c>
      <c r="C497" s="403"/>
      <c r="D497" s="388"/>
      <c r="E497" s="389">
        <v>1</v>
      </c>
      <c r="F497" s="389">
        <v>1</v>
      </c>
      <c r="G497" s="388"/>
      <c r="H497" s="388"/>
      <c r="I497" s="388"/>
      <c r="J497" s="390"/>
      <c r="K497" s="391"/>
      <c r="L497" s="392"/>
      <c r="M497" s="392"/>
      <c r="N497" s="393"/>
      <c r="O497" s="388">
        <v>244620046</v>
      </c>
      <c r="P497" s="394">
        <v>0.16</v>
      </c>
      <c r="Q497" s="393">
        <v>16</v>
      </c>
      <c r="R497" s="403">
        <v>0.16</v>
      </c>
      <c r="S497" s="403">
        <v>16</v>
      </c>
      <c r="T497" s="403">
        <v>2143</v>
      </c>
      <c r="U497" s="392">
        <v>148</v>
      </c>
      <c r="V497" s="395">
        <v>7.4185463659147868E-2</v>
      </c>
      <c r="W497" s="403">
        <v>13478</v>
      </c>
      <c r="X497" s="392">
        <v>1995</v>
      </c>
      <c r="Y497" s="392">
        <v>1995</v>
      </c>
      <c r="Z497" s="392">
        <v>2013</v>
      </c>
      <c r="AA497" s="392">
        <v>2010</v>
      </c>
      <c r="AB497" s="392">
        <v>-15</v>
      </c>
      <c r="AC497" s="395">
        <v>-7.462686567164179E-3</v>
      </c>
      <c r="AD497" s="396">
        <v>12539.3</v>
      </c>
      <c r="AE497" s="403">
        <v>1384</v>
      </c>
      <c r="AF497" s="392">
        <v>1358</v>
      </c>
      <c r="AG497" s="397">
        <v>26</v>
      </c>
      <c r="AH497" s="398">
        <v>1.9145802650957292E-2</v>
      </c>
      <c r="AI497" s="397">
        <v>1358</v>
      </c>
      <c r="AJ497" s="392">
        <v>1171</v>
      </c>
      <c r="AK497" s="392">
        <v>187</v>
      </c>
      <c r="AL497" s="399">
        <v>0.1596925704526046</v>
      </c>
      <c r="AM497" s="403">
        <v>1287</v>
      </c>
      <c r="AN497" s="392">
        <v>1202</v>
      </c>
      <c r="AO497" s="392">
        <v>85</v>
      </c>
      <c r="AP497" s="395">
        <v>7.0715474209650589E-2</v>
      </c>
      <c r="AQ497" s="392">
        <v>80.4375</v>
      </c>
      <c r="AR497" s="392">
        <v>1202</v>
      </c>
      <c r="AS497" s="392">
        <v>1095</v>
      </c>
      <c r="AT497" s="392">
        <v>107</v>
      </c>
      <c r="AU497" s="395">
        <v>9.7716894977168955E-2</v>
      </c>
      <c r="AV497" s="400">
        <v>75.125</v>
      </c>
      <c r="AW497" s="403">
        <v>775</v>
      </c>
      <c r="AX497" s="403">
        <v>210</v>
      </c>
      <c r="AY497" s="403">
        <v>40</v>
      </c>
      <c r="AZ497" s="403">
        <v>250</v>
      </c>
      <c r="BA497" s="395">
        <v>0.32258064516129031</v>
      </c>
      <c r="BB497" s="464">
        <v>0.42690356440245231</v>
      </c>
      <c r="BC497" s="403">
        <v>245</v>
      </c>
      <c r="BD497" s="395">
        <v>0.31612903225806449</v>
      </c>
      <c r="BE497" s="464">
        <v>2.0692989292087511</v>
      </c>
      <c r="BF497" s="403">
        <v>215</v>
      </c>
      <c r="BG497" s="403">
        <v>55</v>
      </c>
      <c r="BH497" s="403">
        <v>270</v>
      </c>
      <c r="BI497" s="395">
        <v>0.34838709677419355</v>
      </c>
      <c r="BJ497" s="464">
        <v>4.6366700637015228</v>
      </c>
      <c r="BK497" s="403">
        <v>15</v>
      </c>
      <c r="BL497" s="401">
        <v>1290</v>
      </c>
      <c r="BM497" s="392">
        <v>275</v>
      </c>
      <c r="BN497" s="392">
        <v>10</v>
      </c>
      <c r="BO497" s="392">
        <v>285</v>
      </c>
      <c r="BP497" s="395">
        <v>0.22093023255813954</v>
      </c>
      <c r="BQ497" s="402">
        <v>0.31708498631961862</v>
      </c>
      <c r="BR497" s="392">
        <v>505</v>
      </c>
      <c r="BS497" s="395">
        <v>0.39147286821705424</v>
      </c>
      <c r="BT497" s="402">
        <v>1.7568229960824586</v>
      </c>
      <c r="BU497" s="392">
        <v>330</v>
      </c>
      <c r="BV497" s="392">
        <v>155</v>
      </c>
      <c r="BW497" s="392">
        <v>485</v>
      </c>
      <c r="BX497" s="395">
        <v>0.37596899224806202</v>
      </c>
      <c r="BY497" s="402">
        <v>5.2025709496590657</v>
      </c>
      <c r="BZ497" s="392">
        <v>25</v>
      </c>
      <c r="CA497" s="403" t="s">
        <v>79</v>
      </c>
      <c r="CB497" s="404" t="s">
        <v>79</v>
      </c>
      <c r="CC497" s="403" t="s">
        <v>79</v>
      </c>
      <c r="CD497" s="404"/>
      <c r="CE497" s="404" t="s">
        <v>2085</v>
      </c>
      <c r="CF497" s="405"/>
      <c r="CG497" s="403"/>
    </row>
    <row r="498" spans="1:85" ht="12.75" customHeight="1" x14ac:dyDescent="0.25">
      <c r="A498" s="388" t="s">
        <v>1011</v>
      </c>
      <c r="B498" s="387">
        <v>4620047</v>
      </c>
      <c r="C498" s="403"/>
      <c r="D498" s="388"/>
      <c r="E498" s="389">
        <v>1</v>
      </c>
      <c r="F498" s="389">
        <v>1</v>
      </c>
      <c r="G498" s="388"/>
      <c r="H498" s="388"/>
      <c r="I498" s="388"/>
      <c r="J498" s="390"/>
      <c r="K498" s="391"/>
      <c r="L498" s="392"/>
      <c r="M498" s="392"/>
      <c r="N498" s="393"/>
      <c r="O498" s="388">
        <v>244620047</v>
      </c>
      <c r="P498" s="394">
        <v>0.12</v>
      </c>
      <c r="Q498" s="393">
        <v>12</v>
      </c>
      <c r="R498" s="403">
        <v>0.12</v>
      </c>
      <c r="S498" s="403">
        <v>12</v>
      </c>
      <c r="T498" s="403">
        <v>728</v>
      </c>
      <c r="U498" s="392">
        <v>-14</v>
      </c>
      <c r="V498" s="395">
        <v>-1.8867924528301886E-2</v>
      </c>
      <c r="W498" s="403">
        <v>6143.5</v>
      </c>
      <c r="X498" s="392">
        <v>742</v>
      </c>
      <c r="Y498" s="392">
        <v>742</v>
      </c>
      <c r="Z498" s="392">
        <v>717</v>
      </c>
      <c r="AA498" s="392">
        <v>695</v>
      </c>
      <c r="AB498" s="392">
        <v>47</v>
      </c>
      <c r="AC498" s="395">
        <v>6.7625899280575538E-2</v>
      </c>
      <c r="AD498" s="396">
        <v>6272.2</v>
      </c>
      <c r="AE498" s="403">
        <v>421</v>
      </c>
      <c r="AF498" s="392">
        <v>400</v>
      </c>
      <c r="AG498" s="397">
        <v>21</v>
      </c>
      <c r="AH498" s="398">
        <v>5.2499999999999998E-2</v>
      </c>
      <c r="AI498" s="397">
        <v>400</v>
      </c>
      <c r="AJ498" s="392">
        <v>403</v>
      </c>
      <c r="AK498" s="392">
        <v>-3</v>
      </c>
      <c r="AL498" s="399">
        <v>-7.4441687344913151E-3</v>
      </c>
      <c r="AM498" s="403">
        <v>393</v>
      </c>
      <c r="AN498" s="392">
        <v>386</v>
      </c>
      <c r="AO498" s="392">
        <v>7</v>
      </c>
      <c r="AP498" s="395">
        <v>1.8134715025906734E-2</v>
      </c>
      <c r="AQ498" s="392">
        <v>32.75</v>
      </c>
      <c r="AR498" s="392">
        <v>386</v>
      </c>
      <c r="AS498" s="392">
        <v>377</v>
      </c>
      <c r="AT498" s="392">
        <v>9</v>
      </c>
      <c r="AU498" s="395">
        <v>2.3872679045092837E-2</v>
      </c>
      <c r="AV498" s="400">
        <v>32.166666666666664</v>
      </c>
      <c r="AW498" s="403">
        <v>285</v>
      </c>
      <c r="AX498" s="403">
        <v>105</v>
      </c>
      <c r="AY498" s="403">
        <v>0</v>
      </c>
      <c r="AZ498" s="403">
        <v>105</v>
      </c>
      <c r="BA498" s="395">
        <v>0.36842105263157893</v>
      </c>
      <c r="BB498" s="464">
        <v>0.48756880776490602</v>
      </c>
      <c r="BC498" s="403">
        <v>75</v>
      </c>
      <c r="BD498" s="395">
        <v>0.26315789473684209</v>
      </c>
      <c r="BE498" s="464">
        <v>1.7225635554637833</v>
      </c>
      <c r="BF498" s="403">
        <v>45</v>
      </c>
      <c r="BG498" s="403">
        <v>55</v>
      </c>
      <c r="BH498" s="403">
        <v>100</v>
      </c>
      <c r="BI498" s="395">
        <v>0.35087719298245612</v>
      </c>
      <c r="BJ498" s="464">
        <v>4.6698106554498757</v>
      </c>
      <c r="BK498" s="403">
        <v>0</v>
      </c>
      <c r="BL498" s="401">
        <v>445</v>
      </c>
      <c r="BM498" s="392">
        <v>120</v>
      </c>
      <c r="BN498" s="392">
        <v>10</v>
      </c>
      <c r="BO498" s="392">
        <v>130</v>
      </c>
      <c r="BP498" s="395">
        <v>0.29213483146067415</v>
      </c>
      <c r="BQ498" s="402">
        <v>0.41927973353676357</v>
      </c>
      <c r="BR498" s="392">
        <v>180</v>
      </c>
      <c r="BS498" s="395">
        <v>0.4044943820224719</v>
      </c>
      <c r="BT498" s="402">
        <v>1.8152599830474887</v>
      </c>
      <c r="BU498" s="392">
        <v>85</v>
      </c>
      <c r="BV498" s="392">
        <v>40</v>
      </c>
      <c r="BW498" s="392">
        <v>125</v>
      </c>
      <c r="BX498" s="395">
        <v>0.2808988764044944</v>
      </c>
      <c r="BY498" s="402">
        <v>3.8870129300707719</v>
      </c>
      <c r="BZ498" s="392">
        <v>10</v>
      </c>
      <c r="CA498" s="403" t="s">
        <v>79</v>
      </c>
      <c r="CB498" s="404" t="s">
        <v>79</v>
      </c>
      <c r="CC498" s="403" t="s">
        <v>79</v>
      </c>
      <c r="CD498" s="404"/>
      <c r="CE498" s="404" t="s">
        <v>2085</v>
      </c>
      <c r="CF498" s="405"/>
      <c r="CG498" s="403"/>
    </row>
    <row r="499" spans="1:85" ht="12.75" customHeight="1" x14ac:dyDescent="0.25">
      <c r="A499" s="388" t="s">
        <v>1012</v>
      </c>
      <c r="B499" s="387">
        <v>4620048</v>
      </c>
      <c r="C499" s="403"/>
      <c r="D499" s="388"/>
      <c r="E499" s="389">
        <v>1</v>
      </c>
      <c r="F499" s="389">
        <v>1</v>
      </c>
      <c r="G499" s="388"/>
      <c r="H499" s="388"/>
      <c r="I499" s="388"/>
      <c r="J499" s="390"/>
      <c r="K499" s="391"/>
      <c r="L499" s="392"/>
      <c r="M499" s="392"/>
      <c r="N499" s="393"/>
      <c r="O499" s="388">
        <v>244620048</v>
      </c>
      <c r="P499" s="394">
        <v>0.14000000000000001</v>
      </c>
      <c r="Q499" s="393">
        <v>14.000000000000002</v>
      </c>
      <c r="R499" s="403">
        <v>0.14000000000000001</v>
      </c>
      <c r="S499" s="403">
        <v>14.000000000000002</v>
      </c>
      <c r="T499" s="403">
        <v>2302</v>
      </c>
      <c r="U499" s="392">
        <v>88</v>
      </c>
      <c r="V499" s="395">
        <v>3.9747064137308039E-2</v>
      </c>
      <c r="W499" s="403">
        <v>16407.7</v>
      </c>
      <c r="X499" s="392">
        <v>2214</v>
      </c>
      <c r="Y499" s="392">
        <v>2214</v>
      </c>
      <c r="Z499" s="392">
        <v>1998</v>
      </c>
      <c r="AA499" s="392">
        <v>2133</v>
      </c>
      <c r="AB499" s="392">
        <v>81</v>
      </c>
      <c r="AC499" s="395">
        <v>3.7974683544303799E-2</v>
      </c>
      <c r="AD499" s="396">
        <v>15780.5</v>
      </c>
      <c r="AE499" s="403">
        <v>1422</v>
      </c>
      <c r="AF499" s="392">
        <v>1330</v>
      </c>
      <c r="AG499" s="397">
        <v>92</v>
      </c>
      <c r="AH499" s="398">
        <v>6.9172932330827067E-2</v>
      </c>
      <c r="AI499" s="397">
        <v>1330</v>
      </c>
      <c r="AJ499" s="392">
        <v>1225</v>
      </c>
      <c r="AK499" s="392">
        <v>105</v>
      </c>
      <c r="AL499" s="399">
        <v>8.5714285714285715E-2</v>
      </c>
      <c r="AM499" s="403">
        <v>1290</v>
      </c>
      <c r="AN499" s="392">
        <v>1218</v>
      </c>
      <c r="AO499" s="392">
        <v>72</v>
      </c>
      <c r="AP499" s="395">
        <v>5.9113300492610835E-2</v>
      </c>
      <c r="AQ499" s="392">
        <v>92.142857142857125</v>
      </c>
      <c r="AR499" s="392">
        <v>1218</v>
      </c>
      <c r="AS499" s="392">
        <v>1174</v>
      </c>
      <c r="AT499" s="392">
        <v>44</v>
      </c>
      <c r="AU499" s="395">
        <v>3.7478705281090291E-2</v>
      </c>
      <c r="AV499" s="400">
        <v>86.999999999999986</v>
      </c>
      <c r="AW499" s="403">
        <v>935</v>
      </c>
      <c r="AX499" s="403">
        <v>275</v>
      </c>
      <c r="AY499" s="403">
        <v>30</v>
      </c>
      <c r="AZ499" s="403">
        <v>305</v>
      </c>
      <c r="BA499" s="395">
        <v>0.32620320855614976</v>
      </c>
      <c r="BB499" s="464">
        <v>0.43169766860162428</v>
      </c>
      <c r="BC499" s="403">
        <v>250</v>
      </c>
      <c r="BD499" s="395">
        <v>0.26737967914438504</v>
      </c>
      <c r="BE499" s="464">
        <v>1.7501982649097265</v>
      </c>
      <c r="BF499" s="403">
        <v>205</v>
      </c>
      <c r="BG499" s="403">
        <v>145</v>
      </c>
      <c r="BH499" s="403">
        <v>350</v>
      </c>
      <c r="BI499" s="395">
        <v>0.37433155080213903</v>
      </c>
      <c r="BJ499" s="464">
        <v>4.9819637741296807</v>
      </c>
      <c r="BK499" s="403">
        <v>30</v>
      </c>
      <c r="BL499" s="401">
        <v>1410</v>
      </c>
      <c r="BM499" s="392">
        <v>370</v>
      </c>
      <c r="BN499" s="392">
        <v>35</v>
      </c>
      <c r="BO499" s="392">
        <v>405</v>
      </c>
      <c r="BP499" s="395">
        <v>0.28723404255319152</v>
      </c>
      <c r="BQ499" s="402">
        <v>0.41224599005271806</v>
      </c>
      <c r="BR499" s="392">
        <v>565</v>
      </c>
      <c r="BS499" s="395">
        <v>0.40070921985815605</v>
      </c>
      <c r="BT499" s="402">
        <v>1.7982732121265361</v>
      </c>
      <c r="BU499" s="392">
        <v>195</v>
      </c>
      <c r="BV499" s="392">
        <v>200</v>
      </c>
      <c r="BW499" s="392">
        <v>395</v>
      </c>
      <c r="BX499" s="395">
        <v>0.28014184397163122</v>
      </c>
      <c r="BY499" s="402">
        <v>3.8765372923868933</v>
      </c>
      <c r="BZ499" s="392">
        <v>35</v>
      </c>
      <c r="CA499" s="403" t="s">
        <v>79</v>
      </c>
      <c r="CB499" s="404" t="s">
        <v>79</v>
      </c>
      <c r="CC499" s="403" t="s">
        <v>79</v>
      </c>
      <c r="CD499" s="404"/>
      <c r="CE499" s="404" t="s">
        <v>2085</v>
      </c>
      <c r="CF499" s="405"/>
      <c r="CG499" s="403"/>
    </row>
    <row r="500" spans="1:85" ht="12.75" customHeight="1" x14ac:dyDescent="0.25">
      <c r="A500" s="388" t="s">
        <v>1013</v>
      </c>
      <c r="B500" s="387">
        <v>4620049</v>
      </c>
      <c r="C500" s="403"/>
      <c r="D500" s="388"/>
      <c r="E500" s="389">
        <v>1</v>
      </c>
      <c r="F500" s="389">
        <v>1</v>
      </c>
      <c r="G500" s="388"/>
      <c r="H500" s="388"/>
      <c r="I500" s="388"/>
      <c r="J500" s="390"/>
      <c r="K500" s="391"/>
      <c r="L500" s="392"/>
      <c r="M500" s="392"/>
      <c r="N500" s="393"/>
      <c r="O500" s="388">
        <v>244620049</v>
      </c>
      <c r="P500" s="394">
        <v>0.16</v>
      </c>
      <c r="Q500" s="393">
        <v>16</v>
      </c>
      <c r="R500" s="403">
        <v>0.16</v>
      </c>
      <c r="S500" s="403">
        <v>16</v>
      </c>
      <c r="T500" s="403">
        <v>1399</v>
      </c>
      <c r="U500" s="392">
        <v>87</v>
      </c>
      <c r="V500" s="395">
        <v>6.6310975609756101E-2</v>
      </c>
      <c r="W500" s="403">
        <v>8520.1</v>
      </c>
      <c r="X500" s="392">
        <v>1312</v>
      </c>
      <c r="Y500" s="392">
        <v>1312</v>
      </c>
      <c r="Z500" s="392">
        <v>1319</v>
      </c>
      <c r="AA500" s="392">
        <v>1373</v>
      </c>
      <c r="AB500" s="392">
        <v>-61</v>
      </c>
      <c r="AC500" s="395">
        <v>-4.442825928623452E-2</v>
      </c>
      <c r="AD500" s="396">
        <v>7990.3</v>
      </c>
      <c r="AE500" s="403">
        <v>863</v>
      </c>
      <c r="AF500" s="392">
        <v>987</v>
      </c>
      <c r="AG500" s="397">
        <v>-124</v>
      </c>
      <c r="AH500" s="398">
        <v>-0.12563323201621074</v>
      </c>
      <c r="AI500" s="397">
        <v>987</v>
      </c>
      <c r="AJ500" s="392">
        <v>917</v>
      </c>
      <c r="AK500" s="392">
        <v>70</v>
      </c>
      <c r="AL500" s="399">
        <v>7.6335877862595422E-2</v>
      </c>
      <c r="AM500" s="403">
        <v>757</v>
      </c>
      <c r="AN500" s="392">
        <v>818</v>
      </c>
      <c r="AO500" s="392">
        <v>-61</v>
      </c>
      <c r="AP500" s="395">
        <v>-7.45721271393643E-2</v>
      </c>
      <c r="AQ500" s="392">
        <v>47.3125</v>
      </c>
      <c r="AR500" s="392">
        <v>818</v>
      </c>
      <c r="AS500" s="392">
        <v>852</v>
      </c>
      <c r="AT500" s="392">
        <v>-34</v>
      </c>
      <c r="AU500" s="395">
        <v>-3.9906103286384977E-2</v>
      </c>
      <c r="AV500" s="400">
        <v>51.125</v>
      </c>
      <c r="AW500" s="403">
        <v>385</v>
      </c>
      <c r="AX500" s="403">
        <v>105</v>
      </c>
      <c r="AY500" s="403">
        <v>0</v>
      </c>
      <c r="AZ500" s="403">
        <v>105</v>
      </c>
      <c r="BA500" s="395">
        <v>0.27272727272727271</v>
      </c>
      <c r="BB500" s="464">
        <v>0.36092755899480056</v>
      </c>
      <c r="BC500" s="403">
        <v>130</v>
      </c>
      <c r="BD500" s="395">
        <v>0.33766233766233766</v>
      </c>
      <c r="BE500" s="464">
        <v>2.2102503802574263</v>
      </c>
      <c r="BF500" s="403">
        <v>100</v>
      </c>
      <c r="BG500" s="403">
        <v>35</v>
      </c>
      <c r="BH500" s="403">
        <v>135</v>
      </c>
      <c r="BI500" s="395">
        <v>0.35064935064935066</v>
      </c>
      <c r="BJ500" s="464">
        <v>4.6667783108684153</v>
      </c>
      <c r="BK500" s="403">
        <v>10</v>
      </c>
      <c r="BL500" s="401">
        <v>715</v>
      </c>
      <c r="BM500" s="392">
        <v>180</v>
      </c>
      <c r="BN500" s="392">
        <v>25</v>
      </c>
      <c r="BO500" s="392">
        <v>205</v>
      </c>
      <c r="BP500" s="395">
        <v>0.28671328671328672</v>
      </c>
      <c r="BQ500" s="402">
        <v>0.41149858732534972</v>
      </c>
      <c r="BR500" s="392">
        <v>250</v>
      </c>
      <c r="BS500" s="395">
        <v>0.34965034965034963</v>
      </c>
      <c r="BT500" s="402">
        <v>1.5691349892310265</v>
      </c>
      <c r="BU500" s="392">
        <v>185</v>
      </c>
      <c r="BV500" s="392">
        <v>75</v>
      </c>
      <c r="BW500" s="392">
        <v>260</v>
      </c>
      <c r="BX500" s="395">
        <v>0.36363636363636365</v>
      </c>
      <c r="BY500" s="402">
        <v>5.0319149203825262</v>
      </c>
      <c r="BZ500" s="392">
        <v>0</v>
      </c>
      <c r="CA500" s="403" t="s">
        <v>79</v>
      </c>
      <c r="CB500" s="404" t="s">
        <v>79</v>
      </c>
      <c r="CC500" s="403" t="s">
        <v>79</v>
      </c>
      <c r="CD500" s="404"/>
      <c r="CE500" s="404" t="s">
        <v>2085</v>
      </c>
      <c r="CF500" s="405"/>
      <c r="CG500" s="403"/>
    </row>
    <row r="501" spans="1:85" ht="12.75" customHeight="1" x14ac:dyDescent="0.25">
      <c r="A501" s="388" t="s">
        <v>1014</v>
      </c>
      <c r="B501" s="387">
        <v>4620050</v>
      </c>
      <c r="C501" s="403"/>
      <c r="D501" s="388"/>
      <c r="E501" s="389">
        <v>1</v>
      </c>
      <c r="F501" s="389">
        <v>1</v>
      </c>
      <c r="G501" s="388"/>
      <c r="H501" s="388"/>
      <c r="I501" s="388"/>
      <c r="J501" s="390"/>
      <c r="K501" s="391"/>
      <c r="L501" s="392"/>
      <c r="M501" s="392"/>
      <c r="N501" s="393"/>
      <c r="O501" s="388">
        <v>244620050</v>
      </c>
      <c r="P501" s="394">
        <v>7.0000000000000007E-2</v>
      </c>
      <c r="Q501" s="393">
        <v>7.0000000000000009</v>
      </c>
      <c r="R501" s="403">
        <v>7.0000000000000007E-2</v>
      </c>
      <c r="S501" s="403">
        <v>7.0000000000000009</v>
      </c>
      <c r="T501" s="403">
        <v>1364</v>
      </c>
      <c r="U501" s="392">
        <v>56</v>
      </c>
      <c r="V501" s="395">
        <v>4.2813455657492352E-2</v>
      </c>
      <c r="W501" s="403">
        <v>19320.099999999999</v>
      </c>
      <c r="X501" s="392">
        <v>1308</v>
      </c>
      <c r="Y501" s="392">
        <v>1308</v>
      </c>
      <c r="Z501" s="392">
        <v>1336</v>
      </c>
      <c r="AA501" s="392">
        <v>1372</v>
      </c>
      <c r="AB501" s="392">
        <v>-64</v>
      </c>
      <c r="AC501" s="395">
        <v>-4.6647230320699708E-2</v>
      </c>
      <c r="AD501" s="396">
        <v>18526.900000000001</v>
      </c>
      <c r="AE501" s="403">
        <v>787</v>
      </c>
      <c r="AF501" s="392">
        <v>768</v>
      </c>
      <c r="AG501" s="397">
        <v>19</v>
      </c>
      <c r="AH501" s="398">
        <v>2.4739583333333332E-2</v>
      </c>
      <c r="AI501" s="397">
        <v>768</v>
      </c>
      <c r="AJ501" s="392">
        <v>760</v>
      </c>
      <c r="AK501" s="392">
        <v>8</v>
      </c>
      <c r="AL501" s="399">
        <v>1.0526315789473684E-2</v>
      </c>
      <c r="AM501" s="403">
        <v>717</v>
      </c>
      <c r="AN501" s="392">
        <v>693</v>
      </c>
      <c r="AO501" s="392">
        <v>24</v>
      </c>
      <c r="AP501" s="395">
        <v>3.4632034632034632E-2</v>
      </c>
      <c r="AQ501" s="392">
        <v>102.42857142857142</v>
      </c>
      <c r="AR501" s="392">
        <v>693</v>
      </c>
      <c r="AS501" s="392">
        <v>728</v>
      </c>
      <c r="AT501" s="392">
        <v>-35</v>
      </c>
      <c r="AU501" s="395">
        <v>-4.807692307692308E-2</v>
      </c>
      <c r="AV501" s="400">
        <v>98.999999999999986</v>
      </c>
      <c r="AW501" s="403">
        <v>430</v>
      </c>
      <c r="AX501" s="403">
        <v>95</v>
      </c>
      <c r="AY501" s="403">
        <v>0</v>
      </c>
      <c r="AZ501" s="403">
        <v>95</v>
      </c>
      <c r="BA501" s="395">
        <v>0.22093023255813954</v>
      </c>
      <c r="BB501" s="464">
        <v>0.29237930166633069</v>
      </c>
      <c r="BC501" s="403">
        <v>185</v>
      </c>
      <c r="BD501" s="395">
        <v>0.43023255813953487</v>
      </c>
      <c r="BE501" s="464">
        <v>2.8161911150954411</v>
      </c>
      <c r="BF501" s="403">
        <v>100</v>
      </c>
      <c r="BG501" s="403">
        <v>40</v>
      </c>
      <c r="BH501" s="403">
        <v>140</v>
      </c>
      <c r="BI501" s="395">
        <v>0.32558139534883723</v>
      </c>
      <c r="BJ501" s="464">
        <v>4.3331498872662806</v>
      </c>
      <c r="BK501" s="403">
        <v>0</v>
      </c>
      <c r="BL501" s="401">
        <v>520</v>
      </c>
      <c r="BM501" s="392">
        <v>115</v>
      </c>
      <c r="BN501" s="392">
        <v>10</v>
      </c>
      <c r="BO501" s="392">
        <v>125</v>
      </c>
      <c r="BP501" s="395">
        <v>0.24038461538461539</v>
      </c>
      <c r="BQ501" s="402">
        <v>0.34500643754411942</v>
      </c>
      <c r="BR501" s="392">
        <v>225</v>
      </c>
      <c r="BS501" s="395">
        <v>0.43269230769230771</v>
      </c>
      <c r="BT501" s="402">
        <v>1.9418045491733955</v>
      </c>
      <c r="BU501" s="392">
        <v>90</v>
      </c>
      <c r="BV501" s="392">
        <v>85</v>
      </c>
      <c r="BW501" s="392">
        <v>175</v>
      </c>
      <c r="BX501" s="395">
        <v>0.33653846153846156</v>
      </c>
      <c r="BY501" s="402">
        <v>4.6569404912194061</v>
      </c>
      <c r="BZ501" s="392">
        <v>10</v>
      </c>
      <c r="CA501" s="403" t="s">
        <v>79</v>
      </c>
      <c r="CB501" s="404" t="s">
        <v>79</v>
      </c>
      <c r="CC501" s="403" t="s">
        <v>79</v>
      </c>
      <c r="CD501" s="404"/>
      <c r="CE501" s="404" t="s">
        <v>2085</v>
      </c>
      <c r="CF501" s="405"/>
      <c r="CG501" s="403"/>
    </row>
    <row r="502" spans="1:85" ht="12.75" customHeight="1" x14ac:dyDescent="0.25">
      <c r="A502" s="388" t="s">
        <v>1015</v>
      </c>
      <c r="B502" s="387">
        <v>4620051</v>
      </c>
      <c r="C502" s="403"/>
      <c r="D502" s="388"/>
      <c r="E502" s="389">
        <v>1</v>
      </c>
      <c r="F502" s="389">
        <v>1</v>
      </c>
      <c r="G502" s="388"/>
      <c r="H502" s="388"/>
      <c r="I502" s="388"/>
      <c r="J502" s="390"/>
      <c r="K502" s="391"/>
      <c r="L502" s="392"/>
      <c r="M502" s="392"/>
      <c r="N502" s="393"/>
      <c r="O502" s="388">
        <v>244620051</v>
      </c>
      <c r="P502" s="394">
        <v>0.21</v>
      </c>
      <c r="Q502" s="393">
        <v>21</v>
      </c>
      <c r="R502" s="403">
        <v>0.21</v>
      </c>
      <c r="S502" s="403">
        <v>21</v>
      </c>
      <c r="T502" s="403">
        <v>1907</v>
      </c>
      <c r="U502" s="392">
        <v>444</v>
      </c>
      <c r="V502" s="395">
        <v>0.30348598769651403</v>
      </c>
      <c r="W502" s="403">
        <v>8911.2000000000007</v>
      </c>
      <c r="X502" s="392">
        <v>1463</v>
      </c>
      <c r="Y502" s="392">
        <v>1463</v>
      </c>
      <c r="Z502" s="392">
        <v>1349</v>
      </c>
      <c r="AA502" s="392">
        <v>1536</v>
      </c>
      <c r="AB502" s="392">
        <v>-73</v>
      </c>
      <c r="AC502" s="395">
        <v>-4.7526041666666664E-2</v>
      </c>
      <c r="AD502" s="396">
        <v>6836.4</v>
      </c>
      <c r="AE502" s="403">
        <v>1346</v>
      </c>
      <c r="AF502" s="392">
        <v>960</v>
      </c>
      <c r="AG502" s="397">
        <v>386</v>
      </c>
      <c r="AH502" s="398">
        <v>0.40208333333333335</v>
      </c>
      <c r="AI502" s="397">
        <v>960</v>
      </c>
      <c r="AJ502" s="392">
        <v>927</v>
      </c>
      <c r="AK502" s="392">
        <v>33</v>
      </c>
      <c r="AL502" s="399">
        <v>3.5598705501618123E-2</v>
      </c>
      <c r="AM502" s="403">
        <v>1093</v>
      </c>
      <c r="AN502" s="392">
        <v>823</v>
      </c>
      <c r="AO502" s="392">
        <v>270</v>
      </c>
      <c r="AP502" s="395">
        <v>0.32806804374240583</v>
      </c>
      <c r="AQ502" s="392">
        <v>52.047619047619051</v>
      </c>
      <c r="AR502" s="392">
        <v>823</v>
      </c>
      <c r="AS502" s="392">
        <v>827</v>
      </c>
      <c r="AT502" s="392">
        <v>-4</v>
      </c>
      <c r="AU502" s="395">
        <v>-4.8367593712212815E-3</v>
      </c>
      <c r="AV502" s="400">
        <v>39.19047619047619</v>
      </c>
      <c r="AW502" s="403">
        <v>600</v>
      </c>
      <c r="AX502" s="403">
        <v>145</v>
      </c>
      <c r="AY502" s="403">
        <v>0</v>
      </c>
      <c r="AZ502" s="403">
        <v>145</v>
      </c>
      <c r="BA502" s="395">
        <v>0.24166666666666667</v>
      </c>
      <c r="BB502" s="464">
        <v>0.31982192033150386</v>
      </c>
      <c r="BC502" s="403">
        <v>315</v>
      </c>
      <c r="BD502" s="395">
        <v>0.52500000000000002</v>
      </c>
      <c r="BE502" s="464">
        <v>3.4365142931502479</v>
      </c>
      <c r="BF502" s="403">
        <v>105</v>
      </c>
      <c r="BG502" s="403">
        <v>15</v>
      </c>
      <c r="BH502" s="403">
        <v>120</v>
      </c>
      <c r="BI502" s="395">
        <v>0.2</v>
      </c>
      <c r="BJ502" s="464">
        <v>2.6617920736064296</v>
      </c>
      <c r="BK502" s="403">
        <v>20</v>
      </c>
      <c r="BL502" s="401">
        <v>825</v>
      </c>
      <c r="BM502" s="392">
        <v>145</v>
      </c>
      <c r="BN502" s="392">
        <v>10</v>
      </c>
      <c r="BO502" s="392">
        <v>155</v>
      </c>
      <c r="BP502" s="395">
        <v>0.18787878787878787</v>
      </c>
      <c r="BQ502" s="402">
        <v>0.26964866779205843</v>
      </c>
      <c r="BR502" s="392">
        <v>315</v>
      </c>
      <c r="BS502" s="395">
        <v>0.38181818181818183</v>
      </c>
      <c r="BT502" s="402">
        <v>1.7134954082402811</v>
      </c>
      <c r="BU502" s="392">
        <v>275</v>
      </c>
      <c r="BV502" s="392">
        <v>80</v>
      </c>
      <c r="BW502" s="392">
        <v>355</v>
      </c>
      <c r="BX502" s="395">
        <v>0.4303030303030303</v>
      </c>
      <c r="BY502" s="402">
        <v>5.9544326557859897</v>
      </c>
      <c r="BZ502" s="392">
        <v>0</v>
      </c>
      <c r="CA502" s="403" t="s">
        <v>79</v>
      </c>
      <c r="CB502" s="404" t="s">
        <v>79</v>
      </c>
      <c r="CC502" s="403" t="s">
        <v>79</v>
      </c>
      <c r="CD502" s="404"/>
      <c r="CE502" s="404" t="s">
        <v>2085</v>
      </c>
      <c r="CF502" s="405"/>
      <c r="CG502" s="403"/>
    </row>
    <row r="503" spans="1:85" ht="12.75" customHeight="1" x14ac:dyDescent="0.25">
      <c r="A503" s="388" t="s">
        <v>1016</v>
      </c>
      <c r="B503" s="387">
        <v>4620052</v>
      </c>
      <c r="C503" s="403"/>
      <c r="D503" s="388"/>
      <c r="E503" s="389">
        <v>1</v>
      </c>
      <c r="F503" s="389">
        <v>1</v>
      </c>
      <c r="G503" s="388"/>
      <c r="H503" s="388"/>
      <c r="I503" s="388"/>
      <c r="J503" s="390"/>
      <c r="K503" s="391"/>
      <c r="L503" s="392"/>
      <c r="M503" s="392"/>
      <c r="N503" s="393"/>
      <c r="O503" s="388">
        <v>244620052</v>
      </c>
      <c r="P503" s="394">
        <v>0.14000000000000001</v>
      </c>
      <c r="Q503" s="393">
        <v>14.000000000000002</v>
      </c>
      <c r="R503" s="403">
        <v>0.14000000000000001</v>
      </c>
      <c r="S503" s="403">
        <v>14.000000000000002</v>
      </c>
      <c r="T503" s="403">
        <v>2208</v>
      </c>
      <c r="U503" s="392">
        <v>249</v>
      </c>
      <c r="V503" s="395">
        <v>0.12710566615620214</v>
      </c>
      <c r="W503" s="403">
        <v>15850.7</v>
      </c>
      <c r="X503" s="392">
        <v>1959</v>
      </c>
      <c r="Y503" s="392">
        <v>1959</v>
      </c>
      <c r="Z503" s="392">
        <v>1911</v>
      </c>
      <c r="AA503" s="392">
        <v>1964</v>
      </c>
      <c r="AB503" s="392">
        <v>-5</v>
      </c>
      <c r="AC503" s="395">
        <v>-2.5458248472505093E-3</v>
      </c>
      <c r="AD503" s="396">
        <v>14063.2</v>
      </c>
      <c r="AE503" s="403">
        <v>1410</v>
      </c>
      <c r="AF503" s="392">
        <v>1218</v>
      </c>
      <c r="AG503" s="397">
        <v>192</v>
      </c>
      <c r="AH503" s="398">
        <v>0.15763546798029557</v>
      </c>
      <c r="AI503" s="397">
        <v>1218</v>
      </c>
      <c r="AJ503" s="392">
        <v>1157</v>
      </c>
      <c r="AK503" s="392">
        <v>61</v>
      </c>
      <c r="AL503" s="399">
        <v>5.2722558340535866E-2</v>
      </c>
      <c r="AM503" s="403">
        <v>1217</v>
      </c>
      <c r="AN503" s="392">
        <v>1105</v>
      </c>
      <c r="AO503" s="392">
        <v>112</v>
      </c>
      <c r="AP503" s="395">
        <v>0.10135746606334842</v>
      </c>
      <c r="AQ503" s="392">
        <v>86.928571428571416</v>
      </c>
      <c r="AR503" s="392">
        <v>1105</v>
      </c>
      <c r="AS503" s="392">
        <v>1071</v>
      </c>
      <c r="AT503" s="392">
        <v>34</v>
      </c>
      <c r="AU503" s="395">
        <v>3.1746031746031744E-2</v>
      </c>
      <c r="AV503" s="400">
        <v>78.928571428571416</v>
      </c>
      <c r="AW503" s="403">
        <v>590</v>
      </c>
      <c r="AX503" s="403">
        <v>120</v>
      </c>
      <c r="AY503" s="403">
        <v>10</v>
      </c>
      <c r="AZ503" s="403">
        <v>130</v>
      </c>
      <c r="BA503" s="395">
        <v>0.22033898305084745</v>
      </c>
      <c r="BB503" s="464">
        <v>0.29159684144777676</v>
      </c>
      <c r="BC503" s="403">
        <v>250</v>
      </c>
      <c r="BD503" s="395">
        <v>0.42372881355932202</v>
      </c>
      <c r="BE503" s="464">
        <v>2.7736192842213461</v>
      </c>
      <c r="BF503" s="403">
        <v>140</v>
      </c>
      <c r="BG503" s="403">
        <v>50</v>
      </c>
      <c r="BH503" s="403">
        <v>190</v>
      </c>
      <c r="BI503" s="395">
        <v>0.32203389830508472</v>
      </c>
      <c r="BJ503" s="464">
        <v>4.2859363897052676</v>
      </c>
      <c r="BK503" s="403">
        <v>25</v>
      </c>
      <c r="BL503" s="401">
        <v>825</v>
      </c>
      <c r="BM503" s="392">
        <v>150</v>
      </c>
      <c r="BN503" s="392">
        <v>0</v>
      </c>
      <c r="BO503" s="392">
        <v>150</v>
      </c>
      <c r="BP503" s="395">
        <v>0.18181818181818182</v>
      </c>
      <c r="BQ503" s="402">
        <v>0.26095032366973397</v>
      </c>
      <c r="BR503" s="392">
        <v>420</v>
      </c>
      <c r="BS503" s="395">
        <v>0.50909090909090904</v>
      </c>
      <c r="BT503" s="402">
        <v>2.2846605443203742</v>
      </c>
      <c r="BU503" s="392">
        <v>195</v>
      </c>
      <c r="BV503" s="392">
        <v>45</v>
      </c>
      <c r="BW503" s="392">
        <v>240</v>
      </c>
      <c r="BX503" s="395">
        <v>0.29090909090909089</v>
      </c>
      <c r="BY503" s="402">
        <v>4.0255319363060211</v>
      </c>
      <c r="BZ503" s="392">
        <v>10</v>
      </c>
      <c r="CA503" s="403" t="s">
        <v>79</v>
      </c>
      <c r="CB503" s="404" t="s">
        <v>79</v>
      </c>
      <c r="CC503" s="403" t="s">
        <v>79</v>
      </c>
      <c r="CD503" s="404"/>
      <c r="CE503" s="404" t="s">
        <v>2085</v>
      </c>
      <c r="CF503" s="405"/>
      <c r="CG503" s="403"/>
    </row>
    <row r="504" spans="1:85" ht="12.75" customHeight="1" x14ac:dyDescent="0.25">
      <c r="A504" s="388" t="s">
        <v>1017</v>
      </c>
      <c r="B504" s="387">
        <v>4620053</v>
      </c>
      <c r="C504" s="403" t="s">
        <v>2216</v>
      </c>
      <c r="D504" s="388"/>
      <c r="E504" s="389">
        <v>1</v>
      </c>
      <c r="F504" s="389">
        <v>1</v>
      </c>
      <c r="G504" s="388"/>
      <c r="H504" s="388"/>
      <c r="I504" s="388"/>
      <c r="J504" s="390"/>
      <c r="K504" s="391"/>
      <c r="L504" s="392"/>
      <c r="M504" s="392"/>
      <c r="N504" s="393"/>
      <c r="O504" s="388">
        <v>244620053</v>
      </c>
      <c r="P504" s="394">
        <v>0.11</v>
      </c>
      <c r="Q504" s="393">
        <v>11</v>
      </c>
      <c r="R504" s="403">
        <v>0.11</v>
      </c>
      <c r="S504" s="403">
        <v>11</v>
      </c>
      <c r="T504" s="403">
        <v>1385</v>
      </c>
      <c r="U504" s="392">
        <v>297</v>
      </c>
      <c r="V504" s="395">
        <v>0.27297794117647056</v>
      </c>
      <c r="W504" s="403">
        <v>12836</v>
      </c>
      <c r="X504" s="392">
        <v>1088</v>
      </c>
      <c r="Y504" s="392">
        <v>1088</v>
      </c>
      <c r="Z504" s="392">
        <v>1008</v>
      </c>
      <c r="AA504" s="392">
        <v>736</v>
      </c>
      <c r="AB504" s="392">
        <v>352</v>
      </c>
      <c r="AC504" s="395">
        <v>0.47826086956521741</v>
      </c>
      <c r="AD504" s="396">
        <v>10092.799999999999</v>
      </c>
      <c r="AE504" s="403">
        <v>1093</v>
      </c>
      <c r="AF504" s="392">
        <v>903</v>
      </c>
      <c r="AG504" s="397">
        <v>190</v>
      </c>
      <c r="AH504" s="398">
        <v>0.21040974529346623</v>
      </c>
      <c r="AI504" s="397">
        <v>903</v>
      </c>
      <c r="AJ504" s="392">
        <v>567</v>
      </c>
      <c r="AK504" s="392">
        <v>336</v>
      </c>
      <c r="AL504" s="399">
        <v>0.59259259259259256</v>
      </c>
      <c r="AM504" s="403">
        <v>912</v>
      </c>
      <c r="AN504" s="392">
        <v>747</v>
      </c>
      <c r="AO504" s="392">
        <v>165</v>
      </c>
      <c r="AP504" s="395">
        <v>0.22088353413654618</v>
      </c>
      <c r="AQ504" s="392">
        <v>82.909090909090907</v>
      </c>
      <c r="AR504" s="392">
        <v>747</v>
      </c>
      <c r="AS504" s="392">
        <v>522</v>
      </c>
      <c r="AT504" s="392">
        <v>225</v>
      </c>
      <c r="AU504" s="395">
        <v>0.43103448275862066</v>
      </c>
      <c r="AV504" s="400">
        <v>67.909090909090907</v>
      </c>
      <c r="AW504" s="403">
        <v>345</v>
      </c>
      <c r="AX504" s="403">
        <v>80</v>
      </c>
      <c r="AY504" s="403">
        <v>10</v>
      </c>
      <c r="AZ504" s="403">
        <v>90</v>
      </c>
      <c r="BA504" s="395">
        <v>0.2608695652173913</v>
      </c>
      <c r="BB504" s="464">
        <v>0.34523505642980923</v>
      </c>
      <c r="BC504" s="403">
        <v>165</v>
      </c>
      <c r="BD504" s="395">
        <v>0.47826086956521741</v>
      </c>
      <c r="BE504" s="464">
        <v>3.1305720268863544</v>
      </c>
      <c r="BF504" s="403">
        <v>80</v>
      </c>
      <c r="BG504" s="403">
        <v>15</v>
      </c>
      <c r="BH504" s="403">
        <v>95</v>
      </c>
      <c r="BI504" s="395">
        <v>0.27536231884057971</v>
      </c>
      <c r="BJ504" s="464">
        <v>3.6647861882987072</v>
      </c>
      <c r="BK504" s="403">
        <v>0</v>
      </c>
      <c r="BL504" s="401">
        <v>585</v>
      </c>
      <c r="BM504" s="392">
        <v>90</v>
      </c>
      <c r="BN504" s="392">
        <v>10</v>
      </c>
      <c r="BO504" s="392">
        <v>100</v>
      </c>
      <c r="BP504" s="395">
        <v>0.17094017094017094</v>
      </c>
      <c r="BQ504" s="402">
        <v>0.24533791114248493</v>
      </c>
      <c r="BR504" s="392">
        <v>345</v>
      </c>
      <c r="BS504" s="395">
        <v>0.58974358974358976</v>
      </c>
      <c r="BT504" s="402">
        <v>2.6466076818363313</v>
      </c>
      <c r="BU504" s="392">
        <v>120</v>
      </c>
      <c r="BV504" s="392">
        <v>20</v>
      </c>
      <c r="BW504" s="392">
        <v>140</v>
      </c>
      <c r="BX504" s="395">
        <v>0.23931623931623933</v>
      </c>
      <c r="BY504" s="402">
        <v>3.3116021270893552</v>
      </c>
      <c r="BZ504" s="392">
        <v>10</v>
      </c>
      <c r="CA504" s="403" t="s">
        <v>79</v>
      </c>
      <c r="CB504" s="404" t="s">
        <v>79</v>
      </c>
      <c r="CC504" s="403" t="s">
        <v>79</v>
      </c>
      <c r="CD504" s="404"/>
      <c r="CE504" s="404" t="s">
        <v>2085</v>
      </c>
      <c r="CF504" s="405"/>
      <c r="CG504" s="403"/>
    </row>
    <row r="505" spans="1:85" ht="12.75" customHeight="1" x14ac:dyDescent="0.25">
      <c r="A505" s="388" t="s">
        <v>1018</v>
      </c>
      <c r="B505" s="387">
        <v>4620054</v>
      </c>
      <c r="C505" s="403" t="s">
        <v>2221</v>
      </c>
      <c r="D505" s="388"/>
      <c r="E505" s="389">
        <v>1</v>
      </c>
      <c r="F505" s="389">
        <v>1</v>
      </c>
      <c r="G505" s="388"/>
      <c r="H505" s="388"/>
      <c r="I505" s="388"/>
      <c r="J505" s="390"/>
      <c r="K505" s="391"/>
      <c r="L505" s="392"/>
      <c r="M505" s="392"/>
      <c r="N505" s="393"/>
      <c r="O505" s="388">
        <v>244620054</v>
      </c>
      <c r="P505" s="394">
        <v>0.15</v>
      </c>
      <c r="Q505" s="393">
        <v>15</v>
      </c>
      <c r="R505" s="403">
        <v>0.15</v>
      </c>
      <c r="S505" s="403">
        <v>15</v>
      </c>
      <c r="T505" s="403">
        <v>1444</v>
      </c>
      <c r="U505" s="392">
        <v>38</v>
      </c>
      <c r="V505" s="395">
        <v>2.7027027027027029E-2</v>
      </c>
      <c r="W505" s="403">
        <v>9601.1</v>
      </c>
      <c r="X505" s="392">
        <v>1406</v>
      </c>
      <c r="Y505" s="392">
        <v>1406</v>
      </c>
      <c r="Z505" s="392">
        <v>1082</v>
      </c>
      <c r="AA505" s="392">
        <v>1390</v>
      </c>
      <c r="AB505" s="392">
        <v>16</v>
      </c>
      <c r="AC505" s="395">
        <v>1.1510791366906475E-2</v>
      </c>
      <c r="AD505" s="396">
        <v>9342.2000000000007</v>
      </c>
      <c r="AE505" s="403">
        <v>935</v>
      </c>
      <c r="AF505" s="392">
        <v>813</v>
      </c>
      <c r="AG505" s="397">
        <v>122</v>
      </c>
      <c r="AH505" s="398">
        <v>0.15006150061500614</v>
      </c>
      <c r="AI505" s="397">
        <v>813</v>
      </c>
      <c r="AJ505" s="392">
        <v>643</v>
      </c>
      <c r="AK505" s="392">
        <v>170</v>
      </c>
      <c r="AL505" s="399">
        <v>0.26438569206842921</v>
      </c>
      <c r="AM505" s="403">
        <v>799</v>
      </c>
      <c r="AN505" s="392">
        <v>685</v>
      </c>
      <c r="AO505" s="392">
        <v>114</v>
      </c>
      <c r="AP505" s="395">
        <v>0.16642335766423358</v>
      </c>
      <c r="AQ505" s="392">
        <v>53.266666666666666</v>
      </c>
      <c r="AR505" s="392">
        <v>685</v>
      </c>
      <c r="AS505" s="392">
        <v>556</v>
      </c>
      <c r="AT505" s="392">
        <v>129</v>
      </c>
      <c r="AU505" s="395">
        <v>0.23201438848920863</v>
      </c>
      <c r="AV505" s="400">
        <v>45.666666666666664</v>
      </c>
      <c r="AW505" s="403">
        <v>395</v>
      </c>
      <c r="AX505" s="403">
        <v>90</v>
      </c>
      <c r="AY505" s="403">
        <v>0</v>
      </c>
      <c r="AZ505" s="403">
        <v>90</v>
      </c>
      <c r="BA505" s="395">
        <v>0.22784810126582278</v>
      </c>
      <c r="BB505" s="464">
        <v>0.30153441637540301</v>
      </c>
      <c r="BC505" s="403">
        <v>165</v>
      </c>
      <c r="BD505" s="395">
        <v>0.41772151898734178</v>
      </c>
      <c r="BE505" s="464">
        <v>2.7342970867741574</v>
      </c>
      <c r="BF505" s="403">
        <v>95</v>
      </c>
      <c r="BG505" s="403">
        <v>35</v>
      </c>
      <c r="BH505" s="403">
        <v>130</v>
      </c>
      <c r="BI505" s="395">
        <v>0.32911392405063289</v>
      </c>
      <c r="BJ505" s="464">
        <v>4.3801641717574151</v>
      </c>
      <c r="BK505" s="403">
        <v>10</v>
      </c>
      <c r="BL505" s="401">
        <v>700</v>
      </c>
      <c r="BM505" s="392">
        <v>125</v>
      </c>
      <c r="BN505" s="392">
        <v>25</v>
      </c>
      <c r="BO505" s="392">
        <v>150</v>
      </c>
      <c r="BP505" s="395">
        <v>0.21428571428571427</v>
      </c>
      <c r="BQ505" s="402">
        <v>0.30754859575361504</v>
      </c>
      <c r="BR505" s="392">
        <v>365</v>
      </c>
      <c r="BS505" s="395">
        <v>0.52142857142857146</v>
      </c>
      <c r="BT505" s="402">
        <v>2.3400285932260982</v>
      </c>
      <c r="BU505" s="392">
        <v>155</v>
      </c>
      <c r="BV505" s="392">
        <v>25</v>
      </c>
      <c r="BW505" s="392">
        <v>180</v>
      </c>
      <c r="BX505" s="395">
        <v>0.25714285714285712</v>
      </c>
      <c r="BY505" s="402">
        <v>3.5582826936990717</v>
      </c>
      <c r="BZ505" s="392">
        <v>0</v>
      </c>
      <c r="CA505" s="403" t="s">
        <v>79</v>
      </c>
      <c r="CB505" s="404" t="s">
        <v>79</v>
      </c>
      <c r="CC505" s="403" t="s">
        <v>84</v>
      </c>
      <c r="CD505" s="404"/>
      <c r="CE505" s="404" t="s">
        <v>2085</v>
      </c>
      <c r="CF505" s="405"/>
      <c r="CG505" s="403"/>
    </row>
    <row r="506" spans="1:85" ht="12.75" customHeight="1" x14ac:dyDescent="0.25">
      <c r="A506" s="388" t="s">
        <v>1019</v>
      </c>
      <c r="B506" s="387">
        <v>4620055.01</v>
      </c>
      <c r="C506" s="403" t="s">
        <v>2098</v>
      </c>
      <c r="D506" s="388"/>
      <c r="E506" s="389">
        <v>1</v>
      </c>
      <c r="F506" s="389">
        <v>1</v>
      </c>
      <c r="G506" s="388"/>
      <c r="H506" s="388"/>
      <c r="I506" s="388"/>
      <c r="J506" s="390"/>
      <c r="K506" s="391"/>
      <c r="L506" s="392"/>
      <c r="M506" s="392"/>
      <c r="N506" s="393"/>
      <c r="O506" s="388">
        <v>244620055.00999999</v>
      </c>
      <c r="P506" s="394">
        <v>0.73</v>
      </c>
      <c r="Q506" s="393">
        <v>73</v>
      </c>
      <c r="R506" s="403">
        <v>0.74</v>
      </c>
      <c r="S506" s="403">
        <v>74</v>
      </c>
      <c r="T506" s="403">
        <v>5726</v>
      </c>
      <c r="U506" s="392">
        <v>968</v>
      </c>
      <c r="V506" s="395">
        <v>0.20344682639764608</v>
      </c>
      <c r="W506" s="403">
        <v>7778.8</v>
      </c>
      <c r="X506" s="392">
        <v>4758</v>
      </c>
      <c r="Y506" s="392">
        <v>4758</v>
      </c>
      <c r="Z506" s="392">
        <v>4531</v>
      </c>
      <c r="AA506" s="392">
        <v>3720</v>
      </c>
      <c r="AB506" s="392">
        <v>1038</v>
      </c>
      <c r="AC506" s="395">
        <v>0.27903225806451615</v>
      </c>
      <c r="AD506" s="396">
        <v>6500</v>
      </c>
      <c r="AE506" s="403">
        <v>4252</v>
      </c>
      <c r="AF506" s="392">
        <v>3660</v>
      </c>
      <c r="AG506" s="397">
        <v>592</v>
      </c>
      <c r="AH506" s="398">
        <v>0.16174863387978142</v>
      </c>
      <c r="AI506" s="397">
        <v>3660</v>
      </c>
      <c r="AJ506" s="392">
        <v>2548</v>
      </c>
      <c r="AK506" s="392">
        <v>1112</v>
      </c>
      <c r="AL506" s="399">
        <v>0.43642072213500788</v>
      </c>
      <c r="AM506" s="403">
        <v>3371</v>
      </c>
      <c r="AN506" s="392">
        <v>2824</v>
      </c>
      <c r="AO506" s="392">
        <v>547</v>
      </c>
      <c r="AP506" s="395">
        <v>0.19369688385269121</v>
      </c>
      <c r="AQ506" s="392">
        <v>45.554054054054056</v>
      </c>
      <c r="AR506" s="392">
        <v>2824</v>
      </c>
      <c r="AS506" s="392">
        <v>2064</v>
      </c>
      <c r="AT506" s="392">
        <v>760</v>
      </c>
      <c r="AU506" s="395">
        <v>0.36821705426356588</v>
      </c>
      <c r="AV506" s="400">
        <v>38.684931506849317</v>
      </c>
      <c r="AW506" s="403">
        <v>1740</v>
      </c>
      <c r="AX506" s="403">
        <v>795</v>
      </c>
      <c r="AY506" s="403">
        <v>45</v>
      </c>
      <c r="AZ506" s="403">
        <v>840</v>
      </c>
      <c r="BA506" s="395">
        <v>0.48275862068965519</v>
      </c>
      <c r="BB506" s="464">
        <v>0.63888326534711837</v>
      </c>
      <c r="BC506" s="403">
        <v>270</v>
      </c>
      <c r="BD506" s="395">
        <v>0.15517241379310345</v>
      </c>
      <c r="BE506" s="464">
        <v>1.0157185102907138</v>
      </c>
      <c r="BF506" s="403">
        <v>520</v>
      </c>
      <c r="BG506" s="403">
        <v>70</v>
      </c>
      <c r="BH506" s="403">
        <v>590</v>
      </c>
      <c r="BI506" s="395">
        <v>0.33908045977011492</v>
      </c>
      <c r="BJ506" s="464">
        <v>4.5128084006545786</v>
      </c>
      <c r="BK506" s="403">
        <v>40</v>
      </c>
      <c r="BL506" s="401">
        <v>2585</v>
      </c>
      <c r="BM506" s="392">
        <v>935</v>
      </c>
      <c r="BN506" s="392">
        <v>90</v>
      </c>
      <c r="BO506" s="392">
        <v>1025</v>
      </c>
      <c r="BP506" s="395">
        <v>0.39651837524177952</v>
      </c>
      <c r="BQ506" s="402">
        <v>0.56909379098186663</v>
      </c>
      <c r="BR506" s="392">
        <v>605</v>
      </c>
      <c r="BS506" s="395">
        <v>0.23404255319148937</v>
      </c>
      <c r="BT506" s="402">
        <v>1.0503188672597468</v>
      </c>
      <c r="BU506" s="392">
        <v>815</v>
      </c>
      <c r="BV506" s="392">
        <v>115</v>
      </c>
      <c r="BW506" s="392">
        <v>930</v>
      </c>
      <c r="BX506" s="395">
        <v>0.35976789168278528</v>
      </c>
      <c r="BY506" s="402">
        <v>4.9783839105912229</v>
      </c>
      <c r="BZ506" s="392">
        <v>15</v>
      </c>
      <c r="CA506" s="403" t="s">
        <v>79</v>
      </c>
      <c r="CB506" s="404" t="s">
        <v>79</v>
      </c>
      <c r="CC506" s="403" t="s">
        <v>79</v>
      </c>
      <c r="CD506" s="404"/>
      <c r="CE506" s="404" t="s">
        <v>2085</v>
      </c>
      <c r="CF506" s="405"/>
      <c r="CG506" s="403"/>
    </row>
    <row r="507" spans="1:85" ht="12.75" customHeight="1" x14ac:dyDescent="0.25">
      <c r="A507" s="388" t="s">
        <v>1021</v>
      </c>
      <c r="B507" s="387">
        <v>4620056</v>
      </c>
      <c r="C507" s="403"/>
      <c r="D507" s="388"/>
      <c r="E507" s="389">
        <v>1</v>
      </c>
      <c r="F507" s="389">
        <v>1</v>
      </c>
      <c r="G507" s="388"/>
      <c r="H507" s="388"/>
      <c r="I507" s="388"/>
      <c r="J507" s="390"/>
      <c r="K507" s="391"/>
      <c r="L507" s="392"/>
      <c r="M507" s="392"/>
      <c r="N507" s="393"/>
      <c r="O507" s="388">
        <v>244620056</v>
      </c>
      <c r="P507" s="394">
        <v>0.28999999999999998</v>
      </c>
      <c r="Q507" s="393">
        <v>28.999999999999996</v>
      </c>
      <c r="R507" s="403">
        <v>0.28999999999999998</v>
      </c>
      <c r="S507" s="403">
        <v>28.999999999999996</v>
      </c>
      <c r="T507" s="403">
        <v>1963</v>
      </c>
      <c r="U507" s="392">
        <v>411</v>
      </c>
      <c r="V507" s="395">
        <v>0.26481958762886598</v>
      </c>
      <c r="W507" s="403">
        <v>6811.2</v>
      </c>
      <c r="X507" s="392">
        <v>1552</v>
      </c>
      <c r="Y507" s="392">
        <v>1552</v>
      </c>
      <c r="Z507" s="392">
        <v>1562</v>
      </c>
      <c r="AA507" s="392">
        <v>1482</v>
      </c>
      <c r="AB507" s="392">
        <v>70</v>
      </c>
      <c r="AC507" s="395">
        <v>4.7233468286099867E-2</v>
      </c>
      <c r="AD507" s="396">
        <v>5381.4</v>
      </c>
      <c r="AE507" s="403">
        <v>1402</v>
      </c>
      <c r="AF507" s="392">
        <v>1148</v>
      </c>
      <c r="AG507" s="397">
        <v>254</v>
      </c>
      <c r="AH507" s="398">
        <v>0.22125435540069685</v>
      </c>
      <c r="AI507" s="397">
        <v>1148</v>
      </c>
      <c r="AJ507" s="392">
        <v>679</v>
      </c>
      <c r="AK507" s="392">
        <v>469</v>
      </c>
      <c r="AL507" s="399">
        <v>0.69072164948453607</v>
      </c>
      <c r="AM507" s="403">
        <v>1163</v>
      </c>
      <c r="AN507" s="392">
        <v>942</v>
      </c>
      <c r="AO507" s="392">
        <v>221</v>
      </c>
      <c r="AP507" s="395">
        <v>0.23460721868365181</v>
      </c>
      <c r="AQ507" s="392">
        <v>40.103448275862071</v>
      </c>
      <c r="AR507" s="392">
        <v>942</v>
      </c>
      <c r="AS507" s="392">
        <v>619</v>
      </c>
      <c r="AT507" s="392">
        <v>323</v>
      </c>
      <c r="AU507" s="395">
        <v>0.52180936995153471</v>
      </c>
      <c r="AV507" s="400">
        <v>32.482758620689658</v>
      </c>
      <c r="AW507" s="403">
        <v>455</v>
      </c>
      <c r="AX507" s="403">
        <v>110</v>
      </c>
      <c r="AY507" s="403">
        <v>15</v>
      </c>
      <c r="AZ507" s="403">
        <v>125</v>
      </c>
      <c r="BA507" s="395">
        <v>0.27472527472527475</v>
      </c>
      <c r="BB507" s="464">
        <v>0.36357171693615448</v>
      </c>
      <c r="BC507" s="403">
        <v>130</v>
      </c>
      <c r="BD507" s="395">
        <v>0.2857142857142857</v>
      </c>
      <c r="BE507" s="464">
        <v>1.8702118602178219</v>
      </c>
      <c r="BF507" s="403">
        <v>180</v>
      </c>
      <c r="BG507" s="403">
        <v>0</v>
      </c>
      <c r="BH507" s="403">
        <v>180</v>
      </c>
      <c r="BI507" s="395">
        <v>0.39560439560439559</v>
      </c>
      <c r="BJ507" s="464">
        <v>5.2650832225182116</v>
      </c>
      <c r="BK507" s="403">
        <v>15</v>
      </c>
      <c r="BL507" s="401">
        <v>580</v>
      </c>
      <c r="BM507" s="392">
        <v>135</v>
      </c>
      <c r="BN507" s="392">
        <v>10</v>
      </c>
      <c r="BO507" s="392">
        <v>145</v>
      </c>
      <c r="BP507" s="395">
        <v>0.25</v>
      </c>
      <c r="BQ507" s="402">
        <v>0.35880669504588419</v>
      </c>
      <c r="BR507" s="392">
        <v>145</v>
      </c>
      <c r="BS507" s="395">
        <v>0.25</v>
      </c>
      <c r="BT507" s="402">
        <v>1.121931517300184</v>
      </c>
      <c r="BU507" s="392">
        <v>280</v>
      </c>
      <c r="BV507" s="392">
        <v>0</v>
      </c>
      <c r="BW507" s="392">
        <v>280</v>
      </c>
      <c r="BX507" s="395">
        <v>0.48275862068965519</v>
      </c>
      <c r="BY507" s="402">
        <v>6.6803008425768029</v>
      </c>
      <c r="BZ507" s="392">
        <v>10</v>
      </c>
      <c r="CA507" s="403" t="s">
        <v>79</v>
      </c>
      <c r="CB507" s="404" t="s">
        <v>79</v>
      </c>
      <c r="CC507" s="403" t="s">
        <v>79</v>
      </c>
      <c r="CD507" s="404"/>
      <c r="CE507" s="404" t="s">
        <v>2085</v>
      </c>
      <c r="CF507" s="405"/>
      <c r="CG507" s="403"/>
    </row>
    <row r="508" spans="1:85" ht="12.75" customHeight="1" x14ac:dyDescent="0.25">
      <c r="A508" s="388" t="s">
        <v>1022</v>
      </c>
      <c r="B508" s="387">
        <v>4620057</v>
      </c>
      <c r="C508" s="403" t="s">
        <v>2211</v>
      </c>
      <c r="D508" s="388"/>
      <c r="E508" s="389">
        <v>1</v>
      </c>
      <c r="F508" s="389">
        <v>1</v>
      </c>
      <c r="G508" s="388"/>
      <c r="H508" s="388"/>
      <c r="I508" s="388"/>
      <c r="J508" s="390"/>
      <c r="K508" s="391"/>
      <c r="L508" s="392"/>
      <c r="M508" s="392"/>
      <c r="N508" s="393"/>
      <c r="O508" s="388">
        <v>244620057</v>
      </c>
      <c r="P508" s="394">
        <v>0.15</v>
      </c>
      <c r="Q508" s="393">
        <v>15</v>
      </c>
      <c r="R508" s="403">
        <v>0.15</v>
      </c>
      <c r="S508" s="403">
        <v>15</v>
      </c>
      <c r="T508" s="403">
        <v>1963</v>
      </c>
      <c r="U508" s="392">
        <v>346</v>
      </c>
      <c r="V508" s="395">
        <v>0.21397649969078542</v>
      </c>
      <c r="W508" s="403">
        <v>13472.9</v>
      </c>
      <c r="X508" s="392">
        <v>1617</v>
      </c>
      <c r="Y508" s="392">
        <v>1617</v>
      </c>
      <c r="Z508" s="392">
        <v>1320</v>
      </c>
      <c r="AA508" s="392">
        <v>1399</v>
      </c>
      <c r="AB508" s="392">
        <v>218</v>
      </c>
      <c r="AC508" s="395">
        <v>0.15582558970693353</v>
      </c>
      <c r="AD508" s="396">
        <v>11105.8</v>
      </c>
      <c r="AE508" s="403">
        <v>1285</v>
      </c>
      <c r="AF508" s="392">
        <v>870</v>
      </c>
      <c r="AG508" s="397">
        <v>415</v>
      </c>
      <c r="AH508" s="398">
        <v>0.47701149425287354</v>
      </c>
      <c r="AI508" s="397">
        <v>870</v>
      </c>
      <c r="AJ508" s="392">
        <v>692</v>
      </c>
      <c r="AK508" s="392">
        <v>178</v>
      </c>
      <c r="AL508" s="399">
        <v>0.25722543352601157</v>
      </c>
      <c r="AM508" s="403">
        <v>1017</v>
      </c>
      <c r="AN508" s="392">
        <v>731</v>
      </c>
      <c r="AO508" s="392">
        <v>286</v>
      </c>
      <c r="AP508" s="395">
        <v>0.39124487004103969</v>
      </c>
      <c r="AQ508" s="392">
        <v>67.8</v>
      </c>
      <c r="AR508" s="392">
        <v>731</v>
      </c>
      <c r="AS508" s="392">
        <v>411</v>
      </c>
      <c r="AT508" s="392">
        <v>320</v>
      </c>
      <c r="AU508" s="395">
        <v>0.77858880778588813</v>
      </c>
      <c r="AV508" s="400">
        <v>48.733333333333334</v>
      </c>
      <c r="AW508" s="403">
        <v>385</v>
      </c>
      <c r="AX508" s="403">
        <v>90</v>
      </c>
      <c r="AY508" s="403">
        <v>0</v>
      </c>
      <c r="AZ508" s="403">
        <v>90</v>
      </c>
      <c r="BA508" s="395">
        <v>0.23376623376623376</v>
      </c>
      <c r="BB508" s="464">
        <v>0.30936647913840049</v>
      </c>
      <c r="BC508" s="403">
        <v>130</v>
      </c>
      <c r="BD508" s="395">
        <v>0.33766233766233766</v>
      </c>
      <c r="BE508" s="464">
        <v>2.2102503802574263</v>
      </c>
      <c r="BF508" s="403">
        <v>150</v>
      </c>
      <c r="BG508" s="403">
        <v>10</v>
      </c>
      <c r="BH508" s="403">
        <v>160</v>
      </c>
      <c r="BI508" s="395">
        <v>0.41558441558441561</v>
      </c>
      <c r="BJ508" s="464">
        <v>5.5309965165847892</v>
      </c>
      <c r="BK508" s="403">
        <v>0</v>
      </c>
      <c r="BL508" s="401">
        <v>525</v>
      </c>
      <c r="BM508" s="392">
        <v>95</v>
      </c>
      <c r="BN508" s="392">
        <v>0</v>
      </c>
      <c r="BO508" s="392">
        <v>95</v>
      </c>
      <c r="BP508" s="395">
        <v>0.18095238095238095</v>
      </c>
      <c r="BQ508" s="402">
        <v>0.25970770308083047</v>
      </c>
      <c r="BR508" s="392">
        <v>175</v>
      </c>
      <c r="BS508" s="395">
        <v>0.33333333333333331</v>
      </c>
      <c r="BT508" s="402">
        <v>1.4959086897335785</v>
      </c>
      <c r="BU508" s="392">
        <v>240</v>
      </c>
      <c r="BV508" s="392">
        <v>20</v>
      </c>
      <c r="BW508" s="392">
        <v>260</v>
      </c>
      <c r="BX508" s="395">
        <v>0.49523809523809526</v>
      </c>
      <c r="BY508" s="402">
        <v>6.8529888915685842</v>
      </c>
      <c r="BZ508" s="392">
        <v>0</v>
      </c>
      <c r="CA508" s="403" t="s">
        <v>79</v>
      </c>
      <c r="CB508" s="404" t="s">
        <v>79</v>
      </c>
      <c r="CC508" s="403" t="s">
        <v>84</v>
      </c>
      <c r="CD508" s="404" t="s">
        <v>2212</v>
      </c>
      <c r="CE508" s="404" t="s">
        <v>2085</v>
      </c>
      <c r="CF508" s="405"/>
      <c r="CG508" s="403"/>
    </row>
    <row r="509" spans="1:85" ht="12.75" customHeight="1" x14ac:dyDescent="0.25">
      <c r="A509" s="388" t="s">
        <v>1023</v>
      </c>
      <c r="B509" s="387">
        <v>4620058</v>
      </c>
      <c r="C509" s="403"/>
      <c r="D509" s="388"/>
      <c r="E509" s="389">
        <v>1</v>
      </c>
      <c r="F509" s="389">
        <v>1</v>
      </c>
      <c r="G509" s="388"/>
      <c r="H509" s="388"/>
      <c r="I509" s="388"/>
      <c r="J509" s="390"/>
      <c r="K509" s="391"/>
      <c r="L509" s="392"/>
      <c r="M509" s="392"/>
      <c r="N509" s="393"/>
      <c r="O509" s="388">
        <v>244620058</v>
      </c>
      <c r="P509" s="394">
        <v>0.15</v>
      </c>
      <c r="Q509" s="393">
        <v>15</v>
      </c>
      <c r="R509" s="403">
        <v>0.15</v>
      </c>
      <c r="S509" s="403">
        <v>15</v>
      </c>
      <c r="T509" s="403">
        <v>1251</v>
      </c>
      <c r="U509" s="392">
        <v>128</v>
      </c>
      <c r="V509" s="395">
        <v>0.11398040961709706</v>
      </c>
      <c r="W509" s="403">
        <v>8268.2999999999993</v>
      </c>
      <c r="X509" s="392">
        <v>1123</v>
      </c>
      <c r="Y509" s="392">
        <v>1123</v>
      </c>
      <c r="Z509" s="392">
        <v>957</v>
      </c>
      <c r="AA509" s="392">
        <v>963</v>
      </c>
      <c r="AB509" s="392">
        <v>160</v>
      </c>
      <c r="AC509" s="395">
        <v>0.16614745586708204</v>
      </c>
      <c r="AD509" s="396">
        <v>7417.4</v>
      </c>
      <c r="AE509" s="403">
        <v>787</v>
      </c>
      <c r="AF509" s="392">
        <v>920</v>
      </c>
      <c r="AG509" s="397">
        <v>-133</v>
      </c>
      <c r="AH509" s="398">
        <v>-0.14456521739130435</v>
      </c>
      <c r="AI509" s="397">
        <v>920</v>
      </c>
      <c r="AJ509" s="392">
        <v>643</v>
      </c>
      <c r="AK509" s="392">
        <v>277</v>
      </c>
      <c r="AL509" s="399">
        <v>0.4307931570762053</v>
      </c>
      <c r="AM509" s="403">
        <v>686</v>
      </c>
      <c r="AN509" s="392">
        <v>754</v>
      </c>
      <c r="AO509" s="392">
        <v>-68</v>
      </c>
      <c r="AP509" s="395">
        <v>-9.0185676392572939E-2</v>
      </c>
      <c r="AQ509" s="392">
        <v>45.733333333333334</v>
      </c>
      <c r="AR509" s="392">
        <v>754</v>
      </c>
      <c r="AS509" s="392">
        <v>599</v>
      </c>
      <c r="AT509" s="392">
        <v>155</v>
      </c>
      <c r="AU509" s="395">
        <v>0.2587646076794658</v>
      </c>
      <c r="AV509" s="400">
        <v>50.266666666666666</v>
      </c>
      <c r="AW509" s="403">
        <v>200</v>
      </c>
      <c r="AX509" s="403">
        <v>30</v>
      </c>
      <c r="AY509" s="403">
        <v>15</v>
      </c>
      <c r="AZ509" s="403">
        <v>45</v>
      </c>
      <c r="BA509" s="395">
        <v>0.22500000000000001</v>
      </c>
      <c r="BB509" s="464">
        <v>0.29776523617071049</v>
      </c>
      <c r="BC509" s="403">
        <v>95</v>
      </c>
      <c r="BD509" s="395">
        <v>0.47499999999999998</v>
      </c>
      <c r="BE509" s="464">
        <v>3.1092272176121289</v>
      </c>
      <c r="BF509" s="403">
        <v>60</v>
      </c>
      <c r="BG509" s="403">
        <v>0</v>
      </c>
      <c r="BH509" s="403">
        <v>60</v>
      </c>
      <c r="BI509" s="395">
        <v>0.3</v>
      </c>
      <c r="BJ509" s="464">
        <v>3.9926881104096443</v>
      </c>
      <c r="BK509" s="403">
        <v>0</v>
      </c>
      <c r="BL509" s="401">
        <v>495</v>
      </c>
      <c r="BM509" s="392">
        <v>90</v>
      </c>
      <c r="BN509" s="392">
        <v>0</v>
      </c>
      <c r="BO509" s="392">
        <v>90</v>
      </c>
      <c r="BP509" s="395">
        <v>0.18181818181818182</v>
      </c>
      <c r="BQ509" s="402">
        <v>0.26095032366973397</v>
      </c>
      <c r="BR509" s="392">
        <v>230</v>
      </c>
      <c r="BS509" s="395">
        <v>0.46464646464646464</v>
      </c>
      <c r="BT509" s="402">
        <v>2.0852060523558973</v>
      </c>
      <c r="BU509" s="392">
        <v>125</v>
      </c>
      <c r="BV509" s="392">
        <v>20</v>
      </c>
      <c r="BW509" s="392">
        <v>145</v>
      </c>
      <c r="BX509" s="395">
        <v>0.29292929292929293</v>
      </c>
      <c r="BY509" s="402">
        <v>4.0534870191970347</v>
      </c>
      <c r="BZ509" s="392">
        <v>20</v>
      </c>
      <c r="CA509" s="403" t="s">
        <v>79</v>
      </c>
      <c r="CB509" s="404" t="s">
        <v>79</v>
      </c>
      <c r="CC509" s="403" t="s">
        <v>79</v>
      </c>
      <c r="CD509" s="404"/>
      <c r="CE509" s="404" t="s">
        <v>2085</v>
      </c>
      <c r="CF509" s="405"/>
      <c r="CG509" s="403"/>
    </row>
    <row r="510" spans="1:85" ht="12.75" customHeight="1" x14ac:dyDescent="0.25">
      <c r="A510" s="388" t="s">
        <v>1024</v>
      </c>
      <c r="B510" s="387">
        <v>4620059</v>
      </c>
      <c r="C510" s="403"/>
      <c r="D510" s="388"/>
      <c r="E510" s="389">
        <v>1</v>
      </c>
      <c r="F510" s="389">
        <v>1</v>
      </c>
      <c r="G510" s="388"/>
      <c r="H510" s="388"/>
      <c r="I510" s="388"/>
      <c r="J510" s="390"/>
      <c r="K510" s="391"/>
      <c r="L510" s="392"/>
      <c r="M510" s="392"/>
      <c r="N510" s="393"/>
      <c r="O510" s="388">
        <v>244620059</v>
      </c>
      <c r="P510" s="394">
        <v>0.2</v>
      </c>
      <c r="Q510" s="393">
        <v>20</v>
      </c>
      <c r="R510" s="403">
        <v>0.2</v>
      </c>
      <c r="S510" s="403">
        <v>20</v>
      </c>
      <c r="T510" s="403">
        <v>1428</v>
      </c>
      <c r="U510" s="392">
        <v>44</v>
      </c>
      <c r="V510" s="395">
        <v>3.1791907514450865E-2</v>
      </c>
      <c r="W510" s="403">
        <v>7041.4</v>
      </c>
      <c r="X510" s="392">
        <v>1384</v>
      </c>
      <c r="Y510" s="392">
        <v>1384</v>
      </c>
      <c r="Z510" s="392">
        <v>1359</v>
      </c>
      <c r="AA510" s="392">
        <v>1324</v>
      </c>
      <c r="AB510" s="392">
        <v>60</v>
      </c>
      <c r="AC510" s="395">
        <v>4.5317220543806644E-2</v>
      </c>
      <c r="AD510" s="396">
        <v>6827.8</v>
      </c>
      <c r="AE510" s="403">
        <v>1024</v>
      </c>
      <c r="AF510" s="392">
        <v>1011</v>
      </c>
      <c r="AG510" s="397">
        <v>13</v>
      </c>
      <c r="AH510" s="398">
        <v>1.2858555885262116E-2</v>
      </c>
      <c r="AI510" s="397">
        <v>1011</v>
      </c>
      <c r="AJ510" s="392">
        <v>856</v>
      </c>
      <c r="AK510" s="392">
        <v>155</v>
      </c>
      <c r="AL510" s="399">
        <v>0.18107476635514019</v>
      </c>
      <c r="AM510" s="403">
        <v>848</v>
      </c>
      <c r="AN510" s="392">
        <v>831</v>
      </c>
      <c r="AO510" s="392">
        <v>17</v>
      </c>
      <c r="AP510" s="395">
        <v>2.0457280385078221E-2</v>
      </c>
      <c r="AQ510" s="392">
        <v>42.4</v>
      </c>
      <c r="AR510" s="392">
        <v>831</v>
      </c>
      <c r="AS510" s="392">
        <v>754</v>
      </c>
      <c r="AT510" s="392">
        <v>77</v>
      </c>
      <c r="AU510" s="395">
        <v>0.10212201591511937</v>
      </c>
      <c r="AV510" s="400">
        <v>41.55</v>
      </c>
      <c r="AW510" s="403">
        <v>445</v>
      </c>
      <c r="AX510" s="403">
        <v>145</v>
      </c>
      <c r="AY510" s="403">
        <v>25</v>
      </c>
      <c r="AZ510" s="403">
        <v>170</v>
      </c>
      <c r="BA510" s="395">
        <v>0.38202247191011235</v>
      </c>
      <c r="BB510" s="464">
        <v>0.50556894031481425</v>
      </c>
      <c r="BC510" s="403">
        <v>105</v>
      </c>
      <c r="BD510" s="395">
        <v>0.23595505617977527</v>
      </c>
      <c r="BE510" s="464">
        <v>1.5445008059102239</v>
      </c>
      <c r="BF510" s="403">
        <v>130</v>
      </c>
      <c r="BG510" s="403">
        <v>35</v>
      </c>
      <c r="BH510" s="403">
        <v>165</v>
      </c>
      <c r="BI510" s="395">
        <v>0.3707865168539326</v>
      </c>
      <c r="BJ510" s="464">
        <v>4.934783057809673</v>
      </c>
      <c r="BK510" s="403">
        <v>10</v>
      </c>
      <c r="BL510" s="401">
        <v>860</v>
      </c>
      <c r="BM510" s="392">
        <v>195</v>
      </c>
      <c r="BN510" s="392">
        <v>35</v>
      </c>
      <c r="BO510" s="392">
        <v>230</v>
      </c>
      <c r="BP510" s="395">
        <v>0.26744186046511625</v>
      </c>
      <c r="BQ510" s="402">
        <v>0.38383972028164354</v>
      </c>
      <c r="BR510" s="392">
        <v>275</v>
      </c>
      <c r="BS510" s="395">
        <v>0.31976744186046513</v>
      </c>
      <c r="BT510" s="402">
        <v>1.4350286849188401</v>
      </c>
      <c r="BU510" s="392">
        <v>305</v>
      </c>
      <c r="BV510" s="392">
        <v>30</v>
      </c>
      <c r="BW510" s="392">
        <v>335</v>
      </c>
      <c r="BX510" s="395">
        <v>0.38953488372093026</v>
      </c>
      <c r="BY510" s="402">
        <v>5.3902925818632594</v>
      </c>
      <c r="BZ510" s="392">
        <v>15</v>
      </c>
      <c r="CA510" s="403" t="s">
        <v>79</v>
      </c>
      <c r="CB510" s="404" t="s">
        <v>79</v>
      </c>
      <c r="CC510" s="403" t="s">
        <v>79</v>
      </c>
      <c r="CD510" s="404"/>
      <c r="CE510" s="404" t="s">
        <v>2085</v>
      </c>
      <c r="CF510" s="405"/>
      <c r="CG510" s="403"/>
    </row>
    <row r="511" spans="1:85" ht="12.75" customHeight="1" x14ac:dyDescent="0.25">
      <c r="A511" s="388" t="s">
        <v>1025</v>
      </c>
      <c r="B511" s="387">
        <v>4620060</v>
      </c>
      <c r="C511" s="403"/>
      <c r="D511" s="388"/>
      <c r="E511" s="389">
        <v>1</v>
      </c>
      <c r="F511" s="389">
        <v>1</v>
      </c>
      <c r="G511" s="388"/>
      <c r="H511" s="388"/>
      <c r="I511" s="388"/>
      <c r="J511" s="390"/>
      <c r="K511" s="391"/>
      <c r="L511" s="392"/>
      <c r="M511" s="392"/>
      <c r="N511" s="393"/>
      <c r="O511" s="388">
        <v>244620060</v>
      </c>
      <c r="P511" s="394">
        <v>0.09</v>
      </c>
      <c r="Q511" s="393">
        <v>9</v>
      </c>
      <c r="R511" s="403">
        <v>0.09</v>
      </c>
      <c r="S511" s="403">
        <v>9</v>
      </c>
      <c r="T511" s="403">
        <v>1082</v>
      </c>
      <c r="U511" s="392">
        <v>-164</v>
      </c>
      <c r="V511" s="395">
        <v>-0.13162118780096307</v>
      </c>
      <c r="W511" s="403">
        <v>11838.1</v>
      </c>
      <c r="X511" s="392">
        <v>1246</v>
      </c>
      <c r="Y511" s="392">
        <v>1246</v>
      </c>
      <c r="Z511" s="392">
        <v>1645</v>
      </c>
      <c r="AA511" s="392">
        <v>1715</v>
      </c>
      <c r="AB511" s="392">
        <v>-469</v>
      </c>
      <c r="AC511" s="395">
        <v>-0.27346938775510204</v>
      </c>
      <c r="AD511" s="396">
        <v>13632.4</v>
      </c>
      <c r="AE511" s="403">
        <v>753</v>
      </c>
      <c r="AF511" s="392">
        <v>784</v>
      </c>
      <c r="AG511" s="397">
        <v>-31</v>
      </c>
      <c r="AH511" s="398">
        <v>-3.9540816326530615E-2</v>
      </c>
      <c r="AI511" s="397">
        <v>784</v>
      </c>
      <c r="AJ511" s="392">
        <v>789</v>
      </c>
      <c r="AK511" s="392">
        <v>-5</v>
      </c>
      <c r="AL511" s="399">
        <v>-6.3371356147021544E-3</v>
      </c>
      <c r="AM511" s="403">
        <v>527</v>
      </c>
      <c r="AN511" s="392">
        <v>584</v>
      </c>
      <c r="AO511" s="392">
        <v>-57</v>
      </c>
      <c r="AP511" s="395">
        <v>-9.7602739726027399E-2</v>
      </c>
      <c r="AQ511" s="392">
        <v>58.555555555555557</v>
      </c>
      <c r="AR511" s="392">
        <v>584</v>
      </c>
      <c r="AS511" s="392">
        <v>779</v>
      </c>
      <c r="AT511" s="392">
        <v>-195</v>
      </c>
      <c r="AU511" s="395">
        <v>-0.25032092426187419</v>
      </c>
      <c r="AV511" s="400">
        <v>64.888888888888886</v>
      </c>
      <c r="AW511" s="403">
        <v>190</v>
      </c>
      <c r="AX511" s="403">
        <v>45</v>
      </c>
      <c r="AY511" s="403">
        <v>30</v>
      </c>
      <c r="AZ511" s="403">
        <v>75</v>
      </c>
      <c r="BA511" s="395">
        <v>0.39473684210526316</v>
      </c>
      <c r="BB511" s="464">
        <v>0.52239515117668511</v>
      </c>
      <c r="BC511" s="403">
        <v>75</v>
      </c>
      <c r="BD511" s="395">
        <v>0.39473684210526316</v>
      </c>
      <c r="BE511" s="464">
        <v>2.5838453331956752</v>
      </c>
      <c r="BF511" s="403">
        <v>40</v>
      </c>
      <c r="BG511" s="403">
        <v>0</v>
      </c>
      <c r="BH511" s="403">
        <v>40</v>
      </c>
      <c r="BI511" s="395">
        <v>0.21052631578947367</v>
      </c>
      <c r="BJ511" s="464">
        <v>2.8018863932699256</v>
      </c>
      <c r="BK511" s="403">
        <v>0</v>
      </c>
      <c r="BL511" s="401">
        <v>250</v>
      </c>
      <c r="BM511" s="392">
        <v>40</v>
      </c>
      <c r="BN511" s="392">
        <v>0</v>
      </c>
      <c r="BO511" s="392">
        <v>40</v>
      </c>
      <c r="BP511" s="395">
        <v>0.16</v>
      </c>
      <c r="BQ511" s="402">
        <v>0.22963628482936591</v>
      </c>
      <c r="BR511" s="392">
        <v>135</v>
      </c>
      <c r="BS511" s="395">
        <v>0.54</v>
      </c>
      <c r="BT511" s="402">
        <v>2.4233720773683975</v>
      </c>
      <c r="BU511" s="392">
        <v>70</v>
      </c>
      <c r="BV511" s="392">
        <v>0</v>
      </c>
      <c r="BW511" s="392">
        <v>70</v>
      </c>
      <c r="BX511" s="395">
        <v>0.28000000000000003</v>
      </c>
      <c r="BY511" s="402">
        <v>3.8745744886945457</v>
      </c>
      <c r="BZ511" s="392">
        <v>0</v>
      </c>
      <c r="CA511" s="403" t="s">
        <v>79</v>
      </c>
      <c r="CB511" s="404" t="s">
        <v>79</v>
      </c>
      <c r="CC511" s="403" t="s">
        <v>79</v>
      </c>
      <c r="CD511" s="404"/>
      <c r="CE511" s="404" t="s">
        <v>2085</v>
      </c>
      <c r="CF511" s="405"/>
      <c r="CG511" s="403"/>
    </row>
    <row r="512" spans="1:85" ht="12.75" customHeight="1" x14ac:dyDescent="0.25">
      <c r="A512" s="388" t="s">
        <v>1026</v>
      </c>
      <c r="B512" s="387">
        <v>4620061</v>
      </c>
      <c r="C512" s="403"/>
      <c r="D512" s="388"/>
      <c r="E512" s="389">
        <v>1</v>
      </c>
      <c r="F512" s="389">
        <v>1</v>
      </c>
      <c r="G512" s="388"/>
      <c r="H512" s="388"/>
      <c r="I512" s="388"/>
      <c r="J512" s="390"/>
      <c r="K512" s="391"/>
      <c r="L512" s="392"/>
      <c r="M512" s="392"/>
      <c r="N512" s="393"/>
      <c r="O512" s="388">
        <v>244620061</v>
      </c>
      <c r="P512" s="394">
        <v>0.22</v>
      </c>
      <c r="Q512" s="393">
        <v>22</v>
      </c>
      <c r="R512" s="403">
        <v>0.22</v>
      </c>
      <c r="S512" s="403">
        <v>22</v>
      </c>
      <c r="T512" s="403">
        <v>1325</v>
      </c>
      <c r="U512" s="392">
        <v>626</v>
      </c>
      <c r="V512" s="395">
        <v>0.89556509298998566</v>
      </c>
      <c r="W512" s="403">
        <v>6106</v>
      </c>
      <c r="X512" s="392">
        <v>699</v>
      </c>
      <c r="Y512" s="392">
        <v>699</v>
      </c>
      <c r="Z512" s="392">
        <v>607</v>
      </c>
      <c r="AA512" s="392">
        <v>534</v>
      </c>
      <c r="AB512" s="392">
        <v>165</v>
      </c>
      <c r="AC512" s="395">
        <v>0.3089887640449438</v>
      </c>
      <c r="AD512" s="396">
        <v>3221.2</v>
      </c>
      <c r="AE512" s="403">
        <v>872</v>
      </c>
      <c r="AF512" s="392">
        <v>496</v>
      </c>
      <c r="AG512" s="397">
        <v>376</v>
      </c>
      <c r="AH512" s="398">
        <v>0.75806451612903225</v>
      </c>
      <c r="AI512" s="397">
        <v>496</v>
      </c>
      <c r="AJ512" s="392">
        <v>350</v>
      </c>
      <c r="AK512" s="392">
        <v>146</v>
      </c>
      <c r="AL512" s="399">
        <v>0.41714285714285715</v>
      </c>
      <c r="AM512" s="403">
        <v>675</v>
      </c>
      <c r="AN512" s="392">
        <v>396</v>
      </c>
      <c r="AO512" s="392">
        <v>279</v>
      </c>
      <c r="AP512" s="395">
        <v>0.70454545454545459</v>
      </c>
      <c r="AQ512" s="392">
        <v>30.681818181818183</v>
      </c>
      <c r="AR512" s="392">
        <v>396</v>
      </c>
      <c r="AS512" s="392">
        <v>297</v>
      </c>
      <c r="AT512" s="392">
        <v>99</v>
      </c>
      <c r="AU512" s="395">
        <v>0.33333333333333331</v>
      </c>
      <c r="AV512" s="400">
        <v>18</v>
      </c>
      <c r="AW512" s="403">
        <v>340</v>
      </c>
      <c r="AX512" s="403">
        <v>90</v>
      </c>
      <c r="AY512" s="403">
        <v>15</v>
      </c>
      <c r="AZ512" s="403">
        <v>105</v>
      </c>
      <c r="BA512" s="395">
        <v>0.30882352941176472</v>
      </c>
      <c r="BB512" s="464">
        <v>0.40869738297940655</v>
      </c>
      <c r="BC512" s="403">
        <v>80</v>
      </c>
      <c r="BD512" s="395">
        <v>0.23529411764705882</v>
      </c>
      <c r="BE512" s="464">
        <v>1.5401744731205593</v>
      </c>
      <c r="BF512" s="403">
        <v>115</v>
      </c>
      <c r="BG512" s="403">
        <v>25</v>
      </c>
      <c r="BH512" s="403">
        <v>140</v>
      </c>
      <c r="BI512" s="395">
        <v>0.41176470588235292</v>
      </c>
      <c r="BJ512" s="464">
        <v>5.4801601515426484</v>
      </c>
      <c r="BK512" s="403">
        <v>15</v>
      </c>
      <c r="BL512" s="401">
        <v>370</v>
      </c>
      <c r="BM512" s="392">
        <v>65</v>
      </c>
      <c r="BN512" s="392">
        <v>0</v>
      </c>
      <c r="BO512" s="392">
        <v>65</v>
      </c>
      <c r="BP512" s="395">
        <v>0.17567567567567569</v>
      </c>
      <c r="BQ512" s="402">
        <v>0.25213443435656729</v>
      </c>
      <c r="BR512" s="392">
        <v>105</v>
      </c>
      <c r="BS512" s="395">
        <v>0.28378378378378377</v>
      </c>
      <c r="BT512" s="402">
        <v>1.2735438845029114</v>
      </c>
      <c r="BU512" s="392">
        <v>160</v>
      </c>
      <c r="BV512" s="392">
        <v>20</v>
      </c>
      <c r="BW512" s="392">
        <v>180</v>
      </c>
      <c r="BX512" s="395">
        <v>0.48648648648648651</v>
      </c>
      <c r="BY512" s="402">
        <v>6.7318861772685157</v>
      </c>
      <c r="BZ512" s="392">
        <v>10</v>
      </c>
      <c r="CA512" s="403" t="s">
        <v>79</v>
      </c>
      <c r="CB512" s="404" t="s">
        <v>79</v>
      </c>
      <c r="CC512" s="403" t="s">
        <v>79</v>
      </c>
      <c r="CD512" s="404"/>
      <c r="CE512" s="404" t="s">
        <v>2085</v>
      </c>
      <c r="CF512" s="405"/>
      <c r="CG512" s="403"/>
    </row>
    <row r="513" spans="1:85" ht="12.75" customHeight="1" x14ac:dyDescent="0.25">
      <c r="A513" s="388" t="s">
        <v>1027</v>
      </c>
      <c r="B513" s="387">
        <v>4620062</v>
      </c>
      <c r="C513" s="403" t="s">
        <v>2103</v>
      </c>
      <c r="D513" s="388"/>
      <c r="E513" s="389">
        <v>1</v>
      </c>
      <c r="F513" s="389">
        <v>1</v>
      </c>
      <c r="G513" s="388"/>
      <c r="H513" s="388"/>
      <c r="I513" s="388"/>
      <c r="J513" s="390"/>
      <c r="K513" s="391"/>
      <c r="L513" s="392"/>
      <c r="M513" s="392"/>
      <c r="N513" s="393"/>
      <c r="O513" s="388">
        <v>244620062</v>
      </c>
      <c r="P513" s="394">
        <v>0.83</v>
      </c>
      <c r="Q513" s="393">
        <v>83</v>
      </c>
      <c r="R513" s="403">
        <v>0.83</v>
      </c>
      <c r="S513" s="403">
        <v>83</v>
      </c>
      <c r="T513" s="403">
        <v>4679</v>
      </c>
      <c r="U513" s="392">
        <v>2187</v>
      </c>
      <c r="V513" s="395">
        <v>0.8776083467094703</v>
      </c>
      <c r="W513" s="403">
        <v>5646.2</v>
      </c>
      <c r="X513" s="392">
        <v>2492</v>
      </c>
      <c r="Y513" s="392">
        <v>2492</v>
      </c>
      <c r="Z513" s="392">
        <v>2019</v>
      </c>
      <c r="AA513" s="392">
        <v>777</v>
      </c>
      <c r="AB513" s="392">
        <v>1715</v>
      </c>
      <c r="AC513" s="395">
        <v>2.2072072072072073</v>
      </c>
      <c r="AD513" s="396">
        <v>3006</v>
      </c>
      <c r="AE513" s="403">
        <v>3943</v>
      </c>
      <c r="AF513" s="392">
        <v>2596</v>
      </c>
      <c r="AG513" s="397">
        <v>1347</v>
      </c>
      <c r="AH513" s="398">
        <v>0.51887519260400616</v>
      </c>
      <c r="AI513" s="397">
        <v>2596</v>
      </c>
      <c r="AJ513" s="392">
        <v>501</v>
      </c>
      <c r="AK513" s="392">
        <v>2095</v>
      </c>
      <c r="AL513" s="399">
        <v>4.1816367265469063</v>
      </c>
      <c r="AM513" s="403">
        <v>2965</v>
      </c>
      <c r="AN513" s="392">
        <v>1510</v>
      </c>
      <c r="AO513" s="392">
        <v>1455</v>
      </c>
      <c r="AP513" s="395">
        <v>0.96357615894039739</v>
      </c>
      <c r="AQ513" s="392">
        <v>35.722891566265062</v>
      </c>
      <c r="AR513" s="392">
        <v>1510</v>
      </c>
      <c r="AS513" s="392">
        <v>293</v>
      </c>
      <c r="AT513" s="392">
        <v>1217</v>
      </c>
      <c r="AU513" s="395">
        <v>4.1535836177474401</v>
      </c>
      <c r="AV513" s="400">
        <v>18.192771084337348</v>
      </c>
      <c r="AW513" s="403">
        <v>1200</v>
      </c>
      <c r="AX513" s="403">
        <v>415</v>
      </c>
      <c r="AY513" s="403">
        <v>40</v>
      </c>
      <c r="AZ513" s="403">
        <v>455</v>
      </c>
      <c r="BA513" s="395">
        <v>0.37916666666666665</v>
      </c>
      <c r="BB513" s="464">
        <v>0.50178956465804914</v>
      </c>
      <c r="BC513" s="403">
        <v>300</v>
      </c>
      <c r="BD513" s="395">
        <v>0.25</v>
      </c>
      <c r="BE513" s="464">
        <v>1.6364353776905942</v>
      </c>
      <c r="BF513" s="403">
        <v>340</v>
      </c>
      <c r="BG513" s="403">
        <v>40</v>
      </c>
      <c r="BH513" s="403">
        <v>380</v>
      </c>
      <c r="BI513" s="395">
        <v>0.31666666666666665</v>
      </c>
      <c r="BJ513" s="464">
        <v>4.2145041165435133</v>
      </c>
      <c r="BK513" s="403">
        <v>65</v>
      </c>
      <c r="BL513" s="401">
        <v>1230</v>
      </c>
      <c r="BM513" s="392">
        <v>360</v>
      </c>
      <c r="BN513" s="392">
        <v>20</v>
      </c>
      <c r="BO513" s="392">
        <v>380</v>
      </c>
      <c r="BP513" s="395">
        <v>0.30894308943089432</v>
      </c>
      <c r="BQ513" s="402">
        <v>0.44340339550385693</v>
      </c>
      <c r="BR513" s="392">
        <v>190</v>
      </c>
      <c r="BS513" s="395">
        <v>0.15447154471544716</v>
      </c>
      <c r="BT513" s="402">
        <v>0.69322597816921938</v>
      </c>
      <c r="BU513" s="392">
        <v>635</v>
      </c>
      <c r="BV513" s="392">
        <v>10</v>
      </c>
      <c r="BW513" s="392">
        <v>645</v>
      </c>
      <c r="BX513" s="395">
        <v>0.52439024390243905</v>
      </c>
      <c r="BY513" s="402">
        <v>7.2563895040882169</v>
      </c>
      <c r="BZ513" s="392">
        <v>15</v>
      </c>
      <c r="CA513" s="403" t="s">
        <v>79</v>
      </c>
      <c r="CB513" s="404" t="s">
        <v>79</v>
      </c>
      <c r="CC513" s="403" t="s">
        <v>79</v>
      </c>
      <c r="CD513" s="404"/>
      <c r="CE513" s="404" t="s">
        <v>2085</v>
      </c>
      <c r="CF513" s="405"/>
      <c r="CG513" s="403"/>
    </row>
    <row r="514" spans="1:85" ht="12.75" customHeight="1" x14ac:dyDescent="0.25">
      <c r="A514" s="388" t="s">
        <v>1028</v>
      </c>
      <c r="B514" s="387">
        <v>4620063</v>
      </c>
      <c r="C514" s="403" t="s">
        <v>2091</v>
      </c>
      <c r="D514" s="388"/>
      <c r="E514" s="389">
        <v>1</v>
      </c>
      <c r="F514" s="389">
        <v>1</v>
      </c>
      <c r="G514" s="388"/>
      <c r="H514" s="388"/>
      <c r="I514" s="388"/>
      <c r="J514" s="390"/>
      <c r="K514" s="391"/>
      <c r="L514" s="392"/>
      <c r="M514" s="392"/>
      <c r="N514" s="393"/>
      <c r="O514" s="388">
        <v>244620063</v>
      </c>
      <c r="P514" s="394">
        <v>0.36</v>
      </c>
      <c r="Q514" s="393">
        <v>36</v>
      </c>
      <c r="R514" s="403">
        <v>0.36</v>
      </c>
      <c r="S514" s="403">
        <v>36</v>
      </c>
      <c r="T514" s="403">
        <v>5477</v>
      </c>
      <c r="U514" s="392">
        <v>4343</v>
      </c>
      <c r="V514" s="395">
        <v>3.829805996472663</v>
      </c>
      <c r="W514" s="403">
        <v>15067.4</v>
      </c>
      <c r="X514" s="392">
        <v>1134</v>
      </c>
      <c r="Y514" s="392">
        <v>1134</v>
      </c>
      <c r="Z514" s="392">
        <v>397</v>
      </c>
      <c r="AA514" s="392">
        <v>441</v>
      </c>
      <c r="AB514" s="392">
        <v>693</v>
      </c>
      <c r="AC514" s="395">
        <v>1.5714285714285714</v>
      </c>
      <c r="AD514" s="396">
        <v>3120.5</v>
      </c>
      <c r="AE514" s="403">
        <v>5006</v>
      </c>
      <c r="AF514" s="392">
        <v>898</v>
      </c>
      <c r="AG514" s="397">
        <v>4108</v>
      </c>
      <c r="AH514" s="398">
        <v>4.5746102449888637</v>
      </c>
      <c r="AI514" s="397">
        <v>898</v>
      </c>
      <c r="AJ514" s="392">
        <v>251</v>
      </c>
      <c r="AK514" s="392">
        <v>647</v>
      </c>
      <c r="AL514" s="399">
        <v>2.5776892430278884</v>
      </c>
      <c r="AM514" s="403">
        <v>3510</v>
      </c>
      <c r="AN514" s="392">
        <v>699</v>
      </c>
      <c r="AO514" s="392">
        <v>2811</v>
      </c>
      <c r="AP514" s="395">
        <v>4.0214592274678109</v>
      </c>
      <c r="AQ514" s="392">
        <v>97.5</v>
      </c>
      <c r="AR514" s="392">
        <v>699</v>
      </c>
      <c r="AS514" s="392">
        <v>217</v>
      </c>
      <c r="AT514" s="392">
        <v>482</v>
      </c>
      <c r="AU514" s="395">
        <v>2.2211981566820276</v>
      </c>
      <c r="AV514" s="400">
        <v>19.416666666666668</v>
      </c>
      <c r="AW514" s="403">
        <v>1345</v>
      </c>
      <c r="AX514" s="403">
        <v>390</v>
      </c>
      <c r="AY514" s="403">
        <v>50</v>
      </c>
      <c r="AZ514" s="403">
        <v>440</v>
      </c>
      <c r="BA514" s="395">
        <v>0.32713754646840149</v>
      </c>
      <c r="BB514" s="464">
        <v>0.43293417237542375</v>
      </c>
      <c r="BC514" s="403">
        <v>345</v>
      </c>
      <c r="BD514" s="395">
        <v>0.25650557620817843</v>
      </c>
      <c r="BE514" s="464">
        <v>1.6790191979278959</v>
      </c>
      <c r="BF514" s="403">
        <v>495</v>
      </c>
      <c r="BG514" s="403">
        <v>15</v>
      </c>
      <c r="BH514" s="403">
        <v>510</v>
      </c>
      <c r="BI514" s="395">
        <v>0.379182156133829</v>
      </c>
      <c r="BJ514" s="464">
        <v>5.0465202882501083</v>
      </c>
      <c r="BK514" s="403">
        <v>45</v>
      </c>
      <c r="BL514" s="401">
        <v>385</v>
      </c>
      <c r="BM514" s="392">
        <v>110</v>
      </c>
      <c r="BN514" s="392">
        <v>15</v>
      </c>
      <c r="BO514" s="392">
        <v>125</v>
      </c>
      <c r="BP514" s="395">
        <v>0.32467532467532467</v>
      </c>
      <c r="BQ514" s="402">
        <v>0.46598272083881065</v>
      </c>
      <c r="BR514" s="392">
        <v>125</v>
      </c>
      <c r="BS514" s="395">
        <v>0.32467532467532467</v>
      </c>
      <c r="BT514" s="402">
        <v>1.4570539185716676</v>
      </c>
      <c r="BU514" s="392">
        <v>125</v>
      </c>
      <c r="BV514" s="392">
        <v>10</v>
      </c>
      <c r="BW514" s="392">
        <v>135</v>
      </c>
      <c r="BX514" s="395">
        <v>0.35064935064935066</v>
      </c>
      <c r="BY514" s="402">
        <v>4.8522036732260077</v>
      </c>
      <c r="BZ514" s="392">
        <v>10</v>
      </c>
      <c r="CA514" s="403" t="s">
        <v>79</v>
      </c>
      <c r="CB514" s="404" t="s">
        <v>79</v>
      </c>
      <c r="CC514" s="403" t="s">
        <v>79</v>
      </c>
      <c r="CD514" s="404"/>
      <c r="CE514" s="404" t="s">
        <v>2085</v>
      </c>
      <c r="CF514" s="405"/>
      <c r="CG514" s="403"/>
    </row>
    <row r="515" spans="1:85" ht="12.75" customHeight="1" x14ac:dyDescent="0.25">
      <c r="A515" s="388" t="s">
        <v>1029</v>
      </c>
      <c r="B515" s="387">
        <v>4620064</v>
      </c>
      <c r="C515" s="403"/>
      <c r="D515" s="388"/>
      <c r="E515" s="389">
        <v>1</v>
      </c>
      <c r="F515" s="389">
        <v>1</v>
      </c>
      <c r="G515" s="388"/>
      <c r="H515" s="388"/>
      <c r="I515" s="388"/>
      <c r="J515" s="390"/>
      <c r="K515" s="391"/>
      <c r="L515" s="392"/>
      <c r="M515" s="392"/>
      <c r="N515" s="393"/>
      <c r="O515" s="388">
        <v>244620064</v>
      </c>
      <c r="P515" s="394">
        <v>0.24</v>
      </c>
      <c r="Q515" s="393">
        <v>24</v>
      </c>
      <c r="R515" s="403">
        <v>0.24</v>
      </c>
      <c r="S515" s="403">
        <v>24</v>
      </c>
      <c r="T515" s="403">
        <v>1949</v>
      </c>
      <c r="U515" s="392">
        <v>186</v>
      </c>
      <c r="V515" s="395">
        <v>0.10550198525241067</v>
      </c>
      <c r="W515" s="403">
        <v>8114.1</v>
      </c>
      <c r="X515" s="392">
        <v>1763</v>
      </c>
      <c r="Y515" s="392">
        <v>1763</v>
      </c>
      <c r="Z515" s="392">
        <v>1968</v>
      </c>
      <c r="AA515" s="392">
        <v>1175</v>
      </c>
      <c r="AB515" s="392">
        <v>588</v>
      </c>
      <c r="AC515" s="395">
        <v>0.50042553191489358</v>
      </c>
      <c r="AD515" s="396">
        <v>7342.8</v>
      </c>
      <c r="AE515" s="403">
        <v>1612</v>
      </c>
      <c r="AF515" s="392">
        <v>1488</v>
      </c>
      <c r="AG515" s="397">
        <v>124</v>
      </c>
      <c r="AH515" s="398">
        <v>8.3333333333333329E-2</v>
      </c>
      <c r="AI515" s="397">
        <v>1488</v>
      </c>
      <c r="AJ515" s="392">
        <v>989</v>
      </c>
      <c r="AK515" s="392">
        <v>499</v>
      </c>
      <c r="AL515" s="399">
        <v>0.50455005055611724</v>
      </c>
      <c r="AM515" s="403">
        <v>1130</v>
      </c>
      <c r="AN515" s="392">
        <v>1024</v>
      </c>
      <c r="AO515" s="392">
        <v>106</v>
      </c>
      <c r="AP515" s="395">
        <v>0.103515625</v>
      </c>
      <c r="AQ515" s="392">
        <v>47.083333333333336</v>
      </c>
      <c r="AR515" s="392">
        <v>1024</v>
      </c>
      <c r="AS515" s="392">
        <v>673</v>
      </c>
      <c r="AT515" s="392">
        <v>351</v>
      </c>
      <c r="AU515" s="395">
        <v>0.52154531946508176</v>
      </c>
      <c r="AV515" s="400">
        <v>42.666666666666664</v>
      </c>
      <c r="AW515" s="403">
        <v>505</v>
      </c>
      <c r="AX515" s="403">
        <v>145</v>
      </c>
      <c r="AY515" s="403">
        <v>20</v>
      </c>
      <c r="AZ515" s="403">
        <v>165</v>
      </c>
      <c r="BA515" s="395">
        <v>0.32673267326732675</v>
      </c>
      <c r="BB515" s="464">
        <v>0.43239836275614724</v>
      </c>
      <c r="BC515" s="403">
        <v>220</v>
      </c>
      <c r="BD515" s="395">
        <v>0.43564356435643564</v>
      </c>
      <c r="BE515" s="464">
        <v>2.851610163104402</v>
      </c>
      <c r="BF515" s="403">
        <v>105</v>
      </c>
      <c r="BG515" s="403">
        <v>0</v>
      </c>
      <c r="BH515" s="403">
        <v>105</v>
      </c>
      <c r="BI515" s="395">
        <v>0.20792079207920791</v>
      </c>
      <c r="BJ515" s="464">
        <v>2.7672095814720308</v>
      </c>
      <c r="BK515" s="403">
        <v>15</v>
      </c>
      <c r="BL515" s="401">
        <v>635</v>
      </c>
      <c r="BM515" s="392">
        <v>155</v>
      </c>
      <c r="BN515" s="392">
        <v>0</v>
      </c>
      <c r="BO515" s="392">
        <v>155</v>
      </c>
      <c r="BP515" s="395">
        <v>0.24409448818897639</v>
      </c>
      <c r="BQ515" s="402">
        <v>0.35033094634401296</v>
      </c>
      <c r="BR515" s="392">
        <v>215</v>
      </c>
      <c r="BS515" s="395">
        <v>0.33858267716535434</v>
      </c>
      <c r="BT515" s="402">
        <v>1.5194663068947374</v>
      </c>
      <c r="BU515" s="392">
        <v>245</v>
      </c>
      <c r="BV515" s="392">
        <v>0</v>
      </c>
      <c r="BW515" s="392">
        <v>245</v>
      </c>
      <c r="BX515" s="395">
        <v>0.38582677165354329</v>
      </c>
      <c r="BY515" s="402">
        <v>5.3389805946578379</v>
      </c>
      <c r="BZ515" s="392">
        <v>0</v>
      </c>
      <c r="CA515" s="403" t="s">
        <v>79</v>
      </c>
      <c r="CB515" s="404" t="s">
        <v>79</v>
      </c>
      <c r="CC515" s="403" t="s">
        <v>79</v>
      </c>
      <c r="CD515" s="404"/>
      <c r="CE515" s="404" t="s">
        <v>2085</v>
      </c>
      <c r="CF515" s="405"/>
      <c r="CG515" s="403"/>
    </row>
    <row r="516" spans="1:85" ht="12.75" customHeight="1" x14ac:dyDescent="0.25">
      <c r="A516" s="388" t="s">
        <v>1030</v>
      </c>
      <c r="B516" s="387">
        <v>4620065.01</v>
      </c>
      <c r="C516" s="403"/>
      <c r="D516" s="388"/>
      <c r="E516" s="389">
        <v>1</v>
      </c>
      <c r="F516" s="389">
        <v>1</v>
      </c>
      <c r="G516" s="388"/>
      <c r="H516" s="388"/>
      <c r="I516" s="388"/>
      <c r="J516" s="390"/>
      <c r="K516" s="391"/>
      <c r="L516" s="392"/>
      <c r="M516" s="392"/>
      <c r="N516" s="393"/>
      <c r="O516" s="388">
        <v>244620065.00999999</v>
      </c>
      <c r="P516" s="394">
        <v>0.14000000000000001</v>
      </c>
      <c r="Q516" s="393">
        <v>14.000000000000002</v>
      </c>
      <c r="R516" s="403">
        <v>0.14000000000000001</v>
      </c>
      <c r="S516" s="403">
        <v>14.000000000000002</v>
      </c>
      <c r="T516" s="403">
        <v>6388</v>
      </c>
      <c r="U516" s="392">
        <v>-495</v>
      </c>
      <c r="V516" s="395">
        <v>-7.191631556007555E-2</v>
      </c>
      <c r="W516" s="403">
        <v>46661.8</v>
      </c>
      <c r="X516" s="392">
        <v>6883</v>
      </c>
      <c r="Y516" s="392">
        <v>6883</v>
      </c>
      <c r="Z516" s="392">
        <v>6762</v>
      </c>
      <c r="AA516" s="392">
        <v>6171</v>
      </c>
      <c r="AB516" s="392">
        <v>712</v>
      </c>
      <c r="AC516" s="395">
        <v>0.11537838275806191</v>
      </c>
      <c r="AD516" s="396">
        <v>50277.599999999999</v>
      </c>
      <c r="AE516" s="403">
        <v>4929</v>
      </c>
      <c r="AF516" s="392">
        <v>4887</v>
      </c>
      <c r="AG516" s="397">
        <v>42</v>
      </c>
      <c r="AH516" s="398">
        <v>8.5942295887047274E-3</v>
      </c>
      <c r="AI516" s="397">
        <v>4887</v>
      </c>
      <c r="AJ516" s="392">
        <v>4728</v>
      </c>
      <c r="AK516" s="392">
        <v>159</v>
      </c>
      <c r="AL516" s="399">
        <v>3.3629441624365479E-2</v>
      </c>
      <c r="AM516" s="403">
        <v>4044</v>
      </c>
      <c r="AN516" s="392">
        <v>4223</v>
      </c>
      <c r="AO516" s="392">
        <v>-179</v>
      </c>
      <c r="AP516" s="395">
        <v>-4.2386928723656167E-2</v>
      </c>
      <c r="AQ516" s="392">
        <v>288.85714285714283</v>
      </c>
      <c r="AR516" s="392">
        <v>4223</v>
      </c>
      <c r="AS516" s="392">
        <v>3834</v>
      </c>
      <c r="AT516" s="392">
        <v>389</v>
      </c>
      <c r="AU516" s="395">
        <v>0.10146061554512259</v>
      </c>
      <c r="AV516" s="400">
        <v>301.64285714285711</v>
      </c>
      <c r="AW516" s="403">
        <v>2035</v>
      </c>
      <c r="AX516" s="403">
        <v>390</v>
      </c>
      <c r="AY516" s="403">
        <v>50</v>
      </c>
      <c r="AZ516" s="403">
        <v>440</v>
      </c>
      <c r="BA516" s="395">
        <v>0.21621621621621623</v>
      </c>
      <c r="BB516" s="464">
        <v>0.28614076749137346</v>
      </c>
      <c r="BC516" s="403">
        <v>990</v>
      </c>
      <c r="BD516" s="395">
        <v>0.48648648648648651</v>
      </c>
      <c r="BE516" s="464">
        <v>3.1844147890195349</v>
      </c>
      <c r="BF516" s="403">
        <v>505</v>
      </c>
      <c r="BG516" s="403">
        <v>30</v>
      </c>
      <c r="BH516" s="403">
        <v>535</v>
      </c>
      <c r="BI516" s="395">
        <v>0.26289926289926291</v>
      </c>
      <c r="BJ516" s="464">
        <v>3.4989158707111545</v>
      </c>
      <c r="BK516" s="403">
        <v>70</v>
      </c>
      <c r="BL516" s="401">
        <v>2740</v>
      </c>
      <c r="BM516" s="392">
        <v>345</v>
      </c>
      <c r="BN516" s="392">
        <v>60</v>
      </c>
      <c r="BO516" s="392">
        <v>405</v>
      </c>
      <c r="BP516" s="395">
        <v>0.1478102189781022</v>
      </c>
      <c r="BQ516" s="402">
        <v>0.21214118466216514</v>
      </c>
      <c r="BR516" s="392">
        <v>1330</v>
      </c>
      <c r="BS516" s="395">
        <v>0.48540145985401462</v>
      </c>
      <c r="BT516" s="402">
        <v>2.1783487854149559</v>
      </c>
      <c r="BU516" s="392">
        <v>930</v>
      </c>
      <c r="BV516" s="392">
        <v>50</v>
      </c>
      <c r="BW516" s="392">
        <v>980</v>
      </c>
      <c r="BX516" s="395">
        <v>0.35766423357664234</v>
      </c>
      <c r="BY516" s="402">
        <v>4.9492739819090907</v>
      </c>
      <c r="BZ516" s="392">
        <v>25</v>
      </c>
      <c r="CA516" s="403" t="s">
        <v>79</v>
      </c>
      <c r="CB516" s="404" t="s">
        <v>79</v>
      </c>
      <c r="CC516" s="403" t="s">
        <v>79</v>
      </c>
      <c r="CD516" s="404"/>
      <c r="CE516" s="404" t="s">
        <v>2085</v>
      </c>
      <c r="CF516" s="405"/>
      <c r="CG516" s="403"/>
    </row>
    <row r="517" spans="1:85" ht="12.75" customHeight="1" x14ac:dyDescent="0.25">
      <c r="A517" s="388" t="s">
        <v>1031</v>
      </c>
      <c r="B517" s="387">
        <v>4620065.0199999996</v>
      </c>
      <c r="C517" s="403"/>
      <c r="D517" s="388"/>
      <c r="E517" s="389">
        <v>1</v>
      </c>
      <c r="F517" s="389">
        <v>1</v>
      </c>
      <c r="G517" s="388"/>
      <c r="H517" s="388"/>
      <c r="I517" s="388"/>
      <c r="J517" s="390"/>
      <c r="K517" s="391"/>
      <c r="L517" s="392"/>
      <c r="M517" s="392"/>
      <c r="N517" s="393"/>
      <c r="O517" s="388">
        <v>244620065.02000001</v>
      </c>
      <c r="P517" s="394">
        <v>0.15</v>
      </c>
      <c r="Q517" s="393">
        <v>15</v>
      </c>
      <c r="R517" s="403">
        <v>0.15</v>
      </c>
      <c r="S517" s="403">
        <v>15</v>
      </c>
      <c r="T517" s="403">
        <v>3629</v>
      </c>
      <c r="U517" s="392">
        <v>-13</v>
      </c>
      <c r="V517" s="395">
        <v>-3.5694673256452497E-3</v>
      </c>
      <c r="W517" s="403">
        <v>24975.9</v>
      </c>
      <c r="X517" s="392">
        <v>3642</v>
      </c>
      <c r="Y517" s="392">
        <v>3642</v>
      </c>
      <c r="Z517" s="392">
        <v>2580</v>
      </c>
      <c r="AA517" s="392">
        <v>2581</v>
      </c>
      <c r="AB517" s="392">
        <v>1061</v>
      </c>
      <c r="AC517" s="395">
        <v>0.4110809763657497</v>
      </c>
      <c r="AD517" s="396">
        <v>25065.4</v>
      </c>
      <c r="AE517" s="403">
        <v>2602</v>
      </c>
      <c r="AF517" s="392">
        <v>2627</v>
      </c>
      <c r="AG517" s="397">
        <v>-25</v>
      </c>
      <c r="AH517" s="398">
        <v>-9.5165588123334605E-3</v>
      </c>
      <c r="AI517" s="397">
        <v>2627</v>
      </c>
      <c r="AJ517" s="392">
        <v>1868</v>
      </c>
      <c r="AK517" s="392">
        <v>759</v>
      </c>
      <c r="AL517" s="399">
        <v>0.40631691648822271</v>
      </c>
      <c r="AM517" s="403">
        <v>2143</v>
      </c>
      <c r="AN517" s="392">
        <v>2188</v>
      </c>
      <c r="AO517" s="392">
        <v>-45</v>
      </c>
      <c r="AP517" s="395">
        <v>-2.056672760511883E-2</v>
      </c>
      <c r="AQ517" s="392">
        <v>142.86666666666667</v>
      </c>
      <c r="AR517" s="392">
        <v>2188</v>
      </c>
      <c r="AS517" s="392">
        <v>1489</v>
      </c>
      <c r="AT517" s="392">
        <v>699</v>
      </c>
      <c r="AU517" s="395">
        <v>0.46944257891202151</v>
      </c>
      <c r="AV517" s="400">
        <v>145.86666666666667</v>
      </c>
      <c r="AW517" s="403">
        <v>905</v>
      </c>
      <c r="AX517" s="403">
        <v>180</v>
      </c>
      <c r="AY517" s="403">
        <v>25</v>
      </c>
      <c r="AZ517" s="403">
        <v>205</v>
      </c>
      <c r="BA517" s="395">
        <v>0.22651933701657459</v>
      </c>
      <c r="BB517" s="464">
        <v>0.29977592837321376</v>
      </c>
      <c r="BC517" s="403">
        <v>470</v>
      </c>
      <c r="BD517" s="395">
        <v>0.51933701657458564</v>
      </c>
      <c r="BE517" s="464">
        <v>3.3994458674677541</v>
      </c>
      <c r="BF517" s="403">
        <v>185</v>
      </c>
      <c r="BG517" s="403">
        <v>25</v>
      </c>
      <c r="BH517" s="403">
        <v>210</v>
      </c>
      <c r="BI517" s="395">
        <v>0.23204419889502761</v>
      </c>
      <c r="BJ517" s="464">
        <v>3.0882670467256914</v>
      </c>
      <c r="BK517" s="403">
        <v>20</v>
      </c>
      <c r="BL517" s="401">
        <v>1460</v>
      </c>
      <c r="BM517" s="392">
        <v>245</v>
      </c>
      <c r="BN517" s="392">
        <v>45</v>
      </c>
      <c r="BO517" s="392">
        <v>290</v>
      </c>
      <c r="BP517" s="395">
        <v>0.19863013698630136</v>
      </c>
      <c r="BQ517" s="402">
        <v>0.28507929195426412</v>
      </c>
      <c r="BR517" s="392">
        <v>730</v>
      </c>
      <c r="BS517" s="395">
        <v>0.5</v>
      </c>
      <c r="BT517" s="402">
        <v>2.2438630346003681</v>
      </c>
      <c r="BU517" s="392">
        <v>405</v>
      </c>
      <c r="BV517" s="392">
        <v>30</v>
      </c>
      <c r="BW517" s="392">
        <v>435</v>
      </c>
      <c r="BX517" s="395">
        <v>0.29794520547945208</v>
      </c>
      <c r="BY517" s="402">
        <v>4.1228960434983541</v>
      </c>
      <c r="BZ517" s="392">
        <v>10</v>
      </c>
      <c r="CA517" s="403" t="s">
        <v>79</v>
      </c>
      <c r="CB517" s="404" t="s">
        <v>79</v>
      </c>
      <c r="CC517" s="403" t="s">
        <v>79</v>
      </c>
      <c r="CD517" s="404"/>
      <c r="CE517" s="404" t="s">
        <v>2085</v>
      </c>
      <c r="CF517" s="405"/>
      <c r="CG517" s="403"/>
    </row>
    <row r="518" spans="1:85" ht="12.75" customHeight="1" x14ac:dyDescent="0.25">
      <c r="A518" s="388" t="s">
        <v>1032</v>
      </c>
      <c r="B518" s="387">
        <v>4620066.01</v>
      </c>
      <c r="C518" s="403"/>
      <c r="D518" s="388"/>
      <c r="E518" s="389">
        <v>1</v>
      </c>
      <c r="F518" s="389">
        <v>1</v>
      </c>
      <c r="G518" s="388"/>
      <c r="H518" s="388"/>
      <c r="I518" s="388"/>
      <c r="J518" s="390"/>
      <c r="K518" s="391"/>
      <c r="L518" s="392"/>
      <c r="M518" s="392"/>
      <c r="N518" s="393"/>
      <c r="O518" s="388">
        <v>244620066.00999999</v>
      </c>
      <c r="P518" s="394">
        <v>0.23</v>
      </c>
      <c r="Q518" s="393">
        <v>23</v>
      </c>
      <c r="R518" s="403">
        <v>0.23</v>
      </c>
      <c r="S518" s="403">
        <v>23</v>
      </c>
      <c r="T518" s="403">
        <v>3684</v>
      </c>
      <c r="U518" s="392">
        <v>745</v>
      </c>
      <c r="V518" s="395">
        <v>0.25348758080979927</v>
      </c>
      <c r="W518" s="403">
        <v>16108.4</v>
      </c>
      <c r="X518" s="392">
        <v>2939</v>
      </c>
      <c r="Y518" s="392">
        <v>2939</v>
      </c>
      <c r="Z518" s="392">
        <v>2778</v>
      </c>
      <c r="AA518" s="392">
        <v>2579</v>
      </c>
      <c r="AB518" s="392">
        <v>360</v>
      </c>
      <c r="AC518" s="395">
        <v>0.13958898797983715</v>
      </c>
      <c r="AD518" s="396">
        <v>12845.3</v>
      </c>
      <c r="AE518" s="403">
        <v>2506</v>
      </c>
      <c r="AF518" s="392">
        <v>1927</v>
      </c>
      <c r="AG518" s="397">
        <v>579</v>
      </c>
      <c r="AH518" s="398">
        <v>0.30046704722366374</v>
      </c>
      <c r="AI518" s="397">
        <v>1927</v>
      </c>
      <c r="AJ518" s="392">
        <v>1852</v>
      </c>
      <c r="AK518" s="392">
        <v>75</v>
      </c>
      <c r="AL518" s="399">
        <v>4.0496760259179268E-2</v>
      </c>
      <c r="AM518" s="403">
        <v>2053</v>
      </c>
      <c r="AN518" s="392">
        <v>1584</v>
      </c>
      <c r="AO518" s="392">
        <v>469</v>
      </c>
      <c r="AP518" s="395">
        <v>0.29608585858585856</v>
      </c>
      <c r="AQ518" s="392">
        <v>89.260869565217391</v>
      </c>
      <c r="AR518" s="392">
        <v>1584</v>
      </c>
      <c r="AS518" s="392">
        <v>1458</v>
      </c>
      <c r="AT518" s="392">
        <v>126</v>
      </c>
      <c r="AU518" s="395">
        <v>8.6419753086419748E-2</v>
      </c>
      <c r="AV518" s="400">
        <v>68.869565217391298</v>
      </c>
      <c r="AW518" s="403">
        <v>1160</v>
      </c>
      <c r="AX518" s="403">
        <v>345</v>
      </c>
      <c r="AY518" s="403">
        <v>15</v>
      </c>
      <c r="AZ518" s="403">
        <v>360</v>
      </c>
      <c r="BA518" s="395">
        <v>0.31034482758620691</v>
      </c>
      <c r="BB518" s="464">
        <v>0.41071067058029037</v>
      </c>
      <c r="BC518" s="403">
        <v>450</v>
      </c>
      <c r="BD518" s="395">
        <v>0.38793103448275862</v>
      </c>
      <c r="BE518" s="464">
        <v>2.5392962757267843</v>
      </c>
      <c r="BF518" s="403">
        <v>265</v>
      </c>
      <c r="BG518" s="403">
        <v>25</v>
      </c>
      <c r="BH518" s="403">
        <v>290</v>
      </c>
      <c r="BI518" s="395">
        <v>0.25</v>
      </c>
      <c r="BJ518" s="464">
        <v>3.3272400920080369</v>
      </c>
      <c r="BK518" s="403">
        <v>55</v>
      </c>
      <c r="BL518" s="401">
        <v>1150</v>
      </c>
      <c r="BM518" s="392">
        <v>250</v>
      </c>
      <c r="BN518" s="392">
        <v>35</v>
      </c>
      <c r="BO518" s="392">
        <v>285</v>
      </c>
      <c r="BP518" s="395">
        <v>0.24782608695652175</v>
      </c>
      <c r="BQ518" s="402">
        <v>0.35568663682809393</v>
      </c>
      <c r="BR518" s="392">
        <v>450</v>
      </c>
      <c r="BS518" s="395">
        <v>0.39130434782608697</v>
      </c>
      <c r="BT518" s="402">
        <v>1.756066722730723</v>
      </c>
      <c r="BU518" s="392">
        <v>375</v>
      </c>
      <c r="BV518" s="392">
        <v>15</v>
      </c>
      <c r="BW518" s="392">
        <v>390</v>
      </c>
      <c r="BX518" s="395">
        <v>0.33913043478260868</v>
      </c>
      <c r="BY518" s="402">
        <v>4.69280761053066</v>
      </c>
      <c r="BZ518" s="392">
        <v>20</v>
      </c>
      <c r="CA518" s="403" t="s">
        <v>79</v>
      </c>
      <c r="CB518" s="404" t="s">
        <v>79</v>
      </c>
      <c r="CC518" s="403" t="s">
        <v>79</v>
      </c>
      <c r="CD518" s="404"/>
      <c r="CE518" s="404" t="s">
        <v>2085</v>
      </c>
      <c r="CF518" s="405"/>
      <c r="CG518" s="403"/>
    </row>
    <row r="519" spans="1:85" ht="12.75" customHeight="1" x14ac:dyDescent="0.25">
      <c r="A519" s="388" t="s">
        <v>1033</v>
      </c>
      <c r="B519" s="387">
        <v>4620066.0199999996</v>
      </c>
      <c r="C519" s="403"/>
      <c r="D519" s="388"/>
      <c r="E519" s="389">
        <v>1</v>
      </c>
      <c r="F519" s="389">
        <v>1</v>
      </c>
      <c r="G519" s="388"/>
      <c r="H519" s="388"/>
      <c r="I519" s="388"/>
      <c r="J519" s="390"/>
      <c r="K519" s="391"/>
      <c r="L519" s="392"/>
      <c r="M519" s="392"/>
      <c r="N519" s="393"/>
      <c r="O519" s="388">
        <v>244620066.02000001</v>
      </c>
      <c r="P519" s="394">
        <v>0.18</v>
      </c>
      <c r="Q519" s="393">
        <v>18</v>
      </c>
      <c r="R519" s="403">
        <v>0.18</v>
      </c>
      <c r="S519" s="403">
        <v>18</v>
      </c>
      <c r="T519" s="403">
        <v>3178</v>
      </c>
      <c r="U519" s="392">
        <v>965</v>
      </c>
      <c r="V519" s="395">
        <v>0.43605964753727972</v>
      </c>
      <c r="W519" s="403">
        <v>17606.599999999999</v>
      </c>
      <c r="X519" s="392">
        <v>2213</v>
      </c>
      <c r="Y519" s="392">
        <v>2213</v>
      </c>
      <c r="Z519" s="392">
        <v>1979</v>
      </c>
      <c r="AA519" s="392">
        <v>2017</v>
      </c>
      <c r="AB519" s="392">
        <v>196</v>
      </c>
      <c r="AC519" s="395">
        <v>9.7174020823004456E-2</v>
      </c>
      <c r="AD519" s="396">
        <v>12246.8</v>
      </c>
      <c r="AE519" s="403">
        <v>2356</v>
      </c>
      <c r="AF519" s="392">
        <v>1771</v>
      </c>
      <c r="AG519" s="397">
        <v>585</v>
      </c>
      <c r="AH519" s="398">
        <v>0.33032185206098247</v>
      </c>
      <c r="AI519" s="397">
        <v>1771</v>
      </c>
      <c r="AJ519" s="392">
        <v>1424</v>
      </c>
      <c r="AK519" s="392">
        <v>347</v>
      </c>
      <c r="AL519" s="399">
        <v>0.24367977528089887</v>
      </c>
      <c r="AM519" s="403">
        <v>1943</v>
      </c>
      <c r="AN519" s="392">
        <v>1515</v>
      </c>
      <c r="AO519" s="392">
        <v>428</v>
      </c>
      <c r="AP519" s="395">
        <v>0.28250825082508252</v>
      </c>
      <c r="AQ519" s="392">
        <v>107.94444444444444</v>
      </c>
      <c r="AR519" s="392">
        <v>1515</v>
      </c>
      <c r="AS519" s="392">
        <v>1189</v>
      </c>
      <c r="AT519" s="392">
        <v>326</v>
      </c>
      <c r="AU519" s="395">
        <v>0.27417998317914216</v>
      </c>
      <c r="AV519" s="400">
        <v>84.166666666666671</v>
      </c>
      <c r="AW519" s="403">
        <v>880</v>
      </c>
      <c r="AX519" s="403">
        <v>215</v>
      </c>
      <c r="AY519" s="403">
        <v>25</v>
      </c>
      <c r="AZ519" s="403">
        <v>240</v>
      </c>
      <c r="BA519" s="395">
        <v>0.27272727272727271</v>
      </c>
      <c r="BB519" s="464">
        <v>0.36092755899480056</v>
      </c>
      <c r="BC519" s="403">
        <v>395</v>
      </c>
      <c r="BD519" s="395">
        <v>0.44886363636363635</v>
      </c>
      <c r="BE519" s="464">
        <v>2.9381453372172035</v>
      </c>
      <c r="BF519" s="403">
        <v>195</v>
      </c>
      <c r="BG519" s="403">
        <v>15</v>
      </c>
      <c r="BH519" s="403">
        <v>210</v>
      </c>
      <c r="BI519" s="395">
        <v>0.23863636363636365</v>
      </c>
      <c r="BJ519" s="464">
        <v>3.1760019060076718</v>
      </c>
      <c r="BK519" s="403">
        <v>30</v>
      </c>
      <c r="BL519" s="401">
        <v>875</v>
      </c>
      <c r="BM519" s="392">
        <v>145</v>
      </c>
      <c r="BN519" s="392">
        <v>15</v>
      </c>
      <c r="BO519" s="392">
        <v>160</v>
      </c>
      <c r="BP519" s="395">
        <v>0.18285714285714286</v>
      </c>
      <c r="BQ519" s="402">
        <v>0.26244146837641819</v>
      </c>
      <c r="BR519" s="392">
        <v>405</v>
      </c>
      <c r="BS519" s="395">
        <v>0.46285714285714286</v>
      </c>
      <c r="BT519" s="402">
        <v>2.077176066315769</v>
      </c>
      <c r="BU519" s="392">
        <v>265</v>
      </c>
      <c r="BV519" s="392">
        <v>30</v>
      </c>
      <c r="BW519" s="392">
        <v>295</v>
      </c>
      <c r="BX519" s="395">
        <v>0.33714285714285713</v>
      </c>
      <c r="BY519" s="402">
        <v>4.6653039761832282</v>
      </c>
      <c r="BZ519" s="392">
        <v>15</v>
      </c>
      <c r="CA519" s="403" t="s">
        <v>79</v>
      </c>
      <c r="CB519" s="404" t="s">
        <v>79</v>
      </c>
      <c r="CC519" s="403" t="s">
        <v>79</v>
      </c>
      <c r="CD519" s="404"/>
      <c r="CE519" s="404" t="s">
        <v>2085</v>
      </c>
      <c r="CF519" s="405"/>
      <c r="CG519" s="403"/>
    </row>
    <row r="520" spans="1:85" ht="12.75" customHeight="1" x14ac:dyDescent="0.25">
      <c r="A520" s="388" t="s">
        <v>1034</v>
      </c>
      <c r="B520" s="387">
        <v>4620067</v>
      </c>
      <c r="C520" s="403"/>
      <c r="D520" s="388"/>
      <c r="E520" s="389">
        <v>1</v>
      </c>
      <c r="F520" s="389">
        <v>1</v>
      </c>
      <c r="G520" s="388"/>
      <c r="H520" s="388"/>
      <c r="I520" s="388"/>
      <c r="J520" s="390"/>
      <c r="K520" s="391"/>
      <c r="L520" s="392"/>
      <c r="M520" s="392"/>
      <c r="N520" s="393"/>
      <c r="O520" s="388">
        <v>244620067</v>
      </c>
      <c r="P520" s="394">
        <v>0.15</v>
      </c>
      <c r="Q520" s="393">
        <v>15</v>
      </c>
      <c r="R520" s="403">
        <v>0.15</v>
      </c>
      <c r="S520" s="403">
        <v>15</v>
      </c>
      <c r="T520" s="403">
        <v>1839</v>
      </c>
      <c r="U520" s="392">
        <v>22</v>
      </c>
      <c r="V520" s="395">
        <v>1.2107870115575124E-2</v>
      </c>
      <c r="W520" s="403">
        <v>12544.3</v>
      </c>
      <c r="X520" s="392">
        <v>1817</v>
      </c>
      <c r="Y520" s="392">
        <v>1817</v>
      </c>
      <c r="Z520" s="392">
        <v>1726</v>
      </c>
      <c r="AA520" s="392">
        <v>1873</v>
      </c>
      <c r="AB520" s="392">
        <v>-56</v>
      </c>
      <c r="AC520" s="395">
        <v>-2.989855846235985E-2</v>
      </c>
      <c r="AD520" s="396">
        <v>12394.3</v>
      </c>
      <c r="AE520" s="403">
        <v>864</v>
      </c>
      <c r="AF520" s="392">
        <v>862</v>
      </c>
      <c r="AG520" s="397">
        <v>2</v>
      </c>
      <c r="AH520" s="398">
        <v>2.3201856148491878E-3</v>
      </c>
      <c r="AI520" s="397">
        <v>862</v>
      </c>
      <c r="AJ520" s="392">
        <v>870</v>
      </c>
      <c r="AK520" s="392">
        <v>-8</v>
      </c>
      <c r="AL520" s="399">
        <v>-9.1954022988505746E-3</v>
      </c>
      <c r="AM520" s="403">
        <v>812</v>
      </c>
      <c r="AN520" s="392">
        <v>811</v>
      </c>
      <c r="AO520" s="392">
        <v>1</v>
      </c>
      <c r="AP520" s="395">
        <v>1.2330456226880395E-3</v>
      </c>
      <c r="AQ520" s="392">
        <v>54.133333333333333</v>
      </c>
      <c r="AR520" s="392">
        <v>811</v>
      </c>
      <c r="AS520" s="392">
        <v>820</v>
      </c>
      <c r="AT520" s="392">
        <v>-9</v>
      </c>
      <c r="AU520" s="395">
        <v>-1.097560975609756E-2</v>
      </c>
      <c r="AV520" s="400">
        <v>54.06666666666667</v>
      </c>
      <c r="AW520" s="403">
        <v>450</v>
      </c>
      <c r="AX520" s="403">
        <v>170</v>
      </c>
      <c r="AY520" s="403">
        <v>15</v>
      </c>
      <c r="AZ520" s="403">
        <v>185</v>
      </c>
      <c r="BA520" s="395">
        <v>0.41111111111111109</v>
      </c>
      <c r="BB520" s="464">
        <v>0.54406487596623643</v>
      </c>
      <c r="BC520" s="403">
        <v>150</v>
      </c>
      <c r="BD520" s="395">
        <v>0.33333333333333331</v>
      </c>
      <c r="BE520" s="464">
        <v>2.1819138369207924</v>
      </c>
      <c r="BF520" s="403">
        <v>75</v>
      </c>
      <c r="BG520" s="403">
        <v>10</v>
      </c>
      <c r="BH520" s="403">
        <v>85</v>
      </c>
      <c r="BI520" s="395">
        <v>0.18888888888888888</v>
      </c>
      <c r="BJ520" s="464">
        <v>2.5139147361838501</v>
      </c>
      <c r="BK520" s="403">
        <v>30</v>
      </c>
      <c r="BL520" s="401">
        <v>720</v>
      </c>
      <c r="BM520" s="392">
        <v>185</v>
      </c>
      <c r="BN520" s="392">
        <v>20</v>
      </c>
      <c r="BO520" s="392">
        <v>205</v>
      </c>
      <c r="BP520" s="395">
        <v>0.28472222222222221</v>
      </c>
      <c r="BQ520" s="402">
        <v>0.40864095824670144</v>
      </c>
      <c r="BR520" s="392">
        <v>330</v>
      </c>
      <c r="BS520" s="395">
        <v>0.45833333333333331</v>
      </c>
      <c r="BT520" s="402">
        <v>2.0568744483836707</v>
      </c>
      <c r="BU520" s="392">
        <v>120</v>
      </c>
      <c r="BV520" s="392">
        <v>45</v>
      </c>
      <c r="BW520" s="392">
        <v>165</v>
      </c>
      <c r="BX520" s="395">
        <v>0.22916666666666666</v>
      </c>
      <c r="BY520" s="402">
        <v>3.1711547154494046</v>
      </c>
      <c r="BZ520" s="392">
        <v>25</v>
      </c>
      <c r="CA520" s="403" t="s">
        <v>79</v>
      </c>
      <c r="CB520" s="404" t="s">
        <v>79</v>
      </c>
      <c r="CC520" s="403" t="s">
        <v>79</v>
      </c>
      <c r="CD520" s="404"/>
      <c r="CE520" s="404" t="s">
        <v>2085</v>
      </c>
      <c r="CF520" s="405"/>
      <c r="CG520" s="403"/>
    </row>
    <row r="521" spans="1:85" ht="12.75" customHeight="1" x14ac:dyDescent="0.25">
      <c r="A521" s="388" t="s">
        <v>1035</v>
      </c>
      <c r="B521" s="387">
        <v>4620068</v>
      </c>
      <c r="C521" s="403"/>
      <c r="D521" s="388"/>
      <c r="E521" s="389">
        <v>1</v>
      </c>
      <c r="F521" s="389">
        <v>1</v>
      </c>
      <c r="G521" s="388"/>
      <c r="H521" s="388"/>
      <c r="I521" s="388"/>
      <c r="J521" s="390"/>
      <c r="K521" s="391"/>
      <c r="L521" s="392"/>
      <c r="M521" s="392"/>
      <c r="N521" s="393"/>
      <c r="O521" s="388">
        <v>244620068</v>
      </c>
      <c r="P521" s="394">
        <v>0.16</v>
      </c>
      <c r="Q521" s="393">
        <v>16</v>
      </c>
      <c r="R521" s="403">
        <v>0.16</v>
      </c>
      <c r="S521" s="403">
        <v>16</v>
      </c>
      <c r="T521" s="403">
        <v>1901</v>
      </c>
      <c r="U521" s="392">
        <v>-152</v>
      </c>
      <c r="V521" s="395">
        <v>-7.4037993180711151E-2</v>
      </c>
      <c r="W521" s="403">
        <v>11814.8</v>
      </c>
      <c r="X521" s="392">
        <v>2053</v>
      </c>
      <c r="Y521" s="392">
        <v>2053</v>
      </c>
      <c r="Z521" s="392">
        <v>2128</v>
      </c>
      <c r="AA521" s="392">
        <v>2135</v>
      </c>
      <c r="AB521" s="392">
        <v>-82</v>
      </c>
      <c r="AC521" s="395">
        <v>-3.8407494145199061E-2</v>
      </c>
      <c r="AD521" s="396">
        <v>12743.6</v>
      </c>
      <c r="AE521" s="403">
        <v>703</v>
      </c>
      <c r="AF521" s="392">
        <v>705</v>
      </c>
      <c r="AG521" s="397">
        <v>-2</v>
      </c>
      <c r="AH521" s="398">
        <v>-2.8368794326241137E-3</v>
      </c>
      <c r="AI521" s="397">
        <v>705</v>
      </c>
      <c r="AJ521" s="392">
        <v>731</v>
      </c>
      <c r="AK521" s="392">
        <v>-26</v>
      </c>
      <c r="AL521" s="399">
        <v>-3.5567715458276333E-2</v>
      </c>
      <c r="AM521" s="403">
        <v>609</v>
      </c>
      <c r="AN521" s="392">
        <v>668</v>
      </c>
      <c r="AO521" s="392">
        <v>-59</v>
      </c>
      <c r="AP521" s="395">
        <v>-8.8323353293413176E-2</v>
      </c>
      <c r="AQ521" s="392">
        <v>38.0625</v>
      </c>
      <c r="AR521" s="392">
        <v>668</v>
      </c>
      <c r="AS521" s="392">
        <v>696</v>
      </c>
      <c r="AT521" s="392">
        <v>-28</v>
      </c>
      <c r="AU521" s="395">
        <v>-4.0229885057471264E-2</v>
      </c>
      <c r="AV521" s="400">
        <v>41.75</v>
      </c>
      <c r="AW521" s="403">
        <v>390</v>
      </c>
      <c r="AX521" s="403">
        <v>120</v>
      </c>
      <c r="AY521" s="403">
        <v>30</v>
      </c>
      <c r="AZ521" s="403">
        <v>150</v>
      </c>
      <c r="BA521" s="395">
        <v>0.38461538461538464</v>
      </c>
      <c r="BB521" s="464">
        <v>0.50900040371061628</v>
      </c>
      <c r="BC521" s="403">
        <v>155</v>
      </c>
      <c r="BD521" s="395">
        <v>0.39743589743589741</v>
      </c>
      <c r="BE521" s="464">
        <v>2.6015126517132523</v>
      </c>
      <c r="BF521" s="403">
        <v>70</v>
      </c>
      <c r="BG521" s="403">
        <v>0</v>
      </c>
      <c r="BH521" s="403">
        <v>70</v>
      </c>
      <c r="BI521" s="395">
        <v>0.17948717948717949</v>
      </c>
      <c r="BJ521" s="464">
        <v>2.3887877583647446</v>
      </c>
      <c r="BK521" s="403">
        <v>15</v>
      </c>
      <c r="BL521" s="401">
        <v>500</v>
      </c>
      <c r="BM521" s="392">
        <v>135</v>
      </c>
      <c r="BN521" s="392">
        <v>20</v>
      </c>
      <c r="BO521" s="392">
        <v>155</v>
      </c>
      <c r="BP521" s="395">
        <v>0.31</v>
      </c>
      <c r="BQ521" s="402">
        <v>0.44492030185689641</v>
      </c>
      <c r="BR521" s="392">
        <v>235</v>
      </c>
      <c r="BS521" s="395">
        <v>0.47</v>
      </c>
      <c r="BT521" s="402">
        <v>2.1092312525243457</v>
      </c>
      <c r="BU521" s="392">
        <v>70</v>
      </c>
      <c r="BV521" s="392">
        <v>20</v>
      </c>
      <c r="BW521" s="392">
        <v>90</v>
      </c>
      <c r="BX521" s="395">
        <v>0.18</v>
      </c>
      <c r="BY521" s="402">
        <v>2.4907978855893504</v>
      </c>
      <c r="BZ521" s="392">
        <v>10</v>
      </c>
      <c r="CA521" s="403" t="s">
        <v>79</v>
      </c>
      <c r="CB521" s="404" t="s">
        <v>79</v>
      </c>
      <c r="CC521" s="403" t="s">
        <v>79</v>
      </c>
      <c r="CD521" s="404"/>
      <c r="CE521" s="404" t="s">
        <v>2085</v>
      </c>
      <c r="CF521" s="405"/>
      <c r="CG521" s="403"/>
    </row>
    <row r="522" spans="1:85" ht="12.75" customHeight="1" x14ac:dyDescent="0.25">
      <c r="A522" s="388" t="s">
        <v>1036</v>
      </c>
      <c r="B522" s="387">
        <v>4620069.01</v>
      </c>
      <c r="C522" s="403"/>
      <c r="D522" s="388"/>
      <c r="E522" s="389">
        <v>1</v>
      </c>
      <c r="F522" s="389">
        <v>1</v>
      </c>
      <c r="G522" s="388"/>
      <c r="H522" s="388"/>
      <c r="I522" s="388"/>
      <c r="J522" s="390">
        <v>4620069</v>
      </c>
      <c r="K522" s="403">
        <v>0.93313707199999996</v>
      </c>
      <c r="L522" s="392">
        <v>2686</v>
      </c>
      <c r="M522" s="392">
        <v>1612</v>
      </c>
      <c r="N522" s="393">
        <v>1428</v>
      </c>
      <c r="O522" s="388"/>
      <c r="P522" s="394">
        <v>0.44</v>
      </c>
      <c r="Q522" s="393">
        <v>44</v>
      </c>
      <c r="R522" s="403">
        <v>0.44</v>
      </c>
      <c r="S522" s="403">
        <v>44</v>
      </c>
      <c r="T522" s="403">
        <v>4563</v>
      </c>
      <c r="U522" s="392">
        <v>604</v>
      </c>
      <c r="V522" s="395">
        <v>0.15256377873200302</v>
      </c>
      <c r="W522" s="403">
        <v>10484.799999999999</v>
      </c>
      <c r="X522" s="392">
        <v>3959</v>
      </c>
      <c r="Y522" s="392">
        <v>3959</v>
      </c>
      <c r="Z522" s="392">
        <v>3696</v>
      </c>
      <c r="AA522" s="392">
        <v>2506.406175392</v>
      </c>
      <c r="AB522" s="392">
        <v>1452.593824608</v>
      </c>
      <c r="AC522" s="395">
        <v>0.57955244400114658</v>
      </c>
      <c r="AD522" s="396">
        <v>9101.1</v>
      </c>
      <c r="AE522" s="403">
        <v>3347</v>
      </c>
      <c r="AF522" s="392">
        <v>2207</v>
      </c>
      <c r="AG522" s="397">
        <v>1140</v>
      </c>
      <c r="AH522" s="398">
        <v>0.51653828726778428</v>
      </c>
      <c r="AI522" s="397">
        <v>2207</v>
      </c>
      <c r="AJ522" s="392">
        <v>1504.216960064</v>
      </c>
      <c r="AK522" s="392">
        <v>702.78303993600002</v>
      </c>
      <c r="AL522" s="399">
        <v>0.4672085600644329</v>
      </c>
      <c r="AM522" s="403">
        <v>2560</v>
      </c>
      <c r="AN522" s="392">
        <v>1973</v>
      </c>
      <c r="AO522" s="392">
        <v>587</v>
      </c>
      <c r="AP522" s="395">
        <v>0.29751647237709072</v>
      </c>
      <c r="AQ522" s="392">
        <v>58.18181818181818</v>
      </c>
      <c r="AR522" s="392">
        <v>1973</v>
      </c>
      <c r="AS522" s="392">
        <v>1332.519738816</v>
      </c>
      <c r="AT522" s="392">
        <v>640.48026118400003</v>
      </c>
      <c r="AU522" s="395">
        <v>0.48065348867033952</v>
      </c>
      <c r="AV522" s="400">
        <v>44.840909090909093</v>
      </c>
      <c r="AW522" s="403">
        <v>1190</v>
      </c>
      <c r="AX522" s="403">
        <v>550</v>
      </c>
      <c r="AY522" s="403">
        <v>25</v>
      </c>
      <c r="AZ522" s="403">
        <v>575</v>
      </c>
      <c r="BA522" s="395">
        <v>0.48319327731092437</v>
      </c>
      <c r="BB522" s="464">
        <v>0.63945849037594227</v>
      </c>
      <c r="BC522" s="403">
        <v>235</v>
      </c>
      <c r="BD522" s="395">
        <v>0.19747899159663865</v>
      </c>
      <c r="BE522" s="464">
        <v>1.2926464327976122</v>
      </c>
      <c r="BF522" s="403">
        <v>335</v>
      </c>
      <c r="BG522" s="403">
        <v>10</v>
      </c>
      <c r="BH522" s="403">
        <v>345</v>
      </c>
      <c r="BI522" s="395">
        <v>0.28991596638655465</v>
      </c>
      <c r="BJ522" s="464">
        <v>3.858480106698396</v>
      </c>
      <c r="BK522" s="403">
        <v>40</v>
      </c>
      <c r="BL522" s="401">
        <v>1890</v>
      </c>
      <c r="BM522" s="392">
        <v>630</v>
      </c>
      <c r="BN522" s="392">
        <v>55</v>
      </c>
      <c r="BO522" s="392">
        <v>685</v>
      </c>
      <c r="BP522" s="395">
        <v>0.36243386243386244</v>
      </c>
      <c r="BQ522" s="402">
        <v>0.52017478541043527</v>
      </c>
      <c r="BR522" s="392">
        <v>335</v>
      </c>
      <c r="BS522" s="395">
        <v>0.17724867724867724</v>
      </c>
      <c r="BT522" s="402">
        <v>0.79544350962023624</v>
      </c>
      <c r="BU522" s="392">
        <v>810</v>
      </c>
      <c r="BV522" s="392">
        <v>50</v>
      </c>
      <c r="BW522" s="392">
        <v>860</v>
      </c>
      <c r="BX522" s="395">
        <v>0.455026455026455</v>
      </c>
      <c r="BY522" s="402">
        <v>6.2965496225950659</v>
      </c>
      <c r="BZ522" s="392">
        <v>0</v>
      </c>
      <c r="CA522" s="403" t="s">
        <v>79</v>
      </c>
      <c r="CB522" s="404" t="s">
        <v>79</v>
      </c>
      <c r="CC522" s="403" t="s">
        <v>79</v>
      </c>
      <c r="CD522" s="404" t="s">
        <v>2090</v>
      </c>
      <c r="CE522" s="404" t="s">
        <v>2085</v>
      </c>
      <c r="CF522" s="405"/>
      <c r="CG522" s="403"/>
    </row>
    <row r="523" spans="1:85" ht="12.75" customHeight="1" x14ac:dyDescent="0.25">
      <c r="A523" s="388" t="s">
        <v>1037</v>
      </c>
      <c r="B523" s="387">
        <v>4620069.0199999996</v>
      </c>
      <c r="C523" s="403" t="s">
        <v>2121</v>
      </c>
      <c r="D523" s="388"/>
      <c r="E523" s="389">
        <v>1</v>
      </c>
      <c r="F523" s="389">
        <v>1</v>
      </c>
      <c r="G523" s="388"/>
      <c r="H523" s="388"/>
      <c r="I523" s="388"/>
      <c r="J523" s="390">
        <v>4620069</v>
      </c>
      <c r="K523" s="403">
        <v>6.6862928000000002E-2</v>
      </c>
      <c r="L523" s="392">
        <v>2686</v>
      </c>
      <c r="M523" s="392">
        <v>1612</v>
      </c>
      <c r="N523" s="393">
        <v>1428</v>
      </c>
      <c r="O523" s="388"/>
      <c r="P523" s="394">
        <v>0.26</v>
      </c>
      <c r="Q523" s="393">
        <v>26</v>
      </c>
      <c r="R523" s="403">
        <v>0.26</v>
      </c>
      <c r="S523" s="403">
        <v>26</v>
      </c>
      <c r="T523" s="403">
        <v>4206</v>
      </c>
      <c r="U523" s="392">
        <v>2737</v>
      </c>
      <c r="V523" s="395">
        <v>1.8631722260040844</v>
      </c>
      <c r="W523" s="403">
        <v>16201.8</v>
      </c>
      <c r="X523" s="392">
        <v>1469</v>
      </c>
      <c r="Y523" s="392">
        <v>1469</v>
      </c>
      <c r="Z523" s="392">
        <v>198</v>
      </c>
      <c r="AA523" s="392">
        <v>179.59382460800001</v>
      </c>
      <c r="AB523" s="392">
        <v>1289.406175392</v>
      </c>
      <c r="AC523" s="395">
        <v>7.1795685525735138</v>
      </c>
      <c r="AD523" s="396">
        <v>5663.1</v>
      </c>
      <c r="AE523" s="403">
        <v>2923</v>
      </c>
      <c r="AF523" s="392">
        <v>1155</v>
      </c>
      <c r="AG523" s="397">
        <v>1768</v>
      </c>
      <c r="AH523" s="398">
        <v>1.5307359307359307</v>
      </c>
      <c r="AI523" s="397">
        <v>1155</v>
      </c>
      <c r="AJ523" s="392">
        <v>107.78303993600001</v>
      </c>
      <c r="AK523" s="392">
        <v>1047.216960064</v>
      </c>
      <c r="AL523" s="399">
        <v>9.7159716471702975</v>
      </c>
      <c r="AM523" s="403">
        <v>2542</v>
      </c>
      <c r="AN523" s="392">
        <v>911</v>
      </c>
      <c r="AO523" s="392">
        <v>1631</v>
      </c>
      <c r="AP523" s="395">
        <v>1.7903402854006587</v>
      </c>
      <c r="AQ523" s="392">
        <v>97.769230769230774</v>
      </c>
      <c r="AR523" s="392">
        <v>911</v>
      </c>
      <c r="AS523" s="392">
        <v>95.480261184</v>
      </c>
      <c r="AT523" s="392">
        <v>815.51973881599997</v>
      </c>
      <c r="AU523" s="395">
        <v>8.5412390865208465</v>
      </c>
      <c r="AV523" s="400">
        <v>35.03846153846154</v>
      </c>
      <c r="AW523" s="403">
        <v>1320</v>
      </c>
      <c r="AX523" s="403">
        <v>650</v>
      </c>
      <c r="AY523" s="403">
        <v>15</v>
      </c>
      <c r="AZ523" s="403">
        <v>665</v>
      </c>
      <c r="BA523" s="395">
        <v>0.50378787878787878</v>
      </c>
      <c r="BB523" s="464">
        <v>0.66671340758761777</v>
      </c>
      <c r="BC523" s="403">
        <v>240</v>
      </c>
      <c r="BD523" s="395">
        <v>0.18181818181818182</v>
      </c>
      <c r="BE523" s="464">
        <v>1.1901348201386142</v>
      </c>
      <c r="BF523" s="403">
        <v>335</v>
      </c>
      <c r="BG523" s="403">
        <v>45</v>
      </c>
      <c r="BH523" s="403">
        <v>380</v>
      </c>
      <c r="BI523" s="395">
        <v>0.2878787878787879</v>
      </c>
      <c r="BJ523" s="464">
        <v>3.8313673786759215</v>
      </c>
      <c r="BK523" s="403">
        <v>30</v>
      </c>
      <c r="BL523" s="401">
        <v>1000</v>
      </c>
      <c r="BM523" s="392">
        <v>410</v>
      </c>
      <c r="BN523" s="392">
        <v>25</v>
      </c>
      <c r="BO523" s="392">
        <v>435</v>
      </c>
      <c r="BP523" s="395">
        <v>0.435</v>
      </c>
      <c r="BQ523" s="402">
        <v>0.62432364937983853</v>
      </c>
      <c r="BR523" s="392">
        <v>225</v>
      </c>
      <c r="BS523" s="395">
        <v>0.22500000000000001</v>
      </c>
      <c r="BT523" s="402">
        <v>1.0097383655701657</v>
      </c>
      <c r="BU523" s="392">
        <v>310</v>
      </c>
      <c r="BV523" s="392">
        <v>40</v>
      </c>
      <c r="BW523" s="392">
        <v>350</v>
      </c>
      <c r="BX523" s="395">
        <v>0.35</v>
      </c>
      <c r="BY523" s="402">
        <v>4.8432181108681815</v>
      </c>
      <c r="BZ523" s="392">
        <v>0</v>
      </c>
      <c r="CA523" s="403" t="s">
        <v>79</v>
      </c>
      <c r="CB523" s="404" t="s">
        <v>79</v>
      </c>
      <c r="CC523" s="403" t="s">
        <v>79</v>
      </c>
      <c r="CD523" s="404" t="s">
        <v>2090</v>
      </c>
      <c r="CE523" s="404" t="s">
        <v>2085</v>
      </c>
      <c r="CF523" s="405"/>
      <c r="CG523" s="403"/>
    </row>
    <row r="524" spans="1:85" ht="12.75" customHeight="1" x14ac:dyDescent="0.25">
      <c r="A524" s="388" t="s">
        <v>1038</v>
      </c>
      <c r="B524" s="387">
        <v>4620070.01</v>
      </c>
      <c r="C524" s="403" t="s">
        <v>2123</v>
      </c>
      <c r="D524" s="388"/>
      <c r="E524" s="389">
        <v>1</v>
      </c>
      <c r="F524" s="389">
        <v>1</v>
      </c>
      <c r="G524" s="388"/>
      <c r="H524" s="388"/>
      <c r="I524" s="388"/>
      <c r="J524" s="390">
        <v>4620070</v>
      </c>
      <c r="K524" s="403">
        <v>0.71452160099999995</v>
      </c>
      <c r="L524" s="392">
        <v>1146</v>
      </c>
      <c r="M524" s="392">
        <v>824</v>
      </c>
      <c r="N524" s="393">
        <v>670</v>
      </c>
      <c r="O524" s="388"/>
      <c r="P524" s="394">
        <v>0.26</v>
      </c>
      <c r="Q524" s="393">
        <v>26</v>
      </c>
      <c r="R524" s="403">
        <v>0.26</v>
      </c>
      <c r="S524" s="403">
        <v>26</v>
      </c>
      <c r="T524" s="403">
        <v>3767</v>
      </c>
      <c r="U524" s="392">
        <v>1765</v>
      </c>
      <c r="V524" s="395">
        <v>0.88161838161838157</v>
      </c>
      <c r="W524" s="403">
        <v>14405.4</v>
      </c>
      <c r="X524" s="392">
        <v>2002</v>
      </c>
      <c r="Y524" s="392">
        <v>2002</v>
      </c>
      <c r="Z524" s="392">
        <v>1220</v>
      </c>
      <c r="AA524" s="392">
        <v>818.84175474599999</v>
      </c>
      <c r="AB524" s="392">
        <v>1183.1582452540001</v>
      </c>
      <c r="AC524" s="395">
        <v>1.4449168455277528</v>
      </c>
      <c r="AD524" s="396">
        <v>7644.1</v>
      </c>
      <c r="AE524" s="403">
        <v>2876</v>
      </c>
      <c r="AF524" s="392">
        <v>1672</v>
      </c>
      <c r="AG524" s="397">
        <v>1204</v>
      </c>
      <c r="AH524" s="398">
        <v>0.72009569377990434</v>
      </c>
      <c r="AI524" s="397">
        <v>1672</v>
      </c>
      <c r="AJ524" s="392">
        <v>588.76579922399992</v>
      </c>
      <c r="AK524" s="392">
        <v>1083.2342007760001</v>
      </c>
      <c r="AL524" s="399">
        <v>1.8398388666660244</v>
      </c>
      <c r="AM524" s="403">
        <v>2482</v>
      </c>
      <c r="AN524" s="392">
        <v>1290</v>
      </c>
      <c r="AO524" s="392">
        <v>1192</v>
      </c>
      <c r="AP524" s="395">
        <v>0.92403100775193803</v>
      </c>
      <c r="AQ524" s="392">
        <v>95.461538461538467</v>
      </c>
      <c r="AR524" s="392">
        <v>1290</v>
      </c>
      <c r="AS524" s="392">
        <v>478.72947266999995</v>
      </c>
      <c r="AT524" s="392">
        <v>811.27052733000005</v>
      </c>
      <c r="AU524" s="395">
        <v>1.6946325088474945</v>
      </c>
      <c r="AV524" s="400">
        <v>49.615384615384613</v>
      </c>
      <c r="AW524" s="403">
        <v>1150</v>
      </c>
      <c r="AX524" s="403">
        <v>395</v>
      </c>
      <c r="AY524" s="403">
        <v>25</v>
      </c>
      <c r="AZ524" s="403">
        <v>420</v>
      </c>
      <c r="BA524" s="395">
        <v>0.36521739130434783</v>
      </c>
      <c r="BB524" s="464">
        <v>0.483329079001733</v>
      </c>
      <c r="BC524" s="403">
        <v>260</v>
      </c>
      <c r="BD524" s="395">
        <v>0.22608695652173913</v>
      </c>
      <c r="BE524" s="464">
        <v>1.4799067763462765</v>
      </c>
      <c r="BF524" s="403">
        <v>430</v>
      </c>
      <c r="BG524" s="403">
        <v>25</v>
      </c>
      <c r="BH524" s="403">
        <v>455</v>
      </c>
      <c r="BI524" s="395">
        <v>0.39565217391304347</v>
      </c>
      <c r="BJ524" s="464">
        <v>5.265719102134458</v>
      </c>
      <c r="BK524" s="403">
        <v>20</v>
      </c>
      <c r="BL524" s="401">
        <v>1310</v>
      </c>
      <c r="BM524" s="392">
        <v>435</v>
      </c>
      <c r="BN524" s="392">
        <v>25</v>
      </c>
      <c r="BO524" s="392">
        <v>460</v>
      </c>
      <c r="BP524" s="395">
        <v>0.35114503816793891</v>
      </c>
      <c r="BQ524" s="402">
        <v>0.50397276250719614</v>
      </c>
      <c r="BR524" s="392">
        <v>220</v>
      </c>
      <c r="BS524" s="395">
        <v>0.16793893129770993</v>
      </c>
      <c r="BT524" s="402">
        <v>0.75366392001844418</v>
      </c>
      <c r="BU524" s="392">
        <v>575</v>
      </c>
      <c r="BV524" s="392">
        <v>45</v>
      </c>
      <c r="BW524" s="392">
        <v>620</v>
      </c>
      <c r="BX524" s="395">
        <v>0.47328244274809161</v>
      </c>
      <c r="BY524" s="402">
        <v>6.5491717093528301</v>
      </c>
      <c r="BZ524" s="392">
        <v>10</v>
      </c>
      <c r="CA524" s="403" t="s">
        <v>79</v>
      </c>
      <c r="CB524" s="404" t="s">
        <v>79</v>
      </c>
      <c r="CC524" s="403" t="s">
        <v>79</v>
      </c>
      <c r="CD524" s="404" t="s">
        <v>2090</v>
      </c>
      <c r="CE524" s="404" t="s">
        <v>2085</v>
      </c>
      <c r="CF524" s="405"/>
      <c r="CG524" s="403"/>
    </row>
    <row r="525" spans="1:85" ht="12.75" customHeight="1" x14ac:dyDescent="0.25">
      <c r="A525" s="388" t="s">
        <v>1039</v>
      </c>
      <c r="B525" s="387">
        <v>4620070.0199999996</v>
      </c>
      <c r="C525" s="403" t="s">
        <v>2099</v>
      </c>
      <c r="D525" s="388"/>
      <c r="E525" s="389">
        <v>1</v>
      </c>
      <c r="F525" s="389">
        <v>1</v>
      </c>
      <c r="G525" s="388"/>
      <c r="H525" s="388"/>
      <c r="I525" s="388"/>
      <c r="J525" s="390">
        <v>4620070</v>
      </c>
      <c r="K525" s="403">
        <v>0.28204022499999998</v>
      </c>
      <c r="L525" s="392">
        <v>1146</v>
      </c>
      <c r="M525" s="392">
        <v>824</v>
      </c>
      <c r="N525" s="393">
        <v>670</v>
      </c>
      <c r="O525" s="388"/>
      <c r="P525" s="394">
        <v>0.36</v>
      </c>
      <c r="Q525" s="393">
        <v>36</v>
      </c>
      <c r="R525" s="403">
        <v>0.36</v>
      </c>
      <c r="S525" s="403">
        <v>36</v>
      </c>
      <c r="T525" s="403">
        <v>5908</v>
      </c>
      <c r="U525" s="392">
        <v>2574</v>
      </c>
      <c r="V525" s="395">
        <v>0.77204559088182367</v>
      </c>
      <c r="W525" s="403">
        <v>16521.3</v>
      </c>
      <c r="X525" s="392">
        <v>3334</v>
      </c>
      <c r="Y525" s="392">
        <v>3334</v>
      </c>
      <c r="Z525" s="392">
        <v>1332</v>
      </c>
      <c r="AA525" s="392">
        <v>323.21809784999999</v>
      </c>
      <c r="AB525" s="392">
        <v>3010.78190215</v>
      </c>
      <c r="AC525" s="395">
        <v>9.3150164615697122</v>
      </c>
      <c r="AD525" s="396">
        <v>9341.6</v>
      </c>
      <c r="AE525" s="403">
        <v>3994</v>
      </c>
      <c r="AF525" s="392">
        <v>2334</v>
      </c>
      <c r="AG525" s="397">
        <v>1660</v>
      </c>
      <c r="AH525" s="398">
        <v>0.71122536418166238</v>
      </c>
      <c r="AI525" s="397">
        <v>2334</v>
      </c>
      <c r="AJ525" s="392">
        <v>232.40114539999999</v>
      </c>
      <c r="AK525" s="392">
        <v>2101.5988545999999</v>
      </c>
      <c r="AL525" s="399">
        <v>9.0429797623536157</v>
      </c>
      <c r="AM525" s="403">
        <v>3529</v>
      </c>
      <c r="AN525" s="392">
        <v>2034</v>
      </c>
      <c r="AO525" s="392">
        <v>1495</v>
      </c>
      <c r="AP525" s="395">
        <v>0.73500491642084564</v>
      </c>
      <c r="AQ525" s="392">
        <v>98.027777777777771</v>
      </c>
      <c r="AR525" s="392">
        <v>2034</v>
      </c>
      <c r="AS525" s="392">
        <v>188.96695075</v>
      </c>
      <c r="AT525" s="392">
        <v>1845.03304925</v>
      </c>
      <c r="AU525" s="395">
        <v>9.7637869581276497</v>
      </c>
      <c r="AV525" s="400">
        <v>56.5</v>
      </c>
      <c r="AW525" s="403">
        <v>1665</v>
      </c>
      <c r="AX525" s="403">
        <v>650</v>
      </c>
      <c r="AY525" s="403">
        <v>40</v>
      </c>
      <c r="AZ525" s="403">
        <v>690</v>
      </c>
      <c r="BA525" s="395">
        <v>0.4144144144144144</v>
      </c>
      <c r="BB525" s="464">
        <v>0.54843647102513238</v>
      </c>
      <c r="BC525" s="403">
        <v>365</v>
      </c>
      <c r="BD525" s="395">
        <v>0.21921921921921922</v>
      </c>
      <c r="BE525" s="464">
        <v>1.4349523432001607</v>
      </c>
      <c r="BF525" s="403">
        <v>465</v>
      </c>
      <c r="BG525" s="403">
        <v>75</v>
      </c>
      <c r="BH525" s="403">
        <v>540</v>
      </c>
      <c r="BI525" s="395">
        <v>0.32432432432432434</v>
      </c>
      <c r="BJ525" s="464">
        <v>4.3164195788212369</v>
      </c>
      <c r="BK525" s="403">
        <v>70</v>
      </c>
      <c r="BL525" s="401">
        <v>2245</v>
      </c>
      <c r="BM525" s="392">
        <v>775</v>
      </c>
      <c r="BN525" s="392">
        <v>30</v>
      </c>
      <c r="BO525" s="392">
        <v>805</v>
      </c>
      <c r="BP525" s="395">
        <v>0.35857461024498888</v>
      </c>
      <c r="BQ525" s="402">
        <v>0.514635883317482</v>
      </c>
      <c r="BR525" s="392">
        <v>355</v>
      </c>
      <c r="BS525" s="395">
        <v>0.15812917594654788</v>
      </c>
      <c r="BT525" s="402">
        <v>0.7096404251965529</v>
      </c>
      <c r="BU525" s="392">
        <v>1015</v>
      </c>
      <c r="BV525" s="392">
        <v>50</v>
      </c>
      <c r="BW525" s="392">
        <v>1065</v>
      </c>
      <c r="BX525" s="395">
        <v>0.47438752783964366</v>
      </c>
      <c r="BY525" s="402">
        <v>6.5644636182941314</v>
      </c>
      <c r="BZ525" s="392">
        <v>15</v>
      </c>
      <c r="CA525" s="403" t="s">
        <v>79</v>
      </c>
      <c r="CB525" s="404" t="s">
        <v>79</v>
      </c>
      <c r="CC525" s="403" t="s">
        <v>79</v>
      </c>
      <c r="CD525" s="404" t="s">
        <v>2090</v>
      </c>
      <c r="CE525" s="404" t="s">
        <v>2085</v>
      </c>
      <c r="CF525" s="405"/>
      <c r="CG525" s="403"/>
    </row>
    <row r="526" spans="1:85" ht="12.75" customHeight="1" x14ac:dyDescent="0.25">
      <c r="A526" s="388" t="s">
        <v>1041</v>
      </c>
      <c r="B526" s="387">
        <v>4620072</v>
      </c>
      <c r="C526" s="403"/>
      <c r="D526" s="388"/>
      <c r="E526" s="389">
        <v>1</v>
      </c>
      <c r="F526" s="389">
        <v>1</v>
      </c>
      <c r="G526" s="388"/>
      <c r="H526" s="388"/>
      <c r="I526" s="388"/>
      <c r="J526" s="390"/>
      <c r="K526" s="391"/>
      <c r="L526" s="392"/>
      <c r="M526" s="392"/>
      <c r="N526" s="393"/>
      <c r="O526" s="388">
        <v>244620072</v>
      </c>
      <c r="P526" s="394">
        <v>2.59</v>
      </c>
      <c r="Q526" s="393">
        <v>259</v>
      </c>
      <c r="R526" s="403">
        <v>2.59</v>
      </c>
      <c r="S526" s="403">
        <v>259</v>
      </c>
      <c r="T526" s="403">
        <v>3634</v>
      </c>
      <c r="U526" s="392">
        <v>49</v>
      </c>
      <c r="V526" s="395">
        <v>1.3668061366806136E-2</v>
      </c>
      <c r="W526" s="403">
        <v>1400.6</v>
      </c>
      <c r="X526" s="392">
        <v>3585</v>
      </c>
      <c r="Y526" s="392">
        <v>3585</v>
      </c>
      <c r="Z526" s="392">
        <v>3513</v>
      </c>
      <c r="AA526" s="392">
        <v>3550</v>
      </c>
      <c r="AB526" s="392">
        <v>35</v>
      </c>
      <c r="AC526" s="395">
        <v>9.8591549295774655E-3</v>
      </c>
      <c r="AD526" s="396">
        <v>1386.8</v>
      </c>
      <c r="AE526" s="403">
        <v>1973</v>
      </c>
      <c r="AF526" s="392">
        <v>1933</v>
      </c>
      <c r="AG526" s="397">
        <v>40</v>
      </c>
      <c r="AH526" s="398">
        <v>2.0693222969477496E-2</v>
      </c>
      <c r="AI526" s="397">
        <v>1933</v>
      </c>
      <c r="AJ526" s="392">
        <v>1810</v>
      </c>
      <c r="AK526" s="392">
        <v>123</v>
      </c>
      <c r="AL526" s="399">
        <v>6.7955801104972374E-2</v>
      </c>
      <c r="AM526" s="403">
        <v>1824</v>
      </c>
      <c r="AN526" s="392">
        <v>1791</v>
      </c>
      <c r="AO526" s="392">
        <v>33</v>
      </c>
      <c r="AP526" s="395">
        <v>1.8425460636515914E-2</v>
      </c>
      <c r="AQ526" s="392">
        <v>7.0424710424710426</v>
      </c>
      <c r="AR526" s="392">
        <v>1791</v>
      </c>
      <c r="AS526" s="392">
        <v>1713</v>
      </c>
      <c r="AT526" s="392">
        <v>78</v>
      </c>
      <c r="AU526" s="395">
        <v>4.553415061295972E-2</v>
      </c>
      <c r="AV526" s="400">
        <v>6.9150579150579148</v>
      </c>
      <c r="AW526" s="403">
        <v>1130</v>
      </c>
      <c r="AX526" s="403">
        <v>555</v>
      </c>
      <c r="AY526" s="403">
        <v>20</v>
      </c>
      <c r="AZ526" s="403">
        <v>575</v>
      </c>
      <c r="BA526" s="395">
        <v>0.50884955752212391</v>
      </c>
      <c r="BB526" s="464">
        <v>0.67341203853749665</v>
      </c>
      <c r="BC526" s="403">
        <v>330</v>
      </c>
      <c r="BD526" s="395">
        <v>0.29203539823008851</v>
      </c>
      <c r="BE526" s="464">
        <v>1.9115882288067119</v>
      </c>
      <c r="BF526" s="403">
        <v>100</v>
      </c>
      <c r="BG526" s="403">
        <v>75</v>
      </c>
      <c r="BH526" s="403">
        <v>175</v>
      </c>
      <c r="BI526" s="395">
        <v>0.15486725663716813</v>
      </c>
      <c r="BJ526" s="464">
        <v>2.0611221808899343</v>
      </c>
      <c r="BK526" s="403">
        <v>50</v>
      </c>
      <c r="BL526" s="401">
        <v>1605</v>
      </c>
      <c r="BM526" s="392">
        <v>705</v>
      </c>
      <c r="BN526" s="392">
        <v>70</v>
      </c>
      <c r="BO526" s="392">
        <v>775</v>
      </c>
      <c r="BP526" s="395">
        <v>0.48286604361370716</v>
      </c>
      <c r="BQ526" s="402">
        <v>0.69302227703566421</v>
      </c>
      <c r="BR526" s="392">
        <v>550</v>
      </c>
      <c r="BS526" s="395">
        <v>0.34267912772585668</v>
      </c>
      <c r="BT526" s="402">
        <v>1.5378500548662957</v>
      </c>
      <c r="BU526" s="392">
        <v>175</v>
      </c>
      <c r="BV526" s="392">
        <v>80</v>
      </c>
      <c r="BW526" s="392">
        <v>255</v>
      </c>
      <c r="BX526" s="395">
        <v>0.15887850467289719</v>
      </c>
      <c r="BY526" s="402">
        <v>2.198523575026945</v>
      </c>
      <c r="BZ526" s="392">
        <v>25</v>
      </c>
      <c r="CA526" s="403" t="s">
        <v>79</v>
      </c>
      <c r="CB526" s="404" t="s">
        <v>79</v>
      </c>
      <c r="CC526" s="403" t="s">
        <v>79</v>
      </c>
      <c r="CD526" s="404"/>
      <c r="CE526" s="404" t="s">
        <v>2085</v>
      </c>
      <c r="CF526" s="405"/>
      <c r="CG526" s="403"/>
    </row>
    <row r="527" spans="1:85" ht="12.75" customHeight="1" x14ac:dyDescent="0.25">
      <c r="A527" s="388" t="s">
        <v>1042</v>
      </c>
      <c r="B527" s="387">
        <v>4620073</v>
      </c>
      <c r="C527" s="403"/>
      <c r="D527" s="388"/>
      <c r="E527" s="389">
        <v>1</v>
      </c>
      <c r="F527" s="389">
        <v>1</v>
      </c>
      <c r="G527" s="388"/>
      <c r="H527" s="388"/>
      <c r="I527" s="388"/>
      <c r="J527" s="390"/>
      <c r="K527" s="391"/>
      <c r="L527" s="392"/>
      <c r="M527" s="392"/>
      <c r="N527" s="393"/>
      <c r="O527" s="388">
        <v>244620073</v>
      </c>
      <c r="P527" s="394">
        <v>0.33</v>
      </c>
      <c r="Q527" s="393">
        <v>33</v>
      </c>
      <c r="R527" s="403">
        <v>0.33</v>
      </c>
      <c r="S527" s="403">
        <v>33</v>
      </c>
      <c r="T527" s="403">
        <v>1936</v>
      </c>
      <c r="U527" s="392">
        <v>88</v>
      </c>
      <c r="V527" s="395">
        <v>4.7619047619047616E-2</v>
      </c>
      <c r="W527" s="403">
        <v>5935</v>
      </c>
      <c r="X527" s="392">
        <v>1848</v>
      </c>
      <c r="Y527" s="392">
        <v>1848</v>
      </c>
      <c r="Z527" s="392">
        <v>1239</v>
      </c>
      <c r="AA527" s="392">
        <v>1323</v>
      </c>
      <c r="AB527" s="392">
        <v>525</v>
      </c>
      <c r="AC527" s="395">
        <v>0.3968253968253968</v>
      </c>
      <c r="AD527" s="396">
        <v>5598.3</v>
      </c>
      <c r="AE527" s="403">
        <v>1199</v>
      </c>
      <c r="AF527" s="392">
        <v>1238</v>
      </c>
      <c r="AG527" s="397">
        <v>-39</v>
      </c>
      <c r="AH527" s="398">
        <v>-3.1502423263327951E-2</v>
      </c>
      <c r="AI527" s="397">
        <v>1238</v>
      </c>
      <c r="AJ527" s="392">
        <v>788</v>
      </c>
      <c r="AK527" s="392">
        <v>450</v>
      </c>
      <c r="AL527" s="399">
        <v>0.57106598984771573</v>
      </c>
      <c r="AM527" s="403">
        <v>1106</v>
      </c>
      <c r="AN527" s="392">
        <v>1115</v>
      </c>
      <c r="AO527" s="392">
        <v>-9</v>
      </c>
      <c r="AP527" s="395">
        <v>-8.0717488789237672E-3</v>
      </c>
      <c r="AQ527" s="392">
        <v>33.515151515151516</v>
      </c>
      <c r="AR527" s="392">
        <v>1115</v>
      </c>
      <c r="AS527" s="392">
        <v>700</v>
      </c>
      <c r="AT527" s="392">
        <v>415</v>
      </c>
      <c r="AU527" s="395">
        <v>0.59285714285714286</v>
      </c>
      <c r="AV527" s="400">
        <v>33.787878787878789</v>
      </c>
      <c r="AW527" s="403">
        <v>560</v>
      </c>
      <c r="AX527" s="403">
        <v>310</v>
      </c>
      <c r="AY527" s="403">
        <v>20</v>
      </c>
      <c r="AZ527" s="403">
        <v>330</v>
      </c>
      <c r="BA527" s="395">
        <v>0.5892857142857143</v>
      </c>
      <c r="BB527" s="464">
        <v>0.77986133282805126</v>
      </c>
      <c r="BC527" s="403">
        <v>135</v>
      </c>
      <c r="BD527" s="395">
        <v>0.24107142857142858</v>
      </c>
      <c r="BE527" s="464">
        <v>1.5779912570587873</v>
      </c>
      <c r="BF527" s="403">
        <v>50</v>
      </c>
      <c r="BG527" s="403">
        <v>20</v>
      </c>
      <c r="BH527" s="403">
        <v>70</v>
      </c>
      <c r="BI527" s="395">
        <v>0.125</v>
      </c>
      <c r="BJ527" s="464">
        <v>1.6636200460040185</v>
      </c>
      <c r="BK527" s="403">
        <v>25</v>
      </c>
      <c r="BL527" s="401">
        <v>815</v>
      </c>
      <c r="BM527" s="392">
        <v>350</v>
      </c>
      <c r="BN527" s="392">
        <v>15</v>
      </c>
      <c r="BO527" s="392">
        <v>365</v>
      </c>
      <c r="BP527" s="395">
        <v>0.44785276073619634</v>
      </c>
      <c r="BQ527" s="402">
        <v>0.64277027578771895</v>
      </c>
      <c r="BR527" s="392">
        <v>230</v>
      </c>
      <c r="BS527" s="395">
        <v>0.2822085889570552</v>
      </c>
      <c r="BT527" s="402">
        <v>1.2664748416149316</v>
      </c>
      <c r="BU527" s="392">
        <v>180</v>
      </c>
      <c r="BV527" s="392">
        <v>30</v>
      </c>
      <c r="BW527" s="392">
        <v>210</v>
      </c>
      <c r="BX527" s="395">
        <v>0.25766871165644173</v>
      </c>
      <c r="BY527" s="402">
        <v>3.5655593454244285</v>
      </c>
      <c r="BZ527" s="392">
        <v>10</v>
      </c>
      <c r="CA527" s="403" t="s">
        <v>79</v>
      </c>
      <c r="CB527" s="404" t="s">
        <v>79</v>
      </c>
      <c r="CC527" s="403" t="s">
        <v>79</v>
      </c>
      <c r="CD527" s="404"/>
      <c r="CE527" s="404" t="s">
        <v>2085</v>
      </c>
      <c r="CF527" s="405"/>
      <c r="CG527" s="403"/>
    </row>
    <row r="528" spans="1:85" ht="12.75" customHeight="1" x14ac:dyDescent="0.25">
      <c r="A528" s="388" t="s">
        <v>1043</v>
      </c>
      <c r="B528" s="387">
        <v>4620074</v>
      </c>
      <c r="C528" s="403"/>
      <c r="D528" s="388"/>
      <c r="E528" s="389">
        <v>1</v>
      </c>
      <c r="F528" s="389">
        <v>1</v>
      </c>
      <c r="G528" s="388"/>
      <c r="H528" s="388"/>
      <c r="I528" s="388"/>
      <c r="J528" s="390"/>
      <c r="K528" s="391"/>
      <c r="L528" s="392"/>
      <c r="M528" s="392"/>
      <c r="N528" s="393"/>
      <c r="O528" s="388">
        <v>244620074</v>
      </c>
      <c r="P528" s="394">
        <v>0.4</v>
      </c>
      <c r="Q528" s="393">
        <v>40</v>
      </c>
      <c r="R528" s="403">
        <v>0.4</v>
      </c>
      <c r="S528" s="403">
        <v>40</v>
      </c>
      <c r="T528" s="403">
        <v>3631</v>
      </c>
      <c r="U528" s="392">
        <v>21</v>
      </c>
      <c r="V528" s="395">
        <v>5.8171745152354572E-3</v>
      </c>
      <c r="W528" s="403">
        <v>9043.6</v>
      </c>
      <c r="X528" s="392">
        <v>3610</v>
      </c>
      <c r="Y528" s="392">
        <v>3610</v>
      </c>
      <c r="Z528" s="392">
        <v>3688</v>
      </c>
      <c r="AA528" s="392">
        <v>3729</v>
      </c>
      <c r="AB528" s="392">
        <v>-119</v>
      </c>
      <c r="AC528" s="395">
        <v>-3.1912040761598287E-2</v>
      </c>
      <c r="AD528" s="396">
        <v>9016</v>
      </c>
      <c r="AE528" s="403">
        <v>1835</v>
      </c>
      <c r="AF528" s="392">
        <v>1868</v>
      </c>
      <c r="AG528" s="397">
        <v>-33</v>
      </c>
      <c r="AH528" s="398">
        <v>-1.7665952890792293E-2</v>
      </c>
      <c r="AI528" s="397">
        <v>1868</v>
      </c>
      <c r="AJ528" s="392">
        <v>1858</v>
      </c>
      <c r="AK528" s="392">
        <v>10</v>
      </c>
      <c r="AL528" s="399">
        <v>5.3821313240043061E-3</v>
      </c>
      <c r="AM528" s="403">
        <v>1733</v>
      </c>
      <c r="AN528" s="392">
        <v>1694</v>
      </c>
      <c r="AO528" s="392">
        <v>39</v>
      </c>
      <c r="AP528" s="395">
        <v>2.3022432113341203E-2</v>
      </c>
      <c r="AQ528" s="392">
        <v>43.325000000000003</v>
      </c>
      <c r="AR528" s="392">
        <v>1694</v>
      </c>
      <c r="AS528" s="392">
        <v>1723</v>
      </c>
      <c r="AT528" s="392">
        <v>-29</v>
      </c>
      <c r="AU528" s="395">
        <v>-1.6831108531630876E-2</v>
      </c>
      <c r="AV528" s="400">
        <v>42.35</v>
      </c>
      <c r="AW528" s="403">
        <v>1075</v>
      </c>
      <c r="AX528" s="403">
        <v>465</v>
      </c>
      <c r="AY528" s="403">
        <v>40</v>
      </c>
      <c r="AZ528" s="403">
        <v>505</v>
      </c>
      <c r="BA528" s="395">
        <v>0.4697674418604651</v>
      </c>
      <c r="BB528" s="464">
        <v>0.62169072564840844</v>
      </c>
      <c r="BC528" s="403">
        <v>365</v>
      </c>
      <c r="BD528" s="395">
        <v>0.33953488372093021</v>
      </c>
      <c r="BE528" s="464">
        <v>2.2225075827239698</v>
      </c>
      <c r="BF528" s="403">
        <v>125</v>
      </c>
      <c r="BG528" s="403">
        <v>70</v>
      </c>
      <c r="BH528" s="403">
        <v>195</v>
      </c>
      <c r="BI528" s="395">
        <v>0.18139534883720931</v>
      </c>
      <c r="BJ528" s="464">
        <v>2.4141835086197849</v>
      </c>
      <c r="BK528" s="403">
        <v>20</v>
      </c>
      <c r="BL528" s="401">
        <v>1710</v>
      </c>
      <c r="BM528" s="392">
        <v>605</v>
      </c>
      <c r="BN528" s="392">
        <v>35</v>
      </c>
      <c r="BO528" s="392">
        <v>640</v>
      </c>
      <c r="BP528" s="395">
        <v>0.3742690058479532</v>
      </c>
      <c r="BQ528" s="402">
        <v>0.53716090018565121</v>
      </c>
      <c r="BR528" s="392">
        <v>725</v>
      </c>
      <c r="BS528" s="395">
        <v>0.42397660818713451</v>
      </c>
      <c r="BT528" s="402">
        <v>1.9026908772927098</v>
      </c>
      <c r="BU528" s="392">
        <v>180</v>
      </c>
      <c r="BV528" s="392">
        <v>160</v>
      </c>
      <c r="BW528" s="392">
        <v>340</v>
      </c>
      <c r="BX528" s="395">
        <v>0.19883040935672514</v>
      </c>
      <c r="BY528" s="402">
        <v>2.7513686845366445</v>
      </c>
      <c r="BZ528" s="392">
        <v>0</v>
      </c>
      <c r="CA528" s="403" t="s">
        <v>79</v>
      </c>
      <c r="CB528" s="404" t="s">
        <v>79</v>
      </c>
      <c r="CC528" s="403" t="s">
        <v>79</v>
      </c>
      <c r="CD528" s="404"/>
      <c r="CE528" s="404" t="s">
        <v>2085</v>
      </c>
      <c r="CF528" s="405"/>
      <c r="CG528" s="403"/>
    </row>
    <row r="529" spans="1:85" ht="12.75" customHeight="1" x14ac:dyDescent="0.25">
      <c r="A529" s="388" t="s">
        <v>1044</v>
      </c>
      <c r="B529" s="387">
        <v>4620075</v>
      </c>
      <c r="C529" s="403"/>
      <c r="D529" s="388"/>
      <c r="E529" s="389">
        <v>1</v>
      </c>
      <c r="F529" s="389">
        <v>1</v>
      </c>
      <c r="G529" s="388"/>
      <c r="H529" s="388"/>
      <c r="I529" s="388"/>
      <c r="J529" s="390"/>
      <c r="K529" s="391"/>
      <c r="L529" s="392"/>
      <c r="M529" s="392"/>
      <c r="N529" s="393"/>
      <c r="O529" s="388">
        <v>244620075</v>
      </c>
      <c r="P529" s="394">
        <v>0.31</v>
      </c>
      <c r="Q529" s="393">
        <v>31</v>
      </c>
      <c r="R529" s="403">
        <v>0.31</v>
      </c>
      <c r="S529" s="403">
        <v>31</v>
      </c>
      <c r="T529" s="403">
        <v>2675</v>
      </c>
      <c r="U529" s="392">
        <v>-122</v>
      </c>
      <c r="V529" s="395">
        <v>-4.3618162316767968E-2</v>
      </c>
      <c r="W529" s="403">
        <v>8699.2000000000007</v>
      </c>
      <c r="X529" s="392">
        <v>2797</v>
      </c>
      <c r="Y529" s="392">
        <v>2797</v>
      </c>
      <c r="Z529" s="392">
        <v>2746</v>
      </c>
      <c r="AA529" s="392">
        <v>2704</v>
      </c>
      <c r="AB529" s="392">
        <v>93</v>
      </c>
      <c r="AC529" s="395">
        <v>3.4393491124260357E-2</v>
      </c>
      <c r="AD529" s="396">
        <v>9045.9</v>
      </c>
      <c r="AE529" s="403">
        <v>1491</v>
      </c>
      <c r="AF529" s="392">
        <v>1504</v>
      </c>
      <c r="AG529" s="397">
        <v>-13</v>
      </c>
      <c r="AH529" s="398">
        <v>-8.6436170212765961E-3</v>
      </c>
      <c r="AI529" s="397">
        <v>1504</v>
      </c>
      <c r="AJ529" s="392">
        <v>1364</v>
      </c>
      <c r="AK529" s="392">
        <v>140</v>
      </c>
      <c r="AL529" s="399">
        <v>0.10263929618768329</v>
      </c>
      <c r="AM529" s="403">
        <v>1363</v>
      </c>
      <c r="AN529" s="392">
        <v>1427</v>
      </c>
      <c r="AO529" s="392">
        <v>-64</v>
      </c>
      <c r="AP529" s="395">
        <v>-4.4849334267694461E-2</v>
      </c>
      <c r="AQ529" s="392">
        <v>43.967741935483872</v>
      </c>
      <c r="AR529" s="392">
        <v>1427</v>
      </c>
      <c r="AS529" s="392">
        <v>1290</v>
      </c>
      <c r="AT529" s="392">
        <v>137</v>
      </c>
      <c r="AU529" s="395">
        <v>0.1062015503875969</v>
      </c>
      <c r="AV529" s="400">
        <v>46.032258064516128</v>
      </c>
      <c r="AW529" s="403">
        <v>770</v>
      </c>
      <c r="AX529" s="403">
        <v>315</v>
      </c>
      <c r="AY529" s="403">
        <v>20</v>
      </c>
      <c r="AZ529" s="403">
        <v>335</v>
      </c>
      <c r="BA529" s="395">
        <v>0.43506493506493504</v>
      </c>
      <c r="BB529" s="464">
        <v>0.5757653917298009</v>
      </c>
      <c r="BC529" s="403">
        <v>285</v>
      </c>
      <c r="BD529" s="395">
        <v>0.37012987012987014</v>
      </c>
      <c r="BE529" s="464">
        <v>2.4227744552821786</v>
      </c>
      <c r="BF529" s="403">
        <v>105</v>
      </c>
      <c r="BG529" s="403">
        <v>20</v>
      </c>
      <c r="BH529" s="403">
        <v>125</v>
      </c>
      <c r="BI529" s="395">
        <v>0.16233766233766234</v>
      </c>
      <c r="BJ529" s="464">
        <v>2.1605455142909329</v>
      </c>
      <c r="BK529" s="403">
        <v>25</v>
      </c>
      <c r="BL529" s="401">
        <v>1320</v>
      </c>
      <c r="BM529" s="392">
        <v>480</v>
      </c>
      <c r="BN529" s="392">
        <v>15</v>
      </c>
      <c r="BO529" s="392">
        <v>495</v>
      </c>
      <c r="BP529" s="395">
        <v>0.375</v>
      </c>
      <c r="BQ529" s="402">
        <v>0.53821004256882632</v>
      </c>
      <c r="BR529" s="392">
        <v>635</v>
      </c>
      <c r="BS529" s="395">
        <v>0.48106060606060608</v>
      </c>
      <c r="BT529" s="402">
        <v>2.1588682226836875</v>
      </c>
      <c r="BU529" s="392">
        <v>130</v>
      </c>
      <c r="BV529" s="392">
        <v>45</v>
      </c>
      <c r="BW529" s="392">
        <v>175</v>
      </c>
      <c r="BX529" s="395">
        <v>0.13257575757575757</v>
      </c>
      <c r="BY529" s="402">
        <v>1.834552314722796</v>
      </c>
      <c r="BZ529" s="392">
        <v>15</v>
      </c>
      <c r="CA529" s="403" t="s">
        <v>79</v>
      </c>
      <c r="CB529" s="404" t="s">
        <v>79</v>
      </c>
      <c r="CC529" s="403" t="s">
        <v>79</v>
      </c>
      <c r="CD529" s="404"/>
      <c r="CE529" s="404" t="s">
        <v>2085</v>
      </c>
      <c r="CF529" s="405"/>
      <c r="CG529" s="403"/>
    </row>
    <row r="530" spans="1:85" ht="12.75" customHeight="1" x14ac:dyDescent="0.25">
      <c r="A530" s="388" t="s">
        <v>1045</v>
      </c>
      <c r="B530" s="387">
        <v>4620076</v>
      </c>
      <c r="C530" s="403"/>
      <c r="D530" s="388"/>
      <c r="E530" s="389">
        <v>1</v>
      </c>
      <c r="F530" s="389">
        <v>1</v>
      </c>
      <c r="G530" s="388"/>
      <c r="H530" s="388"/>
      <c r="I530" s="388"/>
      <c r="J530" s="390"/>
      <c r="K530" s="391"/>
      <c r="L530" s="392"/>
      <c r="M530" s="392"/>
      <c r="N530" s="393"/>
      <c r="O530" s="388">
        <v>244620076</v>
      </c>
      <c r="P530" s="394">
        <v>0.37</v>
      </c>
      <c r="Q530" s="393">
        <v>37</v>
      </c>
      <c r="R530" s="403">
        <v>0.37</v>
      </c>
      <c r="S530" s="403">
        <v>37</v>
      </c>
      <c r="T530" s="403">
        <v>3305</v>
      </c>
      <c r="U530" s="392">
        <v>316</v>
      </c>
      <c r="V530" s="395">
        <v>0.10572097691535631</v>
      </c>
      <c r="W530" s="403">
        <v>9027.6</v>
      </c>
      <c r="X530" s="392">
        <v>2989</v>
      </c>
      <c r="Y530" s="392">
        <v>2989</v>
      </c>
      <c r="Z530" s="392">
        <v>2645</v>
      </c>
      <c r="AA530" s="392">
        <v>2623</v>
      </c>
      <c r="AB530" s="392">
        <v>366</v>
      </c>
      <c r="AC530" s="395">
        <v>0.13953488372093023</v>
      </c>
      <c r="AD530" s="396">
        <v>8100.3</v>
      </c>
      <c r="AE530" s="403">
        <v>1929</v>
      </c>
      <c r="AF530" s="392">
        <v>1768</v>
      </c>
      <c r="AG530" s="397">
        <v>161</v>
      </c>
      <c r="AH530" s="398">
        <v>9.1063348416289588E-2</v>
      </c>
      <c r="AI530" s="397">
        <v>1768</v>
      </c>
      <c r="AJ530" s="392">
        <v>1342</v>
      </c>
      <c r="AK530" s="392">
        <v>426</v>
      </c>
      <c r="AL530" s="399">
        <v>0.31743666169895679</v>
      </c>
      <c r="AM530" s="403">
        <v>1765</v>
      </c>
      <c r="AN530" s="392">
        <v>1577</v>
      </c>
      <c r="AO530" s="392">
        <v>188</v>
      </c>
      <c r="AP530" s="395">
        <v>0.11921369689283449</v>
      </c>
      <c r="AQ530" s="392">
        <v>47.702702702702702</v>
      </c>
      <c r="AR530" s="392">
        <v>1577</v>
      </c>
      <c r="AS530" s="392">
        <v>1253</v>
      </c>
      <c r="AT530" s="392">
        <v>324</v>
      </c>
      <c r="AU530" s="395">
        <v>0.25857940941739826</v>
      </c>
      <c r="AV530" s="400">
        <v>42.621621621621621</v>
      </c>
      <c r="AW530" s="403">
        <v>1020</v>
      </c>
      <c r="AX530" s="403">
        <v>430</v>
      </c>
      <c r="AY530" s="403">
        <v>25</v>
      </c>
      <c r="AZ530" s="403">
        <v>455</v>
      </c>
      <c r="BA530" s="395">
        <v>0.44607843137254904</v>
      </c>
      <c r="BB530" s="464">
        <v>0.59034066430358723</v>
      </c>
      <c r="BC530" s="403">
        <v>300</v>
      </c>
      <c r="BD530" s="395">
        <v>0.29411764705882354</v>
      </c>
      <c r="BE530" s="464">
        <v>1.9252180914006993</v>
      </c>
      <c r="BF530" s="403">
        <v>170</v>
      </c>
      <c r="BG530" s="403">
        <v>70</v>
      </c>
      <c r="BH530" s="403">
        <v>240</v>
      </c>
      <c r="BI530" s="395">
        <v>0.23529411764705882</v>
      </c>
      <c r="BJ530" s="464">
        <v>3.1315200865957995</v>
      </c>
      <c r="BK530" s="403">
        <v>25</v>
      </c>
      <c r="BL530" s="401">
        <v>1465</v>
      </c>
      <c r="BM530" s="392">
        <v>490</v>
      </c>
      <c r="BN530" s="392">
        <v>25</v>
      </c>
      <c r="BO530" s="392">
        <v>515</v>
      </c>
      <c r="BP530" s="395">
        <v>0.35153583617747441</v>
      </c>
      <c r="BQ530" s="402">
        <v>0.50453364627612385</v>
      </c>
      <c r="BR530" s="392">
        <v>725</v>
      </c>
      <c r="BS530" s="395">
        <v>0.4948805460750853</v>
      </c>
      <c r="BT530" s="402">
        <v>2.2208883277614562</v>
      </c>
      <c r="BU530" s="392">
        <v>135</v>
      </c>
      <c r="BV530" s="392">
        <v>75</v>
      </c>
      <c r="BW530" s="392">
        <v>210</v>
      </c>
      <c r="BX530" s="395">
        <v>0.14334470989761092</v>
      </c>
      <c r="BY530" s="402">
        <v>1.9835705573521563</v>
      </c>
      <c r="BZ530" s="392">
        <v>15</v>
      </c>
      <c r="CA530" s="403" t="s">
        <v>79</v>
      </c>
      <c r="CB530" s="404" t="s">
        <v>79</v>
      </c>
      <c r="CC530" s="403" t="s">
        <v>79</v>
      </c>
      <c r="CD530" s="404"/>
      <c r="CE530" s="404" t="s">
        <v>2085</v>
      </c>
      <c r="CF530" s="405"/>
      <c r="CG530" s="403"/>
    </row>
    <row r="531" spans="1:85" ht="12.75" customHeight="1" x14ac:dyDescent="0.25">
      <c r="A531" s="388" t="s">
        <v>1046</v>
      </c>
      <c r="B531" s="387">
        <v>4620077</v>
      </c>
      <c r="C531" s="403"/>
      <c r="D531" s="388"/>
      <c r="E531" s="389">
        <v>1</v>
      </c>
      <c r="F531" s="389">
        <v>1</v>
      </c>
      <c r="G531" s="388"/>
      <c r="H531" s="388"/>
      <c r="I531" s="388"/>
      <c r="J531" s="390"/>
      <c r="K531" s="391"/>
      <c r="L531" s="392"/>
      <c r="M531" s="392"/>
      <c r="N531" s="393"/>
      <c r="O531" s="388">
        <v>244620077</v>
      </c>
      <c r="P531" s="394">
        <v>0.42</v>
      </c>
      <c r="Q531" s="393">
        <v>42</v>
      </c>
      <c r="R531" s="403">
        <v>0.42</v>
      </c>
      <c r="S531" s="403">
        <v>42</v>
      </c>
      <c r="T531" s="403">
        <v>4025</v>
      </c>
      <c r="U531" s="392">
        <v>1058</v>
      </c>
      <c r="V531" s="395">
        <v>0.35658914728682173</v>
      </c>
      <c r="W531" s="403">
        <v>9576.5</v>
      </c>
      <c r="X531" s="392">
        <v>2967</v>
      </c>
      <c r="Y531" s="392">
        <v>2967</v>
      </c>
      <c r="Z531" s="392">
        <v>2364</v>
      </c>
      <c r="AA531" s="392">
        <v>2461</v>
      </c>
      <c r="AB531" s="392">
        <v>506</v>
      </c>
      <c r="AC531" s="395">
        <v>0.20560747663551401</v>
      </c>
      <c r="AD531" s="396">
        <v>7098.1</v>
      </c>
      <c r="AE531" s="403">
        <v>2213</v>
      </c>
      <c r="AF531" s="392">
        <v>1468</v>
      </c>
      <c r="AG531" s="397">
        <v>745</v>
      </c>
      <c r="AH531" s="398">
        <v>0.50749318801089915</v>
      </c>
      <c r="AI531" s="397">
        <v>1468</v>
      </c>
      <c r="AJ531" s="392">
        <v>1052</v>
      </c>
      <c r="AK531" s="392">
        <v>416</v>
      </c>
      <c r="AL531" s="399">
        <v>0.39543726235741444</v>
      </c>
      <c r="AM531" s="403">
        <v>1993</v>
      </c>
      <c r="AN531" s="392">
        <v>1373</v>
      </c>
      <c r="AO531" s="392">
        <v>620</v>
      </c>
      <c r="AP531" s="395">
        <v>0.4515659140568099</v>
      </c>
      <c r="AQ531" s="392">
        <v>47.452380952380949</v>
      </c>
      <c r="AR531" s="392">
        <v>1373</v>
      </c>
      <c r="AS531" s="392">
        <v>1016</v>
      </c>
      <c r="AT531" s="392">
        <v>357</v>
      </c>
      <c r="AU531" s="395">
        <v>0.3513779527559055</v>
      </c>
      <c r="AV531" s="400">
        <v>32.69047619047619</v>
      </c>
      <c r="AW531" s="403">
        <v>1205</v>
      </c>
      <c r="AX531" s="403">
        <v>575</v>
      </c>
      <c r="AY531" s="403">
        <v>55</v>
      </c>
      <c r="AZ531" s="403">
        <v>630</v>
      </c>
      <c r="BA531" s="395">
        <v>0.52282157676348551</v>
      </c>
      <c r="BB531" s="464">
        <v>0.6919026234672111</v>
      </c>
      <c r="BC531" s="403">
        <v>285</v>
      </c>
      <c r="BD531" s="395">
        <v>0.23651452282157676</v>
      </c>
      <c r="BE531" s="464">
        <v>1.5481629299313506</v>
      </c>
      <c r="BF531" s="403">
        <v>260</v>
      </c>
      <c r="BG531" s="403">
        <v>15</v>
      </c>
      <c r="BH531" s="403">
        <v>275</v>
      </c>
      <c r="BI531" s="395">
        <v>0.22821576763485477</v>
      </c>
      <c r="BJ531" s="464">
        <v>3.0373146068123158</v>
      </c>
      <c r="BK531" s="403">
        <v>20</v>
      </c>
      <c r="BL531" s="401">
        <v>1205</v>
      </c>
      <c r="BM531" s="392">
        <v>465</v>
      </c>
      <c r="BN531" s="392">
        <v>45</v>
      </c>
      <c r="BO531" s="392">
        <v>510</v>
      </c>
      <c r="BP531" s="395">
        <v>0.42323651452282157</v>
      </c>
      <c r="BQ531" s="402">
        <v>0.60744037999469191</v>
      </c>
      <c r="BR531" s="392">
        <v>350</v>
      </c>
      <c r="BS531" s="395">
        <v>0.29045643153526973</v>
      </c>
      <c r="BT531" s="402">
        <v>1.3034888997678487</v>
      </c>
      <c r="BU531" s="392">
        <v>250</v>
      </c>
      <c r="BV531" s="392">
        <v>75</v>
      </c>
      <c r="BW531" s="392">
        <v>325</v>
      </c>
      <c r="BX531" s="395">
        <v>0.26970954356846472</v>
      </c>
      <c r="BY531" s="402">
        <v>3.7321775602422265</v>
      </c>
      <c r="BZ531" s="392">
        <v>10</v>
      </c>
      <c r="CA531" s="403" t="s">
        <v>79</v>
      </c>
      <c r="CB531" s="404" t="s">
        <v>79</v>
      </c>
      <c r="CC531" s="403" t="s">
        <v>79</v>
      </c>
      <c r="CD531" s="404"/>
      <c r="CE531" s="404" t="s">
        <v>2085</v>
      </c>
      <c r="CF531" s="405"/>
      <c r="CG531" s="403"/>
    </row>
    <row r="532" spans="1:85" ht="12.75" customHeight="1" x14ac:dyDescent="0.25">
      <c r="A532" s="388" t="s">
        <v>1047</v>
      </c>
      <c r="B532" s="387">
        <v>4620078</v>
      </c>
      <c r="C532" s="403" t="s">
        <v>2141</v>
      </c>
      <c r="D532" s="388"/>
      <c r="E532" s="389">
        <v>1</v>
      </c>
      <c r="F532" s="389">
        <v>1</v>
      </c>
      <c r="G532" s="388"/>
      <c r="H532" s="388"/>
      <c r="I532" s="388"/>
      <c r="J532" s="390"/>
      <c r="K532" s="391"/>
      <c r="L532" s="392"/>
      <c r="M532" s="392"/>
      <c r="N532" s="393"/>
      <c r="O532" s="388">
        <v>244620078</v>
      </c>
      <c r="P532" s="394">
        <v>0.37</v>
      </c>
      <c r="Q532" s="393">
        <v>37</v>
      </c>
      <c r="R532" s="403">
        <v>0.37</v>
      </c>
      <c r="S532" s="403">
        <v>37</v>
      </c>
      <c r="T532" s="403">
        <v>3955</v>
      </c>
      <c r="U532" s="392">
        <v>-58</v>
      </c>
      <c r="V532" s="395">
        <v>-1.445302766010466E-2</v>
      </c>
      <c r="W532" s="403">
        <v>10640.3</v>
      </c>
      <c r="X532" s="392">
        <v>4013</v>
      </c>
      <c r="Y532" s="392">
        <v>4013</v>
      </c>
      <c r="Z532" s="392">
        <v>3828</v>
      </c>
      <c r="AA532" s="392">
        <v>3755</v>
      </c>
      <c r="AB532" s="392">
        <v>258</v>
      </c>
      <c r="AC532" s="395">
        <v>6.8708388814913451E-2</v>
      </c>
      <c r="AD532" s="396">
        <v>10773.2</v>
      </c>
      <c r="AE532" s="403">
        <v>2276</v>
      </c>
      <c r="AF532" s="392">
        <v>2199</v>
      </c>
      <c r="AG532" s="397">
        <v>77</v>
      </c>
      <c r="AH532" s="398">
        <v>3.5015916325602546E-2</v>
      </c>
      <c r="AI532" s="397">
        <v>2199</v>
      </c>
      <c r="AJ532" s="392">
        <v>2051</v>
      </c>
      <c r="AK532" s="392">
        <v>148</v>
      </c>
      <c r="AL532" s="399">
        <v>7.2159921989273526E-2</v>
      </c>
      <c r="AM532" s="403">
        <v>2108</v>
      </c>
      <c r="AN532" s="392">
        <v>2048</v>
      </c>
      <c r="AO532" s="392">
        <v>60</v>
      </c>
      <c r="AP532" s="395">
        <v>2.9296875E-2</v>
      </c>
      <c r="AQ532" s="392">
        <v>56.972972972972975</v>
      </c>
      <c r="AR532" s="392">
        <v>2048</v>
      </c>
      <c r="AS532" s="392">
        <v>1929</v>
      </c>
      <c r="AT532" s="392">
        <v>119</v>
      </c>
      <c r="AU532" s="395">
        <v>6.168999481596682E-2</v>
      </c>
      <c r="AV532" s="400">
        <v>55.351351351351354</v>
      </c>
      <c r="AW532" s="403">
        <v>1145</v>
      </c>
      <c r="AX532" s="403">
        <v>580</v>
      </c>
      <c r="AY532" s="403">
        <v>45</v>
      </c>
      <c r="AZ532" s="403">
        <v>625</v>
      </c>
      <c r="BA532" s="395">
        <v>0.54585152838427953</v>
      </c>
      <c r="BB532" s="464">
        <v>0.72238048561550339</v>
      </c>
      <c r="BC532" s="403">
        <v>305</v>
      </c>
      <c r="BD532" s="395">
        <v>0.26637554585152839</v>
      </c>
      <c r="BE532" s="464">
        <v>1.7436254679323364</v>
      </c>
      <c r="BF532" s="403">
        <v>170</v>
      </c>
      <c r="BG532" s="403">
        <v>25</v>
      </c>
      <c r="BH532" s="403">
        <v>195</v>
      </c>
      <c r="BI532" s="395">
        <v>0.1703056768558952</v>
      </c>
      <c r="BJ532" s="464">
        <v>2.2665915037259992</v>
      </c>
      <c r="BK532" s="403">
        <v>15</v>
      </c>
      <c r="BL532" s="401">
        <v>1605</v>
      </c>
      <c r="BM532" s="392">
        <v>635</v>
      </c>
      <c r="BN532" s="392">
        <v>45</v>
      </c>
      <c r="BO532" s="392">
        <v>680</v>
      </c>
      <c r="BP532" s="395">
        <v>0.42367601246105918</v>
      </c>
      <c r="BQ532" s="402">
        <v>0.60807115920548604</v>
      </c>
      <c r="BR532" s="392">
        <v>660</v>
      </c>
      <c r="BS532" s="395">
        <v>0.41121495327102803</v>
      </c>
      <c r="BT532" s="402">
        <v>1.845420065839555</v>
      </c>
      <c r="BU532" s="392">
        <v>215</v>
      </c>
      <c r="BV532" s="392">
        <v>30</v>
      </c>
      <c r="BW532" s="392">
        <v>245</v>
      </c>
      <c r="BX532" s="395">
        <v>0.15264797507788161</v>
      </c>
      <c r="BY532" s="402">
        <v>2.1123069642415744</v>
      </c>
      <c r="BZ532" s="392">
        <v>20</v>
      </c>
      <c r="CA532" s="403" t="s">
        <v>79</v>
      </c>
      <c r="CB532" s="404" t="s">
        <v>79</v>
      </c>
      <c r="CC532" s="403" t="s">
        <v>79</v>
      </c>
      <c r="CD532" s="404" t="s">
        <v>2142</v>
      </c>
      <c r="CE532" s="404" t="s">
        <v>2085</v>
      </c>
      <c r="CF532" s="405"/>
      <c r="CG532" s="403"/>
    </row>
    <row r="533" spans="1:85" ht="12.75" customHeight="1" x14ac:dyDescent="0.25">
      <c r="A533" s="388" t="s">
        <v>1048</v>
      </c>
      <c r="B533" s="387">
        <v>4620079</v>
      </c>
      <c r="C533" s="403"/>
      <c r="D533" s="388"/>
      <c r="E533" s="389">
        <v>1</v>
      </c>
      <c r="F533" s="389">
        <v>1</v>
      </c>
      <c r="G533" s="388"/>
      <c r="H533" s="388"/>
      <c r="I533" s="388"/>
      <c r="J533" s="390"/>
      <c r="K533" s="391"/>
      <c r="L533" s="392"/>
      <c r="M533" s="392"/>
      <c r="N533" s="393"/>
      <c r="O533" s="388">
        <v>244620079</v>
      </c>
      <c r="P533" s="394">
        <v>0.6</v>
      </c>
      <c r="Q533" s="393">
        <v>60</v>
      </c>
      <c r="R533" s="403">
        <v>0.6</v>
      </c>
      <c r="S533" s="403">
        <v>60</v>
      </c>
      <c r="T533" s="403">
        <v>4579</v>
      </c>
      <c r="U533" s="392">
        <v>-20</v>
      </c>
      <c r="V533" s="395">
        <v>-4.3487714720591431E-3</v>
      </c>
      <c r="W533" s="403">
        <v>7694.5</v>
      </c>
      <c r="X533" s="392">
        <v>4599</v>
      </c>
      <c r="Y533" s="392">
        <v>4599</v>
      </c>
      <c r="Z533" s="392">
        <v>4480</v>
      </c>
      <c r="AA533" s="392">
        <v>4446</v>
      </c>
      <c r="AB533" s="392">
        <v>153</v>
      </c>
      <c r="AC533" s="395">
        <v>3.4412955465587043E-2</v>
      </c>
      <c r="AD533" s="396">
        <v>7716.4</v>
      </c>
      <c r="AE533" s="403">
        <v>2817</v>
      </c>
      <c r="AF533" s="392">
        <v>2780</v>
      </c>
      <c r="AG533" s="397">
        <v>37</v>
      </c>
      <c r="AH533" s="398">
        <v>1.3309352517985611E-2</v>
      </c>
      <c r="AI533" s="397">
        <v>2780</v>
      </c>
      <c r="AJ533" s="392">
        <v>2481</v>
      </c>
      <c r="AK533" s="392">
        <v>299</v>
      </c>
      <c r="AL533" s="399">
        <v>0.12051592099959693</v>
      </c>
      <c r="AM533" s="403">
        <v>2560</v>
      </c>
      <c r="AN533" s="392">
        <v>2567</v>
      </c>
      <c r="AO533" s="392">
        <v>-7</v>
      </c>
      <c r="AP533" s="395">
        <v>-2.7269185820023374E-3</v>
      </c>
      <c r="AQ533" s="392">
        <v>42.666666666666664</v>
      </c>
      <c r="AR533" s="392">
        <v>2567</v>
      </c>
      <c r="AS533" s="392">
        <v>2290</v>
      </c>
      <c r="AT533" s="392">
        <v>277</v>
      </c>
      <c r="AU533" s="395">
        <v>0.12096069868995633</v>
      </c>
      <c r="AV533" s="400">
        <v>42.783333333333331</v>
      </c>
      <c r="AW533" s="403">
        <v>1395</v>
      </c>
      <c r="AX533" s="403">
        <v>585</v>
      </c>
      <c r="AY533" s="403">
        <v>65</v>
      </c>
      <c r="AZ533" s="403">
        <v>650</v>
      </c>
      <c r="BA533" s="395">
        <v>0.46594982078853048</v>
      </c>
      <c r="BB533" s="464">
        <v>0.61663848191465331</v>
      </c>
      <c r="BC533" s="403">
        <v>440</v>
      </c>
      <c r="BD533" s="395">
        <v>0.31541218637992829</v>
      </c>
      <c r="BE533" s="464">
        <v>2.0646066413874165</v>
      </c>
      <c r="BF533" s="403">
        <v>215</v>
      </c>
      <c r="BG533" s="403">
        <v>50</v>
      </c>
      <c r="BH533" s="403">
        <v>265</v>
      </c>
      <c r="BI533" s="395">
        <v>0.18996415770609318</v>
      </c>
      <c r="BJ533" s="464">
        <v>2.5282254462570029</v>
      </c>
      <c r="BK533" s="403">
        <v>45</v>
      </c>
      <c r="BL533" s="401">
        <v>2435</v>
      </c>
      <c r="BM533" s="392">
        <v>795</v>
      </c>
      <c r="BN533" s="392">
        <v>20</v>
      </c>
      <c r="BO533" s="392">
        <v>815</v>
      </c>
      <c r="BP533" s="395">
        <v>0.3347022587268994</v>
      </c>
      <c r="BQ533" s="402">
        <v>0.48037364511276492</v>
      </c>
      <c r="BR533" s="392">
        <v>1240</v>
      </c>
      <c r="BS533" s="395">
        <v>0.50924024640657084</v>
      </c>
      <c r="BT533" s="402">
        <v>2.2853307292849743</v>
      </c>
      <c r="BU533" s="392">
        <v>225</v>
      </c>
      <c r="BV533" s="392">
        <v>125</v>
      </c>
      <c r="BW533" s="392">
        <v>350</v>
      </c>
      <c r="BX533" s="395">
        <v>0.14373716632443531</v>
      </c>
      <c r="BY533" s="402">
        <v>1.989001277563935</v>
      </c>
      <c r="BZ533" s="392">
        <v>30</v>
      </c>
      <c r="CA533" s="403" t="s">
        <v>79</v>
      </c>
      <c r="CB533" s="404" t="s">
        <v>79</v>
      </c>
      <c r="CC533" s="403" t="s">
        <v>79</v>
      </c>
      <c r="CD533" s="404"/>
      <c r="CE533" s="404" t="s">
        <v>2085</v>
      </c>
      <c r="CF533" s="405"/>
      <c r="CG533" s="403"/>
    </row>
    <row r="534" spans="1:85" ht="12.75" customHeight="1" x14ac:dyDescent="0.25">
      <c r="A534" s="388" t="s">
        <v>1049</v>
      </c>
      <c r="B534" s="387">
        <v>4620080</v>
      </c>
      <c r="C534" s="403"/>
      <c r="D534" s="388"/>
      <c r="E534" s="389">
        <v>1</v>
      </c>
      <c r="F534" s="389">
        <v>1</v>
      </c>
      <c r="G534" s="388"/>
      <c r="H534" s="388"/>
      <c r="I534" s="388"/>
      <c r="J534" s="390"/>
      <c r="K534" s="391"/>
      <c r="L534" s="392"/>
      <c r="M534" s="392"/>
      <c r="N534" s="393"/>
      <c r="O534" s="388">
        <v>244620080</v>
      </c>
      <c r="P534" s="394">
        <v>0.09</v>
      </c>
      <c r="Q534" s="393">
        <v>9</v>
      </c>
      <c r="R534" s="403">
        <v>0.09</v>
      </c>
      <c r="S534" s="403">
        <v>9</v>
      </c>
      <c r="T534" s="403">
        <v>782</v>
      </c>
      <c r="U534" s="392">
        <v>2</v>
      </c>
      <c r="V534" s="395">
        <v>2.5641025641025641E-3</v>
      </c>
      <c r="W534" s="403">
        <v>8679.2000000000007</v>
      </c>
      <c r="X534" s="392">
        <v>780</v>
      </c>
      <c r="Y534" s="392">
        <v>780</v>
      </c>
      <c r="Z534" s="392">
        <v>825</v>
      </c>
      <c r="AA534" s="392">
        <v>775</v>
      </c>
      <c r="AB534" s="392">
        <v>5</v>
      </c>
      <c r="AC534" s="395">
        <v>6.4516129032258064E-3</v>
      </c>
      <c r="AD534" s="396">
        <v>8657</v>
      </c>
      <c r="AE534" s="403">
        <v>434</v>
      </c>
      <c r="AF534" s="392">
        <v>431</v>
      </c>
      <c r="AG534" s="397">
        <v>3</v>
      </c>
      <c r="AH534" s="398">
        <v>6.9605568445475635E-3</v>
      </c>
      <c r="AI534" s="397">
        <v>431</v>
      </c>
      <c r="AJ534" s="392">
        <v>436</v>
      </c>
      <c r="AK534" s="392">
        <v>-5</v>
      </c>
      <c r="AL534" s="399">
        <v>-1.1467889908256881E-2</v>
      </c>
      <c r="AM534" s="403">
        <v>393</v>
      </c>
      <c r="AN534" s="392">
        <v>397</v>
      </c>
      <c r="AO534" s="392">
        <v>-4</v>
      </c>
      <c r="AP534" s="395">
        <v>-1.0075566750629723E-2</v>
      </c>
      <c r="AQ534" s="392">
        <v>43.666666666666664</v>
      </c>
      <c r="AR534" s="392">
        <v>397</v>
      </c>
      <c r="AS534" s="392">
        <v>411</v>
      </c>
      <c r="AT534" s="392">
        <v>-14</v>
      </c>
      <c r="AU534" s="395">
        <v>-3.4063260340632603E-2</v>
      </c>
      <c r="AV534" s="400">
        <v>44.111111111111114</v>
      </c>
      <c r="AW534" s="403">
        <v>280</v>
      </c>
      <c r="AX534" s="403">
        <v>100</v>
      </c>
      <c r="AY534" s="403">
        <v>15</v>
      </c>
      <c r="AZ534" s="403">
        <v>115</v>
      </c>
      <c r="BA534" s="395">
        <v>0.4107142857142857</v>
      </c>
      <c r="BB534" s="464">
        <v>0.54353971681955082</v>
      </c>
      <c r="BC534" s="403">
        <v>60</v>
      </c>
      <c r="BD534" s="395">
        <v>0.21428571428571427</v>
      </c>
      <c r="BE534" s="464">
        <v>1.4026588951633665</v>
      </c>
      <c r="BF534" s="403">
        <v>75</v>
      </c>
      <c r="BG534" s="403">
        <v>15</v>
      </c>
      <c r="BH534" s="403">
        <v>90</v>
      </c>
      <c r="BI534" s="395">
        <v>0.32142857142857145</v>
      </c>
      <c r="BJ534" s="464">
        <v>4.2778801182960482</v>
      </c>
      <c r="BK534" s="403">
        <v>15</v>
      </c>
      <c r="BL534" s="401">
        <v>540</v>
      </c>
      <c r="BM534" s="392">
        <v>140</v>
      </c>
      <c r="BN534" s="392">
        <v>10</v>
      </c>
      <c r="BO534" s="392">
        <v>150</v>
      </c>
      <c r="BP534" s="395">
        <v>0.27777777777777779</v>
      </c>
      <c r="BQ534" s="402">
        <v>0.39867410560653804</v>
      </c>
      <c r="BR534" s="392">
        <v>240</v>
      </c>
      <c r="BS534" s="395">
        <v>0.44444444444444442</v>
      </c>
      <c r="BT534" s="402">
        <v>1.9945449196447715</v>
      </c>
      <c r="BU534" s="392">
        <v>75</v>
      </c>
      <c r="BV534" s="392">
        <v>65</v>
      </c>
      <c r="BW534" s="392">
        <v>140</v>
      </c>
      <c r="BX534" s="395">
        <v>0.25925925925925924</v>
      </c>
      <c r="BY534" s="402">
        <v>3.5875689710134675</v>
      </c>
      <c r="BZ534" s="392">
        <v>15</v>
      </c>
      <c r="CA534" s="403" t="s">
        <v>79</v>
      </c>
      <c r="CB534" s="404" t="s">
        <v>79</v>
      </c>
      <c r="CC534" s="403" t="s">
        <v>79</v>
      </c>
      <c r="CD534" s="404"/>
      <c r="CE534" s="404" t="s">
        <v>2085</v>
      </c>
      <c r="CF534" s="405"/>
      <c r="CG534" s="403"/>
    </row>
    <row r="535" spans="1:85" ht="12.75" customHeight="1" x14ac:dyDescent="0.25">
      <c r="A535" s="388" t="s">
        <v>1050</v>
      </c>
      <c r="B535" s="387">
        <v>4620081</v>
      </c>
      <c r="C535" s="403"/>
      <c r="D535" s="388"/>
      <c r="E535" s="389">
        <v>1</v>
      </c>
      <c r="F535" s="389">
        <v>1</v>
      </c>
      <c r="G535" s="388"/>
      <c r="H535" s="388"/>
      <c r="I535" s="388"/>
      <c r="J535" s="390"/>
      <c r="K535" s="391"/>
      <c r="L535" s="392"/>
      <c r="M535" s="392"/>
      <c r="N535" s="393"/>
      <c r="O535" s="388">
        <v>244620081</v>
      </c>
      <c r="P535" s="394">
        <v>0.26</v>
      </c>
      <c r="Q535" s="393">
        <v>26</v>
      </c>
      <c r="R535" s="403">
        <v>0.26</v>
      </c>
      <c r="S535" s="403">
        <v>26</v>
      </c>
      <c r="T535" s="403">
        <v>3553</v>
      </c>
      <c r="U535" s="392">
        <v>52</v>
      </c>
      <c r="V535" s="395">
        <v>1.4852899171665239E-2</v>
      </c>
      <c r="W535" s="403">
        <v>13509.5</v>
      </c>
      <c r="X535" s="392">
        <v>3501</v>
      </c>
      <c r="Y535" s="392">
        <v>3501</v>
      </c>
      <c r="Z535" s="392">
        <v>2997</v>
      </c>
      <c r="AA535" s="392">
        <v>2459</v>
      </c>
      <c r="AB535" s="392">
        <v>1042</v>
      </c>
      <c r="AC535" s="395">
        <v>0.42374949166327774</v>
      </c>
      <c r="AD535" s="396">
        <v>13316.9</v>
      </c>
      <c r="AE535" s="403">
        <v>2353</v>
      </c>
      <c r="AF535" s="392">
        <v>2272</v>
      </c>
      <c r="AG535" s="397">
        <v>81</v>
      </c>
      <c r="AH535" s="398">
        <v>3.5651408450704226E-2</v>
      </c>
      <c r="AI535" s="397">
        <v>2272</v>
      </c>
      <c r="AJ535" s="392">
        <v>1345</v>
      </c>
      <c r="AK535" s="392">
        <v>927</v>
      </c>
      <c r="AL535" s="399">
        <v>0.68921933085501863</v>
      </c>
      <c r="AM535" s="403">
        <v>2178</v>
      </c>
      <c r="AN535" s="392">
        <v>2111</v>
      </c>
      <c r="AO535" s="392">
        <v>67</v>
      </c>
      <c r="AP535" s="395">
        <v>3.1738512553292277E-2</v>
      </c>
      <c r="AQ535" s="392">
        <v>83.769230769230774</v>
      </c>
      <c r="AR535" s="392">
        <v>2111</v>
      </c>
      <c r="AS535" s="392">
        <v>1272</v>
      </c>
      <c r="AT535" s="392">
        <v>839</v>
      </c>
      <c r="AU535" s="395">
        <v>0.65959119496855345</v>
      </c>
      <c r="AV535" s="400">
        <v>81.192307692307693</v>
      </c>
      <c r="AW535" s="403">
        <v>1140</v>
      </c>
      <c r="AX535" s="403">
        <v>440</v>
      </c>
      <c r="AY535" s="403">
        <v>15</v>
      </c>
      <c r="AZ535" s="403">
        <v>455</v>
      </c>
      <c r="BA535" s="395">
        <v>0.39912280701754388</v>
      </c>
      <c r="BB535" s="464">
        <v>0.52819954174531492</v>
      </c>
      <c r="BC535" s="403">
        <v>425</v>
      </c>
      <c r="BD535" s="395">
        <v>0.37280701754385964</v>
      </c>
      <c r="BE535" s="464">
        <v>2.44029837024036</v>
      </c>
      <c r="BF535" s="403">
        <v>160</v>
      </c>
      <c r="BG535" s="403">
        <v>60</v>
      </c>
      <c r="BH535" s="403">
        <v>220</v>
      </c>
      <c r="BI535" s="395">
        <v>0.19298245614035087</v>
      </c>
      <c r="BJ535" s="464">
        <v>2.5683958604974317</v>
      </c>
      <c r="BK535" s="403">
        <v>45</v>
      </c>
      <c r="BL535" s="401">
        <v>2180</v>
      </c>
      <c r="BM535" s="392">
        <v>755</v>
      </c>
      <c r="BN535" s="392">
        <v>35</v>
      </c>
      <c r="BO535" s="392">
        <v>790</v>
      </c>
      <c r="BP535" s="395">
        <v>0.36238532110091742</v>
      </c>
      <c r="BQ535" s="402">
        <v>0.52010511758944677</v>
      </c>
      <c r="BR535" s="392">
        <v>995</v>
      </c>
      <c r="BS535" s="395">
        <v>0.45642201834862384</v>
      </c>
      <c r="BT535" s="402">
        <v>2.0482969903003356</v>
      </c>
      <c r="BU535" s="392">
        <v>270</v>
      </c>
      <c r="BV535" s="392">
        <v>95</v>
      </c>
      <c r="BW535" s="392">
        <v>365</v>
      </c>
      <c r="BX535" s="395">
        <v>0.16743119266055045</v>
      </c>
      <c r="BY535" s="402">
        <v>2.3168736703366792</v>
      </c>
      <c r="BZ535" s="392">
        <v>30</v>
      </c>
      <c r="CA535" s="403" t="s">
        <v>79</v>
      </c>
      <c r="CB535" s="404" t="s">
        <v>79</v>
      </c>
      <c r="CC535" s="403" t="s">
        <v>79</v>
      </c>
      <c r="CD535" s="404"/>
      <c r="CE535" s="404" t="s">
        <v>2085</v>
      </c>
      <c r="CF535" s="405"/>
      <c r="CG535" s="403"/>
    </row>
    <row r="536" spans="1:85" ht="12.75" customHeight="1" x14ac:dyDescent="0.25">
      <c r="A536" s="388" t="s">
        <v>1051</v>
      </c>
      <c r="B536" s="387">
        <v>4620082</v>
      </c>
      <c r="C536" s="403"/>
      <c r="D536" s="388"/>
      <c r="E536" s="389">
        <v>1</v>
      </c>
      <c r="F536" s="389">
        <v>1</v>
      </c>
      <c r="G536" s="388"/>
      <c r="H536" s="388"/>
      <c r="I536" s="388"/>
      <c r="J536" s="390"/>
      <c r="K536" s="391"/>
      <c r="L536" s="392"/>
      <c r="M536" s="392"/>
      <c r="N536" s="393"/>
      <c r="O536" s="388">
        <v>244620082</v>
      </c>
      <c r="P536" s="394">
        <v>0.3</v>
      </c>
      <c r="Q536" s="393">
        <v>30</v>
      </c>
      <c r="R536" s="403">
        <v>0.3</v>
      </c>
      <c r="S536" s="403">
        <v>30</v>
      </c>
      <c r="T536" s="403">
        <v>2186</v>
      </c>
      <c r="U536" s="392">
        <v>-40</v>
      </c>
      <c r="V536" s="395">
        <v>-1.7969451931716084E-2</v>
      </c>
      <c r="W536" s="403">
        <v>7343</v>
      </c>
      <c r="X536" s="392">
        <v>2226</v>
      </c>
      <c r="Y536" s="392">
        <v>2226</v>
      </c>
      <c r="Z536" s="392">
        <v>1954</v>
      </c>
      <c r="AA536" s="392">
        <v>2113</v>
      </c>
      <c r="AB536" s="392">
        <v>113</v>
      </c>
      <c r="AC536" s="395">
        <v>5.3478466635115948E-2</v>
      </c>
      <c r="AD536" s="396">
        <v>7417.5</v>
      </c>
      <c r="AE536" s="403">
        <v>1233</v>
      </c>
      <c r="AF536" s="392">
        <v>1201</v>
      </c>
      <c r="AG536" s="397">
        <v>32</v>
      </c>
      <c r="AH536" s="398">
        <v>2.6644462947543714E-2</v>
      </c>
      <c r="AI536" s="397">
        <v>1201</v>
      </c>
      <c r="AJ536" s="392">
        <v>1072</v>
      </c>
      <c r="AK536" s="392">
        <v>129</v>
      </c>
      <c r="AL536" s="399">
        <v>0.12033582089552239</v>
      </c>
      <c r="AM536" s="403">
        <v>1127</v>
      </c>
      <c r="AN536" s="392">
        <v>1098</v>
      </c>
      <c r="AO536" s="392">
        <v>29</v>
      </c>
      <c r="AP536" s="395">
        <v>2.6411657559198543E-2</v>
      </c>
      <c r="AQ536" s="392">
        <v>37.56666666666667</v>
      </c>
      <c r="AR536" s="392">
        <v>1098</v>
      </c>
      <c r="AS536" s="392">
        <v>1014</v>
      </c>
      <c r="AT536" s="392">
        <v>84</v>
      </c>
      <c r="AU536" s="395">
        <v>8.2840236686390539E-2</v>
      </c>
      <c r="AV536" s="400">
        <v>36.6</v>
      </c>
      <c r="AW536" s="403">
        <v>735</v>
      </c>
      <c r="AX536" s="403">
        <v>235</v>
      </c>
      <c r="AY536" s="403">
        <v>10</v>
      </c>
      <c r="AZ536" s="403">
        <v>245</v>
      </c>
      <c r="BA536" s="395">
        <v>0.33333333333333331</v>
      </c>
      <c r="BB536" s="464">
        <v>0.44113368321586738</v>
      </c>
      <c r="BC536" s="403">
        <v>340</v>
      </c>
      <c r="BD536" s="395">
        <v>0.46258503401360546</v>
      </c>
      <c r="BE536" s="464">
        <v>3.0279620594002834</v>
      </c>
      <c r="BF536" s="403">
        <v>120</v>
      </c>
      <c r="BG536" s="403">
        <v>10</v>
      </c>
      <c r="BH536" s="403">
        <v>130</v>
      </c>
      <c r="BI536" s="395">
        <v>0.17687074829931973</v>
      </c>
      <c r="BJ536" s="464">
        <v>2.3539657793798359</v>
      </c>
      <c r="BK536" s="403">
        <v>20</v>
      </c>
      <c r="BL536" s="401">
        <v>1025</v>
      </c>
      <c r="BM536" s="392">
        <v>415</v>
      </c>
      <c r="BN536" s="392">
        <v>45</v>
      </c>
      <c r="BO536" s="392">
        <v>460</v>
      </c>
      <c r="BP536" s="395">
        <v>0.44878048780487806</v>
      </c>
      <c r="BQ536" s="402">
        <v>0.64410177452139217</v>
      </c>
      <c r="BR536" s="392">
        <v>440</v>
      </c>
      <c r="BS536" s="395">
        <v>0.42926829268292682</v>
      </c>
      <c r="BT536" s="402">
        <v>1.9264385077544623</v>
      </c>
      <c r="BU536" s="392">
        <v>100</v>
      </c>
      <c r="BV536" s="392">
        <v>30</v>
      </c>
      <c r="BW536" s="392">
        <v>130</v>
      </c>
      <c r="BX536" s="395">
        <v>0.12682926829268293</v>
      </c>
      <c r="BY536" s="402">
        <v>1.7550337405236616</v>
      </c>
      <c r="BZ536" s="392">
        <v>10</v>
      </c>
      <c r="CA536" s="403" t="s">
        <v>79</v>
      </c>
      <c r="CB536" s="404" t="s">
        <v>79</v>
      </c>
      <c r="CC536" s="403" t="s">
        <v>68</v>
      </c>
      <c r="CD536" s="404"/>
      <c r="CE536" s="404" t="s">
        <v>2085</v>
      </c>
      <c r="CF536" s="405"/>
      <c r="CG536" s="403"/>
    </row>
    <row r="537" spans="1:85" ht="12.75" customHeight="1" x14ac:dyDescent="0.25">
      <c r="A537" s="388" t="s">
        <v>1052</v>
      </c>
      <c r="B537" s="387">
        <v>4620083</v>
      </c>
      <c r="C537" s="403"/>
      <c r="D537" s="388"/>
      <c r="E537" s="389">
        <v>1</v>
      </c>
      <c r="F537" s="389">
        <v>1</v>
      </c>
      <c r="G537" s="388"/>
      <c r="H537" s="388"/>
      <c r="I537" s="388"/>
      <c r="J537" s="390"/>
      <c r="K537" s="391"/>
      <c r="L537" s="392"/>
      <c r="M537" s="392"/>
      <c r="N537" s="393"/>
      <c r="O537" s="388">
        <v>244620083</v>
      </c>
      <c r="P537" s="394">
        <v>0.41</v>
      </c>
      <c r="Q537" s="393">
        <v>41</v>
      </c>
      <c r="R537" s="403">
        <v>0.42</v>
      </c>
      <c r="S537" s="403">
        <v>42</v>
      </c>
      <c r="T537" s="403">
        <v>3406</v>
      </c>
      <c r="U537" s="392">
        <v>67</v>
      </c>
      <c r="V537" s="395">
        <v>2.0065887990416292E-2</v>
      </c>
      <c r="W537" s="403">
        <v>8197.4</v>
      </c>
      <c r="X537" s="392">
        <v>3339</v>
      </c>
      <c r="Y537" s="392">
        <v>3339</v>
      </c>
      <c r="Z537" s="392">
        <v>3248</v>
      </c>
      <c r="AA537" s="392">
        <v>3120</v>
      </c>
      <c r="AB537" s="392">
        <v>219</v>
      </c>
      <c r="AC537" s="395">
        <v>7.0192307692307693E-2</v>
      </c>
      <c r="AD537" s="396">
        <v>8088.7</v>
      </c>
      <c r="AE537" s="403">
        <v>2039</v>
      </c>
      <c r="AF537" s="392">
        <v>1931</v>
      </c>
      <c r="AG537" s="397">
        <v>108</v>
      </c>
      <c r="AH537" s="398">
        <v>5.5929570170895906E-2</v>
      </c>
      <c r="AI537" s="397">
        <v>1931</v>
      </c>
      <c r="AJ537" s="392">
        <v>1613</v>
      </c>
      <c r="AK537" s="392">
        <v>318</v>
      </c>
      <c r="AL537" s="399">
        <v>0.19714817110973343</v>
      </c>
      <c r="AM537" s="403">
        <v>1833</v>
      </c>
      <c r="AN537" s="392">
        <v>1771</v>
      </c>
      <c r="AO537" s="392">
        <v>62</v>
      </c>
      <c r="AP537" s="395">
        <v>3.5008469791078488E-2</v>
      </c>
      <c r="AQ537" s="392">
        <v>43.642857142857146</v>
      </c>
      <c r="AR537" s="392">
        <v>1771</v>
      </c>
      <c r="AS537" s="392">
        <v>1534</v>
      </c>
      <c r="AT537" s="392">
        <v>237</v>
      </c>
      <c r="AU537" s="395">
        <v>0.1544980443285528</v>
      </c>
      <c r="AV537" s="400">
        <v>43.195121951219512</v>
      </c>
      <c r="AW537" s="403">
        <v>1090</v>
      </c>
      <c r="AX537" s="403">
        <v>445</v>
      </c>
      <c r="AY537" s="403">
        <v>20</v>
      </c>
      <c r="AZ537" s="403">
        <v>465</v>
      </c>
      <c r="BA537" s="395">
        <v>0.42660550458715596</v>
      </c>
      <c r="BB537" s="464">
        <v>0.56457017255608721</v>
      </c>
      <c r="BC537" s="403">
        <v>375</v>
      </c>
      <c r="BD537" s="395">
        <v>0.34403669724770641</v>
      </c>
      <c r="BE537" s="464">
        <v>2.2519752903999004</v>
      </c>
      <c r="BF537" s="403">
        <v>165</v>
      </c>
      <c r="BG537" s="403">
        <v>80</v>
      </c>
      <c r="BH537" s="403">
        <v>245</v>
      </c>
      <c r="BI537" s="395">
        <v>0.22477064220183487</v>
      </c>
      <c r="BJ537" s="464">
        <v>2.9914635689613545</v>
      </c>
      <c r="BK537" s="403">
        <v>0</v>
      </c>
      <c r="BL537" s="401">
        <v>1865</v>
      </c>
      <c r="BM537" s="392">
        <v>735</v>
      </c>
      <c r="BN537" s="392">
        <v>40</v>
      </c>
      <c r="BO537" s="392">
        <v>775</v>
      </c>
      <c r="BP537" s="395">
        <v>0.41554959785522788</v>
      </c>
      <c r="BQ537" s="402">
        <v>0.59640791133632232</v>
      </c>
      <c r="BR537" s="392">
        <v>775</v>
      </c>
      <c r="BS537" s="395">
        <v>0.41554959785522788</v>
      </c>
      <c r="BT537" s="402">
        <v>1.8648727633407884</v>
      </c>
      <c r="BU537" s="392">
        <v>235</v>
      </c>
      <c r="BV537" s="392">
        <v>80</v>
      </c>
      <c r="BW537" s="392">
        <v>315</v>
      </c>
      <c r="BX537" s="395">
        <v>0.16890080428954424</v>
      </c>
      <c r="BY537" s="402">
        <v>2.3372098122152085</v>
      </c>
      <c r="BZ537" s="392">
        <v>10</v>
      </c>
      <c r="CA537" s="403" t="s">
        <v>79</v>
      </c>
      <c r="CB537" s="404" t="s">
        <v>79</v>
      </c>
      <c r="CC537" s="403" t="s">
        <v>79</v>
      </c>
      <c r="CD537" s="404"/>
      <c r="CE537" s="404" t="s">
        <v>2085</v>
      </c>
      <c r="CF537" s="405"/>
      <c r="CG537" s="403"/>
    </row>
    <row r="538" spans="1:85" ht="12.75" customHeight="1" x14ac:dyDescent="0.25">
      <c r="A538" s="388" t="s">
        <v>1053</v>
      </c>
      <c r="B538" s="387">
        <v>4620084</v>
      </c>
      <c r="C538" s="403"/>
      <c r="D538" s="388"/>
      <c r="E538" s="389">
        <v>1</v>
      </c>
      <c r="F538" s="389">
        <v>1</v>
      </c>
      <c r="G538" s="388"/>
      <c r="H538" s="388"/>
      <c r="I538" s="388"/>
      <c r="J538" s="390"/>
      <c r="K538" s="391"/>
      <c r="L538" s="392"/>
      <c r="M538" s="392"/>
      <c r="N538" s="393"/>
      <c r="O538" s="388">
        <v>244620084</v>
      </c>
      <c r="P538" s="394">
        <v>0.34</v>
      </c>
      <c r="Q538" s="393">
        <v>34</v>
      </c>
      <c r="R538" s="403">
        <v>0.35</v>
      </c>
      <c r="S538" s="403">
        <v>35</v>
      </c>
      <c r="T538" s="403">
        <v>2793</v>
      </c>
      <c r="U538" s="392">
        <v>193</v>
      </c>
      <c r="V538" s="395">
        <v>7.4230769230769225E-2</v>
      </c>
      <c r="W538" s="403">
        <v>8081.6</v>
      </c>
      <c r="X538" s="392">
        <v>2600</v>
      </c>
      <c r="Y538" s="392">
        <v>2600</v>
      </c>
      <c r="Z538" s="392">
        <v>2296</v>
      </c>
      <c r="AA538" s="392">
        <v>1889</v>
      </c>
      <c r="AB538" s="392">
        <v>711</v>
      </c>
      <c r="AC538" s="395">
        <v>0.37638962413975646</v>
      </c>
      <c r="AD538" s="396">
        <v>7547.2</v>
      </c>
      <c r="AE538" s="403">
        <v>1492</v>
      </c>
      <c r="AF538" s="392">
        <v>1451</v>
      </c>
      <c r="AG538" s="397">
        <v>41</v>
      </c>
      <c r="AH538" s="398">
        <v>2.8256374913852515E-2</v>
      </c>
      <c r="AI538" s="397">
        <v>1451</v>
      </c>
      <c r="AJ538" s="392">
        <v>903</v>
      </c>
      <c r="AK538" s="392">
        <v>548</v>
      </c>
      <c r="AL538" s="399">
        <v>0.60686600221483944</v>
      </c>
      <c r="AM538" s="403">
        <v>1397</v>
      </c>
      <c r="AN538" s="392">
        <v>1334</v>
      </c>
      <c r="AO538" s="392">
        <v>63</v>
      </c>
      <c r="AP538" s="395">
        <v>4.7226386806596701E-2</v>
      </c>
      <c r="AQ538" s="392">
        <v>39.914285714285711</v>
      </c>
      <c r="AR538" s="392">
        <v>1334</v>
      </c>
      <c r="AS538" s="392">
        <v>841</v>
      </c>
      <c r="AT538" s="392">
        <v>493</v>
      </c>
      <c r="AU538" s="395">
        <v>0.58620689655172409</v>
      </c>
      <c r="AV538" s="400">
        <v>39.235294117647058</v>
      </c>
      <c r="AW538" s="403">
        <v>715</v>
      </c>
      <c r="AX538" s="403">
        <v>410</v>
      </c>
      <c r="AY538" s="403">
        <v>35</v>
      </c>
      <c r="AZ538" s="403">
        <v>445</v>
      </c>
      <c r="BA538" s="395">
        <v>0.6223776223776224</v>
      </c>
      <c r="BB538" s="464">
        <v>0.82365519873172444</v>
      </c>
      <c r="BC538" s="403">
        <v>155</v>
      </c>
      <c r="BD538" s="395">
        <v>0.21678321678321677</v>
      </c>
      <c r="BE538" s="464">
        <v>1.4190069009345012</v>
      </c>
      <c r="BF538" s="403">
        <v>95</v>
      </c>
      <c r="BG538" s="403">
        <v>15</v>
      </c>
      <c r="BH538" s="403">
        <v>110</v>
      </c>
      <c r="BI538" s="395">
        <v>0.15384615384615385</v>
      </c>
      <c r="BJ538" s="464">
        <v>2.0475323643126382</v>
      </c>
      <c r="BK538" s="403">
        <v>0</v>
      </c>
      <c r="BL538" s="401">
        <v>1090</v>
      </c>
      <c r="BM538" s="392">
        <v>495</v>
      </c>
      <c r="BN538" s="392">
        <v>15</v>
      </c>
      <c r="BO538" s="392">
        <v>510</v>
      </c>
      <c r="BP538" s="395">
        <v>0.46788990825688076</v>
      </c>
      <c r="BQ538" s="402">
        <v>0.6715281265078934</v>
      </c>
      <c r="BR538" s="392">
        <v>420</v>
      </c>
      <c r="BS538" s="395">
        <v>0.38532110091743121</v>
      </c>
      <c r="BT538" s="402">
        <v>1.7292155496002837</v>
      </c>
      <c r="BU538" s="392">
        <v>95</v>
      </c>
      <c r="BV538" s="392">
        <v>60</v>
      </c>
      <c r="BW538" s="392">
        <v>155</v>
      </c>
      <c r="BX538" s="395">
        <v>0.14220183486238533</v>
      </c>
      <c r="BY538" s="402">
        <v>1.9677557200119744</v>
      </c>
      <c r="BZ538" s="392">
        <v>10</v>
      </c>
      <c r="CA538" s="403" t="s">
        <v>79</v>
      </c>
      <c r="CB538" s="404" t="s">
        <v>79</v>
      </c>
      <c r="CC538" s="403" t="s">
        <v>68</v>
      </c>
      <c r="CD538" s="404"/>
      <c r="CE538" s="404" t="s">
        <v>2085</v>
      </c>
      <c r="CF538" s="405"/>
      <c r="CG538" s="403"/>
    </row>
    <row r="539" spans="1:85" ht="12.75" customHeight="1" x14ac:dyDescent="0.25">
      <c r="A539" s="388" t="s">
        <v>1062</v>
      </c>
      <c r="B539" s="387">
        <v>4620093</v>
      </c>
      <c r="C539" s="403"/>
      <c r="D539" s="388"/>
      <c r="E539" s="389">
        <v>1</v>
      </c>
      <c r="F539" s="389">
        <v>1</v>
      </c>
      <c r="G539" s="388"/>
      <c r="H539" s="388"/>
      <c r="I539" s="388"/>
      <c r="J539" s="390"/>
      <c r="K539" s="391"/>
      <c r="L539" s="392"/>
      <c r="M539" s="392"/>
      <c r="N539" s="393"/>
      <c r="O539" s="388">
        <v>244620093</v>
      </c>
      <c r="P539" s="394">
        <v>0.74</v>
      </c>
      <c r="Q539" s="393">
        <v>74</v>
      </c>
      <c r="R539" s="403">
        <v>0.73</v>
      </c>
      <c r="S539" s="403">
        <v>73</v>
      </c>
      <c r="T539" s="403">
        <v>3253</v>
      </c>
      <c r="U539" s="392">
        <v>11</v>
      </c>
      <c r="V539" s="395">
        <v>3.3929673041332509E-3</v>
      </c>
      <c r="W539" s="403">
        <v>4431.3</v>
      </c>
      <c r="X539" s="392">
        <v>3242</v>
      </c>
      <c r="Y539" s="392">
        <v>3242</v>
      </c>
      <c r="Z539" s="392">
        <v>3161</v>
      </c>
      <c r="AA539" s="392">
        <v>3392</v>
      </c>
      <c r="AB539" s="392">
        <v>-150</v>
      </c>
      <c r="AC539" s="395">
        <v>-4.4221698113207544E-2</v>
      </c>
      <c r="AD539" s="396">
        <v>4409.7</v>
      </c>
      <c r="AE539" s="403">
        <v>1679</v>
      </c>
      <c r="AF539" s="392">
        <v>1679</v>
      </c>
      <c r="AG539" s="397">
        <v>0</v>
      </c>
      <c r="AH539" s="398">
        <v>0</v>
      </c>
      <c r="AI539" s="397">
        <v>1679</v>
      </c>
      <c r="AJ539" s="392">
        <v>1628</v>
      </c>
      <c r="AK539" s="392">
        <v>51</v>
      </c>
      <c r="AL539" s="399">
        <v>3.1326781326781329E-2</v>
      </c>
      <c r="AM539" s="403">
        <v>1545</v>
      </c>
      <c r="AN539" s="392">
        <v>1539</v>
      </c>
      <c r="AO539" s="392">
        <v>6</v>
      </c>
      <c r="AP539" s="395">
        <v>3.8986354775828458E-3</v>
      </c>
      <c r="AQ539" s="392">
        <v>21.164383561643834</v>
      </c>
      <c r="AR539" s="392">
        <v>1539</v>
      </c>
      <c r="AS539" s="392">
        <v>1557</v>
      </c>
      <c r="AT539" s="392">
        <v>-18</v>
      </c>
      <c r="AU539" s="395">
        <v>-1.1560693641618497E-2</v>
      </c>
      <c r="AV539" s="400">
        <v>20.797297297297298</v>
      </c>
      <c r="AW539" s="403">
        <v>1150</v>
      </c>
      <c r="AX539" s="403">
        <v>670</v>
      </c>
      <c r="AY539" s="403">
        <v>55</v>
      </c>
      <c r="AZ539" s="403">
        <v>725</v>
      </c>
      <c r="BA539" s="395">
        <v>0.63043478260869568</v>
      </c>
      <c r="BB539" s="464">
        <v>0.83431805303870576</v>
      </c>
      <c r="BC539" s="403">
        <v>280</v>
      </c>
      <c r="BD539" s="395">
        <v>0.24347826086956523</v>
      </c>
      <c r="BE539" s="464">
        <v>1.593745759142144</v>
      </c>
      <c r="BF539" s="403">
        <v>100</v>
      </c>
      <c r="BG539" s="403">
        <v>40</v>
      </c>
      <c r="BH539" s="403">
        <v>140</v>
      </c>
      <c r="BI539" s="395">
        <v>0.12173913043478261</v>
      </c>
      <c r="BJ539" s="464">
        <v>1.6202212621952181</v>
      </c>
      <c r="BK539" s="403">
        <v>10</v>
      </c>
      <c r="BL539" s="401">
        <v>1550</v>
      </c>
      <c r="BM539" s="392">
        <v>785</v>
      </c>
      <c r="BN539" s="392">
        <v>40</v>
      </c>
      <c r="BO539" s="392">
        <v>825</v>
      </c>
      <c r="BP539" s="395">
        <v>0.532258064516129</v>
      </c>
      <c r="BQ539" s="402">
        <v>0.76391102816220502</v>
      </c>
      <c r="BR539" s="392">
        <v>545</v>
      </c>
      <c r="BS539" s="395">
        <v>0.35161290322580646</v>
      </c>
      <c r="BT539" s="402">
        <v>1.5779423920738072</v>
      </c>
      <c r="BU539" s="392">
        <v>130</v>
      </c>
      <c r="BV539" s="392">
        <v>40</v>
      </c>
      <c r="BW539" s="392">
        <v>170</v>
      </c>
      <c r="BX539" s="395">
        <v>0.10967741935483871</v>
      </c>
      <c r="BY539" s="402">
        <v>1.5176904679218266</v>
      </c>
      <c r="BZ539" s="392">
        <v>10</v>
      </c>
      <c r="CA539" s="403" t="s">
        <v>79</v>
      </c>
      <c r="CB539" s="404" t="s">
        <v>79</v>
      </c>
      <c r="CC539" s="403" t="s">
        <v>68</v>
      </c>
      <c r="CD539" s="404"/>
      <c r="CE539" s="404" t="s">
        <v>2085</v>
      </c>
      <c r="CF539" s="405"/>
      <c r="CG539" s="403"/>
    </row>
    <row r="540" spans="1:85" ht="12.75" customHeight="1" x14ac:dyDescent="0.25">
      <c r="A540" s="388" t="s">
        <v>1063</v>
      </c>
      <c r="B540" s="387">
        <v>4620094.01</v>
      </c>
      <c r="C540" s="403"/>
      <c r="D540" s="388"/>
      <c r="E540" s="389">
        <v>1</v>
      </c>
      <c r="F540" s="389">
        <v>1</v>
      </c>
      <c r="G540" s="388"/>
      <c r="H540" s="388"/>
      <c r="I540" s="388"/>
      <c r="J540" s="390"/>
      <c r="K540" s="391"/>
      <c r="L540" s="392"/>
      <c r="M540" s="392"/>
      <c r="N540" s="393"/>
      <c r="O540" s="388">
        <v>244620094.00999999</v>
      </c>
      <c r="P540" s="394">
        <v>1.79</v>
      </c>
      <c r="Q540" s="393">
        <v>179</v>
      </c>
      <c r="R540" s="403">
        <v>1.81</v>
      </c>
      <c r="S540" s="403">
        <v>181</v>
      </c>
      <c r="T540" s="403">
        <v>6306</v>
      </c>
      <c r="U540" s="392">
        <v>204</v>
      </c>
      <c r="V540" s="395">
        <v>3.3431661750245818E-2</v>
      </c>
      <c r="W540" s="403">
        <v>3489.2</v>
      </c>
      <c r="X540" s="392">
        <v>6102</v>
      </c>
      <c r="Y540" s="392">
        <v>6102</v>
      </c>
      <c r="Z540" s="392">
        <v>6120</v>
      </c>
      <c r="AA540" s="392">
        <v>5962</v>
      </c>
      <c r="AB540" s="392">
        <v>140</v>
      </c>
      <c r="AC540" s="395">
        <v>2.3482053002348204E-2</v>
      </c>
      <c r="AD540" s="396">
        <v>3403</v>
      </c>
      <c r="AE540" s="403">
        <v>3415</v>
      </c>
      <c r="AF540" s="392">
        <v>3403</v>
      </c>
      <c r="AG540" s="397">
        <v>12</v>
      </c>
      <c r="AH540" s="398">
        <v>3.5263003232441962E-3</v>
      </c>
      <c r="AI540" s="397">
        <v>3403</v>
      </c>
      <c r="AJ540" s="392">
        <v>3022</v>
      </c>
      <c r="AK540" s="392">
        <v>381</v>
      </c>
      <c r="AL540" s="399">
        <v>0.12607544672402382</v>
      </c>
      <c r="AM540" s="403">
        <v>3186</v>
      </c>
      <c r="AN540" s="392">
        <v>2960</v>
      </c>
      <c r="AO540" s="392">
        <v>226</v>
      </c>
      <c r="AP540" s="395">
        <v>7.6351351351351349E-2</v>
      </c>
      <c r="AQ540" s="392">
        <v>17.60220994475138</v>
      </c>
      <c r="AR540" s="392">
        <v>2960</v>
      </c>
      <c r="AS540" s="392">
        <v>2817</v>
      </c>
      <c r="AT540" s="392">
        <v>143</v>
      </c>
      <c r="AU540" s="395">
        <v>5.0763223287184946E-2</v>
      </c>
      <c r="AV540" s="400">
        <v>16.536312849162012</v>
      </c>
      <c r="AW540" s="403">
        <v>2385</v>
      </c>
      <c r="AX540" s="403">
        <v>950</v>
      </c>
      <c r="AY540" s="403">
        <v>135</v>
      </c>
      <c r="AZ540" s="403">
        <v>1085</v>
      </c>
      <c r="BA540" s="395">
        <v>0.45492662473794548</v>
      </c>
      <c r="BB540" s="464">
        <v>0.60205037269083783</v>
      </c>
      <c r="BC540" s="403">
        <v>955</v>
      </c>
      <c r="BD540" s="395">
        <v>0.40041928721174003</v>
      </c>
      <c r="BE540" s="464">
        <v>2.6210411500117692</v>
      </c>
      <c r="BF540" s="403">
        <v>215</v>
      </c>
      <c r="BG540" s="403">
        <v>100</v>
      </c>
      <c r="BH540" s="403">
        <v>315</v>
      </c>
      <c r="BI540" s="395">
        <v>0.13207547169811321</v>
      </c>
      <c r="BJ540" s="464">
        <v>1.7577872184193402</v>
      </c>
      <c r="BK540" s="403">
        <v>35</v>
      </c>
      <c r="BL540" s="401">
        <v>2770</v>
      </c>
      <c r="BM540" s="392">
        <v>965</v>
      </c>
      <c r="BN540" s="392">
        <v>90</v>
      </c>
      <c r="BO540" s="392">
        <v>1055</v>
      </c>
      <c r="BP540" s="395">
        <v>0.38086642599277976</v>
      </c>
      <c r="BQ540" s="402">
        <v>0.54662969425762864</v>
      </c>
      <c r="BR540" s="392">
        <v>1385</v>
      </c>
      <c r="BS540" s="395">
        <v>0.5</v>
      </c>
      <c r="BT540" s="402">
        <v>2.2438630346003681</v>
      </c>
      <c r="BU540" s="392">
        <v>250</v>
      </c>
      <c r="BV540" s="392">
        <v>65</v>
      </c>
      <c r="BW540" s="392">
        <v>315</v>
      </c>
      <c r="BX540" s="395">
        <v>0.11371841155234658</v>
      </c>
      <c r="BY540" s="402">
        <v>1.5736087724842469</v>
      </c>
      <c r="BZ540" s="392">
        <v>15</v>
      </c>
      <c r="CA540" s="403" t="s">
        <v>79</v>
      </c>
      <c r="CB540" s="404" t="s">
        <v>79</v>
      </c>
      <c r="CC540" s="403" t="s">
        <v>79</v>
      </c>
      <c r="CD540" s="404"/>
      <c r="CE540" s="404" t="s">
        <v>2085</v>
      </c>
      <c r="CF540" s="405"/>
      <c r="CG540" s="403"/>
    </row>
    <row r="541" spans="1:85" ht="12.75" customHeight="1" x14ac:dyDescent="0.25">
      <c r="A541" s="388" t="s">
        <v>1065</v>
      </c>
      <c r="B541" s="387">
        <v>4620095</v>
      </c>
      <c r="C541" s="403"/>
      <c r="D541" s="388"/>
      <c r="E541" s="389">
        <v>1</v>
      </c>
      <c r="F541" s="389">
        <v>1</v>
      </c>
      <c r="G541" s="388"/>
      <c r="H541" s="388"/>
      <c r="I541" s="388"/>
      <c r="J541" s="390"/>
      <c r="K541" s="391"/>
      <c r="L541" s="392"/>
      <c r="M541" s="392"/>
      <c r="N541" s="393"/>
      <c r="O541" s="388">
        <v>244620095</v>
      </c>
      <c r="P541" s="394">
        <v>0.22</v>
      </c>
      <c r="Q541" s="393">
        <v>22</v>
      </c>
      <c r="R541" s="403">
        <v>0.22</v>
      </c>
      <c r="S541" s="403">
        <v>22</v>
      </c>
      <c r="T541" s="403">
        <v>2147</v>
      </c>
      <c r="U541" s="392">
        <v>38</v>
      </c>
      <c r="V541" s="395">
        <v>1.8018018018018018E-2</v>
      </c>
      <c r="W541" s="403">
        <v>9785.7999999999993</v>
      </c>
      <c r="X541" s="392">
        <v>2109</v>
      </c>
      <c r="Y541" s="392">
        <v>2109</v>
      </c>
      <c r="Z541" s="392">
        <v>2018</v>
      </c>
      <c r="AA541" s="392">
        <v>2177</v>
      </c>
      <c r="AB541" s="392">
        <v>-68</v>
      </c>
      <c r="AC541" s="395">
        <v>-3.123564538355535E-2</v>
      </c>
      <c r="AD541" s="396">
        <v>9525.7000000000007</v>
      </c>
      <c r="AE541" s="403">
        <v>1319</v>
      </c>
      <c r="AF541" s="392">
        <v>1230</v>
      </c>
      <c r="AG541" s="397">
        <v>89</v>
      </c>
      <c r="AH541" s="398">
        <v>7.2357723577235772E-2</v>
      </c>
      <c r="AI541" s="397">
        <v>1230</v>
      </c>
      <c r="AJ541" s="392">
        <v>1230</v>
      </c>
      <c r="AK541" s="392">
        <v>0</v>
      </c>
      <c r="AL541" s="399">
        <v>0</v>
      </c>
      <c r="AM541" s="403">
        <v>1150</v>
      </c>
      <c r="AN541" s="392">
        <v>1068</v>
      </c>
      <c r="AO541" s="392">
        <v>82</v>
      </c>
      <c r="AP541" s="395">
        <v>7.6779026217228458E-2</v>
      </c>
      <c r="AQ541" s="392">
        <v>52.272727272727273</v>
      </c>
      <c r="AR541" s="392">
        <v>1068</v>
      </c>
      <c r="AS541" s="392">
        <v>1121</v>
      </c>
      <c r="AT541" s="392">
        <v>-53</v>
      </c>
      <c r="AU541" s="395">
        <v>-4.7279214986619092E-2</v>
      </c>
      <c r="AV541" s="400">
        <v>48.545454545454547</v>
      </c>
      <c r="AW541" s="403">
        <v>755</v>
      </c>
      <c r="AX541" s="403">
        <v>220</v>
      </c>
      <c r="AY541" s="403">
        <v>10</v>
      </c>
      <c r="AZ541" s="403">
        <v>230</v>
      </c>
      <c r="BA541" s="395">
        <v>0.30463576158940397</v>
      </c>
      <c r="BB541" s="464">
        <v>0.40315528664761391</v>
      </c>
      <c r="BC541" s="403">
        <v>360</v>
      </c>
      <c r="BD541" s="395">
        <v>0.47682119205298013</v>
      </c>
      <c r="BE541" s="464">
        <v>3.1211482700323918</v>
      </c>
      <c r="BF541" s="403">
        <v>125</v>
      </c>
      <c r="BG541" s="403">
        <v>20</v>
      </c>
      <c r="BH541" s="403">
        <v>145</v>
      </c>
      <c r="BI541" s="395">
        <v>0.19205298013245034</v>
      </c>
      <c r="BJ541" s="464">
        <v>2.5560255011452471</v>
      </c>
      <c r="BK541" s="403">
        <v>30</v>
      </c>
      <c r="BL541" s="401">
        <v>1195</v>
      </c>
      <c r="BM541" s="392">
        <v>305</v>
      </c>
      <c r="BN541" s="392">
        <v>15</v>
      </c>
      <c r="BO541" s="392">
        <v>320</v>
      </c>
      <c r="BP541" s="395">
        <v>0.26778242677824265</v>
      </c>
      <c r="BQ541" s="402">
        <v>0.3843285101746709</v>
      </c>
      <c r="BR541" s="392">
        <v>630</v>
      </c>
      <c r="BS541" s="395">
        <v>0.52719665271966532</v>
      </c>
      <c r="BT541" s="402">
        <v>2.3659141620054092</v>
      </c>
      <c r="BU541" s="392">
        <v>180</v>
      </c>
      <c r="BV541" s="392">
        <v>60</v>
      </c>
      <c r="BW541" s="392">
        <v>240</v>
      </c>
      <c r="BX541" s="395">
        <v>0.20083682008368201</v>
      </c>
      <c r="BY541" s="402">
        <v>2.7791329267384666</v>
      </c>
      <c r="BZ541" s="392">
        <v>10</v>
      </c>
      <c r="CA541" s="403" t="s">
        <v>79</v>
      </c>
      <c r="CB541" s="404" t="s">
        <v>79</v>
      </c>
      <c r="CC541" s="403" t="s">
        <v>79</v>
      </c>
      <c r="CD541" s="404"/>
      <c r="CE541" s="404" t="s">
        <v>2085</v>
      </c>
      <c r="CF541" s="405"/>
      <c r="CG541" s="403"/>
    </row>
    <row r="542" spans="1:85" ht="12.75" customHeight="1" x14ac:dyDescent="0.25">
      <c r="A542" s="388" t="s">
        <v>1066</v>
      </c>
      <c r="B542" s="387">
        <v>4620096</v>
      </c>
      <c r="C542" s="403"/>
      <c r="D542" s="388"/>
      <c r="E542" s="389">
        <v>1</v>
      </c>
      <c r="F542" s="389">
        <v>1</v>
      </c>
      <c r="G542" s="388"/>
      <c r="H542" s="388"/>
      <c r="I542" s="388"/>
      <c r="J542" s="390"/>
      <c r="K542" s="391"/>
      <c r="L542" s="392"/>
      <c r="M542" s="392"/>
      <c r="N542" s="393"/>
      <c r="O542" s="388">
        <v>244620096</v>
      </c>
      <c r="P542" s="394">
        <v>0.19</v>
      </c>
      <c r="Q542" s="393">
        <v>19</v>
      </c>
      <c r="R542" s="403">
        <v>0.19</v>
      </c>
      <c r="S542" s="403">
        <v>19</v>
      </c>
      <c r="T542" s="403">
        <v>2370</v>
      </c>
      <c r="U542" s="392">
        <v>94</v>
      </c>
      <c r="V542" s="395">
        <v>4.1300527240773287E-2</v>
      </c>
      <c r="W542" s="403">
        <v>12467.1</v>
      </c>
      <c r="X542" s="392">
        <v>2276</v>
      </c>
      <c r="Y542" s="392">
        <v>2276</v>
      </c>
      <c r="Z542" s="392">
        <v>2233</v>
      </c>
      <c r="AA542" s="392">
        <v>2145</v>
      </c>
      <c r="AB542" s="392">
        <v>131</v>
      </c>
      <c r="AC542" s="395">
        <v>6.1072261072261075E-2</v>
      </c>
      <c r="AD542" s="396">
        <v>11786.6</v>
      </c>
      <c r="AE542" s="403">
        <v>1238</v>
      </c>
      <c r="AF542" s="392">
        <v>1234</v>
      </c>
      <c r="AG542" s="397">
        <v>4</v>
      </c>
      <c r="AH542" s="398">
        <v>3.2414910858995136E-3</v>
      </c>
      <c r="AI542" s="397">
        <v>1234</v>
      </c>
      <c r="AJ542" s="392">
        <v>1116</v>
      </c>
      <c r="AK542" s="392">
        <v>118</v>
      </c>
      <c r="AL542" s="399">
        <v>0.1057347670250896</v>
      </c>
      <c r="AM542" s="403">
        <v>1110</v>
      </c>
      <c r="AN542" s="392">
        <v>1086</v>
      </c>
      <c r="AO542" s="392">
        <v>24</v>
      </c>
      <c r="AP542" s="395">
        <v>2.2099447513812154E-2</v>
      </c>
      <c r="AQ542" s="392">
        <v>58.421052631578945</v>
      </c>
      <c r="AR542" s="392">
        <v>1086</v>
      </c>
      <c r="AS542" s="392">
        <v>1037</v>
      </c>
      <c r="AT542" s="392">
        <v>49</v>
      </c>
      <c r="AU542" s="395">
        <v>4.7251687560270011E-2</v>
      </c>
      <c r="AV542" s="400">
        <v>57.157894736842103</v>
      </c>
      <c r="AW542" s="403">
        <v>740</v>
      </c>
      <c r="AX542" s="403">
        <v>245</v>
      </c>
      <c r="AY542" s="403">
        <v>20</v>
      </c>
      <c r="AZ542" s="403">
        <v>265</v>
      </c>
      <c r="BA542" s="395">
        <v>0.35810810810810811</v>
      </c>
      <c r="BB542" s="464">
        <v>0.47392064615758728</v>
      </c>
      <c r="BC542" s="403">
        <v>250</v>
      </c>
      <c r="BD542" s="395">
        <v>0.33783783783783783</v>
      </c>
      <c r="BE542" s="464">
        <v>2.2113991590413438</v>
      </c>
      <c r="BF542" s="403">
        <v>125</v>
      </c>
      <c r="BG542" s="403">
        <v>70</v>
      </c>
      <c r="BH542" s="403">
        <v>195</v>
      </c>
      <c r="BI542" s="395">
        <v>0.26351351351351349</v>
      </c>
      <c r="BJ542" s="464">
        <v>3.507090907792255</v>
      </c>
      <c r="BK542" s="403">
        <v>40</v>
      </c>
      <c r="BL542" s="401">
        <v>1215</v>
      </c>
      <c r="BM542" s="392">
        <v>375</v>
      </c>
      <c r="BN542" s="392">
        <v>25</v>
      </c>
      <c r="BO542" s="392">
        <v>400</v>
      </c>
      <c r="BP542" s="395">
        <v>0.32921810699588477</v>
      </c>
      <c r="BQ542" s="402">
        <v>0.47250264368182282</v>
      </c>
      <c r="BR542" s="392">
        <v>565</v>
      </c>
      <c r="BS542" s="395">
        <v>0.46502057613168724</v>
      </c>
      <c r="BT542" s="402">
        <v>2.0868849622209185</v>
      </c>
      <c r="BU542" s="392">
        <v>155</v>
      </c>
      <c r="BV542" s="392">
        <v>90</v>
      </c>
      <c r="BW542" s="392">
        <v>245</v>
      </c>
      <c r="BX542" s="395">
        <v>0.20164609053497942</v>
      </c>
      <c r="BY542" s="402">
        <v>2.790331421899364</v>
      </c>
      <c r="BZ542" s="392">
        <v>10</v>
      </c>
      <c r="CA542" s="403" t="s">
        <v>79</v>
      </c>
      <c r="CB542" s="404" t="s">
        <v>79</v>
      </c>
      <c r="CC542" s="403" t="s">
        <v>79</v>
      </c>
      <c r="CD542" s="404"/>
      <c r="CE542" s="404" t="s">
        <v>2085</v>
      </c>
      <c r="CF542" s="405"/>
      <c r="CG542" s="403"/>
    </row>
    <row r="543" spans="1:85" ht="12.75" customHeight="1" x14ac:dyDescent="0.25">
      <c r="A543" s="388" t="s">
        <v>1067</v>
      </c>
      <c r="B543" s="387">
        <v>4620097.01</v>
      </c>
      <c r="C543" s="403"/>
      <c r="D543" s="388"/>
      <c r="E543" s="389">
        <v>1</v>
      </c>
      <c r="F543" s="389">
        <v>1</v>
      </c>
      <c r="G543" s="388"/>
      <c r="H543" s="388"/>
      <c r="I543" s="388"/>
      <c r="J543" s="390"/>
      <c r="K543" s="391"/>
      <c r="L543" s="392"/>
      <c r="M543" s="392"/>
      <c r="N543" s="393"/>
      <c r="O543" s="388">
        <v>244620097.00999999</v>
      </c>
      <c r="P543" s="394">
        <v>0.35</v>
      </c>
      <c r="Q543" s="393">
        <v>35</v>
      </c>
      <c r="R543" s="403">
        <v>0.35</v>
      </c>
      <c r="S543" s="403">
        <v>35</v>
      </c>
      <c r="T543" s="403">
        <v>6174</v>
      </c>
      <c r="U543" s="392">
        <v>-111</v>
      </c>
      <c r="V543" s="395">
        <v>-1.7661097852028639E-2</v>
      </c>
      <c r="W543" s="403">
        <v>17705.8</v>
      </c>
      <c r="X543" s="392">
        <v>6285</v>
      </c>
      <c r="Y543" s="392">
        <v>6285</v>
      </c>
      <c r="Z543" s="392">
        <v>6280</v>
      </c>
      <c r="AA543" s="392">
        <v>6285</v>
      </c>
      <c r="AB543" s="392">
        <v>0</v>
      </c>
      <c r="AC543" s="395">
        <v>0</v>
      </c>
      <c r="AD543" s="396">
        <v>17819.7</v>
      </c>
      <c r="AE543" s="403">
        <v>3566</v>
      </c>
      <c r="AF543" s="392">
        <v>3528</v>
      </c>
      <c r="AG543" s="397">
        <v>38</v>
      </c>
      <c r="AH543" s="398">
        <v>1.0770975056689343E-2</v>
      </c>
      <c r="AI543" s="397">
        <v>3528</v>
      </c>
      <c r="AJ543" s="392">
        <v>3458</v>
      </c>
      <c r="AK543" s="392">
        <v>70</v>
      </c>
      <c r="AL543" s="399">
        <v>2.0242914979757085E-2</v>
      </c>
      <c r="AM543" s="403">
        <v>3340</v>
      </c>
      <c r="AN543" s="392">
        <v>3298</v>
      </c>
      <c r="AO543" s="392">
        <v>42</v>
      </c>
      <c r="AP543" s="395">
        <v>1.2734990903577926E-2</v>
      </c>
      <c r="AQ543" s="392">
        <v>95.428571428571431</v>
      </c>
      <c r="AR543" s="392">
        <v>3298</v>
      </c>
      <c r="AS543" s="392">
        <v>3287</v>
      </c>
      <c r="AT543" s="392">
        <v>11</v>
      </c>
      <c r="AU543" s="395">
        <v>3.3465165804685121E-3</v>
      </c>
      <c r="AV543" s="400">
        <v>94.228571428571428</v>
      </c>
      <c r="AW543" s="403">
        <v>2150</v>
      </c>
      <c r="AX543" s="403">
        <v>840</v>
      </c>
      <c r="AY543" s="403">
        <v>70</v>
      </c>
      <c r="AZ543" s="403">
        <v>910</v>
      </c>
      <c r="BA543" s="395">
        <v>0.42325581395348838</v>
      </c>
      <c r="BB543" s="464">
        <v>0.56013718845549676</v>
      </c>
      <c r="BC543" s="403">
        <v>810</v>
      </c>
      <c r="BD543" s="395">
        <v>0.37674418604651161</v>
      </c>
      <c r="BE543" s="464">
        <v>2.466070057543035</v>
      </c>
      <c r="BF543" s="403">
        <v>255</v>
      </c>
      <c r="BG543" s="403">
        <v>115</v>
      </c>
      <c r="BH543" s="403">
        <v>370</v>
      </c>
      <c r="BI543" s="395">
        <v>0.17209302325581396</v>
      </c>
      <c r="BJ543" s="464">
        <v>2.2903792261264626</v>
      </c>
      <c r="BK543" s="403">
        <v>65</v>
      </c>
      <c r="BL543" s="401">
        <v>2900</v>
      </c>
      <c r="BM543" s="392">
        <v>1125</v>
      </c>
      <c r="BN543" s="392">
        <v>60</v>
      </c>
      <c r="BO543" s="392">
        <v>1185</v>
      </c>
      <c r="BP543" s="395">
        <v>0.4086206896551724</v>
      </c>
      <c r="BQ543" s="402">
        <v>0.58646335673016936</v>
      </c>
      <c r="BR543" s="392">
        <v>1285</v>
      </c>
      <c r="BS543" s="395">
        <v>0.44310344827586207</v>
      </c>
      <c r="BT543" s="402">
        <v>1.9885268961803262</v>
      </c>
      <c r="BU543" s="392">
        <v>220</v>
      </c>
      <c r="BV543" s="392">
        <v>180</v>
      </c>
      <c r="BW543" s="392">
        <v>400</v>
      </c>
      <c r="BX543" s="395">
        <v>0.13793103448275862</v>
      </c>
      <c r="BY543" s="402">
        <v>1.908657383593372</v>
      </c>
      <c r="BZ543" s="392">
        <v>25</v>
      </c>
      <c r="CA543" s="403" t="s">
        <v>79</v>
      </c>
      <c r="CB543" s="404" t="s">
        <v>79</v>
      </c>
      <c r="CC543" s="403" t="s">
        <v>68</v>
      </c>
      <c r="CD543" s="404"/>
      <c r="CE543" s="404" t="s">
        <v>2085</v>
      </c>
      <c r="CF543" s="405"/>
      <c r="CG543" s="403"/>
    </row>
    <row r="544" spans="1:85" ht="12.75" customHeight="1" x14ac:dyDescent="0.25">
      <c r="A544" s="388" t="s">
        <v>1068</v>
      </c>
      <c r="B544" s="387">
        <v>4620097.0199999996</v>
      </c>
      <c r="C544" s="403"/>
      <c r="D544" s="388"/>
      <c r="E544" s="389">
        <v>1</v>
      </c>
      <c r="F544" s="389">
        <v>1</v>
      </c>
      <c r="G544" s="388"/>
      <c r="H544" s="388"/>
      <c r="I544" s="388"/>
      <c r="J544" s="390"/>
      <c r="K544" s="391"/>
      <c r="L544" s="392"/>
      <c r="M544" s="392"/>
      <c r="N544" s="393"/>
      <c r="O544" s="388">
        <v>244620097.02000001</v>
      </c>
      <c r="P544" s="394">
        <v>0.39</v>
      </c>
      <c r="Q544" s="393">
        <v>39</v>
      </c>
      <c r="R544" s="403">
        <v>0.39</v>
      </c>
      <c r="S544" s="403">
        <v>39</v>
      </c>
      <c r="T544" s="403">
        <v>4133</v>
      </c>
      <c r="U544" s="392">
        <v>302</v>
      </c>
      <c r="V544" s="395">
        <v>7.8830592534586269E-2</v>
      </c>
      <c r="W544" s="403">
        <v>10646.6</v>
      </c>
      <c r="X544" s="392">
        <v>3831</v>
      </c>
      <c r="Y544" s="392">
        <v>3831</v>
      </c>
      <c r="Z544" s="392">
        <v>3630</v>
      </c>
      <c r="AA544" s="392">
        <v>3644</v>
      </c>
      <c r="AB544" s="392">
        <v>187</v>
      </c>
      <c r="AC544" s="395">
        <v>5.1317233809001099E-2</v>
      </c>
      <c r="AD544" s="396">
        <v>9728.2999999999993</v>
      </c>
      <c r="AE544" s="403">
        <v>2300</v>
      </c>
      <c r="AF544" s="392">
        <v>2167</v>
      </c>
      <c r="AG544" s="397">
        <v>133</v>
      </c>
      <c r="AH544" s="398">
        <v>6.1375173050299957E-2</v>
      </c>
      <c r="AI544" s="397">
        <v>2167</v>
      </c>
      <c r="AJ544" s="392">
        <v>2028</v>
      </c>
      <c r="AK544" s="392">
        <v>139</v>
      </c>
      <c r="AL544" s="399">
        <v>6.8540433925049313E-2</v>
      </c>
      <c r="AM544" s="403">
        <v>2102</v>
      </c>
      <c r="AN544" s="392">
        <v>1962</v>
      </c>
      <c r="AO544" s="392">
        <v>140</v>
      </c>
      <c r="AP544" s="395">
        <v>7.1355759429153925E-2</v>
      </c>
      <c r="AQ544" s="392">
        <v>53.897435897435898</v>
      </c>
      <c r="AR544" s="392">
        <v>1962</v>
      </c>
      <c r="AS544" s="392">
        <v>1895</v>
      </c>
      <c r="AT544" s="392">
        <v>67</v>
      </c>
      <c r="AU544" s="395">
        <v>3.5356200527704489E-2</v>
      </c>
      <c r="AV544" s="400">
        <v>50.307692307692307</v>
      </c>
      <c r="AW544" s="403">
        <v>1410</v>
      </c>
      <c r="AX544" s="403">
        <v>570</v>
      </c>
      <c r="AY544" s="403">
        <v>65</v>
      </c>
      <c r="AZ544" s="403">
        <v>635</v>
      </c>
      <c r="BA544" s="395">
        <v>0.450354609929078</v>
      </c>
      <c r="BB544" s="464">
        <v>0.59599976349377826</v>
      </c>
      <c r="BC544" s="403">
        <v>550</v>
      </c>
      <c r="BD544" s="395">
        <v>0.39007092198581561</v>
      </c>
      <c r="BE544" s="464">
        <v>2.553303426183906</v>
      </c>
      <c r="BF544" s="403">
        <v>175</v>
      </c>
      <c r="BG544" s="403">
        <v>30</v>
      </c>
      <c r="BH544" s="403">
        <v>205</v>
      </c>
      <c r="BI544" s="395">
        <v>0.1453900709219858</v>
      </c>
      <c r="BJ544" s="464">
        <v>1.9349906918060922</v>
      </c>
      <c r="BK544" s="403">
        <v>25</v>
      </c>
      <c r="BL544" s="401">
        <v>1510</v>
      </c>
      <c r="BM544" s="392">
        <v>530</v>
      </c>
      <c r="BN544" s="392">
        <v>35</v>
      </c>
      <c r="BO544" s="392">
        <v>565</v>
      </c>
      <c r="BP544" s="395">
        <v>0.3741721854304636</v>
      </c>
      <c r="BQ544" s="402">
        <v>0.53702194092960154</v>
      </c>
      <c r="BR544" s="392">
        <v>745</v>
      </c>
      <c r="BS544" s="395">
        <v>0.49337748344370863</v>
      </c>
      <c r="BT544" s="402">
        <v>2.2141429944069859</v>
      </c>
      <c r="BU544" s="392">
        <v>135</v>
      </c>
      <c r="BV544" s="392">
        <v>40</v>
      </c>
      <c r="BW544" s="392">
        <v>175</v>
      </c>
      <c r="BX544" s="395">
        <v>0.11589403973509933</v>
      </c>
      <c r="BY544" s="402">
        <v>1.6037146062477421</v>
      </c>
      <c r="BZ544" s="392">
        <v>10</v>
      </c>
      <c r="CA544" s="403" t="s">
        <v>79</v>
      </c>
      <c r="CB544" s="404" t="s">
        <v>79</v>
      </c>
      <c r="CC544" s="403" t="s">
        <v>68</v>
      </c>
      <c r="CD544" s="404"/>
      <c r="CE544" s="404" t="s">
        <v>2085</v>
      </c>
      <c r="CF544" s="405"/>
      <c r="CG544" s="403"/>
    </row>
    <row r="545" spans="1:85" ht="12.75" customHeight="1" x14ac:dyDescent="0.25">
      <c r="A545" s="388" t="s">
        <v>1070</v>
      </c>
      <c r="B545" s="387">
        <v>4620099</v>
      </c>
      <c r="C545" s="403"/>
      <c r="D545" s="388"/>
      <c r="E545" s="389">
        <v>1</v>
      </c>
      <c r="F545" s="389">
        <v>1</v>
      </c>
      <c r="G545" s="388"/>
      <c r="H545" s="388"/>
      <c r="I545" s="388"/>
      <c r="J545" s="390"/>
      <c r="K545" s="391"/>
      <c r="L545" s="392"/>
      <c r="M545" s="392"/>
      <c r="N545" s="393"/>
      <c r="O545" s="388">
        <v>244620099</v>
      </c>
      <c r="P545" s="394">
        <v>0.69</v>
      </c>
      <c r="Q545" s="393">
        <v>69</v>
      </c>
      <c r="R545" s="403">
        <v>0.69</v>
      </c>
      <c r="S545" s="403">
        <v>69</v>
      </c>
      <c r="T545" s="403">
        <v>5742</v>
      </c>
      <c r="U545" s="392">
        <v>115</v>
      </c>
      <c r="V545" s="395">
        <v>2.043717789230496E-2</v>
      </c>
      <c r="W545" s="403">
        <v>8303.7000000000007</v>
      </c>
      <c r="X545" s="392">
        <v>5627</v>
      </c>
      <c r="Y545" s="392">
        <v>5627</v>
      </c>
      <c r="Z545" s="392">
        <v>5724</v>
      </c>
      <c r="AA545" s="392">
        <v>4761</v>
      </c>
      <c r="AB545" s="392">
        <v>866</v>
      </c>
      <c r="AC545" s="395">
        <v>0.18189455996639362</v>
      </c>
      <c r="AD545" s="396">
        <v>8138.6</v>
      </c>
      <c r="AE545" s="403">
        <v>2842</v>
      </c>
      <c r="AF545" s="392">
        <v>2782</v>
      </c>
      <c r="AG545" s="397">
        <v>60</v>
      </c>
      <c r="AH545" s="398">
        <v>2.1567217828900073E-2</v>
      </c>
      <c r="AI545" s="397">
        <v>2782</v>
      </c>
      <c r="AJ545" s="392">
        <v>2431</v>
      </c>
      <c r="AK545" s="392">
        <v>351</v>
      </c>
      <c r="AL545" s="399">
        <v>0.14438502673796791</v>
      </c>
      <c r="AM545" s="403">
        <v>2719</v>
      </c>
      <c r="AN545" s="392">
        <v>2622</v>
      </c>
      <c r="AO545" s="392">
        <v>97</v>
      </c>
      <c r="AP545" s="395">
        <v>3.6994660564454614E-2</v>
      </c>
      <c r="AQ545" s="392">
        <v>39.405797101449274</v>
      </c>
      <c r="AR545" s="392">
        <v>2622</v>
      </c>
      <c r="AS545" s="392">
        <v>2325</v>
      </c>
      <c r="AT545" s="392">
        <v>297</v>
      </c>
      <c r="AU545" s="395">
        <v>0.12774193548387097</v>
      </c>
      <c r="AV545" s="400">
        <v>38</v>
      </c>
      <c r="AW545" s="403">
        <v>1555</v>
      </c>
      <c r="AX545" s="403">
        <v>695</v>
      </c>
      <c r="AY545" s="403">
        <v>80</v>
      </c>
      <c r="AZ545" s="403">
        <v>775</v>
      </c>
      <c r="BA545" s="395">
        <v>0.49839228295819937</v>
      </c>
      <c r="BB545" s="464">
        <v>0.65957287040314583</v>
      </c>
      <c r="BC545" s="403">
        <v>445</v>
      </c>
      <c r="BD545" s="395">
        <v>0.2861736334405145</v>
      </c>
      <c r="BE545" s="464">
        <v>1.8732186316972721</v>
      </c>
      <c r="BF545" s="403">
        <v>220</v>
      </c>
      <c r="BG545" s="403">
        <v>75</v>
      </c>
      <c r="BH545" s="403">
        <v>295</v>
      </c>
      <c r="BI545" s="395">
        <v>0.18971061093247588</v>
      </c>
      <c r="BJ545" s="464">
        <v>2.5248510022954878</v>
      </c>
      <c r="BK545" s="403">
        <v>45</v>
      </c>
      <c r="BL545" s="401">
        <v>2155</v>
      </c>
      <c r="BM545" s="392">
        <v>975</v>
      </c>
      <c r="BN545" s="392">
        <v>45</v>
      </c>
      <c r="BO545" s="392">
        <v>1020</v>
      </c>
      <c r="BP545" s="395">
        <v>0.47331786542923432</v>
      </c>
      <c r="BQ545" s="402">
        <v>0.67931847600334461</v>
      </c>
      <c r="BR545" s="392">
        <v>860</v>
      </c>
      <c r="BS545" s="395">
        <v>0.39907192575406031</v>
      </c>
      <c r="BT545" s="402">
        <v>1.790925484692637</v>
      </c>
      <c r="BU545" s="392">
        <v>175</v>
      </c>
      <c r="BV545" s="392">
        <v>80</v>
      </c>
      <c r="BW545" s="392">
        <v>255</v>
      </c>
      <c r="BX545" s="395">
        <v>0.11832946635730858</v>
      </c>
      <c r="BY545" s="402">
        <v>1.637415470031669</v>
      </c>
      <c r="BZ545" s="392">
        <v>25</v>
      </c>
      <c r="CA545" s="403" t="s">
        <v>79</v>
      </c>
      <c r="CB545" s="404" t="s">
        <v>79</v>
      </c>
      <c r="CC545" s="403" t="s">
        <v>68</v>
      </c>
      <c r="CD545" s="404" t="s">
        <v>2124</v>
      </c>
      <c r="CE545" s="404" t="s">
        <v>2085</v>
      </c>
      <c r="CF545" s="405"/>
      <c r="CG545" s="403"/>
    </row>
    <row r="546" spans="1:85" ht="12.75" customHeight="1" x14ac:dyDescent="0.25">
      <c r="A546" s="388" t="s">
        <v>1071</v>
      </c>
      <c r="B546" s="387">
        <v>4620100.01</v>
      </c>
      <c r="C546" s="403"/>
      <c r="D546" s="388"/>
      <c r="E546" s="389">
        <v>1</v>
      </c>
      <c r="F546" s="389">
        <v>1</v>
      </c>
      <c r="G546" s="388"/>
      <c r="H546" s="388"/>
      <c r="I546" s="388"/>
      <c r="J546" s="390">
        <v>4620100</v>
      </c>
      <c r="K546" s="403">
        <v>0.52467843800000002</v>
      </c>
      <c r="L546" s="392">
        <v>7618</v>
      </c>
      <c r="M546" s="392">
        <v>3637</v>
      </c>
      <c r="N546" s="393">
        <v>3374</v>
      </c>
      <c r="O546" s="388"/>
      <c r="P546" s="394">
        <v>0.46</v>
      </c>
      <c r="Q546" s="393">
        <v>46</v>
      </c>
      <c r="R546" s="403">
        <v>0.46</v>
      </c>
      <c r="S546" s="403">
        <v>46</v>
      </c>
      <c r="T546" s="403">
        <v>4147</v>
      </c>
      <c r="U546" s="392">
        <v>86</v>
      </c>
      <c r="V546" s="395">
        <v>2.1177049987687761E-2</v>
      </c>
      <c r="W546" s="403">
        <v>9054.6</v>
      </c>
      <c r="X546" s="392">
        <v>4061</v>
      </c>
      <c r="Y546" s="392">
        <v>4061</v>
      </c>
      <c r="Z546" s="392">
        <v>4065</v>
      </c>
      <c r="AA546" s="392">
        <v>3997.0003406840001</v>
      </c>
      <c r="AB546" s="392">
        <v>63.999659315999907</v>
      </c>
      <c r="AC546" s="395">
        <v>1.6011922407053823E-2</v>
      </c>
      <c r="AD546" s="396">
        <v>8864.9</v>
      </c>
      <c r="AE546" s="403">
        <v>2047</v>
      </c>
      <c r="AF546" s="392">
        <v>2022</v>
      </c>
      <c r="AG546" s="397">
        <v>25</v>
      </c>
      <c r="AH546" s="398">
        <v>1.2363996043521267E-2</v>
      </c>
      <c r="AI546" s="397">
        <v>2022</v>
      </c>
      <c r="AJ546" s="392">
        <v>1908.2554790060001</v>
      </c>
      <c r="AK546" s="392">
        <v>113.74452099399991</v>
      </c>
      <c r="AL546" s="399">
        <v>5.9606547574672139E-2</v>
      </c>
      <c r="AM546" s="403">
        <v>1905</v>
      </c>
      <c r="AN546" s="392">
        <v>1848</v>
      </c>
      <c r="AO546" s="392">
        <v>57</v>
      </c>
      <c r="AP546" s="395">
        <v>3.0844155844155844E-2</v>
      </c>
      <c r="AQ546" s="392">
        <v>41.413043478260867</v>
      </c>
      <c r="AR546" s="392">
        <v>1848</v>
      </c>
      <c r="AS546" s="392">
        <v>1770.2650498120001</v>
      </c>
      <c r="AT546" s="392">
        <v>77.734950187999857</v>
      </c>
      <c r="AU546" s="395">
        <v>4.3911475400960555E-2</v>
      </c>
      <c r="AV546" s="400">
        <v>40.173913043478258</v>
      </c>
      <c r="AW546" s="403">
        <v>1395</v>
      </c>
      <c r="AX546" s="403">
        <v>655</v>
      </c>
      <c r="AY546" s="403">
        <v>90</v>
      </c>
      <c r="AZ546" s="403">
        <v>745</v>
      </c>
      <c r="BA546" s="395">
        <v>0.53405017921146958</v>
      </c>
      <c r="BB546" s="464">
        <v>0.70676256773294888</v>
      </c>
      <c r="BC546" s="403">
        <v>390</v>
      </c>
      <c r="BD546" s="395">
        <v>0.27956989247311825</v>
      </c>
      <c r="BE546" s="464">
        <v>1.8299922503206645</v>
      </c>
      <c r="BF546" s="403">
        <v>155</v>
      </c>
      <c r="BG546" s="403">
        <v>70</v>
      </c>
      <c r="BH546" s="403">
        <v>225</v>
      </c>
      <c r="BI546" s="395">
        <v>0.16129032258064516</v>
      </c>
      <c r="BJ546" s="464">
        <v>2.1466065109729269</v>
      </c>
      <c r="BK546" s="403">
        <v>30</v>
      </c>
      <c r="BL546" s="401">
        <v>1785</v>
      </c>
      <c r="BM546" s="392">
        <v>805</v>
      </c>
      <c r="BN546" s="392">
        <v>45</v>
      </c>
      <c r="BO546" s="392">
        <v>850</v>
      </c>
      <c r="BP546" s="395">
        <v>0.47619047619047616</v>
      </c>
      <c r="BQ546" s="402">
        <v>0.68344132389692225</v>
      </c>
      <c r="BR546" s="392">
        <v>705</v>
      </c>
      <c r="BS546" s="395">
        <v>0.3949579831932773</v>
      </c>
      <c r="BT546" s="402">
        <v>1.7724632374154166</v>
      </c>
      <c r="BU546" s="392">
        <v>145</v>
      </c>
      <c r="BV546" s="392">
        <v>60</v>
      </c>
      <c r="BW546" s="392">
        <v>205</v>
      </c>
      <c r="BX546" s="395">
        <v>0.11484593837535013</v>
      </c>
      <c r="BY546" s="402">
        <v>1.5892112248547055</v>
      </c>
      <c r="BZ546" s="392">
        <v>20</v>
      </c>
      <c r="CA546" s="403" t="s">
        <v>79</v>
      </c>
      <c r="CB546" s="404" t="s">
        <v>79</v>
      </c>
      <c r="CC546" s="403" t="s">
        <v>79</v>
      </c>
      <c r="CD546" s="404" t="s">
        <v>2090</v>
      </c>
      <c r="CE546" s="404" t="s">
        <v>2085</v>
      </c>
      <c r="CF546" s="405"/>
      <c r="CG546" s="403"/>
    </row>
    <row r="547" spans="1:85" ht="12.75" customHeight="1" x14ac:dyDescent="0.25">
      <c r="A547" s="388" t="s">
        <v>1075</v>
      </c>
      <c r="B547" s="387">
        <v>4620102</v>
      </c>
      <c r="C547" s="403" t="s">
        <v>2149</v>
      </c>
      <c r="D547" s="388"/>
      <c r="E547" s="389">
        <v>1</v>
      </c>
      <c r="F547" s="389">
        <v>1</v>
      </c>
      <c r="G547" s="388"/>
      <c r="H547" s="388"/>
      <c r="I547" s="388"/>
      <c r="J547" s="390"/>
      <c r="K547" s="391"/>
      <c r="L547" s="392"/>
      <c r="M547" s="392"/>
      <c r="N547" s="393"/>
      <c r="O547" s="388">
        <v>244620102</v>
      </c>
      <c r="P547" s="394">
        <v>0.59</v>
      </c>
      <c r="Q547" s="393">
        <v>59</v>
      </c>
      <c r="R547" s="403">
        <v>0.59</v>
      </c>
      <c r="S547" s="403">
        <v>59</v>
      </c>
      <c r="T547" s="403">
        <v>4254</v>
      </c>
      <c r="U547" s="392">
        <v>41</v>
      </c>
      <c r="V547" s="395">
        <v>9.7317825777355812E-3</v>
      </c>
      <c r="W547" s="403">
        <v>7212.6</v>
      </c>
      <c r="X547" s="392">
        <v>4213</v>
      </c>
      <c r="Y547" s="392">
        <v>4213</v>
      </c>
      <c r="Z547" s="392">
        <v>4089</v>
      </c>
      <c r="AA547" s="392">
        <v>4051</v>
      </c>
      <c r="AB547" s="392">
        <v>162</v>
      </c>
      <c r="AC547" s="395">
        <v>3.9990125894840779E-2</v>
      </c>
      <c r="AD547" s="396">
        <v>7141.9</v>
      </c>
      <c r="AE547" s="403">
        <v>2184</v>
      </c>
      <c r="AF547" s="392">
        <v>2194</v>
      </c>
      <c r="AG547" s="397">
        <v>-10</v>
      </c>
      <c r="AH547" s="398">
        <v>-4.5578851412944391E-3</v>
      </c>
      <c r="AI547" s="397">
        <v>2194</v>
      </c>
      <c r="AJ547" s="392">
        <v>2149</v>
      </c>
      <c r="AK547" s="392">
        <v>45</v>
      </c>
      <c r="AL547" s="399">
        <v>2.0939972080037228E-2</v>
      </c>
      <c r="AM547" s="403">
        <v>2044</v>
      </c>
      <c r="AN547" s="392">
        <v>1983</v>
      </c>
      <c r="AO547" s="392">
        <v>61</v>
      </c>
      <c r="AP547" s="395">
        <v>3.0761472516389308E-2</v>
      </c>
      <c r="AQ547" s="392">
        <v>34.644067796610166</v>
      </c>
      <c r="AR547" s="392">
        <v>1983</v>
      </c>
      <c r="AS547" s="392">
        <v>1963</v>
      </c>
      <c r="AT547" s="392">
        <v>20</v>
      </c>
      <c r="AU547" s="395">
        <v>1.0188487009679063E-2</v>
      </c>
      <c r="AV547" s="400">
        <v>33.610169491525426</v>
      </c>
      <c r="AW547" s="403">
        <v>1105</v>
      </c>
      <c r="AX547" s="403">
        <v>585</v>
      </c>
      <c r="AY547" s="403">
        <v>45</v>
      </c>
      <c r="AZ547" s="403">
        <v>630</v>
      </c>
      <c r="BA547" s="395">
        <v>0.57013574660633481</v>
      </c>
      <c r="BB547" s="464">
        <v>0.75451824550044289</v>
      </c>
      <c r="BC547" s="403">
        <v>285</v>
      </c>
      <c r="BD547" s="395">
        <v>0.25791855203619912</v>
      </c>
      <c r="BE547" s="464">
        <v>1.6882681724590749</v>
      </c>
      <c r="BF547" s="403">
        <v>105</v>
      </c>
      <c r="BG547" s="403">
        <v>40</v>
      </c>
      <c r="BH547" s="403">
        <v>145</v>
      </c>
      <c r="BI547" s="395">
        <v>0.13122171945701358</v>
      </c>
      <c r="BJ547" s="464">
        <v>1.7464246636784266</v>
      </c>
      <c r="BK547" s="403">
        <v>40</v>
      </c>
      <c r="BL547" s="401">
        <v>2035</v>
      </c>
      <c r="BM547" s="392">
        <v>890</v>
      </c>
      <c r="BN547" s="392">
        <v>70</v>
      </c>
      <c r="BO547" s="392">
        <v>960</v>
      </c>
      <c r="BP547" s="395">
        <v>0.47174447174447176</v>
      </c>
      <c r="BQ547" s="402">
        <v>0.6770602992512017</v>
      </c>
      <c r="BR547" s="392">
        <v>755</v>
      </c>
      <c r="BS547" s="395">
        <v>0.37100737100737102</v>
      </c>
      <c r="BT547" s="402">
        <v>1.6649794507354083</v>
      </c>
      <c r="BU547" s="392">
        <v>175</v>
      </c>
      <c r="BV547" s="392">
        <v>130</v>
      </c>
      <c r="BW547" s="392">
        <v>305</v>
      </c>
      <c r="BX547" s="395">
        <v>0.14987714987714987</v>
      </c>
      <c r="BY547" s="402">
        <v>2.073964933400906</v>
      </c>
      <c r="BZ547" s="392">
        <v>20</v>
      </c>
      <c r="CA547" s="403" t="s">
        <v>79</v>
      </c>
      <c r="CB547" s="404" t="s">
        <v>79</v>
      </c>
      <c r="CC547" s="403" t="s">
        <v>68</v>
      </c>
      <c r="CD547" s="404"/>
      <c r="CE547" s="404" t="s">
        <v>2085</v>
      </c>
      <c r="CF547" s="405"/>
      <c r="CG547" s="403"/>
    </row>
    <row r="548" spans="1:85" ht="12.75" customHeight="1" x14ac:dyDescent="0.25">
      <c r="A548" s="388" t="s">
        <v>1076</v>
      </c>
      <c r="B548" s="387">
        <v>4620103</v>
      </c>
      <c r="C548" s="403"/>
      <c r="D548" s="388"/>
      <c r="E548" s="389">
        <v>1</v>
      </c>
      <c r="F548" s="389">
        <v>1</v>
      </c>
      <c r="G548" s="388"/>
      <c r="H548" s="388"/>
      <c r="I548" s="388"/>
      <c r="J548" s="390"/>
      <c r="K548" s="391"/>
      <c r="L548" s="392"/>
      <c r="M548" s="392"/>
      <c r="N548" s="393"/>
      <c r="O548" s="388">
        <v>244620103</v>
      </c>
      <c r="P548" s="394">
        <v>0.33</v>
      </c>
      <c r="Q548" s="393">
        <v>33</v>
      </c>
      <c r="R548" s="403">
        <v>0.33</v>
      </c>
      <c r="S548" s="403">
        <v>33</v>
      </c>
      <c r="T548" s="403">
        <v>2325</v>
      </c>
      <c r="U548" s="392">
        <v>-88</v>
      </c>
      <c r="V548" s="395">
        <v>-3.6469125569830084E-2</v>
      </c>
      <c r="W548" s="403">
        <v>6979.9</v>
      </c>
      <c r="X548" s="392">
        <v>2413</v>
      </c>
      <c r="Y548" s="392">
        <v>2413</v>
      </c>
      <c r="Z548" s="392">
        <v>2414</v>
      </c>
      <c r="AA548" s="392">
        <v>2412</v>
      </c>
      <c r="AB548" s="392">
        <v>1</v>
      </c>
      <c r="AC548" s="395">
        <v>4.1459369817578774E-4</v>
      </c>
      <c r="AD548" s="396">
        <v>7246.2</v>
      </c>
      <c r="AE548" s="403">
        <v>1127</v>
      </c>
      <c r="AF548" s="392">
        <v>1150</v>
      </c>
      <c r="AG548" s="397">
        <v>-23</v>
      </c>
      <c r="AH548" s="398">
        <v>-0.02</v>
      </c>
      <c r="AI548" s="397">
        <v>1150</v>
      </c>
      <c r="AJ548" s="392">
        <v>1101</v>
      </c>
      <c r="AK548" s="392">
        <v>49</v>
      </c>
      <c r="AL548" s="399">
        <v>4.4504995458673931E-2</v>
      </c>
      <c r="AM548" s="403">
        <v>1069</v>
      </c>
      <c r="AN548" s="392">
        <v>1101</v>
      </c>
      <c r="AO548" s="392">
        <v>-32</v>
      </c>
      <c r="AP548" s="395">
        <v>-2.9064486830154404E-2</v>
      </c>
      <c r="AQ548" s="392">
        <v>32.393939393939391</v>
      </c>
      <c r="AR548" s="392">
        <v>1101</v>
      </c>
      <c r="AS548" s="392">
        <v>1071</v>
      </c>
      <c r="AT548" s="392">
        <v>30</v>
      </c>
      <c r="AU548" s="395">
        <v>2.8011204481792718E-2</v>
      </c>
      <c r="AV548" s="400">
        <v>33.363636363636367</v>
      </c>
      <c r="AW548" s="403">
        <v>595</v>
      </c>
      <c r="AX548" s="403">
        <v>255</v>
      </c>
      <c r="AY548" s="403">
        <v>35</v>
      </c>
      <c r="AZ548" s="403">
        <v>290</v>
      </c>
      <c r="BA548" s="395">
        <v>0.48739495798319327</v>
      </c>
      <c r="BB548" s="464">
        <v>0.64501899898790693</v>
      </c>
      <c r="BC548" s="403">
        <v>185</v>
      </c>
      <c r="BD548" s="395">
        <v>0.31092436974789917</v>
      </c>
      <c r="BE548" s="464">
        <v>2.0352305537664535</v>
      </c>
      <c r="BF548" s="403">
        <v>70</v>
      </c>
      <c r="BG548" s="403">
        <v>30</v>
      </c>
      <c r="BH548" s="403">
        <v>100</v>
      </c>
      <c r="BI548" s="395">
        <v>0.16806722689075632</v>
      </c>
      <c r="BJ548" s="464">
        <v>2.2368000618541428</v>
      </c>
      <c r="BK548" s="403">
        <v>25</v>
      </c>
      <c r="BL548" s="401">
        <v>1075</v>
      </c>
      <c r="BM548" s="392">
        <v>455</v>
      </c>
      <c r="BN548" s="392">
        <v>40</v>
      </c>
      <c r="BO548" s="392">
        <v>495</v>
      </c>
      <c r="BP548" s="395">
        <v>0.46046511627906977</v>
      </c>
      <c r="BQ548" s="402">
        <v>0.66087186622404726</v>
      </c>
      <c r="BR548" s="392">
        <v>425</v>
      </c>
      <c r="BS548" s="395">
        <v>0.39534883720930231</v>
      </c>
      <c r="BT548" s="402">
        <v>1.7742172831723839</v>
      </c>
      <c r="BU548" s="392">
        <v>65</v>
      </c>
      <c r="BV548" s="392">
        <v>85</v>
      </c>
      <c r="BW548" s="392">
        <v>150</v>
      </c>
      <c r="BX548" s="395">
        <v>0.13953488372093023</v>
      </c>
      <c r="BY548" s="402">
        <v>1.9308510741002718</v>
      </c>
      <c r="BZ548" s="392">
        <v>10</v>
      </c>
      <c r="CA548" s="403" t="s">
        <v>79</v>
      </c>
      <c r="CB548" s="404" t="s">
        <v>79</v>
      </c>
      <c r="CC548" s="403" t="s">
        <v>79</v>
      </c>
      <c r="CD548" s="404"/>
      <c r="CE548" s="404" t="s">
        <v>2085</v>
      </c>
      <c r="CF548" s="405"/>
      <c r="CG548" s="403"/>
    </row>
    <row r="549" spans="1:85" ht="12.75" customHeight="1" x14ac:dyDescent="0.25">
      <c r="A549" s="388" t="s">
        <v>1077</v>
      </c>
      <c r="B549" s="387">
        <v>4620104</v>
      </c>
      <c r="C549" s="403"/>
      <c r="D549" s="388"/>
      <c r="E549" s="389">
        <v>1</v>
      </c>
      <c r="F549" s="389">
        <v>1</v>
      </c>
      <c r="G549" s="388"/>
      <c r="H549" s="388"/>
      <c r="I549" s="388"/>
      <c r="J549" s="390"/>
      <c r="K549" s="391"/>
      <c r="L549" s="392"/>
      <c r="M549" s="392"/>
      <c r="N549" s="393"/>
      <c r="O549" s="388">
        <v>244620104</v>
      </c>
      <c r="P549" s="394">
        <v>0.38</v>
      </c>
      <c r="Q549" s="393">
        <v>38</v>
      </c>
      <c r="R549" s="403">
        <v>0.38</v>
      </c>
      <c r="S549" s="403">
        <v>38</v>
      </c>
      <c r="T549" s="403">
        <v>2818</v>
      </c>
      <c r="U549" s="392">
        <v>-3</v>
      </c>
      <c r="V549" s="395">
        <v>-1.0634526763559022E-3</v>
      </c>
      <c r="W549" s="403">
        <v>7417.7</v>
      </c>
      <c r="X549" s="392">
        <v>2821</v>
      </c>
      <c r="Y549" s="392">
        <v>2821</v>
      </c>
      <c r="Z549" s="392">
        <v>2752</v>
      </c>
      <c r="AA549" s="392">
        <v>2738</v>
      </c>
      <c r="AB549" s="392">
        <v>83</v>
      </c>
      <c r="AC549" s="395">
        <v>3.0314097881665451E-2</v>
      </c>
      <c r="AD549" s="396">
        <v>7427.6</v>
      </c>
      <c r="AE549" s="403">
        <v>1167</v>
      </c>
      <c r="AF549" s="392">
        <v>1162</v>
      </c>
      <c r="AG549" s="397">
        <v>5</v>
      </c>
      <c r="AH549" s="398">
        <v>4.3029259896729772E-3</v>
      </c>
      <c r="AI549" s="397">
        <v>1162</v>
      </c>
      <c r="AJ549" s="392">
        <v>1138</v>
      </c>
      <c r="AK549" s="392">
        <v>24</v>
      </c>
      <c r="AL549" s="399">
        <v>2.10896309314587E-2</v>
      </c>
      <c r="AM549" s="403">
        <v>1124</v>
      </c>
      <c r="AN549" s="392">
        <v>1129</v>
      </c>
      <c r="AO549" s="392">
        <v>-5</v>
      </c>
      <c r="AP549" s="395">
        <v>-4.4286979627989375E-3</v>
      </c>
      <c r="AQ549" s="392">
        <v>29.578947368421051</v>
      </c>
      <c r="AR549" s="392">
        <v>1129</v>
      </c>
      <c r="AS549" s="392">
        <v>1094</v>
      </c>
      <c r="AT549" s="392">
        <v>35</v>
      </c>
      <c r="AU549" s="395">
        <v>3.1992687385740404E-2</v>
      </c>
      <c r="AV549" s="400">
        <v>29.710526315789473</v>
      </c>
      <c r="AW549" s="403">
        <v>600</v>
      </c>
      <c r="AX549" s="403">
        <v>310</v>
      </c>
      <c r="AY549" s="403">
        <v>40</v>
      </c>
      <c r="AZ549" s="403">
        <v>350</v>
      </c>
      <c r="BA549" s="395">
        <v>0.58333333333333337</v>
      </c>
      <c r="BB549" s="464">
        <v>0.77198394562776795</v>
      </c>
      <c r="BC549" s="403">
        <v>150</v>
      </c>
      <c r="BD549" s="395">
        <v>0.25</v>
      </c>
      <c r="BE549" s="464">
        <v>1.6364353776905942</v>
      </c>
      <c r="BF549" s="403">
        <v>60</v>
      </c>
      <c r="BG549" s="403">
        <v>20</v>
      </c>
      <c r="BH549" s="403">
        <v>80</v>
      </c>
      <c r="BI549" s="395">
        <v>0.13333333333333333</v>
      </c>
      <c r="BJ549" s="464">
        <v>1.774528049070953</v>
      </c>
      <c r="BK549" s="403">
        <v>20</v>
      </c>
      <c r="BL549" s="401">
        <v>1220</v>
      </c>
      <c r="BM549" s="392">
        <v>580</v>
      </c>
      <c r="BN549" s="392">
        <v>45</v>
      </c>
      <c r="BO549" s="392">
        <v>625</v>
      </c>
      <c r="BP549" s="395">
        <v>0.51229508196721307</v>
      </c>
      <c r="BQ549" s="402">
        <v>0.73525962099566433</v>
      </c>
      <c r="BR549" s="392">
        <v>445</v>
      </c>
      <c r="BS549" s="395">
        <v>0.36475409836065575</v>
      </c>
      <c r="BT549" s="402">
        <v>1.6369164760609243</v>
      </c>
      <c r="BU549" s="392">
        <v>100</v>
      </c>
      <c r="BV549" s="392">
        <v>50</v>
      </c>
      <c r="BW549" s="392">
        <v>150</v>
      </c>
      <c r="BX549" s="395">
        <v>0.12295081967213115</v>
      </c>
      <c r="BY549" s="402">
        <v>1.70136467594901</v>
      </c>
      <c r="BZ549" s="392">
        <v>0</v>
      </c>
      <c r="CA549" s="403" t="s">
        <v>79</v>
      </c>
      <c r="CB549" s="404" t="s">
        <v>79</v>
      </c>
      <c r="CC549" s="403" t="s">
        <v>68</v>
      </c>
      <c r="CD549" s="404"/>
      <c r="CE549" s="404" t="s">
        <v>2085</v>
      </c>
      <c r="CF549" s="405"/>
      <c r="CG549" s="403"/>
    </row>
    <row r="550" spans="1:85" ht="12.75" customHeight="1" x14ac:dyDescent="0.25">
      <c r="A550" s="388" t="s">
        <v>1078</v>
      </c>
      <c r="B550" s="387">
        <v>4620105</v>
      </c>
      <c r="C550" s="403"/>
      <c r="D550" s="388"/>
      <c r="E550" s="389">
        <v>1</v>
      </c>
      <c r="F550" s="389">
        <v>1</v>
      </c>
      <c r="G550" s="388"/>
      <c r="H550" s="388"/>
      <c r="I550" s="388"/>
      <c r="J550" s="390"/>
      <c r="K550" s="391"/>
      <c r="L550" s="392"/>
      <c r="M550" s="392"/>
      <c r="N550" s="393"/>
      <c r="O550" s="388">
        <v>244620105</v>
      </c>
      <c r="P550" s="394">
        <v>0.3</v>
      </c>
      <c r="Q550" s="393">
        <v>30</v>
      </c>
      <c r="R550" s="403">
        <v>0.3</v>
      </c>
      <c r="S550" s="403">
        <v>30</v>
      </c>
      <c r="T550" s="403">
        <v>3425</v>
      </c>
      <c r="U550" s="392">
        <v>83</v>
      </c>
      <c r="V550" s="395">
        <v>2.4835427887492521E-2</v>
      </c>
      <c r="W550" s="403">
        <v>11292.4</v>
      </c>
      <c r="X550" s="392">
        <v>3342</v>
      </c>
      <c r="Y550" s="392">
        <v>3342</v>
      </c>
      <c r="Z550" s="392">
        <v>3329</v>
      </c>
      <c r="AA550" s="392">
        <v>3274</v>
      </c>
      <c r="AB550" s="392">
        <v>68</v>
      </c>
      <c r="AC550" s="395">
        <v>2.0769700671960906E-2</v>
      </c>
      <c r="AD550" s="396">
        <v>11018.8</v>
      </c>
      <c r="AE550" s="403">
        <v>1703</v>
      </c>
      <c r="AF550" s="392">
        <v>1694</v>
      </c>
      <c r="AG550" s="397">
        <v>9</v>
      </c>
      <c r="AH550" s="398">
        <v>5.3128689492325859E-3</v>
      </c>
      <c r="AI550" s="397">
        <v>1694</v>
      </c>
      <c r="AJ550" s="392">
        <v>1703</v>
      </c>
      <c r="AK550" s="392">
        <v>-9</v>
      </c>
      <c r="AL550" s="399">
        <v>-5.2847915443335293E-3</v>
      </c>
      <c r="AM550" s="403">
        <v>1562</v>
      </c>
      <c r="AN550" s="392">
        <v>1550</v>
      </c>
      <c r="AO550" s="392">
        <v>12</v>
      </c>
      <c r="AP550" s="395">
        <v>7.7419354838709677E-3</v>
      </c>
      <c r="AQ550" s="392">
        <v>52.06666666666667</v>
      </c>
      <c r="AR550" s="392">
        <v>1550</v>
      </c>
      <c r="AS550" s="392">
        <v>1557</v>
      </c>
      <c r="AT550" s="392">
        <v>-7</v>
      </c>
      <c r="AU550" s="395">
        <v>-4.4958253050738596E-3</v>
      </c>
      <c r="AV550" s="400">
        <v>51.666666666666664</v>
      </c>
      <c r="AW550" s="403">
        <v>830</v>
      </c>
      <c r="AX550" s="403">
        <v>370</v>
      </c>
      <c r="AY550" s="403">
        <v>40</v>
      </c>
      <c r="AZ550" s="403">
        <v>410</v>
      </c>
      <c r="BA550" s="395">
        <v>0.49397590361445781</v>
      </c>
      <c r="BB550" s="464">
        <v>0.65372822934399621</v>
      </c>
      <c r="BC550" s="403">
        <v>195</v>
      </c>
      <c r="BD550" s="395">
        <v>0.23493975903614459</v>
      </c>
      <c r="BE550" s="464">
        <v>1.537854933251402</v>
      </c>
      <c r="BF550" s="403">
        <v>130</v>
      </c>
      <c r="BG550" s="403">
        <v>60</v>
      </c>
      <c r="BH550" s="403">
        <v>190</v>
      </c>
      <c r="BI550" s="395">
        <v>0.2289156626506024</v>
      </c>
      <c r="BJ550" s="464">
        <v>3.0466294818386843</v>
      </c>
      <c r="BK550" s="403">
        <v>30</v>
      </c>
      <c r="BL550" s="401">
        <v>1510</v>
      </c>
      <c r="BM550" s="392">
        <v>575</v>
      </c>
      <c r="BN550" s="392">
        <v>45</v>
      </c>
      <c r="BO550" s="392">
        <v>620</v>
      </c>
      <c r="BP550" s="395">
        <v>0.41059602649006621</v>
      </c>
      <c r="BQ550" s="402">
        <v>0.58929841305549191</v>
      </c>
      <c r="BR550" s="392">
        <v>650</v>
      </c>
      <c r="BS550" s="395">
        <v>0.43046357615894038</v>
      </c>
      <c r="BT550" s="402">
        <v>1.9318026125698531</v>
      </c>
      <c r="BU550" s="392">
        <v>150</v>
      </c>
      <c r="BV550" s="392">
        <v>70</v>
      </c>
      <c r="BW550" s="392">
        <v>220</v>
      </c>
      <c r="BX550" s="395">
        <v>0.14569536423841059</v>
      </c>
      <c r="BY550" s="402">
        <v>2.0160983621400188</v>
      </c>
      <c r="BZ550" s="392">
        <v>25</v>
      </c>
      <c r="CA550" s="403" t="s">
        <v>79</v>
      </c>
      <c r="CB550" s="404" t="s">
        <v>79</v>
      </c>
      <c r="CC550" s="403" t="s">
        <v>68</v>
      </c>
      <c r="CD550" s="404"/>
      <c r="CE550" s="404" t="s">
        <v>2085</v>
      </c>
      <c r="CF550" s="405"/>
      <c r="CG550" s="403"/>
    </row>
    <row r="551" spans="1:85" ht="12.75" customHeight="1" x14ac:dyDescent="0.25">
      <c r="A551" s="388" t="s">
        <v>1081</v>
      </c>
      <c r="B551" s="387">
        <v>4620108</v>
      </c>
      <c r="C551" s="403"/>
      <c r="D551" s="388"/>
      <c r="E551" s="389">
        <v>1</v>
      </c>
      <c r="F551" s="389">
        <v>1</v>
      </c>
      <c r="G551" s="388"/>
      <c r="H551" s="388"/>
      <c r="I551" s="388"/>
      <c r="J551" s="390"/>
      <c r="K551" s="391"/>
      <c r="L551" s="392"/>
      <c r="M551" s="392"/>
      <c r="N551" s="393"/>
      <c r="O551" s="388">
        <v>244620108</v>
      </c>
      <c r="P551" s="394">
        <v>0.56000000000000005</v>
      </c>
      <c r="Q551" s="393">
        <v>56.000000000000007</v>
      </c>
      <c r="R551" s="403">
        <v>0.56000000000000005</v>
      </c>
      <c r="S551" s="403">
        <v>56.000000000000007</v>
      </c>
      <c r="T551" s="403">
        <v>3947</v>
      </c>
      <c r="U551" s="392">
        <v>-160</v>
      </c>
      <c r="V551" s="395">
        <v>-3.8957876795714635E-2</v>
      </c>
      <c r="W551" s="403">
        <v>6998.2</v>
      </c>
      <c r="X551" s="392">
        <v>4107</v>
      </c>
      <c r="Y551" s="392">
        <v>4107</v>
      </c>
      <c r="Z551" s="392">
        <v>4168</v>
      </c>
      <c r="AA551" s="392">
        <v>3969</v>
      </c>
      <c r="AB551" s="392">
        <v>138</v>
      </c>
      <c r="AC551" s="395">
        <v>3.4769463340891912E-2</v>
      </c>
      <c r="AD551" s="396">
        <v>7283.2</v>
      </c>
      <c r="AE551" s="403">
        <v>1769</v>
      </c>
      <c r="AF551" s="392">
        <v>1755</v>
      </c>
      <c r="AG551" s="397">
        <v>14</v>
      </c>
      <c r="AH551" s="398">
        <v>7.9772079772079778E-3</v>
      </c>
      <c r="AI551" s="397">
        <v>1755</v>
      </c>
      <c r="AJ551" s="392">
        <v>1849</v>
      </c>
      <c r="AK551" s="392">
        <v>-94</v>
      </c>
      <c r="AL551" s="399">
        <v>-5.0838290968090859E-2</v>
      </c>
      <c r="AM551" s="403">
        <v>1637</v>
      </c>
      <c r="AN551" s="392">
        <v>1629</v>
      </c>
      <c r="AO551" s="392">
        <v>8</v>
      </c>
      <c r="AP551" s="395">
        <v>4.9109883364027006E-3</v>
      </c>
      <c r="AQ551" s="392">
        <v>29.232142857142854</v>
      </c>
      <c r="AR551" s="392">
        <v>1629</v>
      </c>
      <c r="AS551" s="392">
        <v>1558</v>
      </c>
      <c r="AT551" s="392">
        <v>71</v>
      </c>
      <c r="AU551" s="395">
        <v>4.5571245186136075E-2</v>
      </c>
      <c r="AV551" s="400">
        <v>29.089285714285712</v>
      </c>
      <c r="AW551" s="403">
        <v>1000</v>
      </c>
      <c r="AX551" s="403">
        <v>500</v>
      </c>
      <c r="AY551" s="403">
        <v>20</v>
      </c>
      <c r="AZ551" s="403">
        <v>520</v>
      </c>
      <c r="BA551" s="395">
        <v>0.52</v>
      </c>
      <c r="BB551" s="464">
        <v>0.68816854581675313</v>
      </c>
      <c r="BC551" s="403">
        <v>275</v>
      </c>
      <c r="BD551" s="395">
        <v>0.27500000000000002</v>
      </c>
      <c r="BE551" s="464">
        <v>1.8000789154596539</v>
      </c>
      <c r="BF551" s="403">
        <v>160</v>
      </c>
      <c r="BG551" s="403">
        <v>20</v>
      </c>
      <c r="BH551" s="403">
        <v>180</v>
      </c>
      <c r="BI551" s="395">
        <v>0.18</v>
      </c>
      <c r="BJ551" s="464">
        <v>2.3956128662457865</v>
      </c>
      <c r="BK551" s="403">
        <v>15</v>
      </c>
      <c r="BL551" s="401">
        <v>1745</v>
      </c>
      <c r="BM551" s="392">
        <v>740</v>
      </c>
      <c r="BN551" s="392">
        <v>60</v>
      </c>
      <c r="BO551" s="392">
        <v>800</v>
      </c>
      <c r="BP551" s="395">
        <v>0.45845272206303728</v>
      </c>
      <c r="BQ551" s="402">
        <v>0.6579836241529109</v>
      </c>
      <c r="BR551" s="392">
        <v>690</v>
      </c>
      <c r="BS551" s="395">
        <v>0.39541547277936961</v>
      </c>
      <c r="BT551" s="402">
        <v>1.7745163253573111</v>
      </c>
      <c r="BU551" s="392">
        <v>150</v>
      </c>
      <c r="BV551" s="392">
        <v>80</v>
      </c>
      <c r="BW551" s="392">
        <v>230</v>
      </c>
      <c r="BX551" s="395">
        <v>0.1318051575931232</v>
      </c>
      <c r="BY551" s="402">
        <v>1.8238889324595688</v>
      </c>
      <c r="BZ551" s="392">
        <v>20</v>
      </c>
      <c r="CA551" s="403" t="s">
        <v>79</v>
      </c>
      <c r="CB551" s="404" t="s">
        <v>79</v>
      </c>
      <c r="CC551" s="403" t="s">
        <v>66</v>
      </c>
      <c r="CD551" s="404"/>
      <c r="CE551" s="404" t="s">
        <v>2085</v>
      </c>
      <c r="CF551" s="405"/>
      <c r="CG551" s="403"/>
    </row>
    <row r="552" spans="1:85" ht="12.75" customHeight="1" x14ac:dyDescent="0.25">
      <c r="A552" s="388" t="s">
        <v>1083</v>
      </c>
      <c r="B552" s="387">
        <v>4620110</v>
      </c>
      <c r="C552" s="403"/>
      <c r="D552" s="388"/>
      <c r="E552" s="389">
        <v>1</v>
      </c>
      <c r="F552" s="389">
        <v>1</v>
      </c>
      <c r="G552" s="388"/>
      <c r="H552" s="388"/>
      <c r="I552" s="388"/>
      <c r="J552" s="390"/>
      <c r="K552" s="391"/>
      <c r="L552" s="392"/>
      <c r="M552" s="392"/>
      <c r="N552" s="393"/>
      <c r="O552" s="388">
        <v>244620110</v>
      </c>
      <c r="P552" s="394">
        <v>0.25</v>
      </c>
      <c r="Q552" s="393">
        <v>25</v>
      </c>
      <c r="R552" s="403">
        <v>0.25</v>
      </c>
      <c r="S552" s="403">
        <v>25</v>
      </c>
      <c r="T552" s="403">
        <v>4212</v>
      </c>
      <c r="U552" s="392">
        <v>376</v>
      </c>
      <c r="V552" s="395">
        <v>9.8018769551616272E-2</v>
      </c>
      <c r="W552" s="403">
        <v>17149.8</v>
      </c>
      <c r="X552" s="392">
        <v>3836</v>
      </c>
      <c r="Y552" s="392">
        <v>3836</v>
      </c>
      <c r="Z552" s="392">
        <v>3748</v>
      </c>
      <c r="AA552" s="392">
        <v>3866</v>
      </c>
      <c r="AB552" s="392">
        <v>-30</v>
      </c>
      <c r="AC552" s="395">
        <v>-7.7599586135540608E-3</v>
      </c>
      <c r="AD552" s="396">
        <v>15612.5</v>
      </c>
      <c r="AE552" s="403">
        <v>2313</v>
      </c>
      <c r="AF552" s="392">
        <v>2130</v>
      </c>
      <c r="AG552" s="397">
        <v>183</v>
      </c>
      <c r="AH552" s="398">
        <v>8.5915492957746475E-2</v>
      </c>
      <c r="AI552" s="397">
        <v>2130</v>
      </c>
      <c r="AJ552" s="392">
        <v>2059</v>
      </c>
      <c r="AK552" s="392">
        <v>71</v>
      </c>
      <c r="AL552" s="399">
        <v>3.4482758620689655E-2</v>
      </c>
      <c r="AM552" s="403">
        <v>2116</v>
      </c>
      <c r="AN552" s="392">
        <v>1949</v>
      </c>
      <c r="AO552" s="392">
        <v>167</v>
      </c>
      <c r="AP552" s="395">
        <v>8.5684966649563876E-2</v>
      </c>
      <c r="AQ552" s="392">
        <v>84.64</v>
      </c>
      <c r="AR552" s="392">
        <v>1949</v>
      </c>
      <c r="AS552" s="392">
        <v>1957</v>
      </c>
      <c r="AT552" s="392">
        <v>-8</v>
      </c>
      <c r="AU552" s="395">
        <v>-4.087889626980072E-3</v>
      </c>
      <c r="AV552" s="400">
        <v>77.959999999999994</v>
      </c>
      <c r="AW552" s="403">
        <v>1475</v>
      </c>
      <c r="AX552" s="403">
        <v>555</v>
      </c>
      <c r="AY552" s="403">
        <v>60</v>
      </c>
      <c r="AZ552" s="403">
        <v>615</v>
      </c>
      <c r="BA552" s="395">
        <v>0.41694915254237286</v>
      </c>
      <c r="BB552" s="464">
        <v>0.55179094612425439</v>
      </c>
      <c r="BC552" s="403">
        <v>585</v>
      </c>
      <c r="BD552" s="395">
        <v>0.39661016949152544</v>
      </c>
      <c r="BE552" s="464">
        <v>2.5961076500311804</v>
      </c>
      <c r="BF552" s="403">
        <v>205</v>
      </c>
      <c r="BG552" s="403">
        <v>35</v>
      </c>
      <c r="BH552" s="403">
        <v>240</v>
      </c>
      <c r="BI552" s="395">
        <v>0.16271186440677965</v>
      </c>
      <c r="BJ552" s="464">
        <v>2.165525754798451</v>
      </c>
      <c r="BK552" s="403">
        <v>35</v>
      </c>
      <c r="BL552" s="401">
        <v>1970</v>
      </c>
      <c r="BM552" s="392">
        <v>605</v>
      </c>
      <c r="BN552" s="392">
        <v>55</v>
      </c>
      <c r="BO552" s="392">
        <v>660</v>
      </c>
      <c r="BP552" s="395">
        <v>0.3350253807106599</v>
      </c>
      <c r="BQ552" s="402">
        <v>0.48083739843712403</v>
      </c>
      <c r="BR552" s="392">
        <v>1095</v>
      </c>
      <c r="BS552" s="395">
        <v>0.5558375634517766</v>
      </c>
      <c r="BT552" s="402">
        <v>2.4944467237435561</v>
      </c>
      <c r="BU552" s="392">
        <v>155</v>
      </c>
      <c r="BV552" s="392">
        <v>40</v>
      </c>
      <c r="BW552" s="392">
        <v>195</v>
      </c>
      <c r="BX552" s="395">
        <v>9.8984771573604066E-2</v>
      </c>
      <c r="BY552" s="402">
        <v>1.3697281096726548</v>
      </c>
      <c r="BZ552" s="392">
        <v>20</v>
      </c>
      <c r="CA552" s="403" t="s">
        <v>79</v>
      </c>
      <c r="CB552" s="404" t="s">
        <v>68</v>
      </c>
      <c r="CC552" s="403" t="s">
        <v>68</v>
      </c>
      <c r="CD552" s="404"/>
      <c r="CE552" s="404" t="s">
        <v>2085</v>
      </c>
      <c r="CF552" s="407" t="s">
        <v>2102</v>
      </c>
      <c r="CG552" s="403"/>
    </row>
    <row r="553" spans="1:85" ht="12.75" customHeight="1" x14ac:dyDescent="0.25">
      <c r="A553" s="388" t="s">
        <v>1085</v>
      </c>
      <c r="B553" s="387">
        <v>4620112.01</v>
      </c>
      <c r="C553" s="403"/>
      <c r="D553" s="388"/>
      <c r="E553" s="389">
        <v>1</v>
      </c>
      <c r="F553" s="389">
        <v>1</v>
      </c>
      <c r="G553" s="388"/>
      <c r="H553" s="388"/>
      <c r="I553" s="388"/>
      <c r="J553" s="390"/>
      <c r="K553" s="391"/>
      <c r="L553" s="392"/>
      <c r="M553" s="392"/>
      <c r="N553" s="393"/>
      <c r="O553" s="388">
        <v>244620112.00999999</v>
      </c>
      <c r="P553" s="394">
        <v>0.63</v>
      </c>
      <c r="Q553" s="393">
        <v>63</v>
      </c>
      <c r="R553" s="403">
        <v>0.63</v>
      </c>
      <c r="S553" s="403">
        <v>63</v>
      </c>
      <c r="T553" s="403">
        <v>5718</v>
      </c>
      <c r="U553" s="392">
        <v>372</v>
      </c>
      <c r="V553" s="395">
        <v>6.9584736251402921E-2</v>
      </c>
      <c r="W553" s="403">
        <v>9067.6</v>
      </c>
      <c r="X553" s="392">
        <v>5346</v>
      </c>
      <c r="Y553" s="392">
        <v>5346</v>
      </c>
      <c r="Z553" s="392">
        <v>5085</v>
      </c>
      <c r="AA553" s="392">
        <v>5215</v>
      </c>
      <c r="AB553" s="392">
        <v>131</v>
      </c>
      <c r="AC553" s="395">
        <v>2.5119846596356663E-2</v>
      </c>
      <c r="AD553" s="396">
        <v>8481.7000000000007</v>
      </c>
      <c r="AE553" s="403">
        <v>2209</v>
      </c>
      <c r="AF553" s="392">
        <v>1945</v>
      </c>
      <c r="AG553" s="397">
        <v>264</v>
      </c>
      <c r="AH553" s="398">
        <v>0.13573264781491001</v>
      </c>
      <c r="AI553" s="397">
        <v>1945</v>
      </c>
      <c r="AJ553" s="392">
        <v>1770</v>
      </c>
      <c r="AK553" s="392">
        <v>175</v>
      </c>
      <c r="AL553" s="399">
        <v>9.8870056497175146E-2</v>
      </c>
      <c r="AM553" s="403">
        <v>2064</v>
      </c>
      <c r="AN553" s="392">
        <v>1753</v>
      </c>
      <c r="AO553" s="392">
        <v>311</v>
      </c>
      <c r="AP553" s="395">
        <v>0.17741015402167712</v>
      </c>
      <c r="AQ553" s="392">
        <v>32.761904761904759</v>
      </c>
      <c r="AR553" s="392">
        <v>1753</v>
      </c>
      <c r="AS553" s="392">
        <v>1693</v>
      </c>
      <c r="AT553" s="392">
        <v>60</v>
      </c>
      <c r="AU553" s="395">
        <v>3.5440047253396341E-2</v>
      </c>
      <c r="AV553" s="400">
        <v>27.825396825396826</v>
      </c>
      <c r="AW553" s="403">
        <v>2200</v>
      </c>
      <c r="AX553" s="403">
        <v>835</v>
      </c>
      <c r="AY553" s="403">
        <v>145</v>
      </c>
      <c r="AZ553" s="403">
        <v>980</v>
      </c>
      <c r="BA553" s="395">
        <v>0.44545454545454544</v>
      </c>
      <c r="BB553" s="464">
        <v>0.58951501302484099</v>
      </c>
      <c r="BC553" s="403">
        <v>845</v>
      </c>
      <c r="BD553" s="395">
        <v>0.38409090909090909</v>
      </c>
      <c r="BE553" s="464">
        <v>2.5141598075428222</v>
      </c>
      <c r="BF553" s="403">
        <v>325</v>
      </c>
      <c r="BG553" s="403">
        <v>0</v>
      </c>
      <c r="BH553" s="403">
        <v>325</v>
      </c>
      <c r="BI553" s="395">
        <v>0.14772727272727273</v>
      </c>
      <c r="BJ553" s="464">
        <v>1.9660964180047491</v>
      </c>
      <c r="BK553" s="403">
        <v>45</v>
      </c>
      <c r="BL553" s="401">
        <v>2215</v>
      </c>
      <c r="BM553" s="392">
        <v>705</v>
      </c>
      <c r="BN553" s="392">
        <v>115</v>
      </c>
      <c r="BO553" s="392">
        <v>820</v>
      </c>
      <c r="BP553" s="395">
        <v>0.37020316027088035</v>
      </c>
      <c r="BQ553" s="402">
        <v>0.53132548972934546</v>
      </c>
      <c r="BR553" s="392">
        <v>1020</v>
      </c>
      <c r="BS553" s="395">
        <v>0.4604966139954853</v>
      </c>
      <c r="BT553" s="402">
        <v>2.0665826594062078</v>
      </c>
      <c r="BU553" s="392">
        <v>340</v>
      </c>
      <c r="BV553" s="392">
        <v>15</v>
      </c>
      <c r="BW553" s="392">
        <v>355</v>
      </c>
      <c r="BX553" s="395">
        <v>0.16027088036117382</v>
      </c>
      <c r="BY553" s="402">
        <v>2.2177909440286419</v>
      </c>
      <c r="BZ553" s="392">
        <v>20</v>
      </c>
      <c r="CA553" s="403" t="s">
        <v>79</v>
      </c>
      <c r="CB553" s="404" t="s">
        <v>79</v>
      </c>
      <c r="CC553" s="403" t="s">
        <v>68</v>
      </c>
      <c r="CD553" s="404"/>
      <c r="CE553" s="404" t="s">
        <v>2085</v>
      </c>
      <c r="CF553" s="405"/>
      <c r="CG553" s="403"/>
    </row>
    <row r="554" spans="1:85" ht="12.75" customHeight="1" x14ac:dyDescent="0.25">
      <c r="A554" s="388" t="s">
        <v>1091</v>
      </c>
      <c r="B554" s="387">
        <v>4620116</v>
      </c>
      <c r="C554" s="403"/>
      <c r="D554" s="388"/>
      <c r="E554" s="389">
        <v>1</v>
      </c>
      <c r="F554" s="389">
        <v>1</v>
      </c>
      <c r="G554" s="388"/>
      <c r="H554" s="388"/>
      <c r="I554" s="388"/>
      <c r="J554" s="390"/>
      <c r="K554" s="391"/>
      <c r="L554" s="392"/>
      <c r="M554" s="392"/>
      <c r="N554" s="393"/>
      <c r="O554" s="388">
        <v>244620116</v>
      </c>
      <c r="P554" s="394">
        <v>0.64</v>
      </c>
      <c r="Q554" s="393">
        <v>64</v>
      </c>
      <c r="R554" s="403">
        <v>0.64</v>
      </c>
      <c r="S554" s="403">
        <v>64</v>
      </c>
      <c r="T554" s="403">
        <v>6765</v>
      </c>
      <c r="U554" s="392">
        <v>116</v>
      </c>
      <c r="V554" s="395">
        <v>1.7446232516167844E-2</v>
      </c>
      <c r="W554" s="403">
        <v>10547.2</v>
      </c>
      <c r="X554" s="392">
        <v>6649</v>
      </c>
      <c r="Y554" s="392">
        <v>6649</v>
      </c>
      <c r="Z554" s="392">
        <v>6816</v>
      </c>
      <c r="AA554" s="392">
        <v>7194</v>
      </c>
      <c r="AB554" s="392">
        <v>-545</v>
      </c>
      <c r="AC554" s="395">
        <v>-7.575757575757576E-2</v>
      </c>
      <c r="AD554" s="396">
        <v>10366.4</v>
      </c>
      <c r="AE554" s="403">
        <v>3402</v>
      </c>
      <c r="AF554" s="392">
        <v>3351</v>
      </c>
      <c r="AG554" s="397">
        <v>51</v>
      </c>
      <c r="AH554" s="398">
        <v>1.521933751119069E-2</v>
      </c>
      <c r="AI554" s="397">
        <v>3351</v>
      </c>
      <c r="AJ554" s="392">
        <v>3240</v>
      </c>
      <c r="AK554" s="392">
        <v>111</v>
      </c>
      <c r="AL554" s="399">
        <v>3.425925925925926E-2</v>
      </c>
      <c r="AM554" s="403">
        <v>3087</v>
      </c>
      <c r="AN554" s="392">
        <v>2981</v>
      </c>
      <c r="AO554" s="392">
        <v>106</v>
      </c>
      <c r="AP554" s="395">
        <v>3.5558537403555857E-2</v>
      </c>
      <c r="AQ554" s="392">
        <v>48.234375</v>
      </c>
      <c r="AR554" s="392">
        <v>2981</v>
      </c>
      <c r="AS554" s="392">
        <v>3046</v>
      </c>
      <c r="AT554" s="392">
        <v>-65</v>
      </c>
      <c r="AU554" s="395">
        <v>-2.1339461588969141E-2</v>
      </c>
      <c r="AV554" s="400">
        <v>46.578125</v>
      </c>
      <c r="AW554" s="403">
        <v>2385</v>
      </c>
      <c r="AX554" s="403">
        <v>740</v>
      </c>
      <c r="AY554" s="403">
        <v>120</v>
      </c>
      <c r="AZ554" s="403">
        <v>860</v>
      </c>
      <c r="BA554" s="395">
        <v>0.36058700209643607</v>
      </c>
      <c r="BB554" s="464">
        <v>0.47720121706370561</v>
      </c>
      <c r="BC554" s="403">
        <v>1070</v>
      </c>
      <c r="BD554" s="395">
        <v>0.44863731656184486</v>
      </c>
      <c r="BE554" s="464">
        <v>2.9366639062959092</v>
      </c>
      <c r="BF554" s="403">
        <v>375</v>
      </c>
      <c r="BG554" s="403">
        <v>45</v>
      </c>
      <c r="BH554" s="403">
        <v>420</v>
      </c>
      <c r="BI554" s="395">
        <v>0.1761006289308176</v>
      </c>
      <c r="BJ554" s="464">
        <v>2.3437162912257867</v>
      </c>
      <c r="BK554" s="403">
        <v>40</v>
      </c>
      <c r="BL554" s="401">
        <v>2720</v>
      </c>
      <c r="BM554" s="392">
        <v>800</v>
      </c>
      <c r="BN554" s="392">
        <v>50</v>
      </c>
      <c r="BO554" s="392">
        <v>850</v>
      </c>
      <c r="BP554" s="395">
        <v>0.3125</v>
      </c>
      <c r="BQ554" s="402">
        <v>0.44850836880735528</v>
      </c>
      <c r="BR554" s="392">
        <v>1465</v>
      </c>
      <c r="BS554" s="395">
        <v>0.53860294117647056</v>
      </c>
      <c r="BT554" s="402">
        <v>2.4171024600658373</v>
      </c>
      <c r="BU554" s="392">
        <v>330</v>
      </c>
      <c r="BV554" s="392">
        <v>40</v>
      </c>
      <c r="BW554" s="392">
        <v>370</v>
      </c>
      <c r="BX554" s="395">
        <v>0.13602941176470587</v>
      </c>
      <c r="BY554" s="402">
        <v>1.8823431733416252</v>
      </c>
      <c r="BZ554" s="392">
        <v>35</v>
      </c>
      <c r="CA554" s="403" t="s">
        <v>79</v>
      </c>
      <c r="CB554" s="404" t="s">
        <v>79</v>
      </c>
      <c r="CC554" s="403" t="s">
        <v>79</v>
      </c>
      <c r="CD554" s="404"/>
      <c r="CE554" s="404" t="s">
        <v>2085</v>
      </c>
      <c r="CF554" s="405"/>
      <c r="CG554" s="403"/>
    </row>
    <row r="555" spans="1:85" ht="12.75" customHeight="1" x14ac:dyDescent="0.25">
      <c r="A555" s="388" t="s">
        <v>1098</v>
      </c>
      <c r="B555" s="387">
        <v>4620122</v>
      </c>
      <c r="C555" s="403"/>
      <c r="D555" s="388"/>
      <c r="E555" s="389">
        <v>1</v>
      </c>
      <c r="F555" s="389">
        <v>1</v>
      </c>
      <c r="G555" s="388"/>
      <c r="H555" s="388"/>
      <c r="I555" s="388"/>
      <c r="J555" s="390"/>
      <c r="K555" s="391"/>
      <c r="L555" s="392"/>
      <c r="M555" s="392"/>
      <c r="N555" s="393"/>
      <c r="O555" s="388">
        <v>244620122</v>
      </c>
      <c r="P555" s="394">
        <v>0.67</v>
      </c>
      <c r="Q555" s="393">
        <v>67</v>
      </c>
      <c r="R555" s="403">
        <v>0.67</v>
      </c>
      <c r="S555" s="403">
        <v>67</v>
      </c>
      <c r="T555" s="403">
        <v>6517</v>
      </c>
      <c r="U555" s="392">
        <v>-78</v>
      </c>
      <c r="V555" s="395">
        <v>-1.1827141774071267E-2</v>
      </c>
      <c r="W555" s="403">
        <v>9751.6</v>
      </c>
      <c r="X555" s="392">
        <v>6595</v>
      </c>
      <c r="Y555" s="392">
        <v>6595</v>
      </c>
      <c r="Z555" s="392">
        <v>6857</v>
      </c>
      <c r="AA555" s="392">
        <v>7185</v>
      </c>
      <c r="AB555" s="392">
        <v>-590</v>
      </c>
      <c r="AC555" s="395">
        <v>-8.2115518441196939E-2</v>
      </c>
      <c r="AD555" s="396">
        <v>9900.9</v>
      </c>
      <c r="AE555" s="403">
        <v>3323</v>
      </c>
      <c r="AF555" s="392">
        <v>3366</v>
      </c>
      <c r="AG555" s="397">
        <v>-43</v>
      </c>
      <c r="AH555" s="398">
        <v>-1.2774806892453951E-2</v>
      </c>
      <c r="AI555" s="397">
        <v>3366</v>
      </c>
      <c r="AJ555" s="392">
        <v>3321</v>
      </c>
      <c r="AK555" s="392">
        <v>45</v>
      </c>
      <c r="AL555" s="399">
        <v>1.3550135501355014E-2</v>
      </c>
      <c r="AM555" s="403">
        <v>2988</v>
      </c>
      <c r="AN555" s="392">
        <v>2949</v>
      </c>
      <c r="AO555" s="392">
        <v>39</v>
      </c>
      <c r="AP555" s="395">
        <v>1.3224821973550356E-2</v>
      </c>
      <c r="AQ555" s="392">
        <v>44.597014925373138</v>
      </c>
      <c r="AR555" s="392">
        <v>2949</v>
      </c>
      <c r="AS555" s="392">
        <v>3150</v>
      </c>
      <c r="AT555" s="392">
        <v>-201</v>
      </c>
      <c r="AU555" s="395">
        <v>-6.3809523809523816E-2</v>
      </c>
      <c r="AV555" s="400">
        <v>44.014925373134325</v>
      </c>
      <c r="AW555" s="403">
        <v>2480</v>
      </c>
      <c r="AX555" s="403">
        <v>840</v>
      </c>
      <c r="AY555" s="403">
        <v>100</v>
      </c>
      <c r="AZ555" s="403">
        <v>940</v>
      </c>
      <c r="BA555" s="395">
        <v>0.37903225806451613</v>
      </c>
      <c r="BB555" s="464">
        <v>0.50161168817288149</v>
      </c>
      <c r="BC555" s="403">
        <v>1180</v>
      </c>
      <c r="BD555" s="395">
        <v>0.47580645161290325</v>
      </c>
      <c r="BE555" s="464">
        <v>3.1145060414111314</v>
      </c>
      <c r="BF555" s="403">
        <v>295</v>
      </c>
      <c r="BG555" s="403">
        <v>30</v>
      </c>
      <c r="BH555" s="403">
        <v>325</v>
      </c>
      <c r="BI555" s="395">
        <v>0.13104838709677419</v>
      </c>
      <c r="BJ555" s="464">
        <v>1.7441177901655032</v>
      </c>
      <c r="BK555" s="403">
        <v>30</v>
      </c>
      <c r="BL555" s="401">
        <v>2605</v>
      </c>
      <c r="BM555" s="392">
        <v>790</v>
      </c>
      <c r="BN555" s="392">
        <v>85</v>
      </c>
      <c r="BO555" s="392">
        <v>875</v>
      </c>
      <c r="BP555" s="395">
        <v>0.33589251439539347</v>
      </c>
      <c r="BQ555" s="402">
        <v>0.48208193192345289</v>
      </c>
      <c r="BR555" s="392">
        <v>1410</v>
      </c>
      <c r="BS555" s="395">
        <v>0.5412667946257198</v>
      </c>
      <c r="BT555" s="402">
        <v>2.4290571046345635</v>
      </c>
      <c r="BU555" s="392">
        <v>265</v>
      </c>
      <c r="BV555" s="392">
        <v>45</v>
      </c>
      <c r="BW555" s="392">
        <v>310</v>
      </c>
      <c r="BX555" s="395">
        <v>0.11900191938579655</v>
      </c>
      <c r="BY555" s="402">
        <v>1.6467207177067578</v>
      </c>
      <c r="BZ555" s="392">
        <v>10</v>
      </c>
      <c r="CA555" s="403" t="s">
        <v>79</v>
      </c>
      <c r="CB555" s="404" t="s">
        <v>79</v>
      </c>
      <c r="CC555" s="403" t="s">
        <v>68</v>
      </c>
      <c r="CD555" s="404"/>
      <c r="CE555" s="404" t="s">
        <v>2085</v>
      </c>
      <c r="CF555" s="405"/>
      <c r="CG555" s="403"/>
    </row>
    <row r="556" spans="1:85" ht="12.75" customHeight="1" x14ac:dyDescent="0.25">
      <c r="A556" s="388" t="s">
        <v>1099</v>
      </c>
      <c r="B556" s="387">
        <v>4620123</v>
      </c>
      <c r="C556" s="403"/>
      <c r="D556" s="388"/>
      <c r="E556" s="389">
        <v>1</v>
      </c>
      <c r="F556" s="389">
        <v>1</v>
      </c>
      <c r="G556" s="388"/>
      <c r="H556" s="388"/>
      <c r="I556" s="388"/>
      <c r="J556" s="390"/>
      <c r="K556" s="391"/>
      <c r="L556" s="392"/>
      <c r="M556" s="392"/>
      <c r="N556" s="393"/>
      <c r="O556" s="388">
        <v>244620123</v>
      </c>
      <c r="P556" s="394">
        <v>0.41</v>
      </c>
      <c r="Q556" s="393">
        <v>41</v>
      </c>
      <c r="R556" s="403">
        <v>0.41</v>
      </c>
      <c r="S556" s="403">
        <v>41</v>
      </c>
      <c r="T556" s="403">
        <v>6480</v>
      </c>
      <c r="U556" s="392">
        <v>231</v>
      </c>
      <c r="V556" s="395">
        <v>3.6965914546327409E-2</v>
      </c>
      <c r="W556" s="403">
        <v>15789.5</v>
      </c>
      <c r="X556" s="392">
        <v>6249</v>
      </c>
      <c r="Y556" s="392">
        <v>6249</v>
      </c>
      <c r="Z556" s="392">
        <v>6368</v>
      </c>
      <c r="AA556" s="392">
        <v>6543</v>
      </c>
      <c r="AB556" s="392">
        <v>-294</v>
      </c>
      <c r="AC556" s="395">
        <v>-4.4933516735442457E-2</v>
      </c>
      <c r="AD556" s="396">
        <v>15226.6</v>
      </c>
      <c r="AE556" s="403">
        <v>3526</v>
      </c>
      <c r="AF556" s="392">
        <v>3559</v>
      </c>
      <c r="AG556" s="397">
        <v>-33</v>
      </c>
      <c r="AH556" s="398">
        <v>-9.2722674908682218E-3</v>
      </c>
      <c r="AI556" s="397">
        <v>3559</v>
      </c>
      <c r="AJ556" s="392">
        <v>3449</v>
      </c>
      <c r="AK556" s="392">
        <v>110</v>
      </c>
      <c r="AL556" s="399">
        <v>3.1893302406494635E-2</v>
      </c>
      <c r="AM556" s="403">
        <v>3216</v>
      </c>
      <c r="AN556" s="392">
        <v>3128</v>
      </c>
      <c r="AO556" s="392">
        <v>88</v>
      </c>
      <c r="AP556" s="395">
        <v>2.8132992327365727E-2</v>
      </c>
      <c r="AQ556" s="392">
        <v>78.439024390243901</v>
      </c>
      <c r="AR556" s="392">
        <v>3128</v>
      </c>
      <c r="AS556" s="392">
        <v>3182</v>
      </c>
      <c r="AT556" s="392">
        <v>-54</v>
      </c>
      <c r="AU556" s="395">
        <v>-1.6970458830923948E-2</v>
      </c>
      <c r="AV556" s="400">
        <v>76.292682926829272</v>
      </c>
      <c r="AW556" s="403">
        <v>2435</v>
      </c>
      <c r="AX556" s="403">
        <v>810</v>
      </c>
      <c r="AY556" s="403">
        <v>115</v>
      </c>
      <c r="AZ556" s="403">
        <v>925</v>
      </c>
      <c r="BA556" s="395">
        <v>0.37987679671457908</v>
      </c>
      <c r="BB556" s="464">
        <v>0.50272935150884279</v>
      </c>
      <c r="BC556" s="403">
        <v>1005</v>
      </c>
      <c r="BD556" s="395">
        <v>0.41273100616016428</v>
      </c>
      <c r="BE556" s="464">
        <v>2.7016304798013095</v>
      </c>
      <c r="BF556" s="403">
        <v>405</v>
      </c>
      <c r="BG556" s="403">
        <v>45</v>
      </c>
      <c r="BH556" s="403">
        <v>450</v>
      </c>
      <c r="BI556" s="395">
        <v>0.18480492813141683</v>
      </c>
      <c r="BJ556" s="464">
        <v>2.4595614643180559</v>
      </c>
      <c r="BK556" s="403">
        <v>50</v>
      </c>
      <c r="BL556" s="401">
        <v>2645</v>
      </c>
      <c r="BM556" s="392">
        <v>715</v>
      </c>
      <c r="BN556" s="392">
        <v>55</v>
      </c>
      <c r="BO556" s="392">
        <v>770</v>
      </c>
      <c r="BP556" s="395">
        <v>0.29111531190926276</v>
      </c>
      <c r="BQ556" s="402">
        <v>0.41781649177365721</v>
      </c>
      <c r="BR556" s="392">
        <v>1400</v>
      </c>
      <c r="BS556" s="395">
        <v>0.52930056710775042</v>
      </c>
      <c r="BT556" s="402">
        <v>2.3753559534521851</v>
      </c>
      <c r="BU556" s="392">
        <v>405</v>
      </c>
      <c r="BV556" s="392">
        <v>55</v>
      </c>
      <c r="BW556" s="392">
        <v>460</v>
      </c>
      <c r="BX556" s="395">
        <v>0.17391304347826086</v>
      </c>
      <c r="BY556" s="402">
        <v>2.4065680054003384</v>
      </c>
      <c r="BZ556" s="392">
        <v>15</v>
      </c>
      <c r="CA556" s="403" t="s">
        <v>79</v>
      </c>
      <c r="CB556" s="404" t="s">
        <v>79</v>
      </c>
      <c r="CC556" s="403" t="s">
        <v>79</v>
      </c>
      <c r="CD556" s="404"/>
      <c r="CE556" s="404" t="s">
        <v>2085</v>
      </c>
      <c r="CF556" s="405"/>
      <c r="CG556" s="403"/>
    </row>
    <row r="557" spans="1:85" ht="12.75" customHeight="1" x14ac:dyDescent="0.25">
      <c r="A557" s="388" t="s">
        <v>1100</v>
      </c>
      <c r="B557" s="387">
        <v>4620124</v>
      </c>
      <c r="C557" s="403"/>
      <c r="D557" s="388"/>
      <c r="E557" s="389">
        <v>1</v>
      </c>
      <c r="F557" s="389">
        <v>1</v>
      </c>
      <c r="G557" s="388"/>
      <c r="H557" s="388"/>
      <c r="I557" s="388"/>
      <c r="J557" s="390"/>
      <c r="K557" s="391"/>
      <c r="L557" s="392"/>
      <c r="M557" s="392"/>
      <c r="N557" s="393"/>
      <c r="O557" s="388">
        <v>244620124</v>
      </c>
      <c r="P557" s="394">
        <v>0.38</v>
      </c>
      <c r="Q557" s="393">
        <v>38</v>
      </c>
      <c r="R557" s="403">
        <v>0.38</v>
      </c>
      <c r="S557" s="403">
        <v>38</v>
      </c>
      <c r="T557" s="403">
        <v>5872</v>
      </c>
      <c r="U557" s="392">
        <v>143</v>
      </c>
      <c r="V557" s="395">
        <v>2.4960726130214696E-2</v>
      </c>
      <c r="W557" s="403">
        <v>15518</v>
      </c>
      <c r="X557" s="392">
        <v>5729</v>
      </c>
      <c r="Y557" s="392">
        <v>5729</v>
      </c>
      <c r="Z557" s="392">
        <v>5834</v>
      </c>
      <c r="AA557" s="392">
        <v>5884</v>
      </c>
      <c r="AB557" s="392">
        <v>-155</v>
      </c>
      <c r="AC557" s="395">
        <v>-2.6342624065261725E-2</v>
      </c>
      <c r="AD557" s="396">
        <v>15136.1</v>
      </c>
      <c r="AE557" s="403">
        <v>2978</v>
      </c>
      <c r="AF557" s="392">
        <v>2899</v>
      </c>
      <c r="AG557" s="397">
        <v>79</v>
      </c>
      <c r="AH557" s="398">
        <v>2.7250776129699898E-2</v>
      </c>
      <c r="AI557" s="397">
        <v>2899</v>
      </c>
      <c r="AJ557" s="392">
        <v>2795</v>
      </c>
      <c r="AK557" s="392">
        <v>104</v>
      </c>
      <c r="AL557" s="399">
        <v>3.7209302325581395E-2</v>
      </c>
      <c r="AM557" s="403">
        <v>2691</v>
      </c>
      <c r="AN557" s="392">
        <v>2592</v>
      </c>
      <c r="AO557" s="392">
        <v>99</v>
      </c>
      <c r="AP557" s="395">
        <v>3.8194444444444448E-2</v>
      </c>
      <c r="AQ557" s="392">
        <v>70.815789473684205</v>
      </c>
      <c r="AR557" s="392">
        <v>2592</v>
      </c>
      <c r="AS557" s="392">
        <v>2619</v>
      </c>
      <c r="AT557" s="392">
        <v>-27</v>
      </c>
      <c r="AU557" s="395">
        <v>-1.0309278350515464E-2</v>
      </c>
      <c r="AV557" s="400">
        <v>68.21052631578948</v>
      </c>
      <c r="AW557" s="403">
        <v>2200</v>
      </c>
      <c r="AX557" s="403">
        <v>880</v>
      </c>
      <c r="AY557" s="403">
        <v>85</v>
      </c>
      <c r="AZ557" s="403">
        <v>965</v>
      </c>
      <c r="BA557" s="395">
        <v>0.43863636363636366</v>
      </c>
      <c r="BB557" s="464">
        <v>0.58049182404997102</v>
      </c>
      <c r="BC557" s="403">
        <v>855</v>
      </c>
      <c r="BD557" s="395">
        <v>0.38863636363636361</v>
      </c>
      <c r="BE557" s="464">
        <v>2.5439131780462874</v>
      </c>
      <c r="BF557" s="403">
        <v>240</v>
      </c>
      <c r="BG557" s="403">
        <v>80</v>
      </c>
      <c r="BH557" s="403">
        <v>320</v>
      </c>
      <c r="BI557" s="395">
        <v>0.14545454545454545</v>
      </c>
      <c r="BJ557" s="464">
        <v>1.9358487808046758</v>
      </c>
      <c r="BK557" s="403">
        <v>60</v>
      </c>
      <c r="BL557" s="401">
        <v>2275</v>
      </c>
      <c r="BM557" s="392">
        <v>800</v>
      </c>
      <c r="BN557" s="392">
        <v>90</v>
      </c>
      <c r="BO557" s="392">
        <v>890</v>
      </c>
      <c r="BP557" s="395">
        <v>0.39120879120879121</v>
      </c>
      <c r="BQ557" s="402">
        <v>0.56147333378608688</v>
      </c>
      <c r="BR557" s="392">
        <v>1055</v>
      </c>
      <c r="BS557" s="395">
        <v>0.46373626373626375</v>
      </c>
      <c r="BT557" s="402">
        <v>2.0811213200029788</v>
      </c>
      <c r="BU557" s="392">
        <v>260</v>
      </c>
      <c r="BV557" s="392">
        <v>65</v>
      </c>
      <c r="BW557" s="392">
        <v>325</v>
      </c>
      <c r="BX557" s="395">
        <v>0.14285714285714285</v>
      </c>
      <c r="BY557" s="402">
        <v>1.9768237187217066</v>
      </c>
      <c r="BZ557" s="392">
        <v>10</v>
      </c>
      <c r="CA557" s="403" t="s">
        <v>79</v>
      </c>
      <c r="CB557" s="404" t="s">
        <v>79</v>
      </c>
      <c r="CC557" s="403" t="s">
        <v>79</v>
      </c>
      <c r="CD557" s="404"/>
      <c r="CE557" s="404" t="s">
        <v>2085</v>
      </c>
      <c r="CF557" s="405"/>
      <c r="CG557" s="403"/>
    </row>
    <row r="558" spans="1:85" ht="12.75" customHeight="1" x14ac:dyDescent="0.25">
      <c r="A558" s="388" t="s">
        <v>1101</v>
      </c>
      <c r="B558" s="387">
        <v>4620125</v>
      </c>
      <c r="C558" s="403"/>
      <c r="D558" s="388"/>
      <c r="E558" s="389">
        <v>1</v>
      </c>
      <c r="F558" s="389">
        <v>1</v>
      </c>
      <c r="G558" s="388"/>
      <c r="H558" s="388"/>
      <c r="I558" s="388"/>
      <c r="J558" s="390"/>
      <c r="K558" s="391"/>
      <c r="L558" s="392"/>
      <c r="M558" s="392"/>
      <c r="N558" s="393"/>
      <c r="O558" s="388">
        <v>244620125</v>
      </c>
      <c r="P558" s="394">
        <v>0.48</v>
      </c>
      <c r="Q558" s="393">
        <v>48</v>
      </c>
      <c r="R558" s="403">
        <v>0.48</v>
      </c>
      <c r="S558" s="403">
        <v>48</v>
      </c>
      <c r="T558" s="403">
        <v>6344</v>
      </c>
      <c r="U558" s="392">
        <v>72</v>
      </c>
      <c r="V558" s="395">
        <v>1.1479591836734694E-2</v>
      </c>
      <c r="W558" s="403">
        <v>13355.8</v>
      </c>
      <c r="X558" s="392">
        <v>6272</v>
      </c>
      <c r="Y558" s="392">
        <v>6272</v>
      </c>
      <c r="Z558" s="392">
        <v>6340</v>
      </c>
      <c r="AA558" s="392">
        <v>6359</v>
      </c>
      <c r="AB558" s="392">
        <v>-87</v>
      </c>
      <c r="AC558" s="395">
        <v>-1.3681396445982073E-2</v>
      </c>
      <c r="AD558" s="396">
        <v>13184.8</v>
      </c>
      <c r="AE558" s="403">
        <v>2975</v>
      </c>
      <c r="AF558" s="392">
        <v>2866</v>
      </c>
      <c r="AG558" s="397">
        <v>109</v>
      </c>
      <c r="AH558" s="398">
        <v>3.8032100488485696E-2</v>
      </c>
      <c r="AI558" s="397">
        <v>2866</v>
      </c>
      <c r="AJ558" s="392">
        <v>2895</v>
      </c>
      <c r="AK558" s="392">
        <v>-29</v>
      </c>
      <c r="AL558" s="399">
        <v>-1.001727115716753E-2</v>
      </c>
      <c r="AM558" s="403">
        <v>2709</v>
      </c>
      <c r="AN558" s="392">
        <v>2617</v>
      </c>
      <c r="AO558" s="392">
        <v>92</v>
      </c>
      <c r="AP558" s="395">
        <v>3.5154757355750861E-2</v>
      </c>
      <c r="AQ558" s="392">
        <v>56.4375</v>
      </c>
      <c r="AR558" s="392">
        <v>2617</v>
      </c>
      <c r="AS558" s="392">
        <v>2690</v>
      </c>
      <c r="AT558" s="392">
        <v>-73</v>
      </c>
      <c r="AU558" s="395">
        <v>-2.7137546468401486E-2</v>
      </c>
      <c r="AV558" s="400">
        <v>54.520833333333336</v>
      </c>
      <c r="AW558" s="403">
        <v>1580</v>
      </c>
      <c r="AX558" s="403">
        <v>895</v>
      </c>
      <c r="AY558" s="403">
        <v>80</v>
      </c>
      <c r="AZ558" s="403">
        <v>975</v>
      </c>
      <c r="BA558" s="395">
        <v>0.61708860759493667</v>
      </c>
      <c r="BB558" s="464">
        <v>0.81665571101671652</v>
      </c>
      <c r="BC558" s="403">
        <v>315</v>
      </c>
      <c r="BD558" s="395">
        <v>0.19936708860759494</v>
      </c>
      <c r="BE558" s="464">
        <v>1.3050054277785752</v>
      </c>
      <c r="BF558" s="403">
        <v>205</v>
      </c>
      <c r="BG558" s="403">
        <v>15</v>
      </c>
      <c r="BH558" s="403">
        <v>220</v>
      </c>
      <c r="BI558" s="395">
        <v>0.13924050632911392</v>
      </c>
      <c r="BJ558" s="464">
        <v>1.8531463803589066</v>
      </c>
      <c r="BK558" s="403">
        <v>65</v>
      </c>
      <c r="BL558" s="401">
        <v>2090</v>
      </c>
      <c r="BM558" s="392">
        <v>1030</v>
      </c>
      <c r="BN558" s="392">
        <v>50</v>
      </c>
      <c r="BO558" s="392">
        <v>1080</v>
      </c>
      <c r="BP558" s="395">
        <v>0.51674641148325362</v>
      </c>
      <c r="BQ558" s="402">
        <v>0.74164828832450713</v>
      </c>
      <c r="BR558" s="392">
        <v>650</v>
      </c>
      <c r="BS558" s="395">
        <v>0.31100478468899523</v>
      </c>
      <c r="BT558" s="402">
        <v>1.3957042798949657</v>
      </c>
      <c r="BU558" s="392">
        <v>300</v>
      </c>
      <c r="BV558" s="392">
        <v>30</v>
      </c>
      <c r="BW558" s="392">
        <v>330</v>
      </c>
      <c r="BX558" s="395">
        <v>0.15789473684210525</v>
      </c>
      <c r="BY558" s="402">
        <v>2.1849104259555707</v>
      </c>
      <c r="BZ558" s="392">
        <v>35</v>
      </c>
      <c r="CA558" s="403" t="s">
        <v>79</v>
      </c>
      <c r="CB558" s="404" t="s">
        <v>79</v>
      </c>
      <c r="CC558" s="403" t="s">
        <v>79</v>
      </c>
      <c r="CD558" s="404"/>
      <c r="CE558" s="404" t="s">
        <v>2085</v>
      </c>
      <c r="CF558" s="405"/>
      <c r="CG558" s="403"/>
    </row>
    <row r="559" spans="1:85" ht="12.75" customHeight="1" x14ac:dyDescent="0.25">
      <c r="A559" s="388" t="s">
        <v>1102</v>
      </c>
      <c r="B559" s="387">
        <v>4620126</v>
      </c>
      <c r="C559" s="403"/>
      <c r="D559" s="388"/>
      <c r="E559" s="389">
        <v>1</v>
      </c>
      <c r="F559" s="389">
        <v>1</v>
      </c>
      <c r="G559" s="388"/>
      <c r="H559" s="388"/>
      <c r="I559" s="388"/>
      <c r="J559" s="390"/>
      <c r="K559" s="391"/>
      <c r="L559" s="392"/>
      <c r="M559" s="392"/>
      <c r="N559" s="393"/>
      <c r="O559" s="388">
        <v>244620126</v>
      </c>
      <c r="P559" s="394">
        <v>0.75</v>
      </c>
      <c r="Q559" s="393">
        <v>75</v>
      </c>
      <c r="R559" s="403">
        <v>0.75</v>
      </c>
      <c r="S559" s="403">
        <v>75</v>
      </c>
      <c r="T559" s="403">
        <v>2280</v>
      </c>
      <c r="U559" s="392">
        <v>-256</v>
      </c>
      <c r="V559" s="395">
        <v>-0.10094637223974763</v>
      </c>
      <c r="W559" s="403">
        <v>3058.4</v>
      </c>
      <c r="X559" s="392">
        <v>2536</v>
      </c>
      <c r="Y559" s="392">
        <v>2536</v>
      </c>
      <c r="Z559" s="392">
        <v>2107</v>
      </c>
      <c r="AA559" s="392">
        <v>2029</v>
      </c>
      <c r="AB559" s="392">
        <v>507</v>
      </c>
      <c r="AC559" s="395">
        <v>0.24987678659438148</v>
      </c>
      <c r="AD559" s="396">
        <v>3399</v>
      </c>
      <c r="AE559" s="403">
        <v>1151</v>
      </c>
      <c r="AF559" s="392">
        <v>1116</v>
      </c>
      <c r="AG559" s="397">
        <v>35</v>
      </c>
      <c r="AH559" s="398">
        <v>3.1362007168458779E-2</v>
      </c>
      <c r="AI559" s="397">
        <v>1116</v>
      </c>
      <c r="AJ559" s="392">
        <v>1078</v>
      </c>
      <c r="AK559" s="392">
        <v>38</v>
      </c>
      <c r="AL559" s="399">
        <v>3.525046382189239E-2</v>
      </c>
      <c r="AM559" s="403">
        <v>962</v>
      </c>
      <c r="AN559" s="392">
        <v>897</v>
      </c>
      <c r="AO559" s="392">
        <v>65</v>
      </c>
      <c r="AP559" s="395">
        <v>7.2463768115942032E-2</v>
      </c>
      <c r="AQ559" s="392">
        <v>12.826666666666666</v>
      </c>
      <c r="AR559" s="392">
        <v>897</v>
      </c>
      <c r="AS559" s="392">
        <v>886</v>
      </c>
      <c r="AT559" s="392">
        <v>11</v>
      </c>
      <c r="AU559" s="395">
        <v>1.2415349887133182E-2</v>
      </c>
      <c r="AV559" s="400">
        <v>11.96</v>
      </c>
      <c r="AW559" s="403">
        <v>665</v>
      </c>
      <c r="AX559" s="403">
        <v>270</v>
      </c>
      <c r="AY559" s="403">
        <v>20</v>
      </c>
      <c r="AZ559" s="403">
        <v>290</v>
      </c>
      <c r="BA559" s="395">
        <v>0.43609022556390975</v>
      </c>
      <c r="BB559" s="464">
        <v>0.57712226225233776</v>
      </c>
      <c r="BC559" s="403">
        <v>255</v>
      </c>
      <c r="BD559" s="395">
        <v>0.38345864661654133</v>
      </c>
      <c r="BE559" s="464">
        <v>2.5100211808186557</v>
      </c>
      <c r="BF559" s="403">
        <v>90</v>
      </c>
      <c r="BG559" s="403">
        <v>30</v>
      </c>
      <c r="BH559" s="403">
        <v>120</v>
      </c>
      <c r="BI559" s="395">
        <v>0.18045112781954886</v>
      </c>
      <c r="BJ559" s="464">
        <v>2.4016169085170791</v>
      </c>
      <c r="BK559" s="403">
        <v>0</v>
      </c>
      <c r="BL559" s="401">
        <v>745</v>
      </c>
      <c r="BM559" s="392">
        <v>255</v>
      </c>
      <c r="BN559" s="392">
        <v>15</v>
      </c>
      <c r="BO559" s="392">
        <v>270</v>
      </c>
      <c r="BP559" s="395">
        <v>0.36241610738255031</v>
      </c>
      <c r="BQ559" s="402">
        <v>0.52014930288530858</v>
      </c>
      <c r="BR559" s="392">
        <v>370</v>
      </c>
      <c r="BS559" s="395">
        <v>0.49664429530201343</v>
      </c>
      <c r="BT559" s="402">
        <v>2.2288035511466742</v>
      </c>
      <c r="BU559" s="392">
        <v>80</v>
      </c>
      <c r="BV559" s="392">
        <v>25</v>
      </c>
      <c r="BW559" s="392">
        <v>105</v>
      </c>
      <c r="BX559" s="395">
        <v>0.14093959731543623</v>
      </c>
      <c r="BY559" s="402">
        <v>1.9502891721616837</v>
      </c>
      <c r="BZ559" s="392">
        <v>0</v>
      </c>
      <c r="CA559" s="403" t="s">
        <v>79</v>
      </c>
      <c r="CB559" s="404" t="s">
        <v>79</v>
      </c>
      <c r="CC559" s="403" t="s">
        <v>79</v>
      </c>
      <c r="CD559" s="404"/>
      <c r="CE559" s="404" t="s">
        <v>2085</v>
      </c>
      <c r="CF559" s="405"/>
      <c r="CG559" s="403"/>
    </row>
    <row r="560" spans="1:85" ht="12.75" customHeight="1" x14ac:dyDescent="0.25">
      <c r="A560" s="388" t="s">
        <v>1103</v>
      </c>
      <c r="B560" s="387">
        <v>4620127.01</v>
      </c>
      <c r="C560" s="403"/>
      <c r="D560" s="388"/>
      <c r="E560" s="389">
        <v>1</v>
      </c>
      <c r="F560" s="389">
        <v>1</v>
      </c>
      <c r="G560" s="388"/>
      <c r="H560" s="388"/>
      <c r="I560" s="388"/>
      <c r="J560" s="390"/>
      <c r="K560" s="391"/>
      <c r="L560" s="392"/>
      <c r="M560" s="392"/>
      <c r="N560" s="393"/>
      <c r="O560" s="388">
        <v>244620127.00999999</v>
      </c>
      <c r="P560" s="394">
        <v>0.49</v>
      </c>
      <c r="Q560" s="393">
        <v>49</v>
      </c>
      <c r="R560" s="403">
        <v>0.49</v>
      </c>
      <c r="S560" s="403">
        <v>49</v>
      </c>
      <c r="T560" s="403">
        <v>5578</v>
      </c>
      <c r="U560" s="392">
        <v>24</v>
      </c>
      <c r="V560" s="395">
        <v>4.3212099387828591E-3</v>
      </c>
      <c r="W560" s="403">
        <v>11477.4</v>
      </c>
      <c r="X560" s="392">
        <v>5554</v>
      </c>
      <c r="Y560" s="392">
        <v>5554</v>
      </c>
      <c r="Z560" s="392">
        <v>5339</v>
      </c>
      <c r="AA560" s="392">
        <v>5561</v>
      </c>
      <c r="AB560" s="392">
        <v>-7</v>
      </c>
      <c r="AC560" s="395">
        <v>-1.2587664089192591E-3</v>
      </c>
      <c r="AD560" s="396">
        <v>11425.6</v>
      </c>
      <c r="AE560" s="403">
        <v>3873</v>
      </c>
      <c r="AF560" s="392">
        <v>3780</v>
      </c>
      <c r="AG560" s="397">
        <v>93</v>
      </c>
      <c r="AH560" s="398">
        <v>2.4603174603174603E-2</v>
      </c>
      <c r="AI560" s="397">
        <v>3780</v>
      </c>
      <c r="AJ560" s="392">
        <v>3682</v>
      </c>
      <c r="AK560" s="392">
        <v>98</v>
      </c>
      <c r="AL560" s="399">
        <v>2.6615969581749048E-2</v>
      </c>
      <c r="AM560" s="403">
        <v>3359</v>
      </c>
      <c r="AN560" s="392">
        <v>3252</v>
      </c>
      <c r="AO560" s="392">
        <v>107</v>
      </c>
      <c r="AP560" s="395">
        <v>3.2902829028290281E-2</v>
      </c>
      <c r="AQ560" s="392">
        <v>68.551020408163268</v>
      </c>
      <c r="AR560" s="392">
        <v>3252</v>
      </c>
      <c r="AS560" s="392">
        <v>3299</v>
      </c>
      <c r="AT560" s="392">
        <v>-47</v>
      </c>
      <c r="AU560" s="395">
        <v>-1.424674143679903E-2</v>
      </c>
      <c r="AV560" s="400">
        <v>66.367346938775512</v>
      </c>
      <c r="AW560" s="403">
        <v>1760</v>
      </c>
      <c r="AX560" s="403">
        <v>410</v>
      </c>
      <c r="AY560" s="403">
        <v>45</v>
      </c>
      <c r="AZ560" s="403">
        <v>455</v>
      </c>
      <c r="BA560" s="395">
        <v>0.25852272727272729</v>
      </c>
      <c r="BB560" s="464">
        <v>0.3421292486304881</v>
      </c>
      <c r="BC560" s="403">
        <v>845</v>
      </c>
      <c r="BD560" s="395">
        <v>0.48011363636363635</v>
      </c>
      <c r="BE560" s="464">
        <v>3.1426997594285275</v>
      </c>
      <c r="BF560" s="403">
        <v>360</v>
      </c>
      <c r="BG560" s="403">
        <v>50</v>
      </c>
      <c r="BH560" s="403">
        <v>410</v>
      </c>
      <c r="BI560" s="395">
        <v>0.23295454545454544</v>
      </c>
      <c r="BJ560" s="464">
        <v>3.1003828130074886</v>
      </c>
      <c r="BK560" s="403">
        <v>50</v>
      </c>
      <c r="BL560" s="401">
        <v>2220</v>
      </c>
      <c r="BM560" s="392">
        <v>565</v>
      </c>
      <c r="BN560" s="392">
        <v>35</v>
      </c>
      <c r="BO560" s="392">
        <v>600</v>
      </c>
      <c r="BP560" s="395">
        <v>0.27027027027027029</v>
      </c>
      <c r="BQ560" s="402">
        <v>0.38789912977933427</v>
      </c>
      <c r="BR560" s="392">
        <v>1200</v>
      </c>
      <c r="BS560" s="395">
        <v>0.54054054054054057</v>
      </c>
      <c r="BT560" s="402">
        <v>2.4257978752436413</v>
      </c>
      <c r="BU560" s="392">
        <v>340</v>
      </c>
      <c r="BV560" s="392">
        <v>55</v>
      </c>
      <c r="BW560" s="392">
        <v>395</v>
      </c>
      <c r="BX560" s="395">
        <v>0.17792792792792791</v>
      </c>
      <c r="BY560" s="402">
        <v>2.46212503705654</v>
      </c>
      <c r="BZ560" s="392">
        <v>25</v>
      </c>
      <c r="CA560" s="403" t="s">
        <v>79</v>
      </c>
      <c r="CB560" s="404" t="s">
        <v>79</v>
      </c>
      <c r="CC560" s="403" t="s">
        <v>79</v>
      </c>
      <c r="CD560" s="404"/>
      <c r="CE560" s="404" t="s">
        <v>2085</v>
      </c>
      <c r="CF560" s="405"/>
      <c r="CG560" s="403"/>
    </row>
    <row r="561" spans="1:85" ht="12.75" customHeight="1" x14ac:dyDescent="0.25">
      <c r="A561" s="388" t="s">
        <v>1105</v>
      </c>
      <c r="B561" s="387">
        <v>4620128</v>
      </c>
      <c r="C561" s="403"/>
      <c r="D561" s="388"/>
      <c r="E561" s="389">
        <v>1</v>
      </c>
      <c r="F561" s="389">
        <v>1</v>
      </c>
      <c r="G561" s="388"/>
      <c r="H561" s="388"/>
      <c r="I561" s="388"/>
      <c r="J561" s="390"/>
      <c r="K561" s="391"/>
      <c r="L561" s="392"/>
      <c r="M561" s="392"/>
      <c r="N561" s="393"/>
      <c r="O561" s="388">
        <v>244620128</v>
      </c>
      <c r="P561" s="394">
        <v>3</v>
      </c>
      <c r="Q561" s="393">
        <v>300</v>
      </c>
      <c r="R561" s="403">
        <v>3</v>
      </c>
      <c r="S561" s="403">
        <v>300</v>
      </c>
      <c r="T561" s="403">
        <v>3839</v>
      </c>
      <c r="U561" s="392">
        <v>348</v>
      </c>
      <c r="V561" s="395">
        <v>9.9684904038957314E-2</v>
      </c>
      <c r="W561" s="403">
        <v>1277.9000000000001</v>
      </c>
      <c r="X561" s="392">
        <v>3491</v>
      </c>
      <c r="Y561" s="392">
        <v>3491</v>
      </c>
      <c r="Z561" s="392">
        <v>3692</v>
      </c>
      <c r="AA561" s="392">
        <v>3645</v>
      </c>
      <c r="AB561" s="392">
        <v>-154</v>
      </c>
      <c r="AC561" s="395">
        <v>-4.2249657064471882E-2</v>
      </c>
      <c r="AD561" s="396">
        <v>1162.2</v>
      </c>
      <c r="AE561" s="403">
        <v>2248</v>
      </c>
      <c r="AF561" s="392">
        <v>2006</v>
      </c>
      <c r="AG561" s="397">
        <v>242</v>
      </c>
      <c r="AH561" s="398">
        <v>0.12063808574277168</v>
      </c>
      <c r="AI561" s="397">
        <v>2006</v>
      </c>
      <c r="AJ561" s="392">
        <v>2068</v>
      </c>
      <c r="AK561" s="392">
        <v>-62</v>
      </c>
      <c r="AL561" s="399">
        <v>-2.9980657640232108E-2</v>
      </c>
      <c r="AM561" s="403">
        <v>1976</v>
      </c>
      <c r="AN561" s="392">
        <v>1773</v>
      </c>
      <c r="AO561" s="392">
        <v>203</v>
      </c>
      <c r="AP561" s="395">
        <v>0.11449520586576424</v>
      </c>
      <c r="AQ561" s="392">
        <v>6.5866666666666669</v>
      </c>
      <c r="AR561" s="392">
        <v>1773</v>
      </c>
      <c r="AS561" s="392">
        <v>1805</v>
      </c>
      <c r="AT561" s="392">
        <v>-32</v>
      </c>
      <c r="AU561" s="395">
        <v>-1.772853185595568E-2</v>
      </c>
      <c r="AV561" s="400">
        <v>5.91</v>
      </c>
      <c r="AW561" s="403">
        <v>1140</v>
      </c>
      <c r="AX561" s="403">
        <v>535</v>
      </c>
      <c r="AY561" s="403">
        <v>35</v>
      </c>
      <c r="AZ561" s="403">
        <v>570</v>
      </c>
      <c r="BA561" s="395">
        <v>0.5</v>
      </c>
      <c r="BB561" s="464">
        <v>0.66170052482380104</v>
      </c>
      <c r="BC561" s="403">
        <v>260</v>
      </c>
      <c r="BD561" s="395">
        <v>0.22807017543859648</v>
      </c>
      <c r="BE561" s="464">
        <v>1.492888414735279</v>
      </c>
      <c r="BF561" s="403">
        <v>225</v>
      </c>
      <c r="BG561" s="403">
        <v>40</v>
      </c>
      <c r="BH561" s="403">
        <v>265</v>
      </c>
      <c r="BI561" s="395">
        <v>0.23245614035087719</v>
      </c>
      <c r="BJ561" s="464">
        <v>3.0937495592355431</v>
      </c>
      <c r="BK561" s="403">
        <v>40</v>
      </c>
      <c r="BL561" s="401">
        <v>1455</v>
      </c>
      <c r="BM561" s="392">
        <v>685</v>
      </c>
      <c r="BN561" s="392">
        <v>45</v>
      </c>
      <c r="BO561" s="392">
        <v>730</v>
      </c>
      <c r="BP561" s="395">
        <v>0.50171821305841924</v>
      </c>
      <c r="BQ561" s="402">
        <v>0.72007941548727272</v>
      </c>
      <c r="BR561" s="392">
        <v>400</v>
      </c>
      <c r="BS561" s="395">
        <v>0.27491408934707906</v>
      </c>
      <c r="BT561" s="402">
        <v>1.2337391255534671</v>
      </c>
      <c r="BU561" s="392">
        <v>280</v>
      </c>
      <c r="BV561" s="392">
        <v>20</v>
      </c>
      <c r="BW561" s="392">
        <v>300</v>
      </c>
      <c r="BX561" s="395">
        <v>0.20618556701030927</v>
      </c>
      <c r="BY561" s="402">
        <v>2.8531476352684426</v>
      </c>
      <c r="BZ561" s="392">
        <v>20</v>
      </c>
      <c r="CA561" s="403" t="s">
        <v>79</v>
      </c>
      <c r="CB561" s="404" t="s">
        <v>79</v>
      </c>
      <c r="CC561" s="403" t="s">
        <v>79</v>
      </c>
      <c r="CD561" s="404"/>
      <c r="CE561" s="404" t="s">
        <v>2085</v>
      </c>
      <c r="CF561" s="405"/>
      <c r="CG561" s="403"/>
    </row>
    <row r="562" spans="1:85" ht="12.75" customHeight="1" x14ac:dyDescent="0.25">
      <c r="A562" s="388" t="s">
        <v>1106</v>
      </c>
      <c r="B562" s="387">
        <v>4620129.01</v>
      </c>
      <c r="C562" s="403"/>
      <c r="D562" s="388"/>
      <c r="E562" s="389">
        <v>1</v>
      </c>
      <c r="F562" s="389">
        <v>1</v>
      </c>
      <c r="G562" s="388"/>
      <c r="H562" s="388"/>
      <c r="I562" s="388"/>
      <c r="J562" s="390"/>
      <c r="K562" s="391"/>
      <c r="L562" s="392"/>
      <c r="M562" s="392"/>
      <c r="N562" s="393"/>
      <c r="O562" s="388">
        <v>244620129.00999999</v>
      </c>
      <c r="P562" s="394">
        <v>0.28000000000000003</v>
      </c>
      <c r="Q562" s="393">
        <v>28.000000000000004</v>
      </c>
      <c r="R562" s="403">
        <v>0.28000000000000003</v>
      </c>
      <c r="S562" s="403">
        <v>28.000000000000004</v>
      </c>
      <c r="T562" s="403">
        <v>4249</v>
      </c>
      <c r="U562" s="392">
        <v>414</v>
      </c>
      <c r="V562" s="395">
        <v>0.10795306388526728</v>
      </c>
      <c r="W562" s="403">
        <v>14940.2</v>
      </c>
      <c r="X562" s="392">
        <v>3835</v>
      </c>
      <c r="Y562" s="392">
        <v>3835</v>
      </c>
      <c r="Z562" s="392">
        <v>4108</v>
      </c>
      <c r="AA562" s="392">
        <v>4039</v>
      </c>
      <c r="AB562" s="392">
        <v>-204</v>
      </c>
      <c r="AC562" s="395">
        <v>-5.0507551374102504E-2</v>
      </c>
      <c r="AD562" s="396">
        <v>13484.5</v>
      </c>
      <c r="AE562" s="403">
        <v>2977</v>
      </c>
      <c r="AF562" s="392">
        <v>2933</v>
      </c>
      <c r="AG562" s="397">
        <v>44</v>
      </c>
      <c r="AH562" s="398">
        <v>1.5001704739174906E-2</v>
      </c>
      <c r="AI562" s="397">
        <v>2933</v>
      </c>
      <c r="AJ562" s="392">
        <v>2877</v>
      </c>
      <c r="AK562" s="392">
        <v>56</v>
      </c>
      <c r="AL562" s="399">
        <v>1.9464720194647202E-2</v>
      </c>
      <c r="AM562" s="403">
        <v>2426</v>
      </c>
      <c r="AN562" s="392">
        <v>2221</v>
      </c>
      <c r="AO562" s="392">
        <v>205</v>
      </c>
      <c r="AP562" s="395">
        <v>9.2300765420981534E-2</v>
      </c>
      <c r="AQ562" s="392">
        <v>86.642857142857139</v>
      </c>
      <c r="AR562" s="392">
        <v>2221</v>
      </c>
      <c r="AS562" s="392">
        <v>2354</v>
      </c>
      <c r="AT562" s="392">
        <v>-133</v>
      </c>
      <c r="AU562" s="395">
        <v>-5.6499575191163977E-2</v>
      </c>
      <c r="AV562" s="400">
        <v>79.321428571428555</v>
      </c>
      <c r="AW562" s="403">
        <v>1115</v>
      </c>
      <c r="AX562" s="403">
        <v>455</v>
      </c>
      <c r="AY562" s="403">
        <v>30</v>
      </c>
      <c r="AZ562" s="403">
        <v>485</v>
      </c>
      <c r="BA562" s="395">
        <v>0.4349775784753363</v>
      </c>
      <c r="BB562" s="464">
        <v>0.57564978392743227</v>
      </c>
      <c r="BC562" s="403">
        <v>220</v>
      </c>
      <c r="BD562" s="395">
        <v>0.19730941704035873</v>
      </c>
      <c r="BE562" s="464">
        <v>1.2915364415854016</v>
      </c>
      <c r="BF562" s="403">
        <v>360</v>
      </c>
      <c r="BG562" s="403">
        <v>15</v>
      </c>
      <c r="BH562" s="403">
        <v>375</v>
      </c>
      <c r="BI562" s="395">
        <v>0.33632286995515698</v>
      </c>
      <c r="BJ562" s="464">
        <v>4.4761077470960142</v>
      </c>
      <c r="BK562" s="403">
        <v>50</v>
      </c>
      <c r="BL562" s="401">
        <v>1575</v>
      </c>
      <c r="BM562" s="392">
        <v>535</v>
      </c>
      <c r="BN562" s="392">
        <v>40</v>
      </c>
      <c r="BO562" s="392">
        <v>575</v>
      </c>
      <c r="BP562" s="395">
        <v>0.36507936507936506</v>
      </c>
      <c r="BQ562" s="402">
        <v>0.52397168165430708</v>
      </c>
      <c r="BR562" s="392">
        <v>420</v>
      </c>
      <c r="BS562" s="395">
        <v>0.26666666666666666</v>
      </c>
      <c r="BT562" s="402">
        <v>1.1967269517868628</v>
      </c>
      <c r="BU562" s="392">
        <v>555</v>
      </c>
      <c r="BV562" s="392">
        <v>20</v>
      </c>
      <c r="BW562" s="392">
        <v>575</v>
      </c>
      <c r="BX562" s="395">
        <v>0.36507936507936506</v>
      </c>
      <c r="BY562" s="402">
        <v>5.0518828367332507</v>
      </c>
      <c r="BZ562" s="392">
        <v>15</v>
      </c>
      <c r="CA562" s="403" t="s">
        <v>79</v>
      </c>
      <c r="CB562" s="404" t="s">
        <v>79</v>
      </c>
      <c r="CC562" s="403" t="s">
        <v>79</v>
      </c>
      <c r="CD562" s="404"/>
      <c r="CE562" s="404" t="s">
        <v>2085</v>
      </c>
      <c r="CF562" s="405"/>
      <c r="CG562" s="403"/>
    </row>
    <row r="563" spans="1:85" ht="12.75" customHeight="1" x14ac:dyDescent="0.25">
      <c r="A563" s="388" t="s">
        <v>1107</v>
      </c>
      <c r="B563" s="387">
        <v>4620129.0199999996</v>
      </c>
      <c r="C563" s="403"/>
      <c r="D563" s="388"/>
      <c r="E563" s="389">
        <v>1</v>
      </c>
      <c r="F563" s="389">
        <v>1</v>
      </c>
      <c r="G563" s="388"/>
      <c r="H563" s="388"/>
      <c r="I563" s="388"/>
      <c r="J563" s="390"/>
      <c r="K563" s="391"/>
      <c r="L563" s="392"/>
      <c r="M563" s="392"/>
      <c r="N563" s="393"/>
      <c r="O563" s="388">
        <v>244620129.02000001</v>
      </c>
      <c r="P563" s="394">
        <v>0.36</v>
      </c>
      <c r="Q563" s="393">
        <v>36</v>
      </c>
      <c r="R563" s="403">
        <v>0.36</v>
      </c>
      <c r="S563" s="403">
        <v>36</v>
      </c>
      <c r="T563" s="403">
        <v>3602</v>
      </c>
      <c r="U563" s="392">
        <v>164</v>
      </c>
      <c r="V563" s="395">
        <v>4.7702152414194302E-2</v>
      </c>
      <c r="W563" s="403">
        <v>10039</v>
      </c>
      <c r="X563" s="392">
        <v>3438</v>
      </c>
      <c r="Y563" s="392">
        <v>3438</v>
      </c>
      <c r="Z563" s="392">
        <v>3710</v>
      </c>
      <c r="AA563" s="392">
        <v>3815</v>
      </c>
      <c r="AB563" s="392">
        <v>-377</v>
      </c>
      <c r="AC563" s="395">
        <v>-9.8820445609436439E-2</v>
      </c>
      <c r="AD563" s="396">
        <v>9581.9</v>
      </c>
      <c r="AE563" s="403">
        <v>2931</v>
      </c>
      <c r="AF563" s="392">
        <v>2982</v>
      </c>
      <c r="AG563" s="397">
        <v>-51</v>
      </c>
      <c r="AH563" s="398">
        <v>-1.7102615694164991E-2</v>
      </c>
      <c r="AI563" s="397">
        <v>2982</v>
      </c>
      <c r="AJ563" s="392">
        <v>2946</v>
      </c>
      <c r="AK563" s="392">
        <v>36</v>
      </c>
      <c r="AL563" s="399">
        <v>1.2219959266802444E-2</v>
      </c>
      <c r="AM563" s="403">
        <v>2131</v>
      </c>
      <c r="AN563" s="392">
        <v>2112</v>
      </c>
      <c r="AO563" s="392">
        <v>19</v>
      </c>
      <c r="AP563" s="395">
        <v>8.9962121212121219E-3</v>
      </c>
      <c r="AQ563" s="392">
        <v>59.194444444444443</v>
      </c>
      <c r="AR563" s="392">
        <v>2112</v>
      </c>
      <c r="AS563" s="392">
        <v>2333</v>
      </c>
      <c r="AT563" s="392">
        <v>-221</v>
      </c>
      <c r="AU563" s="395">
        <v>-9.4727818259751392E-2</v>
      </c>
      <c r="AV563" s="400">
        <v>58.666666666666664</v>
      </c>
      <c r="AW563" s="403">
        <v>655</v>
      </c>
      <c r="AX563" s="403">
        <v>260</v>
      </c>
      <c r="AY563" s="403">
        <v>25</v>
      </c>
      <c r="AZ563" s="403">
        <v>285</v>
      </c>
      <c r="BA563" s="395">
        <v>0.4351145038167939</v>
      </c>
      <c r="BB563" s="464">
        <v>0.5758309910680407</v>
      </c>
      <c r="BC563" s="403">
        <v>75</v>
      </c>
      <c r="BD563" s="395">
        <v>0.11450381679389313</v>
      </c>
      <c r="BE563" s="464">
        <v>0.74951238672851639</v>
      </c>
      <c r="BF563" s="403">
        <v>235</v>
      </c>
      <c r="BG563" s="403">
        <v>25</v>
      </c>
      <c r="BH563" s="403">
        <v>260</v>
      </c>
      <c r="BI563" s="395">
        <v>0.39694656488549618</v>
      </c>
      <c r="BJ563" s="464">
        <v>5.2829461002875702</v>
      </c>
      <c r="BK563" s="403">
        <v>35</v>
      </c>
      <c r="BL563" s="401">
        <v>1030</v>
      </c>
      <c r="BM563" s="392">
        <v>220</v>
      </c>
      <c r="BN563" s="392">
        <v>0</v>
      </c>
      <c r="BO563" s="392">
        <v>220</v>
      </c>
      <c r="BP563" s="395">
        <v>0.21359223300970873</v>
      </c>
      <c r="BQ563" s="402">
        <v>0.30655329285473598</v>
      </c>
      <c r="BR563" s="392">
        <v>200</v>
      </c>
      <c r="BS563" s="395">
        <v>0.1941747572815534</v>
      </c>
      <c r="BT563" s="402">
        <v>0.87140312023315258</v>
      </c>
      <c r="BU563" s="392">
        <v>555</v>
      </c>
      <c r="BV563" s="392">
        <v>20</v>
      </c>
      <c r="BW563" s="392">
        <v>575</v>
      </c>
      <c r="BX563" s="395">
        <v>0.55825242718446599</v>
      </c>
      <c r="BY563" s="402">
        <v>7.7249664736455044</v>
      </c>
      <c r="BZ563" s="392">
        <v>30</v>
      </c>
      <c r="CA563" s="403" t="s">
        <v>79</v>
      </c>
      <c r="CB563" s="404" t="s">
        <v>79</v>
      </c>
      <c r="CC563" s="403" t="s">
        <v>79</v>
      </c>
      <c r="CD563" s="404"/>
      <c r="CE563" s="404" t="s">
        <v>2085</v>
      </c>
      <c r="CF563" s="405"/>
      <c r="CG563" s="403"/>
    </row>
    <row r="564" spans="1:85" ht="12.75" customHeight="1" x14ac:dyDescent="0.25">
      <c r="A564" s="388" t="s">
        <v>1108</v>
      </c>
      <c r="B564" s="387">
        <v>4620130</v>
      </c>
      <c r="C564" s="403" t="s">
        <v>2127</v>
      </c>
      <c r="D564" s="388"/>
      <c r="E564" s="389">
        <v>1</v>
      </c>
      <c r="F564" s="389">
        <v>1</v>
      </c>
      <c r="G564" s="388"/>
      <c r="H564" s="388"/>
      <c r="I564" s="388"/>
      <c r="J564" s="390"/>
      <c r="K564" s="391"/>
      <c r="L564" s="392"/>
      <c r="M564" s="392"/>
      <c r="N564" s="393"/>
      <c r="O564" s="388">
        <v>244620130</v>
      </c>
      <c r="P564" s="394">
        <v>0.15</v>
      </c>
      <c r="Q564" s="393">
        <v>15</v>
      </c>
      <c r="R564" s="403">
        <v>0.15</v>
      </c>
      <c r="S564" s="403">
        <v>15</v>
      </c>
      <c r="T564" s="403">
        <v>3017</v>
      </c>
      <c r="U564" s="392">
        <v>71</v>
      </c>
      <c r="V564" s="395">
        <v>2.4100475220638153E-2</v>
      </c>
      <c r="W564" s="403">
        <v>19654.7</v>
      </c>
      <c r="X564" s="392">
        <v>2946</v>
      </c>
      <c r="Y564" s="392">
        <v>2946</v>
      </c>
      <c r="Z564" s="392">
        <v>2974</v>
      </c>
      <c r="AA564" s="392">
        <v>3266</v>
      </c>
      <c r="AB564" s="392">
        <v>-320</v>
      </c>
      <c r="AC564" s="395">
        <v>-9.7979179424372315E-2</v>
      </c>
      <c r="AD564" s="396">
        <v>19192.2</v>
      </c>
      <c r="AE564" s="403">
        <v>2826</v>
      </c>
      <c r="AF564" s="392">
        <v>2791</v>
      </c>
      <c r="AG564" s="397">
        <v>35</v>
      </c>
      <c r="AH564" s="398">
        <v>1.2540308133285561E-2</v>
      </c>
      <c r="AI564" s="397">
        <v>2791</v>
      </c>
      <c r="AJ564" s="392">
        <v>2874</v>
      </c>
      <c r="AK564" s="392">
        <v>-83</v>
      </c>
      <c r="AL564" s="399">
        <v>-2.8879610299234516E-2</v>
      </c>
      <c r="AM564" s="403">
        <v>2081</v>
      </c>
      <c r="AN564" s="392">
        <v>2026</v>
      </c>
      <c r="AO564" s="392">
        <v>55</v>
      </c>
      <c r="AP564" s="395">
        <v>2.7147087857847977E-2</v>
      </c>
      <c r="AQ564" s="392">
        <v>138.73333333333332</v>
      </c>
      <c r="AR564" s="392">
        <v>2026</v>
      </c>
      <c r="AS564" s="392">
        <v>2037</v>
      </c>
      <c r="AT564" s="392">
        <v>-11</v>
      </c>
      <c r="AU564" s="395">
        <v>-5.4000981836033381E-3</v>
      </c>
      <c r="AV564" s="400">
        <v>135.06666666666666</v>
      </c>
      <c r="AW564" s="403">
        <v>735</v>
      </c>
      <c r="AX564" s="403">
        <v>145</v>
      </c>
      <c r="AY564" s="403">
        <v>15</v>
      </c>
      <c r="AZ564" s="403">
        <v>160</v>
      </c>
      <c r="BA564" s="395">
        <v>0.21768707482993196</v>
      </c>
      <c r="BB564" s="464">
        <v>0.2880873033246481</v>
      </c>
      <c r="BC564" s="403">
        <v>290</v>
      </c>
      <c r="BD564" s="395">
        <v>0.39455782312925169</v>
      </c>
      <c r="BE564" s="464">
        <v>2.5826735212531826</v>
      </c>
      <c r="BF564" s="403">
        <v>235</v>
      </c>
      <c r="BG564" s="403">
        <v>35</v>
      </c>
      <c r="BH564" s="403">
        <v>270</v>
      </c>
      <c r="BI564" s="395">
        <v>0.36734693877551022</v>
      </c>
      <c r="BJ564" s="464">
        <v>4.8890058494811974</v>
      </c>
      <c r="BK564" s="403">
        <v>10</v>
      </c>
      <c r="BL564" s="401">
        <v>1055</v>
      </c>
      <c r="BM564" s="392">
        <v>50</v>
      </c>
      <c r="BN564" s="392">
        <v>15</v>
      </c>
      <c r="BO564" s="392">
        <v>65</v>
      </c>
      <c r="BP564" s="395">
        <v>6.1611374407582936E-2</v>
      </c>
      <c r="BQ564" s="402">
        <v>8.8426294513677617E-2</v>
      </c>
      <c r="BR564" s="392">
        <v>360</v>
      </c>
      <c r="BS564" s="395">
        <v>0.34123222748815168</v>
      </c>
      <c r="BT564" s="402">
        <v>1.5313567629500142</v>
      </c>
      <c r="BU564" s="392">
        <v>600</v>
      </c>
      <c r="BV564" s="392">
        <v>35</v>
      </c>
      <c r="BW564" s="392">
        <v>635</v>
      </c>
      <c r="BX564" s="395">
        <v>0.6018957345971564</v>
      </c>
      <c r="BY564" s="402">
        <v>8.3288923504435886</v>
      </c>
      <c r="BZ564" s="392">
        <v>0</v>
      </c>
      <c r="CA564" s="403" t="s">
        <v>79</v>
      </c>
      <c r="CB564" s="404" t="s">
        <v>79</v>
      </c>
      <c r="CC564" s="403" t="s">
        <v>84</v>
      </c>
      <c r="CD564" s="404" t="s">
        <v>2128</v>
      </c>
      <c r="CE564" s="404" t="s">
        <v>2085</v>
      </c>
      <c r="CF564" s="405"/>
      <c r="CG564" s="403"/>
    </row>
    <row r="565" spans="1:85" ht="12.75" customHeight="1" x14ac:dyDescent="0.25">
      <c r="A565" s="388" t="s">
        <v>1109</v>
      </c>
      <c r="B565" s="387">
        <v>4620131</v>
      </c>
      <c r="C565" s="403"/>
      <c r="D565" s="388"/>
      <c r="E565" s="389">
        <v>1</v>
      </c>
      <c r="F565" s="389">
        <v>1</v>
      </c>
      <c r="G565" s="388"/>
      <c r="H565" s="388"/>
      <c r="I565" s="388"/>
      <c r="J565" s="390"/>
      <c r="K565" s="391"/>
      <c r="L565" s="392"/>
      <c r="M565" s="392"/>
      <c r="N565" s="393"/>
      <c r="O565" s="388">
        <v>244620131</v>
      </c>
      <c r="P565" s="394">
        <v>0.1</v>
      </c>
      <c r="Q565" s="393">
        <v>10</v>
      </c>
      <c r="R565" s="403">
        <v>0.1</v>
      </c>
      <c r="S565" s="403">
        <v>10</v>
      </c>
      <c r="T565" s="403">
        <v>3201</v>
      </c>
      <c r="U565" s="392">
        <v>64</v>
      </c>
      <c r="V565" s="395">
        <v>2.0401657634682817E-2</v>
      </c>
      <c r="W565" s="403">
        <v>30602.3</v>
      </c>
      <c r="X565" s="392">
        <v>3137</v>
      </c>
      <c r="Y565" s="392">
        <v>3137</v>
      </c>
      <c r="Z565" s="392">
        <v>3084</v>
      </c>
      <c r="AA565" s="392">
        <v>3457</v>
      </c>
      <c r="AB565" s="392">
        <v>-320</v>
      </c>
      <c r="AC565" s="395">
        <v>-9.2565808504483663E-2</v>
      </c>
      <c r="AD565" s="396">
        <v>29961.8</v>
      </c>
      <c r="AE565" s="403">
        <v>2683</v>
      </c>
      <c r="AF565" s="392">
        <v>2672</v>
      </c>
      <c r="AG565" s="397">
        <v>11</v>
      </c>
      <c r="AH565" s="398">
        <v>4.1167664670658686E-3</v>
      </c>
      <c r="AI565" s="397">
        <v>2672</v>
      </c>
      <c r="AJ565" s="392">
        <v>2727</v>
      </c>
      <c r="AK565" s="392">
        <v>-55</v>
      </c>
      <c r="AL565" s="399">
        <v>-2.016868353502017E-2</v>
      </c>
      <c r="AM565" s="403">
        <v>2102</v>
      </c>
      <c r="AN565" s="392">
        <v>2067</v>
      </c>
      <c r="AO565" s="392">
        <v>35</v>
      </c>
      <c r="AP565" s="395">
        <v>1.6932752781809387E-2</v>
      </c>
      <c r="AQ565" s="392">
        <v>210.2</v>
      </c>
      <c r="AR565" s="392">
        <v>2067</v>
      </c>
      <c r="AS565" s="392">
        <v>2135</v>
      </c>
      <c r="AT565" s="392">
        <v>-68</v>
      </c>
      <c r="AU565" s="395">
        <v>-3.1850117096018739E-2</v>
      </c>
      <c r="AV565" s="400">
        <v>206.7</v>
      </c>
      <c r="AW565" s="403">
        <v>695</v>
      </c>
      <c r="AX565" s="403">
        <v>135</v>
      </c>
      <c r="AY565" s="403">
        <v>25</v>
      </c>
      <c r="AZ565" s="403">
        <v>160</v>
      </c>
      <c r="BA565" s="395">
        <v>0.23021582733812951</v>
      </c>
      <c r="BB565" s="464">
        <v>0.30466786754477176</v>
      </c>
      <c r="BC565" s="403">
        <v>225</v>
      </c>
      <c r="BD565" s="395">
        <v>0.32374100719424459</v>
      </c>
      <c r="BE565" s="464">
        <v>2.1191249495273881</v>
      </c>
      <c r="BF565" s="403">
        <v>245</v>
      </c>
      <c r="BG565" s="403">
        <v>45</v>
      </c>
      <c r="BH565" s="403">
        <v>290</v>
      </c>
      <c r="BI565" s="395">
        <v>0.41726618705035973</v>
      </c>
      <c r="BJ565" s="464">
        <v>5.5533791463731266</v>
      </c>
      <c r="BK565" s="403">
        <v>25</v>
      </c>
      <c r="BL565" s="401">
        <v>1045</v>
      </c>
      <c r="BM565" s="392">
        <v>185</v>
      </c>
      <c r="BN565" s="392">
        <v>0</v>
      </c>
      <c r="BO565" s="392">
        <v>185</v>
      </c>
      <c r="BP565" s="395">
        <v>0.17703349282296652</v>
      </c>
      <c r="BQ565" s="402">
        <v>0.2540832098889515</v>
      </c>
      <c r="BR565" s="392">
        <v>335</v>
      </c>
      <c r="BS565" s="395">
        <v>0.32057416267942584</v>
      </c>
      <c r="BT565" s="402">
        <v>1.4386490269686569</v>
      </c>
      <c r="BU565" s="392">
        <v>465</v>
      </c>
      <c r="BV565" s="392">
        <v>30</v>
      </c>
      <c r="BW565" s="392">
        <v>495</v>
      </c>
      <c r="BX565" s="395">
        <v>0.47368421052631576</v>
      </c>
      <c r="BY565" s="402">
        <v>6.5547312778667113</v>
      </c>
      <c r="BZ565" s="392">
        <v>30</v>
      </c>
      <c r="CA565" s="403" t="s">
        <v>79</v>
      </c>
      <c r="CB565" s="404" t="s">
        <v>79</v>
      </c>
      <c r="CC565" s="403" t="s">
        <v>79</v>
      </c>
      <c r="CD565" s="404"/>
      <c r="CE565" s="404" t="s">
        <v>2085</v>
      </c>
      <c r="CF565" s="405"/>
      <c r="CG565" s="403"/>
    </row>
    <row r="566" spans="1:85" ht="12.75" customHeight="1" x14ac:dyDescent="0.25">
      <c r="A566" s="388" t="s">
        <v>1110</v>
      </c>
      <c r="B566" s="387">
        <v>4620132</v>
      </c>
      <c r="C566" s="403"/>
      <c r="D566" s="388"/>
      <c r="E566" s="389">
        <v>1</v>
      </c>
      <c r="F566" s="389">
        <v>1</v>
      </c>
      <c r="G566" s="388"/>
      <c r="H566" s="388"/>
      <c r="I566" s="388"/>
      <c r="J566" s="390"/>
      <c r="K566" s="391"/>
      <c r="L566" s="392"/>
      <c r="M566" s="392"/>
      <c r="N566" s="393"/>
      <c r="O566" s="388">
        <v>244620132</v>
      </c>
      <c r="P566" s="394">
        <v>0.27</v>
      </c>
      <c r="Q566" s="393">
        <v>27</v>
      </c>
      <c r="R566" s="403">
        <v>0.27</v>
      </c>
      <c r="S566" s="403">
        <v>27</v>
      </c>
      <c r="T566" s="403">
        <v>5151</v>
      </c>
      <c r="U566" s="392">
        <v>286</v>
      </c>
      <c r="V566" s="395">
        <v>5.8787255909558071E-2</v>
      </c>
      <c r="W566" s="403">
        <v>19284.900000000001</v>
      </c>
      <c r="X566" s="392">
        <v>4865</v>
      </c>
      <c r="Y566" s="392">
        <v>4865</v>
      </c>
      <c r="Z566" s="392">
        <v>4903</v>
      </c>
      <c r="AA566" s="392">
        <v>4992</v>
      </c>
      <c r="AB566" s="392">
        <v>-127</v>
      </c>
      <c r="AC566" s="395">
        <v>-2.5440705128205128E-2</v>
      </c>
      <c r="AD566" s="396">
        <v>18214.2</v>
      </c>
      <c r="AE566" s="403">
        <v>3796</v>
      </c>
      <c r="AF566" s="392">
        <v>3801</v>
      </c>
      <c r="AG566" s="397">
        <v>-5</v>
      </c>
      <c r="AH566" s="398">
        <v>-1.3154433043935806E-3</v>
      </c>
      <c r="AI566" s="397">
        <v>3801</v>
      </c>
      <c r="AJ566" s="392">
        <v>3849</v>
      </c>
      <c r="AK566" s="392">
        <v>-48</v>
      </c>
      <c r="AL566" s="399">
        <v>-1.2470771628994544E-2</v>
      </c>
      <c r="AM566" s="403">
        <v>3207</v>
      </c>
      <c r="AN566" s="392">
        <v>3061</v>
      </c>
      <c r="AO566" s="392">
        <v>146</v>
      </c>
      <c r="AP566" s="395">
        <v>4.7696831100947405E-2</v>
      </c>
      <c r="AQ566" s="392">
        <v>118.77777777777777</v>
      </c>
      <c r="AR566" s="392">
        <v>3061</v>
      </c>
      <c r="AS566" s="392">
        <v>3060</v>
      </c>
      <c r="AT566" s="392">
        <v>1</v>
      </c>
      <c r="AU566" s="395">
        <v>3.2679738562091501E-4</v>
      </c>
      <c r="AV566" s="400">
        <v>113.37037037037037</v>
      </c>
      <c r="AW566" s="403">
        <v>1160</v>
      </c>
      <c r="AX566" s="403">
        <v>240</v>
      </c>
      <c r="AY566" s="403">
        <v>20</v>
      </c>
      <c r="AZ566" s="403">
        <v>260</v>
      </c>
      <c r="BA566" s="395">
        <v>0.22413793103448276</v>
      </c>
      <c r="BB566" s="464">
        <v>0.29662437319687635</v>
      </c>
      <c r="BC566" s="403">
        <v>395</v>
      </c>
      <c r="BD566" s="395">
        <v>0.34051724137931033</v>
      </c>
      <c r="BE566" s="464">
        <v>2.228937842026844</v>
      </c>
      <c r="BF566" s="403">
        <v>425</v>
      </c>
      <c r="BG566" s="403">
        <v>60</v>
      </c>
      <c r="BH566" s="403">
        <v>485</v>
      </c>
      <c r="BI566" s="395">
        <v>0.41810344827586204</v>
      </c>
      <c r="BJ566" s="464">
        <v>5.5645222228410267</v>
      </c>
      <c r="BK566" s="403">
        <v>25</v>
      </c>
      <c r="BL566" s="401">
        <v>1935</v>
      </c>
      <c r="BM566" s="392">
        <v>245</v>
      </c>
      <c r="BN566" s="392">
        <v>20</v>
      </c>
      <c r="BO566" s="392">
        <v>265</v>
      </c>
      <c r="BP566" s="395">
        <v>0.13695090439276486</v>
      </c>
      <c r="BQ566" s="402">
        <v>0.1965556055548513</v>
      </c>
      <c r="BR566" s="392">
        <v>600</v>
      </c>
      <c r="BS566" s="395">
        <v>0.31007751937984496</v>
      </c>
      <c r="BT566" s="402">
        <v>1.3915429671940267</v>
      </c>
      <c r="BU566" s="392">
        <v>860</v>
      </c>
      <c r="BV566" s="392">
        <v>180</v>
      </c>
      <c r="BW566" s="392">
        <v>1040</v>
      </c>
      <c r="BX566" s="395">
        <v>0.53746770025839796</v>
      </c>
      <c r="BY566" s="402">
        <v>7.4373522854232696</v>
      </c>
      <c r="BZ566" s="392">
        <v>25</v>
      </c>
      <c r="CA566" s="403" t="s">
        <v>79</v>
      </c>
      <c r="CB566" s="404" t="s">
        <v>79</v>
      </c>
      <c r="CC566" s="403" t="s">
        <v>79</v>
      </c>
      <c r="CD566" s="404"/>
      <c r="CE566" s="404" t="s">
        <v>2085</v>
      </c>
      <c r="CF566" s="405"/>
      <c r="CG566" s="403"/>
    </row>
    <row r="567" spans="1:85" ht="12.75" customHeight="1" x14ac:dyDescent="0.25">
      <c r="A567" s="388" t="s">
        <v>1111</v>
      </c>
      <c r="B567" s="387">
        <v>4620133</v>
      </c>
      <c r="C567" s="403"/>
      <c r="D567" s="388"/>
      <c r="E567" s="389">
        <v>1</v>
      </c>
      <c r="F567" s="389">
        <v>1</v>
      </c>
      <c r="G567" s="388"/>
      <c r="H567" s="388"/>
      <c r="I567" s="388"/>
      <c r="J567" s="390"/>
      <c r="K567" s="391"/>
      <c r="L567" s="392"/>
      <c r="M567" s="392"/>
      <c r="N567" s="393"/>
      <c r="O567" s="388">
        <v>244620133</v>
      </c>
      <c r="P567" s="394">
        <v>0.15</v>
      </c>
      <c r="Q567" s="393">
        <v>15</v>
      </c>
      <c r="R567" s="403">
        <v>0.15</v>
      </c>
      <c r="S567" s="403">
        <v>15</v>
      </c>
      <c r="T567" s="403">
        <v>2645</v>
      </c>
      <c r="U567" s="392">
        <v>137</v>
      </c>
      <c r="V567" s="395">
        <v>5.4625199362041466E-2</v>
      </c>
      <c r="W567" s="403">
        <v>18178.7</v>
      </c>
      <c r="X567" s="392">
        <v>2508</v>
      </c>
      <c r="Y567" s="392">
        <v>2508</v>
      </c>
      <c r="Z567" s="392">
        <v>2387</v>
      </c>
      <c r="AA567" s="392">
        <v>2414</v>
      </c>
      <c r="AB567" s="392">
        <v>94</v>
      </c>
      <c r="AC567" s="395">
        <v>3.8939519469759737E-2</v>
      </c>
      <c r="AD567" s="396">
        <v>17237.099999999999</v>
      </c>
      <c r="AE567" s="403">
        <v>1802</v>
      </c>
      <c r="AF567" s="392">
        <v>1737</v>
      </c>
      <c r="AG567" s="397">
        <v>65</v>
      </c>
      <c r="AH567" s="398">
        <v>3.7420840529648822E-2</v>
      </c>
      <c r="AI567" s="397">
        <v>1737</v>
      </c>
      <c r="AJ567" s="392">
        <v>1719</v>
      </c>
      <c r="AK567" s="392">
        <v>18</v>
      </c>
      <c r="AL567" s="399">
        <v>1.0471204188481676E-2</v>
      </c>
      <c r="AM567" s="403">
        <v>1569</v>
      </c>
      <c r="AN567" s="392">
        <v>1450</v>
      </c>
      <c r="AO567" s="392">
        <v>119</v>
      </c>
      <c r="AP567" s="395">
        <v>8.2068965517241382E-2</v>
      </c>
      <c r="AQ567" s="392">
        <v>104.6</v>
      </c>
      <c r="AR567" s="392">
        <v>1450</v>
      </c>
      <c r="AS567" s="392">
        <v>1478</v>
      </c>
      <c r="AT567" s="392">
        <v>-28</v>
      </c>
      <c r="AU567" s="395">
        <v>-1.8944519621109608E-2</v>
      </c>
      <c r="AV567" s="400">
        <v>96.666666666666671</v>
      </c>
      <c r="AW567" s="403">
        <v>780</v>
      </c>
      <c r="AX567" s="403">
        <v>145</v>
      </c>
      <c r="AY567" s="403">
        <v>10</v>
      </c>
      <c r="AZ567" s="403">
        <v>155</v>
      </c>
      <c r="BA567" s="395">
        <v>0.19871794871794871</v>
      </c>
      <c r="BB567" s="464">
        <v>0.26298354191715168</v>
      </c>
      <c r="BC567" s="403">
        <v>230</v>
      </c>
      <c r="BD567" s="395">
        <v>0.29487179487179488</v>
      </c>
      <c r="BE567" s="464">
        <v>1.9301545480453164</v>
      </c>
      <c r="BF567" s="403">
        <v>285</v>
      </c>
      <c r="BG567" s="403">
        <v>95</v>
      </c>
      <c r="BH567" s="403">
        <v>380</v>
      </c>
      <c r="BI567" s="395">
        <v>0.48717948717948717</v>
      </c>
      <c r="BJ567" s="464">
        <v>6.4838524869900205</v>
      </c>
      <c r="BK567" s="403">
        <v>15</v>
      </c>
      <c r="BL567" s="401">
        <v>1150</v>
      </c>
      <c r="BM567" s="392">
        <v>195</v>
      </c>
      <c r="BN567" s="392">
        <v>15</v>
      </c>
      <c r="BO567" s="392">
        <v>210</v>
      </c>
      <c r="BP567" s="395">
        <v>0.18260869565217391</v>
      </c>
      <c r="BQ567" s="402">
        <v>0.26208489029438498</v>
      </c>
      <c r="BR567" s="392">
        <v>405</v>
      </c>
      <c r="BS567" s="395">
        <v>0.35217391304347828</v>
      </c>
      <c r="BT567" s="402">
        <v>1.5804600504576507</v>
      </c>
      <c r="BU567" s="392">
        <v>415</v>
      </c>
      <c r="BV567" s="392">
        <v>105</v>
      </c>
      <c r="BW567" s="392">
        <v>520</v>
      </c>
      <c r="BX567" s="395">
        <v>0.45217391304347826</v>
      </c>
      <c r="BY567" s="402">
        <v>6.2570768140408806</v>
      </c>
      <c r="BZ567" s="392">
        <v>0</v>
      </c>
      <c r="CA567" s="403" t="s">
        <v>79</v>
      </c>
      <c r="CB567" s="404" t="s">
        <v>79</v>
      </c>
      <c r="CC567" s="403" t="s">
        <v>79</v>
      </c>
      <c r="CD567" s="404"/>
      <c r="CE567" s="404" t="s">
        <v>2085</v>
      </c>
      <c r="CF567" s="405"/>
      <c r="CG567" s="403"/>
    </row>
    <row r="568" spans="1:85" ht="12.75" customHeight="1" x14ac:dyDescent="0.25">
      <c r="A568" s="388" t="s">
        <v>1112</v>
      </c>
      <c r="B568" s="387">
        <v>4620134</v>
      </c>
      <c r="C568" s="403"/>
      <c r="D568" s="388"/>
      <c r="E568" s="389">
        <v>1</v>
      </c>
      <c r="F568" s="389">
        <v>1</v>
      </c>
      <c r="G568" s="388"/>
      <c r="H568" s="388"/>
      <c r="I568" s="388"/>
      <c r="J568" s="390"/>
      <c r="K568" s="391"/>
      <c r="L568" s="392"/>
      <c r="M568" s="392"/>
      <c r="N568" s="393"/>
      <c r="O568" s="388">
        <v>244620134</v>
      </c>
      <c r="P568" s="394">
        <v>0.09</v>
      </c>
      <c r="Q568" s="393">
        <v>9</v>
      </c>
      <c r="R568" s="403">
        <v>0.09</v>
      </c>
      <c r="S568" s="403">
        <v>9</v>
      </c>
      <c r="T568" s="403">
        <v>1136</v>
      </c>
      <c r="U568" s="392">
        <v>79</v>
      </c>
      <c r="V568" s="395">
        <v>7.4739829706717123E-2</v>
      </c>
      <c r="W568" s="403">
        <v>13209.3</v>
      </c>
      <c r="X568" s="392">
        <v>1057</v>
      </c>
      <c r="Y568" s="392">
        <v>1057</v>
      </c>
      <c r="Z568" s="392">
        <v>913</v>
      </c>
      <c r="AA568" s="392">
        <v>835</v>
      </c>
      <c r="AB568" s="392">
        <v>222</v>
      </c>
      <c r="AC568" s="395">
        <v>0.26586826347305387</v>
      </c>
      <c r="AD568" s="396">
        <v>12276.4</v>
      </c>
      <c r="AE568" s="403">
        <v>745</v>
      </c>
      <c r="AF568" s="392">
        <v>745</v>
      </c>
      <c r="AG568" s="397">
        <v>0</v>
      </c>
      <c r="AH568" s="398">
        <v>0</v>
      </c>
      <c r="AI568" s="397">
        <v>745</v>
      </c>
      <c r="AJ568" s="392">
        <v>575</v>
      </c>
      <c r="AK568" s="392">
        <v>170</v>
      </c>
      <c r="AL568" s="399">
        <v>0.29565217391304349</v>
      </c>
      <c r="AM568" s="403">
        <v>643</v>
      </c>
      <c r="AN568" s="392">
        <v>617</v>
      </c>
      <c r="AO568" s="392">
        <v>26</v>
      </c>
      <c r="AP568" s="395">
        <v>4.2139384116693678E-2</v>
      </c>
      <c r="AQ568" s="392">
        <v>71.444444444444443</v>
      </c>
      <c r="AR568" s="392">
        <v>617</v>
      </c>
      <c r="AS568" s="392">
        <v>498</v>
      </c>
      <c r="AT568" s="392">
        <v>119</v>
      </c>
      <c r="AU568" s="395">
        <v>0.23895582329317269</v>
      </c>
      <c r="AV568" s="400">
        <v>68.555555555555557</v>
      </c>
      <c r="AW568" s="403">
        <v>315</v>
      </c>
      <c r="AX568" s="403">
        <v>90</v>
      </c>
      <c r="AY568" s="403">
        <v>0</v>
      </c>
      <c r="AZ568" s="403">
        <v>90</v>
      </c>
      <c r="BA568" s="395">
        <v>0.2857142857142857</v>
      </c>
      <c r="BB568" s="464">
        <v>0.37811458561360062</v>
      </c>
      <c r="BC568" s="403">
        <v>105</v>
      </c>
      <c r="BD568" s="395">
        <v>0.33333333333333331</v>
      </c>
      <c r="BE568" s="464">
        <v>2.1819138369207924</v>
      </c>
      <c r="BF568" s="403">
        <v>85</v>
      </c>
      <c r="BG568" s="403">
        <v>15</v>
      </c>
      <c r="BH568" s="403">
        <v>100</v>
      </c>
      <c r="BI568" s="395">
        <v>0.31746031746031744</v>
      </c>
      <c r="BJ568" s="464">
        <v>4.2250667835022693</v>
      </c>
      <c r="BK568" s="403">
        <v>10</v>
      </c>
      <c r="BL568" s="401">
        <v>580</v>
      </c>
      <c r="BM568" s="392">
        <v>155</v>
      </c>
      <c r="BN568" s="392">
        <v>10</v>
      </c>
      <c r="BO568" s="392">
        <v>165</v>
      </c>
      <c r="BP568" s="395">
        <v>0.28448275862068967</v>
      </c>
      <c r="BQ568" s="402">
        <v>0.40829727367290275</v>
      </c>
      <c r="BR568" s="392">
        <v>185</v>
      </c>
      <c r="BS568" s="395">
        <v>0.31896551724137934</v>
      </c>
      <c r="BT568" s="402">
        <v>1.4314298669002348</v>
      </c>
      <c r="BU568" s="392">
        <v>170</v>
      </c>
      <c r="BV568" s="392">
        <v>50</v>
      </c>
      <c r="BW568" s="392">
        <v>220</v>
      </c>
      <c r="BX568" s="395">
        <v>0.37931034482758619</v>
      </c>
      <c r="BY568" s="402">
        <v>5.248807804881773</v>
      </c>
      <c r="BZ568" s="392">
        <v>15</v>
      </c>
      <c r="CA568" s="403" t="s">
        <v>79</v>
      </c>
      <c r="CB568" s="404" t="s">
        <v>79</v>
      </c>
      <c r="CC568" s="403" t="s">
        <v>79</v>
      </c>
      <c r="CD568" s="404"/>
      <c r="CE568" s="404" t="s">
        <v>2085</v>
      </c>
      <c r="CF568" s="405"/>
      <c r="CG568" s="403"/>
    </row>
    <row r="569" spans="1:85" ht="12.75" customHeight="1" x14ac:dyDescent="0.25">
      <c r="A569" s="388" t="s">
        <v>1113</v>
      </c>
      <c r="B569" s="387">
        <v>4620135</v>
      </c>
      <c r="C569" s="403"/>
      <c r="D569" s="388"/>
      <c r="E569" s="389">
        <v>1</v>
      </c>
      <c r="F569" s="389">
        <v>1</v>
      </c>
      <c r="G569" s="388"/>
      <c r="H569" s="388"/>
      <c r="I569" s="388"/>
      <c r="J569" s="390"/>
      <c r="K569" s="391"/>
      <c r="L569" s="392"/>
      <c r="M569" s="392"/>
      <c r="N569" s="393"/>
      <c r="O569" s="388">
        <v>244620135</v>
      </c>
      <c r="P569" s="394">
        <v>0.12</v>
      </c>
      <c r="Q569" s="393">
        <v>12</v>
      </c>
      <c r="R569" s="403">
        <v>0.12</v>
      </c>
      <c r="S569" s="403">
        <v>12</v>
      </c>
      <c r="T569" s="403">
        <v>1717</v>
      </c>
      <c r="U569" s="392">
        <v>-41</v>
      </c>
      <c r="V569" s="395">
        <v>-2.3321956769055744E-2</v>
      </c>
      <c r="W569" s="403">
        <v>14260.8</v>
      </c>
      <c r="X569" s="392">
        <v>1758</v>
      </c>
      <c r="Y569" s="392">
        <v>1758</v>
      </c>
      <c r="Z569" s="392">
        <v>1591</v>
      </c>
      <c r="AA569" s="392">
        <v>1675</v>
      </c>
      <c r="AB569" s="392">
        <v>83</v>
      </c>
      <c r="AC569" s="395">
        <v>4.955223880597015E-2</v>
      </c>
      <c r="AD569" s="396">
        <v>14589.2</v>
      </c>
      <c r="AE569" s="403">
        <v>956</v>
      </c>
      <c r="AF569" s="392">
        <v>974</v>
      </c>
      <c r="AG569" s="397">
        <v>-18</v>
      </c>
      <c r="AH569" s="398">
        <v>-1.8480492813141684E-2</v>
      </c>
      <c r="AI569" s="397">
        <v>974</v>
      </c>
      <c r="AJ569" s="392">
        <v>986</v>
      </c>
      <c r="AK569" s="392">
        <v>-12</v>
      </c>
      <c r="AL569" s="399">
        <v>-1.2170385395537525E-2</v>
      </c>
      <c r="AM569" s="403">
        <v>855</v>
      </c>
      <c r="AN569" s="392">
        <v>856</v>
      </c>
      <c r="AO569" s="392">
        <v>-1</v>
      </c>
      <c r="AP569" s="395">
        <v>-1.1682242990654205E-3</v>
      </c>
      <c r="AQ569" s="392">
        <v>71.25</v>
      </c>
      <c r="AR569" s="392">
        <v>856</v>
      </c>
      <c r="AS569" s="392">
        <v>913</v>
      </c>
      <c r="AT569" s="392">
        <v>-57</v>
      </c>
      <c r="AU569" s="395">
        <v>-6.2431544359255201E-2</v>
      </c>
      <c r="AV569" s="400">
        <v>71.333333333333329</v>
      </c>
      <c r="AW569" s="403">
        <v>450</v>
      </c>
      <c r="AX569" s="403">
        <v>145</v>
      </c>
      <c r="AY569" s="403">
        <v>0</v>
      </c>
      <c r="AZ569" s="403">
        <v>145</v>
      </c>
      <c r="BA569" s="395">
        <v>0.32222222222222224</v>
      </c>
      <c r="BB569" s="464">
        <v>0.42642922710867182</v>
      </c>
      <c r="BC569" s="403">
        <v>115</v>
      </c>
      <c r="BD569" s="395">
        <v>0.25555555555555554</v>
      </c>
      <c r="BE569" s="464">
        <v>1.6728006083059408</v>
      </c>
      <c r="BF569" s="403">
        <v>125</v>
      </c>
      <c r="BG569" s="403">
        <v>50</v>
      </c>
      <c r="BH569" s="403">
        <v>175</v>
      </c>
      <c r="BI569" s="395">
        <v>0.3888888888888889</v>
      </c>
      <c r="BJ569" s="464">
        <v>5.1757068097902801</v>
      </c>
      <c r="BK569" s="403">
        <v>10</v>
      </c>
      <c r="BL569" s="401">
        <v>870</v>
      </c>
      <c r="BM569" s="392">
        <v>200</v>
      </c>
      <c r="BN569" s="392">
        <v>20</v>
      </c>
      <c r="BO569" s="392">
        <v>220</v>
      </c>
      <c r="BP569" s="395">
        <v>0.25287356321839083</v>
      </c>
      <c r="BQ569" s="402">
        <v>0.36293090993146909</v>
      </c>
      <c r="BR569" s="392">
        <v>280</v>
      </c>
      <c r="BS569" s="395">
        <v>0.32183908045977011</v>
      </c>
      <c r="BT569" s="402">
        <v>1.4443256314669035</v>
      </c>
      <c r="BU569" s="392">
        <v>220</v>
      </c>
      <c r="BV569" s="392">
        <v>125</v>
      </c>
      <c r="BW569" s="392">
        <v>345</v>
      </c>
      <c r="BX569" s="395">
        <v>0.39655172413793105</v>
      </c>
      <c r="BY569" s="402">
        <v>5.4873899778309445</v>
      </c>
      <c r="BZ569" s="392">
        <v>20</v>
      </c>
      <c r="CA569" s="403" t="s">
        <v>79</v>
      </c>
      <c r="CB569" s="404" t="s">
        <v>79</v>
      </c>
      <c r="CC569" s="403" t="s">
        <v>79</v>
      </c>
      <c r="CD569" s="404"/>
      <c r="CE569" s="404" t="s">
        <v>2085</v>
      </c>
      <c r="CF569" s="405"/>
      <c r="CG569" s="403"/>
    </row>
    <row r="570" spans="1:85" ht="12.75" customHeight="1" x14ac:dyDescent="0.25">
      <c r="A570" s="388" t="s">
        <v>1114</v>
      </c>
      <c r="B570" s="387">
        <v>4620136</v>
      </c>
      <c r="C570" s="403"/>
      <c r="D570" s="388"/>
      <c r="E570" s="389">
        <v>1</v>
      </c>
      <c r="F570" s="389">
        <v>1</v>
      </c>
      <c r="G570" s="388"/>
      <c r="H570" s="388"/>
      <c r="I570" s="388"/>
      <c r="J570" s="390"/>
      <c r="K570" s="391"/>
      <c r="L570" s="392"/>
      <c r="M570" s="392"/>
      <c r="N570" s="393"/>
      <c r="O570" s="388">
        <v>244620136</v>
      </c>
      <c r="P570" s="394">
        <v>0.18</v>
      </c>
      <c r="Q570" s="393">
        <v>18</v>
      </c>
      <c r="R570" s="403">
        <v>0.18</v>
      </c>
      <c r="S570" s="403">
        <v>18</v>
      </c>
      <c r="T570" s="403">
        <v>2861</v>
      </c>
      <c r="U570" s="392">
        <v>87</v>
      </c>
      <c r="V570" s="395">
        <v>3.1362653208363372E-2</v>
      </c>
      <c r="W570" s="403">
        <v>15754.4</v>
      </c>
      <c r="X570" s="392">
        <v>2774</v>
      </c>
      <c r="Y570" s="392">
        <v>2774</v>
      </c>
      <c r="Z570" s="392">
        <v>2729</v>
      </c>
      <c r="AA570" s="392">
        <v>2740</v>
      </c>
      <c r="AB570" s="392">
        <v>34</v>
      </c>
      <c r="AC570" s="395">
        <v>1.2408759124087591E-2</v>
      </c>
      <c r="AD570" s="396">
        <v>15283.7</v>
      </c>
      <c r="AE570" s="403">
        <v>1675</v>
      </c>
      <c r="AF570" s="392">
        <v>1691</v>
      </c>
      <c r="AG570" s="397">
        <v>-16</v>
      </c>
      <c r="AH570" s="398">
        <v>-9.4618568894145483E-3</v>
      </c>
      <c r="AI570" s="397">
        <v>1691</v>
      </c>
      <c r="AJ570" s="392">
        <v>1616</v>
      </c>
      <c r="AK570" s="392">
        <v>75</v>
      </c>
      <c r="AL570" s="399">
        <v>4.641089108910891E-2</v>
      </c>
      <c r="AM570" s="403">
        <v>1515</v>
      </c>
      <c r="AN570" s="392">
        <v>1479</v>
      </c>
      <c r="AO570" s="392">
        <v>36</v>
      </c>
      <c r="AP570" s="395">
        <v>2.434077079107505E-2</v>
      </c>
      <c r="AQ570" s="392">
        <v>84.166666666666671</v>
      </c>
      <c r="AR570" s="392">
        <v>1479</v>
      </c>
      <c r="AS570" s="392">
        <v>1470</v>
      </c>
      <c r="AT570" s="392">
        <v>9</v>
      </c>
      <c r="AU570" s="395">
        <v>6.1224489795918364E-3</v>
      </c>
      <c r="AV570" s="400">
        <v>82.166666666666671</v>
      </c>
      <c r="AW570" s="403">
        <v>875</v>
      </c>
      <c r="AX570" s="403">
        <v>240</v>
      </c>
      <c r="AY570" s="403">
        <v>30</v>
      </c>
      <c r="AZ570" s="403">
        <v>270</v>
      </c>
      <c r="BA570" s="395">
        <v>0.30857142857142855</v>
      </c>
      <c r="BB570" s="464">
        <v>0.40836375246268863</v>
      </c>
      <c r="BC570" s="403">
        <v>205</v>
      </c>
      <c r="BD570" s="395">
        <v>0.23428571428571429</v>
      </c>
      <c r="BE570" s="464">
        <v>1.5335737253786141</v>
      </c>
      <c r="BF570" s="403">
        <v>280</v>
      </c>
      <c r="BG570" s="403">
        <v>100</v>
      </c>
      <c r="BH570" s="403">
        <v>380</v>
      </c>
      <c r="BI570" s="395">
        <v>0.43428571428571427</v>
      </c>
      <c r="BJ570" s="464">
        <v>5.7798913598311037</v>
      </c>
      <c r="BK570" s="403">
        <v>15</v>
      </c>
      <c r="BL570" s="401">
        <v>1475</v>
      </c>
      <c r="BM570" s="392">
        <v>290</v>
      </c>
      <c r="BN570" s="392">
        <v>30</v>
      </c>
      <c r="BO570" s="392">
        <v>320</v>
      </c>
      <c r="BP570" s="395">
        <v>0.21694915254237288</v>
      </c>
      <c r="BQ570" s="402">
        <v>0.31137123366693681</v>
      </c>
      <c r="BR570" s="392">
        <v>435</v>
      </c>
      <c r="BS570" s="395">
        <v>0.29491525423728815</v>
      </c>
      <c r="BT570" s="402">
        <v>1.3234988746456409</v>
      </c>
      <c r="BU570" s="392">
        <v>455</v>
      </c>
      <c r="BV570" s="392">
        <v>235</v>
      </c>
      <c r="BW570" s="392">
        <v>690</v>
      </c>
      <c r="BX570" s="395">
        <v>0.46779661016949153</v>
      </c>
      <c r="BY570" s="402">
        <v>6.4732600416446404</v>
      </c>
      <c r="BZ570" s="392">
        <v>20</v>
      </c>
      <c r="CA570" s="403" t="s">
        <v>79</v>
      </c>
      <c r="CB570" s="404" t="s">
        <v>79</v>
      </c>
      <c r="CC570" s="403" t="s">
        <v>79</v>
      </c>
      <c r="CD570" s="404"/>
      <c r="CE570" s="404" t="s">
        <v>2085</v>
      </c>
      <c r="CF570" s="405"/>
      <c r="CG570" s="403"/>
    </row>
    <row r="571" spans="1:85" ht="12.75" customHeight="1" x14ac:dyDescent="0.25">
      <c r="A571" s="388" t="s">
        <v>1115</v>
      </c>
      <c r="B571" s="387">
        <v>4620137</v>
      </c>
      <c r="C571" s="403"/>
      <c r="D571" s="388"/>
      <c r="E571" s="389">
        <v>1</v>
      </c>
      <c r="F571" s="389">
        <v>1</v>
      </c>
      <c r="G571" s="388"/>
      <c r="H571" s="388"/>
      <c r="I571" s="388"/>
      <c r="J571" s="390"/>
      <c r="K571" s="391"/>
      <c r="L571" s="392"/>
      <c r="M571" s="392"/>
      <c r="N571" s="393"/>
      <c r="O571" s="388">
        <v>244620137</v>
      </c>
      <c r="P571" s="394">
        <v>0.18</v>
      </c>
      <c r="Q571" s="393">
        <v>18</v>
      </c>
      <c r="R571" s="403">
        <v>0.18</v>
      </c>
      <c r="S571" s="403">
        <v>18</v>
      </c>
      <c r="T571" s="403">
        <v>1165</v>
      </c>
      <c r="U571" s="392">
        <v>0</v>
      </c>
      <c r="V571" s="395">
        <v>0</v>
      </c>
      <c r="W571" s="403">
        <v>6390.6</v>
      </c>
      <c r="X571" s="392">
        <v>1165</v>
      </c>
      <c r="Y571" s="392">
        <v>1165</v>
      </c>
      <c r="Z571" s="392">
        <v>1077</v>
      </c>
      <c r="AA571" s="392">
        <v>1122</v>
      </c>
      <c r="AB571" s="392">
        <v>43</v>
      </c>
      <c r="AC571" s="395">
        <v>3.8324420677361852E-2</v>
      </c>
      <c r="AD571" s="396">
        <v>6390.6</v>
      </c>
      <c r="AE571" s="403">
        <v>739</v>
      </c>
      <c r="AF571" s="392">
        <v>734</v>
      </c>
      <c r="AG571" s="397">
        <v>5</v>
      </c>
      <c r="AH571" s="398">
        <v>6.8119891008174387E-3</v>
      </c>
      <c r="AI571" s="397">
        <v>734</v>
      </c>
      <c r="AJ571" s="392">
        <v>713</v>
      </c>
      <c r="AK571" s="392">
        <v>21</v>
      </c>
      <c r="AL571" s="399">
        <v>2.9453015427769985E-2</v>
      </c>
      <c r="AM571" s="403">
        <v>645</v>
      </c>
      <c r="AN571" s="392">
        <v>629</v>
      </c>
      <c r="AO571" s="392">
        <v>16</v>
      </c>
      <c r="AP571" s="395">
        <v>2.5437201907790145E-2</v>
      </c>
      <c r="AQ571" s="392">
        <v>35.833333333333336</v>
      </c>
      <c r="AR571" s="392">
        <v>629</v>
      </c>
      <c r="AS571" s="392">
        <v>607</v>
      </c>
      <c r="AT571" s="392">
        <v>22</v>
      </c>
      <c r="AU571" s="395">
        <v>3.6243822075782535E-2</v>
      </c>
      <c r="AV571" s="400">
        <v>34.944444444444443</v>
      </c>
      <c r="AW571" s="403">
        <v>350</v>
      </c>
      <c r="AX571" s="403">
        <v>90</v>
      </c>
      <c r="AY571" s="403">
        <v>0</v>
      </c>
      <c r="AZ571" s="403">
        <v>90</v>
      </c>
      <c r="BA571" s="395">
        <v>0.25714285714285712</v>
      </c>
      <c r="BB571" s="464">
        <v>0.34030312705224053</v>
      </c>
      <c r="BC571" s="403">
        <v>130</v>
      </c>
      <c r="BD571" s="395">
        <v>0.37142857142857144</v>
      </c>
      <c r="BE571" s="464">
        <v>2.4312754182831688</v>
      </c>
      <c r="BF571" s="403">
        <v>80</v>
      </c>
      <c r="BG571" s="403">
        <v>45</v>
      </c>
      <c r="BH571" s="403">
        <v>125</v>
      </c>
      <c r="BI571" s="395">
        <v>0.35714285714285715</v>
      </c>
      <c r="BJ571" s="464">
        <v>4.7532001314400532</v>
      </c>
      <c r="BK571" s="403">
        <v>0</v>
      </c>
      <c r="BL571" s="401">
        <v>535</v>
      </c>
      <c r="BM571" s="392">
        <v>80</v>
      </c>
      <c r="BN571" s="392">
        <v>15</v>
      </c>
      <c r="BO571" s="392">
        <v>95</v>
      </c>
      <c r="BP571" s="395">
        <v>0.17757009345794392</v>
      </c>
      <c r="BQ571" s="402">
        <v>0.25485335349053456</v>
      </c>
      <c r="BR571" s="392">
        <v>140</v>
      </c>
      <c r="BS571" s="395">
        <v>0.26168224299065418</v>
      </c>
      <c r="BT571" s="402">
        <v>1.1743582237160803</v>
      </c>
      <c r="BU571" s="392">
        <v>210</v>
      </c>
      <c r="BV571" s="392">
        <v>85</v>
      </c>
      <c r="BW571" s="392">
        <v>295</v>
      </c>
      <c r="BX571" s="395">
        <v>0.55140186915887845</v>
      </c>
      <c r="BY571" s="402">
        <v>7.6301700545052791</v>
      </c>
      <c r="BZ571" s="392">
        <v>10</v>
      </c>
      <c r="CA571" s="403" t="s">
        <v>79</v>
      </c>
      <c r="CB571" s="404" t="s">
        <v>79</v>
      </c>
      <c r="CC571" s="403" t="s">
        <v>79</v>
      </c>
      <c r="CD571" s="404"/>
      <c r="CE571" s="404" t="s">
        <v>2085</v>
      </c>
      <c r="CF571" s="405"/>
      <c r="CG571" s="403"/>
    </row>
    <row r="572" spans="1:85" ht="12.75" customHeight="1" x14ac:dyDescent="0.25">
      <c r="A572" s="388" t="s">
        <v>1116</v>
      </c>
      <c r="B572" s="387">
        <v>4620138</v>
      </c>
      <c r="C572" s="403"/>
      <c r="D572" s="388"/>
      <c r="E572" s="389">
        <v>1</v>
      </c>
      <c r="F572" s="389">
        <v>1</v>
      </c>
      <c r="G572" s="388"/>
      <c r="H572" s="388"/>
      <c r="I572" s="388"/>
      <c r="J572" s="390"/>
      <c r="K572" s="391"/>
      <c r="L572" s="392"/>
      <c r="M572" s="392"/>
      <c r="N572" s="393"/>
      <c r="O572" s="388">
        <v>244620138</v>
      </c>
      <c r="P572" s="394">
        <v>0.28000000000000003</v>
      </c>
      <c r="Q572" s="393">
        <v>28.000000000000004</v>
      </c>
      <c r="R572" s="403">
        <v>0.28000000000000003</v>
      </c>
      <c r="S572" s="403">
        <v>28.000000000000004</v>
      </c>
      <c r="T572" s="403">
        <v>2077</v>
      </c>
      <c r="U572" s="392">
        <v>83</v>
      </c>
      <c r="V572" s="395">
        <v>4.1624874623871613E-2</v>
      </c>
      <c r="W572" s="403">
        <v>7452.5</v>
      </c>
      <c r="X572" s="392">
        <v>1994</v>
      </c>
      <c r="Y572" s="392">
        <v>1994</v>
      </c>
      <c r="Z572" s="392">
        <v>2036</v>
      </c>
      <c r="AA572" s="392">
        <v>2039</v>
      </c>
      <c r="AB572" s="392">
        <v>-45</v>
      </c>
      <c r="AC572" s="395">
        <v>-2.2069641981363415E-2</v>
      </c>
      <c r="AD572" s="396">
        <v>7152.1</v>
      </c>
      <c r="AE572" s="403">
        <v>1214</v>
      </c>
      <c r="AF572" s="392">
        <v>1216</v>
      </c>
      <c r="AG572" s="397">
        <v>-2</v>
      </c>
      <c r="AH572" s="398">
        <v>-1.6447368421052631E-3</v>
      </c>
      <c r="AI572" s="397">
        <v>1216</v>
      </c>
      <c r="AJ572" s="392">
        <v>1168</v>
      </c>
      <c r="AK572" s="392">
        <v>48</v>
      </c>
      <c r="AL572" s="399">
        <v>4.1095890410958902E-2</v>
      </c>
      <c r="AM572" s="403">
        <v>1066</v>
      </c>
      <c r="AN572" s="392">
        <v>1030</v>
      </c>
      <c r="AO572" s="392">
        <v>36</v>
      </c>
      <c r="AP572" s="395">
        <v>3.4951456310679613E-2</v>
      </c>
      <c r="AQ572" s="392">
        <v>38.071428571428569</v>
      </c>
      <c r="AR572" s="392">
        <v>1030</v>
      </c>
      <c r="AS572" s="392">
        <v>1054</v>
      </c>
      <c r="AT572" s="392">
        <v>-24</v>
      </c>
      <c r="AU572" s="395">
        <v>-2.2770398481973434E-2</v>
      </c>
      <c r="AV572" s="400">
        <v>36.785714285714278</v>
      </c>
      <c r="AW572" s="403">
        <v>620</v>
      </c>
      <c r="AX572" s="403">
        <v>160</v>
      </c>
      <c r="AY572" s="403">
        <v>20</v>
      </c>
      <c r="AZ572" s="403">
        <v>180</v>
      </c>
      <c r="BA572" s="395">
        <v>0.29032258064516131</v>
      </c>
      <c r="BB572" s="464">
        <v>0.38421320796220709</v>
      </c>
      <c r="BC572" s="403">
        <v>120</v>
      </c>
      <c r="BD572" s="395">
        <v>0.19354838709677419</v>
      </c>
      <c r="BE572" s="464">
        <v>1.26691771176046</v>
      </c>
      <c r="BF572" s="403">
        <v>220</v>
      </c>
      <c r="BG572" s="403">
        <v>55</v>
      </c>
      <c r="BH572" s="403">
        <v>275</v>
      </c>
      <c r="BI572" s="395">
        <v>0.44354838709677419</v>
      </c>
      <c r="BJ572" s="464">
        <v>5.9031679051755495</v>
      </c>
      <c r="BK572" s="403">
        <v>50</v>
      </c>
      <c r="BL572" s="401">
        <v>1020</v>
      </c>
      <c r="BM572" s="392">
        <v>195</v>
      </c>
      <c r="BN572" s="392">
        <v>35</v>
      </c>
      <c r="BO572" s="392">
        <v>230</v>
      </c>
      <c r="BP572" s="395">
        <v>0.22549019607843138</v>
      </c>
      <c r="BQ572" s="402">
        <v>0.32362956808060145</v>
      </c>
      <c r="BR572" s="392">
        <v>300</v>
      </c>
      <c r="BS572" s="395">
        <v>0.29411764705882354</v>
      </c>
      <c r="BT572" s="402">
        <v>1.3199194321178636</v>
      </c>
      <c r="BU572" s="392">
        <v>325</v>
      </c>
      <c r="BV572" s="392">
        <v>150</v>
      </c>
      <c r="BW572" s="392">
        <v>475</v>
      </c>
      <c r="BX572" s="395">
        <v>0.46568627450980393</v>
      </c>
      <c r="BY572" s="402">
        <v>6.444057710538897</v>
      </c>
      <c r="BZ572" s="392">
        <v>25</v>
      </c>
      <c r="CA572" s="403" t="s">
        <v>79</v>
      </c>
      <c r="CB572" s="404" t="s">
        <v>79</v>
      </c>
      <c r="CC572" s="403" t="s">
        <v>79</v>
      </c>
      <c r="CD572" s="404"/>
      <c r="CE572" s="404" t="s">
        <v>2085</v>
      </c>
      <c r="CF572" s="405"/>
      <c r="CG572" s="403"/>
    </row>
    <row r="573" spans="1:85" ht="12.75" customHeight="1" x14ac:dyDescent="0.25">
      <c r="A573" s="388" t="s">
        <v>1117</v>
      </c>
      <c r="B573" s="387">
        <v>4620139</v>
      </c>
      <c r="C573" s="403"/>
      <c r="D573" s="388"/>
      <c r="E573" s="389">
        <v>1</v>
      </c>
      <c r="F573" s="389">
        <v>1</v>
      </c>
      <c r="G573" s="388"/>
      <c r="H573" s="388"/>
      <c r="I573" s="388"/>
      <c r="J573" s="390"/>
      <c r="K573" s="391"/>
      <c r="L573" s="392"/>
      <c r="M573" s="392"/>
      <c r="N573" s="393"/>
      <c r="O573" s="388">
        <v>244620139</v>
      </c>
      <c r="P573" s="394">
        <v>0.22</v>
      </c>
      <c r="Q573" s="393">
        <v>22</v>
      </c>
      <c r="R573" s="403">
        <v>0.22</v>
      </c>
      <c r="S573" s="403">
        <v>22</v>
      </c>
      <c r="T573" s="403">
        <v>3223</v>
      </c>
      <c r="U573" s="392">
        <v>49</v>
      </c>
      <c r="V573" s="395">
        <v>1.5437933207309389E-2</v>
      </c>
      <c r="W573" s="403">
        <v>14616.8</v>
      </c>
      <c r="X573" s="392">
        <v>3174</v>
      </c>
      <c r="Y573" s="392">
        <v>3174</v>
      </c>
      <c r="Z573" s="392">
        <v>3159</v>
      </c>
      <c r="AA573" s="392">
        <v>3123</v>
      </c>
      <c r="AB573" s="392">
        <v>51</v>
      </c>
      <c r="AC573" s="395">
        <v>1.633045148895293E-2</v>
      </c>
      <c r="AD573" s="396">
        <v>14394.6</v>
      </c>
      <c r="AE573" s="403">
        <v>1897</v>
      </c>
      <c r="AF573" s="392">
        <v>1887</v>
      </c>
      <c r="AG573" s="397">
        <v>10</v>
      </c>
      <c r="AH573" s="398">
        <v>5.2994170641229464E-3</v>
      </c>
      <c r="AI573" s="397">
        <v>1887</v>
      </c>
      <c r="AJ573" s="392">
        <v>1841</v>
      </c>
      <c r="AK573" s="392">
        <v>46</v>
      </c>
      <c r="AL573" s="399">
        <v>2.4986420423682782E-2</v>
      </c>
      <c r="AM573" s="403">
        <v>1706</v>
      </c>
      <c r="AN573" s="392">
        <v>1648</v>
      </c>
      <c r="AO573" s="392">
        <v>58</v>
      </c>
      <c r="AP573" s="395">
        <v>3.5194174757281552E-2</v>
      </c>
      <c r="AQ573" s="392">
        <v>77.545454545454547</v>
      </c>
      <c r="AR573" s="392">
        <v>1648</v>
      </c>
      <c r="AS573" s="392">
        <v>1672</v>
      </c>
      <c r="AT573" s="392">
        <v>-24</v>
      </c>
      <c r="AU573" s="395">
        <v>-1.4354066985645933E-2</v>
      </c>
      <c r="AV573" s="400">
        <v>74.909090909090907</v>
      </c>
      <c r="AW573" s="403">
        <v>930</v>
      </c>
      <c r="AX573" s="403">
        <v>270</v>
      </c>
      <c r="AY573" s="403">
        <v>10</v>
      </c>
      <c r="AZ573" s="403">
        <v>280</v>
      </c>
      <c r="BA573" s="395">
        <v>0.30107526881720431</v>
      </c>
      <c r="BB573" s="464">
        <v>0.39844332677562216</v>
      </c>
      <c r="BC573" s="403">
        <v>270</v>
      </c>
      <c r="BD573" s="395">
        <v>0.29032258064516131</v>
      </c>
      <c r="BE573" s="464">
        <v>1.9003765676406903</v>
      </c>
      <c r="BF573" s="403">
        <v>230</v>
      </c>
      <c r="BG573" s="403">
        <v>140</v>
      </c>
      <c r="BH573" s="403">
        <v>370</v>
      </c>
      <c r="BI573" s="395">
        <v>0.39784946236559138</v>
      </c>
      <c r="BJ573" s="464">
        <v>5.2949627270665527</v>
      </c>
      <c r="BK573" s="403">
        <v>10</v>
      </c>
      <c r="BL573" s="401">
        <v>1780</v>
      </c>
      <c r="BM573" s="392">
        <v>425</v>
      </c>
      <c r="BN573" s="392">
        <v>30</v>
      </c>
      <c r="BO573" s="392">
        <v>455</v>
      </c>
      <c r="BP573" s="395">
        <v>0.2556179775280899</v>
      </c>
      <c r="BQ573" s="402">
        <v>0.36686976684466815</v>
      </c>
      <c r="BR573" s="392">
        <v>640</v>
      </c>
      <c r="BS573" s="395">
        <v>0.3595505617977528</v>
      </c>
      <c r="BT573" s="402">
        <v>1.6135644293755456</v>
      </c>
      <c r="BU573" s="392">
        <v>350</v>
      </c>
      <c r="BV573" s="392">
        <v>300</v>
      </c>
      <c r="BW573" s="392">
        <v>650</v>
      </c>
      <c r="BX573" s="395">
        <v>0.3651685393258427</v>
      </c>
      <c r="BY573" s="402">
        <v>5.0531168090920033</v>
      </c>
      <c r="BZ573" s="392">
        <v>25</v>
      </c>
      <c r="CA573" s="403" t="s">
        <v>79</v>
      </c>
      <c r="CB573" s="404" t="s">
        <v>79</v>
      </c>
      <c r="CC573" s="403" t="s">
        <v>79</v>
      </c>
      <c r="CD573" s="404"/>
      <c r="CE573" s="404" t="s">
        <v>2085</v>
      </c>
      <c r="CF573" s="405"/>
      <c r="CG573" s="403"/>
    </row>
    <row r="574" spans="1:85" ht="12.75" customHeight="1" x14ac:dyDescent="0.25">
      <c r="A574" s="388" t="s">
        <v>1118</v>
      </c>
      <c r="B574" s="387">
        <v>4620140</v>
      </c>
      <c r="C574" s="403"/>
      <c r="D574" s="388"/>
      <c r="E574" s="389">
        <v>1</v>
      </c>
      <c r="F574" s="389">
        <v>1</v>
      </c>
      <c r="G574" s="388"/>
      <c r="H574" s="388"/>
      <c r="I574" s="388"/>
      <c r="J574" s="390"/>
      <c r="K574" s="391"/>
      <c r="L574" s="392"/>
      <c r="M574" s="392"/>
      <c r="N574" s="393"/>
      <c r="O574" s="388">
        <v>244620140</v>
      </c>
      <c r="P574" s="394">
        <v>0.12</v>
      </c>
      <c r="Q574" s="393">
        <v>12</v>
      </c>
      <c r="R574" s="403">
        <v>0.12</v>
      </c>
      <c r="S574" s="403">
        <v>12</v>
      </c>
      <c r="T574" s="403">
        <v>1388</v>
      </c>
      <c r="U574" s="392">
        <v>-32</v>
      </c>
      <c r="V574" s="395">
        <v>-2.2535211267605635E-2</v>
      </c>
      <c r="W574" s="403">
        <v>11752.8</v>
      </c>
      <c r="X574" s="392">
        <v>1420</v>
      </c>
      <c r="Y574" s="392">
        <v>1420</v>
      </c>
      <c r="Z574" s="392">
        <v>1380</v>
      </c>
      <c r="AA574" s="392">
        <v>1398</v>
      </c>
      <c r="AB574" s="392">
        <v>22</v>
      </c>
      <c r="AC574" s="395">
        <v>1.5736766809728183E-2</v>
      </c>
      <c r="AD574" s="396">
        <v>12023.7</v>
      </c>
      <c r="AE574" s="403">
        <v>744</v>
      </c>
      <c r="AF574" s="392">
        <v>733</v>
      </c>
      <c r="AG574" s="397">
        <v>11</v>
      </c>
      <c r="AH574" s="398">
        <v>1.5006821282401092E-2</v>
      </c>
      <c r="AI574" s="397">
        <v>733</v>
      </c>
      <c r="AJ574" s="392">
        <v>748</v>
      </c>
      <c r="AK574" s="392">
        <v>-15</v>
      </c>
      <c r="AL574" s="399">
        <v>-2.0053475935828877E-2</v>
      </c>
      <c r="AM574" s="403">
        <v>696</v>
      </c>
      <c r="AN574" s="392">
        <v>681</v>
      </c>
      <c r="AO574" s="392">
        <v>15</v>
      </c>
      <c r="AP574" s="395">
        <v>2.2026431718061675E-2</v>
      </c>
      <c r="AQ574" s="392">
        <v>58</v>
      </c>
      <c r="AR574" s="392">
        <v>681</v>
      </c>
      <c r="AS574" s="392">
        <v>715</v>
      </c>
      <c r="AT574" s="392">
        <v>-34</v>
      </c>
      <c r="AU574" s="395">
        <v>-4.7552447552447551E-2</v>
      </c>
      <c r="AV574" s="400">
        <v>56.75</v>
      </c>
      <c r="AW574" s="403">
        <v>375</v>
      </c>
      <c r="AX574" s="403">
        <v>70</v>
      </c>
      <c r="AY574" s="403">
        <v>0</v>
      </c>
      <c r="AZ574" s="403">
        <v>70</v>
      </c>
      <c r="BA574" s="395">
        <v>0.18666666666666668</v>
      </c>
      <c r="BB574" s="464">
        <v>0.24703486260088575</v>
      </c>
      <c r="BC574" s="403">
        <v>100</v>
      </c>
      <c r="BD574" s="395">
        <v>0.26666666666666666</v>
      </c>
      <c r="BE574" s="464">
        <v>1.745531069536634</v>
      </c>
      <c r="BF574" s="403">
        <v>130</v>
      </c>
      <c r="BG574" s="403">
        <v>55</v>
      </c>
      <c r="BH574" s="403">
        <v>185</v>
      </c>
      <c r="BI574" s="395">
        <v>0.49333333333333335</v>
      </c>
      <c r="BJ574" s="464">
        <v>6.5657537815625266</v>
      </c>
      <c r="BK574" s="403">
        <v>15</v>
      </c>
      <c r="BL574" s="401">
        <v>770</v>
      </c>
      <c r="BM574" s="392">
        <v>200</v>
      </c>
      <c r="BN574" s="392">
        <v>15</v>
      </c>
      <c r="BO574" s="392">
        <v>215</v>
      </c>
      <c r="BP574" s="395">
        <v>0.2792207792207792</v>
      </c>
      <c r="BQ574" s="402">
        <v>0.40074513992137717</v>
      </c>
      <c r="BR574" s="392">
        <v>320</v>
      </c>
      <c r="BS574" s="395">
        <v>0.41558441558441561</v>
      </c>
      <c r="BT574" s="402">
        <v>1.8650290157717346</v>
      </c>
      <c r="BU574" s="392">
        <v>140</v>
      </c>
      <c r="BV574" s="392">
        <v>90</v>
      </c>
      <c r="BW574" s="392">
        <v>230</v>
      </c>
      <c r="BX574" s="395">
        <v>0.29870129870129869</v>
      </c>
      <c r="BY574" s="402">
        <v>4.1333586845999326</v>
      </c>
      <c r="BZ574" s="392">
        <v>10</v>
      </c>
      <c r="CA574" s="403" t="s">
        <v>79</v>
      </c>
      <c r="CB574" s="404" t="s">
        <v>79</v>
      </c>
      <c r="CC574" s="403" t="s">
        <v>79</v>
      </c>
      <c r="CD574" s="404"/>
      <c r="CE574" s="404" t="s">
        <v>2085</v>
      </c>
      <c r="CF574" s="405"/>
      <c r="CG574" s="403"/>
    </row>
    <row r="575" spans="1:85" ht="12.75" customHeight="1" x14ac:dyDescent="0.25">
      <c r="A575" s="388" t="s">
        <v>1119</v>
      </c>
      <c r="B575" s="387">
        <v>4620141</v>
      </c>
      <c r="C575" s="403"/>
      <c r="D575" s="388"/>
      <c r="E575" s="389">
        <v>1</v>
      </c>
      <c r="F575" s="389">
        <v>1</v>
      </c>
      <c r="G575" s="388"/>
      <c r="H575" s="388"/>
      <c r="I575" s="388"/>
      <c r="J575" s="390"/>
      <c r="K575" s="391"/>
      <c r="L575" s="392"/>
      <c r="M575" s="392"/>
      <c r="N575" s="393"/>
      <c r="O575" s="388">
        <v>244620141</v>
      </c>
      <c r="P575" s="394">
        <v>0.12</v>
      </c>
      <c r="Q575" s="393">
        <v>12</v>
      </c>
      <c r="R575" s="403">
        <v>0.12</v>
      </c>
      <c r="S575" s="403">
        <v>12</v>
      </c>
      <c r="T575" s="403">
        <v>1722</v>
      </c>
      <c r="U575" s="392">
        <v>99</v>
      </c>
      <c r="V575" s="395">
        <v>6.0998151571164512E-2</v>
      </c>
      <c r="W575" s="403">
        <v>14362</v>
      </c>
      <c r="X575" s="392">
        <v>1623</v>
      </c>
      <c r="Y575" s="392">
        <v>1623</v>
      </c>
      <c r="Z575" s="392">
        <v>1633</v>
      </c>
      <c r="AA575" s="392">
        <v>1580</v>
      </c>
      <c r="AB575" s="392">
        <v>43</v>
      </c>
      <c r="AC575" s="395">
        <v>2.7215189873417721E-2</v>
      </c>
      <c r="AD575" s="396">
        <v>13513.7</v>
      </c>
      <c r="AE575" s="403">
        <v>909</v>
      </c>
      <c r="AF575" s="392">
        <v>920</v>
      </c>
      <c r="AG575" s="397">
        <v>-11</v>
      </c>
      <c r="AH575" s="398">
        <v>-1.1956521739130435E-2</v>
      </c>
      <c r="AI575" s="397">
        <v>920</v>
      </c>
      <c r="AJ575" s="392">
        <v>902</v>
      </c>
      <c r="AK575" s="392">
        <v>18</v>
      </c>
      <c r="AL575" s="399">
        <v>1.9955654101995565E-2</v>
      </c>
      <c r="AM575" s="403">
        <v>838</v>
      </c>
      <c r="AN575" s="392">
        <v>804</v>
      </c>
      <c r="AO575" s="392">
        <v>34</v>
      </c>
      <c r="AP575" s="395">
        <v>4.228855721393035E-2</v>
      </c>
      <c r="AQ575" s="392">
        <v>69.833333333333329</v>
      </c>
      <c r="AR575" s="392">
        <v>804</v>
      </c>
      <c r="AS575" s="392">
        <v>853</v>
      </c>
      <c r="AT575" s="392">
        <v>-49</v>
      </c>
      <c r="AU575" s="395">
        <v>-5.7444314185228607E-2</v>
      </c>
      <c r="AV575" s="400">
        <v>67</v>
      </c>
      <c r="AW575" s="403">
        <v>525</v>
      </c>
      <c r="AX575" s="403">
        <v>130</v>
      </c>
      <c r="AY575" s="403">
        <v>10</v>
      </c>
      <c r="AZ575" s="403">
        <v>140</v>
      </c>
      <c r="BA575" s="395">
        <v>0.26666666666666666</v>
      </c>
      <c r="BB575" s="464">
        <v>0.35290694657269389</v>
      </c>
      <c r="BC575" s="403">
        <v>175</v>
      </c>
      <c r="BD575" s="395">
        <v>0.33333333333333331</v>
      </c>
      <c r="BE575" s="464">
        <v>2.1819138369207924</v>
      </c>
      <c r="BF575" s="403">
        <v>125</v>
      </c>
      <c r="BG575" s="403">
        <v>55</v>
      </c>
      <c r="BH575" s="403">
        <v>180</v>
      </c>
      <c r="BI575" s="395">
        <v>0.34285714285714286</v>
      </c>
      <c r="BJ575" s="464">
        <v>4.5630721261824503</v>
      </c>
      <c r="BK575" s="403">
        <v>25</v>
      </c>
      <c r="BL575" s="401">
        <v>860</v>
      </c>
      <c r="BM575" s="392">
        <v>150</v>
      </c>
      <c r="BN575" s="392">
        <v>10</v>
      </c>
      <c r="BO575" s="392">
        <v>160</v>
      </c>
      <c r="BP575" s="395">
        <v>0.18604651162790697</v>
      </c>
      <c r="BQ575" s="402">
        <v>0.26701893584809988</v>
      </c>
      <c r="BR575" s="392">
        <v>335</v>
      </c>
      <c r="BS575" s="395">
        <v>0.38953488372093026</v>
      </c>
      <c r="BT575" s="402">
        <v>1.7481258525374961</v>
      </c>
      <c r="BU575" s="392">
        <v>190</v>
      </c>
      <c r="BV575" s="392">
        <v>150</v>
      </c>
      <c r="BW575" s="392">
        <v>340</v>
      </c>
      <c r="BX575" s="395">
        <v>0.39534883720930231</v>
      </c>
      <c r="BY575" s="402">
        <v>5.47074470995077</v>
      </c>
      <c r="BZ575" s="392">
        <v>25</v>
      </c>
      <c r="CA575" s="403" t="s">
        <v>79</v>
      </c>
      <c r="CB575" s="404" t="s">
        <v>79</v>
      </c>
      <c r="CC575" s="403" t="s">
        <v>79</v>
      </c>
      <c r="CD575" s="404"/>
      <c r="CE575" s="404" t="s">
        <v>2085</v>
      </c>
      <c r="CF575" s="405"/>
      <c r="CG575" s="403"/>
    </row>
    <row r="576" spans="1:85" ht="12.75" customHeight="1" x14ac:dyDescent="0.25">
      <c r="A576" s="388" t="s">
        <v>1120</v>
      </c>
      <c r="B576" s="387">
        <v>4620142</v>
      </c>
      <c r="C576" s="403"/>
      <c r="D576" s="388"/>
      <c r="E576" s="389">
        <v>1</v>
      </c>
      <c r="F576" s="389">
        <v>1</v>
      </c>
      <c r="G576" s="388"/>
      <c r="H576" s="388"/>
      <c r="I576" s="388"/>
      <c r="J576" s="390"/>
      <c r="K576" s="391"/>
      <c r="L576" s="392"/>
      <c r="M576" s="392"/>
      <c r="N576" s="393"/>
      <c r="O576" s="388">
        <v>244620142</v>
      </c>
      <c r="P576" s="394">
        <v>0.11</v>
      </c>
      <c r="Q576" s="393">
        <v>11</v>
      </c>
      <c r="R576" s="403">
        <v>0.11</v>
      </c>
      <c r="S576" s="403">
        <v>11</v>
      </c>
      <c r="T576" s="403">
        <v>1683</v>
      </c>
      <c r="U576" s="392">
        <v>26</v>
      </c>
      <c r="V576" s="395">
        <v>1.5691007845503924E-2</v>
      </c>
      <c r="W576" s="403">
        <v>15300</v>
      </c>
      <c r="X576" s="392">
        <v>1657</v>
      </c>
      <c r="Y576" s="392">
        <v>1657</v>
      </c>
      <c r="Z576" s="392">
        <v>1585</v>
      </c>
      <c r="AA576" s="392">
        <v>1595</v>
      </c>
      <c r="AB576" s="392">
        <v>62</v>
      </c>
      <c r="AC576" s="395">
        <v>3.8871473354231974E-2</v>
      </c>
      <c r="AD576" s="396">
        <v>15050</v>
      </c>
      <c r="AE576" s="403">
        <v>976</v>
      </c>
      <c r="AF576" s="392">
        <v>982</v>
      </c>
      <c r="AG576" s="397">
        <v>-6</v>
      </c>
      <c r="AH576" s="398">
        <v>-6.1099796334012219E-3</v>
      </c>
      <c r="AI576" s="397">
        <v>982</v>
      </c>
      <c r="AJ576" s="392">
        <v>966</v>
      </c>
      <c r="AK576" s="392">
        <v>16</v>
      </c>
      <c r="AL576" s="399">
        <v>1.6563146997929608E-2</v>
      </c>
      <c r="AM576" s="403">
        <v>865</v>
      </c>
      <c r="AN576" s="392">
        <v>854</v>
      </c>
      <c r="AO576" s="392">
        <v>11</v>
      </c>
      <c r="AP576" s="395">
        <v>1.288056206088993E-2</v>
      </c>
      <c r="AQ576" s="392">
        <v>78.63636363636364</v>
      </c>
      <c r="AR576" s="392">
        <v>854</v>
      </c>
      <c r="AS576" s="392">
        <v>890</v>
      </c>
      <c r="AT576" s="392">
        <v>-36</v>
      </c>
      <c r="AU576" s="395">
        <v>-4.0449438202247189E-2</v>
      </c>
      <c r="AV576" s="400">
        <v>77.63636363636364</v>
      </c>
      <c r="AW576" s="403">
        <v>415</v>
      </c>
      <c r="AX576" s="403">
        <v>85</v>
      </c>
      <c r="AY576" s="403">
        <v>15</v>
      </c>
      <c r="AZ576" s="403">
        <v>100</v>
      </c>
      <c r="BA576" s="395">
        <v>0.24096385542168675</v>
      </c>
      <c r="BB576" s="464">
        <v>0.31889181919219328</v>
      </c>
      <c r="BC576" s="403">
        <v>135</v>
      </c>
      <c r="BD576" s="395">
        <v>0.3253012048192771</v>
      </c>
      <c r="BE576" s="464">
        <v>2.1293375998865565</v>
      </c>
      <c r="BF576" s="403">
        <v>110</v>
      </c>
      <c r="BG576" s="403">
        <v>50</v>
      </c>
      <c r="BH576" s="403">
        <v>160</v>
      </c>
      <c r="BI576" s="395">
        <v>0.38554216867469882</v>
      </c>
      <c r="BJ576" s="464">
        <v>5.1311654430967319</v>
      </c>
      <c r="BK576" s="403">
        <v>20</v>
      </c>
      <c r="BL576" s="401">
        <v>780</v>
      </c>
      <c r="BM576" s="392">
        <v>135</v>
      </c>
      <c r="BN576" s="392">
        <v>10</v>
      </c>
      <c r="BO576" s="392">
        <v>145</v>
      </c>
      <c r="BP576" s="395">
        <v>0.1858974358974359</v>
      </c>
      <c r="BQ576" s="402">
        <v>0.26680497836745237</v>
      </c>
      <c r="BR576" s="392">
        <v>285</v>
      </c>
      <c r="BS576" s="395">
        <v>0.36538461538461536</v>
      </c>
      <c r="BT576" s="402">
        <v>1.6397460637464227</v>
      </c>
      <c r="BU576" s="392">
        <v>215</v>
      </c>
      <c r="BV576" s="392">
        <v>120</v>
      </c>
      <c r="BW576" s="392">
        <v>335</v>
      </c>
      <c r="BX576" s="395">
        <v>0.42948717948717946</v>
      </c>
      <c r="BY576" s="402">
        <v>5.9431431030800024</v>
      </c>
      <c r="BZ576" s="392">
        <v>20</v>
      </c>
      <c r="CA576" s="403" t="s">
        <v>79</v>
      </c>
      <c r="CB576" s="404" t="s">
        <v>79</v>
      </c>
      <c r="CC576" s="403" t="s">
        <v>79</v>
      </c>
      <c r="CD576" s="404"/>
      <c r="CE576" s="404" t="s">
        <v>2085</v>
      </c>
      <c r="CF576" s="405"/>
      <c r="CG576" s="403"/>
    </row>
    <row r="577" spans="1:85" ht="12.75" customHeight="1" x14ac:dyDescent="0.25">
      <c r="A577" s="388" t="s">
        <v>1121</v>
      </c>
      <c r="B577" s="387">
        <v>4620143</v>
      </c>
      <c r="C577" s="403"/>
      <c r="D577" s="388"/>
      <c r="E577" s="389">
        <v>1</v>
      </c>
      <c r="F577" s="389">
        <v>1</v>
      </c>
      <c r="G577" s="388"/>
      <c r="H577" s="388"/>
      <c r="I577" s="388"/>
      <c r="J577" s="390"/>
      <c r="K577" s="391"/>
      <c r="L577" s="392"/>
      <c r="M577" s="392"/>
      <c r="N577" s="393"/>
      <c r="O577" s="388">
        <v>244620143</v>
      </c>
      <c r="P577" s="394">
        <v>0.17</v>
      </c>
      <c r="Q577" s="393">
        <v>17</v>
      </c>
      <c r="R577" s="403">
        <v>0.17</v>
      </c>
      <c r="S577" s="403">
        <v>17</v>
      </c>
      <c r="T577" s="403">
        <v>2691</v>
      </c>
      <c r="U577" s="392">
        <v>273</v>
      </c>
      <c r="V577" s="395">
        <v>0.11290322580645161</v>
      </c>
      <c r="W577" s="403">
        <v>15572.9</v>
      </c>
      <c r="X577" s="392">
        <v>2418</v>
      </c>
      <c r="Y577" s="392">
        <v>2418</v>
      </c>
      <c r="Z577" s="392">
        <v>2224</v>
      </c>
      <c r="AA577" s="392">
        <v>2339</v>
      </c>
      <c r="AB577" s="392">
        <v>79</v>
      </c>
      <c r="AC577" s="395">
        <v>3.37751175716118E-2</v>
      </c>
      <c r="AD577" s="396">
        <v>13985</v>
      </c>
      <c r="AE577" s="403">
        <v>1602</v>
      </c>
      <c r="AF577" s="392">
        <v>1604</v>
      </c>
      <c r="AG577" s="397">
        <v>-2</v>
      </c>
      <c r="AH577" s="398">
        <v>-1.2468827930174563E-3</v>
      </c>
      <c r="AI577" s="397">
        <v>1604</v>
      </c>
      <c r="AJ577" s="392">
        <v>1596</v>
      </c>
      <c r="AK577" s="392">
        <v>8</v>
      </c>
      <c r="AL577" s="399">
        <v>5.0125313283208017E-3</v>
      </c>
      <c r="AM577" s="403">
        <v>1464</v>
      </c>
      <c r="AN577" s="392">
        <v>1416</v>
      </c>
      <c r="AO577" s="392">
        <v>48</v>
      </c>
      <c r="AP577" s="395">
        <v>3.3898305084745763E-2</v>
      </c>
      <c r="AQ577" s="392">
        <v>86.117647058823536</v>
      </c>
      <c r="AR577" s="392">
        <v>1416</v>
      </c>
      <c r="AS577" s="392">
        <v>1486</v>
      </c>
      <c r="AT577" s="392">
        <v>-70</v>
      </c>
      <c r="AU577" s="395">
        <v>-4.7106325706594884E-2</v>
      </c>
      <c r="AV577" s="400">
        <v>83.294117647058826</v>
      </c>
      <c r="AW577" s="403">
        <v>650</v>
      </c>
      <c r="AX577" s="403">
        <v>145</v>
      </c>
      <c r="AY577" s="403">
        <v>15</v>
      </c>
      <c r="AZ577" s="403">
        <v>160</v>
      </c>
      <c r="BA577" s="395">
        <v>0.24615384615384617</v>
      </c>
      <c r="BB577" s="464">
        <v>0.32576025837479439</v>
      </c>
      <c r="BC577" s="403">
        <v>250</v>
      </c>
      <c r="BD577" s="395">
        <v>0.38461538461538464</v>
      </c>
      <c r="BE577" s="464">
        <v>2.5175928887547605</v>
      </c>
      <c r="BF577" s="403">
        <v>155</v>
      </c>
      <c r="BG577" s="403">
        <v>70</v>
      </c>
      <c r="BH577" s="403">
        <v>225</v>
      </c>
      <c r="BI577" s="395">
        <v>0.34615384615384615</v>
      </c>
      <c r="BJ577" s="464">
        <v>4.6069478197034357</v>
      </c>
      <c r="BK577" s="403">
        <v>15</v>
      </c>
      <c r="BL577" s="401">
        <v>990</v>
      </c>
      <c r="BM577" s="392">
        <v>220</v>
      </c>
      <c r="BN577" s="392">
        <v>20</v>
      </c>
      <c r="BO577" s="392">
        <v>240</v>
      </c>
      <c r="BP577" s="395">
        <v>0.24242424242424243</v>
      </c>
      <c r="BQ577" s="402">
        <v>0.34793376489297861</v>
      </c>
      <c r="BR577" s="392">
        <v>455</v>
      </c>
      <c r="BS577" s="395">
        <v>0.45959595959595961</v>
      </c>
      <c r="BT577" s="402">
        <v>2.0625407691781161</v>
      </c>
      <c r="BU577" s="392">
        <v>190</v>
      </c>
      <c r="BV577" s="392">
        <v>90</v>
      </c>
      <c r="BW577" s="392">
        <v>280</v>
      </c>
      <c r="BX577" s="395">
        <v>0.28282828282828282</v>
      </c>
      <c r="BY577" s="402">
        <v>3.9137116047419647</v>
      </c>
      <c r="BZ577" s="392">
        <v>10</v>
      </c>
      <c r="CA577" s="403" t="s">
        <v>79</v>
      </c>
      <c r="CB577" s="404" t="s">
        <v>79</v>
      </c>
      <c r="CC577" s="403" t="s">
        <v>79</v>
      </c>
      <c r="CD577" s="404"/>
      <c r="CE577" s="404" t="s">
        <v>2085</v>
      </c>
      <c r="CF577" s="405"/>
      <c r="CG577" s="403"/>
    </row>
    <row r="578" spans="1:85" ht="12.75" customHeight="1" x14ac:dyDescent="0.25">
      <c r="A578" s="388" t="s">
        <v>1122</v>
      </c>
      <c r="B578" s="387">
        <v>4620144</v>
      </c>
      <c r="C578" s="403"/>
      <c r="D578" s="388"/>
      <c r="E578" s="389">
        <v>1</v>
      </c>
      <c r="F578" s="389">
        <v>1</v>
      </c>
      <c r="G578" s="388"/>
      <c r="H578" s="388"/>
      <c r="I578" s="388"/>
      <c r="J578" s="390"/>
      <c r="K578" s="391"/>
      <c r="L578" s="392"/>
      <c r="M578" s="392"/>
      <c r="N578" s="393"/>
      <c r="O578" s="388">
        <v>244620144</v>
      </c>
      <c r="P578" s="394">
        <v>0.19</v>
      </c>
      <c r="Q578" s="393">
        <v>19</v>
      </c>
      <c r="R578" s="403">
        <v>0.19</v>
      </c>
      <c r="S578" s="403">
        <v>19</v>
      </c>
      <c r="T578" s="403">
        <v>3542</v>
      </c>
      <c r="U578" s="392">
        <v>30</v>
      </c>
      <c r="V578" s="395">
        <v>8.5421412300683373E-3</v>
      </c>
      <c r="W578" s="403">
        <v>18534.8</v>
      </c>
      <c r="X578" s="392">
        <v>3512</v>
      </c>
      <c r="Y578" s="392">
        <v>3512</v>
      </c>
      <c r="Z578" s="392">
        <v>3336</v>
      </c>
      <c r="AA578" s="392">
        <v>3372</v>
      </c>
      <c r="AB578" s="392">
        <v>140</v>
      </c>
      <c r="AC578" s="395">
        <v>4.151838671411625E-2</v>
      </c>
      <c r="AD578" s="396">
        <v>18387.400000000001</v>
      </c>
      <c r="AE578" s="403">
        <v>2229</v>
      </c>
      <c r="AF578" s="392">
        <v>2280</v>
      </c>
      <c r="AG578" s="397">
        <v>-51</v>
      </c>
      <c r="AH578" s="398">
        <v>-2.2368421052631579E-2</v>
      </c>
      <c r="AI578" s="397">
        <v>2280</v>
      </c>
      <c r="AJ578" s="392">
        <v>2186</v>
      </c>
      <c r="AK578" s="392">
        <v>94</v>
      </c>
      <c r="AL578" s="399">
        <v>4.3000914913083256E-2</v>
      </c>
      <c r="AM578" s="403">
        <v>2021</v>
      </c>
      <c r="AN578" s="392">
        <v>2045</v>
      </c>
      <c r="AO578" s="392">
        <v>-24</v>
      </c>
      <c r="AP578" s="395">
        <v>-1.1735941320293399E-2</v>
      </c>
      <c r="AQ578" s="392">
        <v>106.36842105263158</v>
      </c>
      <c r="AR578" s="392">
        <v>2045</v>
      </c>
      <c r="AS578" s="392">
        <v>2022</v>
      </c>
      <c r="AT578" s="392">
        <v>23</v>
      </c>
      <c r="AU578" s="395">
        <v>1.1374876360039565E-2</v>
      </c>
      <c r="AV578" s="400">
        <v>107.63157894736842</v>
      </c>
      <c r="AW578" s="403">
        <v>1065</v>
      </c>
      <c r="AX578" s="403">
        <v>285</v>
      </c>
      <c r="AY578" s="403">
        <v>25</v>
      </c>
      <c r="AZ578" s="403">
        <v>310</v>
      </c>
      <c r="BA578" s="395">
        <v>0.29107981220657275</v>
      </c>
      <c r="BB578" s="464">
        <v>0.38521532900540528</v>
      </c>
      <c r="BC578" s="403">
        <v>310</v>
      </c>
      <c r="BD578" s="395">
        <v>0.29107981220657275</v>
      </c>
      <c r="BE578" s="464">
        <v>1.9053332097054805</v>
      </c>
      <c r="BF578" s="403">
        <v>300</v>
      </c>
      <c r="BG578" s="403">
        <v>125</v>
      </c>
      <c r="BH578" s="403">
        <v>425</v>
      </c>
      <c r="BI578" s="395">
        <v>0.39906103286384975</v>
      </c>
      <c r="BJ578" s="464">
        <v>5.3110874708109508</v>
      </c>
      <c r="BK578" s="403">
        <v>25</v>
      </c>
      <c r="BL578" s="401">
        <v>1750</v>
      </c>
      <c r="BM578" s="392">
        <v>300</v>
      </c>
      <c r="BN578" s="392">
        <v>25</v>
      </c>
      <c r="BO578" s="392">
        <v>325</v>
      </c>
      <c r="BP578" s="395">
        <v>0.18571428571428572</v>
      </c>
      <c r="BQ578" s="402">
        <v>0.26654211631979968</v>
      </c>
      <c r="BR578" s="392">
        <v>765</v>
      </c>
      <c r="BS578" s="395">
        <v>0.43714285714285717</v>
      </c>
      <c r="BT578" s="402">
        <v>1.9617773959648932</v>
      </c>
      <c r="BU578" s="392">
        <v>365</v>
      </c>
      <c r="BV578" s="392">
        <v>285</v>
      </c>
      <c r="BW578" s="392">
        <v>650</v>
      </c>
      <c r="BX578" s="395">
        <v>0.37142857142857144</v>
      </c>
      <c r="BY578" s="402">
        <v>5.1397416686764377</v>
      </c>
      <c r="BZ578" s="392">
        <v>10</v>
      </c>
      <c r="CA578" s="403" t="s">
        <v>79</v>
      </c>
      <c r="CB578" s="404" t="s">
        <v>79</v>
      </c>
      <c r="CC578" s="403" t="s">
        <v>79</v>
      </c>
      <c r="CD578" s="404"/>
      <c r="CE578" s="404" t="s">
        <v>2085</v>
      </c>
      <c r="CF578" s="405"/>
      <c r="CG578" s="403"/>
    </row>
    <row r="579" spans="1:85" ht="12.75" customHeight="1" x14ac:dyDescent="0.25">
      <c r="A579" s="388" t="s">
        <v>1124</v>
      </c>
      <c r="B579" s="387">
        <v>4620146</v>
      </c>
      <c r="C579" s="403"/>
      <c r="D579" s="388"/>
      <c r="E579" s="389">
        <v>1</v>
      </c>
      <c r="F579" s="389">
        <v>1</v>
      </c>
      <c r="G579" s="388"/>
      <c r="H579" s="388"/>
      <c r="I579" s="388"/>
      <c r="J579" s="390"/>
      <c r="K579" s="391"/>
      <c r="L579" s="392"/>
      <c r="M579" s="392"/>
      <c r="N579" s="393"/>
      <c r="O579" s="388">
        <v>244620146</v>
      </c>
      <c r="P579" s="394">
        <v>0.14000000000000001</v>
      </c>
      <c r="Q579" s="393">
        <v>14.000000000000002</v>
      </c>
      <c r="R579" s="403">
        <v>0.14000000000000001</v>
      </c>
      <c r="S579" s="403">
        <v>14.000000000000002</v>
      </c>
      <c r="T579" s="403">
        <v>2455</v>
      </c>
      <c r="U579" s="392">
        <v>64</v>
      </c>
      <c r="V579" s="395">
        <v>2.6767043078209953E-2</v>
      </c>
      <c r="W579" s="403">
        <v>17349.8</v>
      </c>
      <c r="X579" s="392">
        <v>2391</v>
      </c>
      <c r="Y579" s="392">
        <v>2391</v>
      </c>
      <c r="Z579" s="392">
        <v>2293</v>
      </c>
      <c r="AA579" s="392">
        <v>2293</v>
      </c>
      <c r="AB579" s="392">
        <v>98</v>
      </c>
      <c r="AC579" s="395">
        <v>4.273877017008286E-2</v>
      </c>
      <c r="AD579" s="396">
        <v>16897.5</v>
      </c>
      <c r="AE579" s="403">
        <v>1556</v>
      </c>
      <c r="AF579" s="392">
        <v>1529</v>
      </c>
      <c r="AG579" s="397">
        <v>27</v>
      </c>
      <c r="AH579" s="398">
        <v>1.7658600392413341E-2</v>
      </c>
      <c r="AI579" s="397">
        <v>1529</v>
      </c>
      <c r="AJ579" s="392">
        <v>1547</v>
      </c>
      <c r="AK579" s="392">
        <v>-18</v>
      </c>
      <c r="AL579" s="399">
        <v>-1.1635423400129283E-2</v>
      </c>
      <c r="AM579" s="403">
        <v>1383</v>
      </c>
      <c r="AN579" s="392">
        <v>1427</v>
      </c>
      <c r="AO579" s="392">
        <v>-44</v>
      </c>
      <c r="AP579" s="395">
        <v>-3.0833917309039945E-2</v>
      </c>
      <c r="AQ579" s="392">
        <v>98.785714285714278</v>
      </c>
      <c r="AR579" s="392">
        <v>1427</v>
      </c>
      <c r="AS579" s="392">
        <v>1433</v>
      </c>
      <c r="AT579" s="392">
        <v>-6</v>
      </c>
      <c r="AU579" s="395">
        <v>-4.1870202372644803E-3</v>
      </c>
      <c r="AV579" s="400">
        <v>101.92857142857142</v>
      </c>
      <c r="AW579" s="403">
        <v>690</v>
      </c>
      <c r="AX579" s="403">
        <v>200</v>
      </c>
      <c r="AY579" s="403">
        <v>15</v>
      </c>
      <c r="AZ579" s="403">
        <v>215</v>
      </c>
      <c r="BA579" s="395">
        <v>0.31159420289855072</v>
      </c>
      <c r="BB579" s="464">
        <v>0.41236409518004996</v>
      </c>
      <c r="BC579" s="403">
        <v>210</v>
      </c>
      <c r="BD579" s="395">
        <v>0.30434782608695654</v>
      </c>
      <c r="BE579" s="464">
        <v>1.9921821989276802</v>
      </c>
      <c r="BF579" s="403">
        <v>140</v>
      </c>
      <c r="BG579" s="403">
        <v>95</v>
      </c>
      <c r="BH579" s="403">
        <v>235</v>
      </c>
      <c r="BI579" s="395">
        <v>0.34057971014492755</v>
      </c>
      <c r="BJ579" s="464">
        <v>4.5327618644747174</v>
      </c>
      <c r="BK579" s="403">
        <v>35</v>
      </c>
      <c r="BL579" s="401">
        <v>1295</v>
      </c>
      <c r="BM579" s="392">
        <v>340</v>
      </c>
      <c r="BN579" s="392">
        <v>20</v>
      </c>
      <c r="BO579" s="392">
        <v>360</v>
      </c>
      <c r="BP579" s="395">
        <v>0.27799227799227799</v>
      </c>
      <c r="BQ579" s="402">
        <v>0.39898196205874381</v>
      </c>
      <c r="BR579" s="392">
        <v>445</v>
      </c>
      <c r="BS579" s="395">
        <v>0.34362934362934361</v>
      </c>
      <c r="BT579" s="402">
        <v>1.5421143635477432</v>
      </c>
      <c r="BU579" s="392">
        <v>250</v>
      </c>
      <c r="BV579" s="392">
        <v>230</v>
      </c>
      <c r="BW579" s="392">
        <v>480</v>
      </c>
      <c r="BX579" s="395">
        <v>0.37065637065637064</v>
      </c>
      <c r="BY579" s="402">
        <v>5.1290561350617256</v>
      </c>
      <c r="BZ579" s="392">
        <v>15</v>
      </c>
      <c r="CA579" s="403" t="s">
        <v>79</v>
      </c>
      <c r="CB579" s="404" t="s">
        <v>79</v>
      </c>
      <c r="CC579" s="403" t="s">
        <v>79</v>
      </c>
      <c r="CD579" s="404"/>
      <c r="CE579" s="404" t="s">
        <v>2085</v>
      </c>
      <c r="CF579" s="405"/>
      <c r="CG579" s="403"/>
    </row>
    <row r="580" spans="1:85" ht="12.75" customHeight="1" x14ac:dyDescent="0.25">
      <c r="A580" s="388" t="s">
        <v>1125</v>
      </c>
      <c r="B580" s="387">
        <v>4620147</v>
      </c>
      <c r="C580" s="403"/>
      <c r="D580" s="388"/>
      <c r="E580" s="389">
        <v>1</v>
      </c>
      <c r="F580" s="389">
        <v>1</v>
      </c>
      <c r="G580" s="388"/>
      <c r="H580" s="388"/>
      <c r="I580" s="388"/>
      <c r="J580" s="390"/>
      <c r="K580" s="391"/>
      <c r="L580" s="392"/>
      <c r="M580" s="392"/>
      <c r="N580" s="393"/>
      <c r="O580" s="388">
        <v>244620147</v>
      </c>
      <c r="P580" s="394">
        <v>0.17</v>
      </c>
      <c r="Q580" s="393">
        <v>17</v>
      </c>
      <c r="R580" s="403">
        <v>0.17</v>
      </c>
      <c r="S580" s="403">
        <v>17</v>
      </c>
      <c r="T580" s="403">
        <v>2905</v>
      </c>
      <c r="U580" s="392">
        <v>156</v>
      </c>
      <c r="V580" s="395">
        <v>5.6747908330301931E-2</v>
      </c>
      <c r="W580" s="403">
        <v>17271.099999999999</v>
      </c>
      <c r="X580" s="392">
        <v>2749</v>
      </c>
      <c r="Y580" s="392">
        <v>2749</v>
      </c>
      <c r="Z580" s="392">
        <v>2638</v>
      </c>
      <c r="AA580" s="392">
        <v>2736</v>
      </c>
      <c r="AB580" s="392">
        <v>13</v>
      </c>
      <c r="AC580" s="395">
        <v>4.7514619883040933E-3</v>
      </c>
      <c r="AD580" s="396">
        <v>16353.4</v>
      </c>
      <c r="AE580" s="403">
        <v>1710</v>
      </c>
      <c r="AF580" s="392">
        <v>1670</v>
      </c>
      <c r="AG580" s="397">
        <v>40</v>
      </c>
      <c r="AH580" s="398">
        <v>2.3952095808383235E-2</v>
      </c>
      <c r="AI580" s="397">
        <v>1670</v>
      </c>
      <c r="AJ580" s="392">
        <v>1626</v>
      </c>
      <c r="AK580" s="392">
        <v>44</v>
      </c>
      <c r="AL580" s="399">
        <v>2.7060270602706028E-2</v>
      </c>
      <c r="AM580" s="403">
        <v>1594</v>
      </c>
      <c r="AN580" s="392">
        <v>1519</v>
      </c>
      <c r="AO580" s="392">
        <v>75</v>
      </c>
      <c r="AP580" s="395">
        <v>4.9374588545095459E-2</v>
      </c>
      <c r="AQ580" s="392">
        <v>93.764705882352942</v>
      </c>
      <c r="AR580" s="392">
        <v>1519</v>
      </c>
      <c r="AS580" s="392">
        <v>1531</v>
      </c>
      <c r="AT580" s="392">
        <v>-12</v>
      </c>
      <c r="AU580" s="395">
        <v>-7.8380143696930114E-3</v>
      </c>
      <c r="AV580" s="400">
        <v>89.352941176470594</v>
      </c>
      <c r="AW580" s="403">
        <v>945</v>
      </c>
      <c r="AX580" s="403">
        <v>215</v>
      </c>
      <c r="AY580" s="403">
        <v>45</v>
      </c>
      <c r="AZ580" s="403">
        <v>260</v>
      </c>
      <c r="BA580" s="395">
        <v>0.27513227513227512</v>
      </c>
      <c r="BB580" s="464">
        <v>0.36411034170198575</v>
      </c>
      <c r="BC580" s="403">
        <v>290</v>
      </c>
      <c r="BD580" s="395">
        <v>0.30687830687830686</v>
      </c>
      <c r="BE580" s="464">
        <v>2.0087460720858088</v>
      </c>
      <c r="BF580" s="403">
        <v>200</v>
      </c>
      <c r="BG580" s="403">
        <v>170</v>
      </c>
      <c r="BH580" s="403">
        <v>370</v>
      </c>
      <c r="BI580" s="395">
        <v>0.39153439153439151</v>
      </c>
      <c r="BJ580" s="464">
        <v>5.2109156996527979</v>
      </c>
      <c r="BK580" s="403">
        <v>25</v>
      </c>
      <c r="BL580" s="401">
        <v>1480</v>
      </c>
      <c r="BM580" s="392">
        <v>375</v>
      </c>
      <c r="BN580" s="392">
        <v>50</v>
      </c>
      <c r="BO580" s="392">
        <v>425</v>
      </c>
      <c r="BP580" s="395">
        <v>0.28716216216216217</v>
      </c>
      <c r="BQ580" s="402">
        <v>0.4121428253905427</v>
      </c>
      <c r="BR580" s="392">
        <v>550</v>
      </c>
      <c r="BS580" s="395">
        <v>0.3716216216216216</v>
      </c>
      <c r="BT580" s="402">
        <v>1.6677360392300031</v>
      </c>
      <c r="BU580" s="392">
        <v>285</v>
      </c>
      <c r="BV580" s="392">
        <v>195</v>
      </c>
      <c r="BW580" s="392">
        <v>480</v>
      </c>
      <c r="BX580" s="395">
        <v>0.32432432432432434</v>
      </c>
      <c r="BY580" s="402">
        <v>4.4879241181790102</v>
      </c>
      <c r="BZ580" s="392">
        <v>30</v>
      </c>
      <c r="CA580" s="403" t="s">
        <v>79</v>
      </c>
      <c r="CB580" s="404" t="s">
        <v>79</v>
      </c>
      <c r="CC580" s="403" t="s">
        <v>79</v>
      </c>
      <c r="CD580" s="404"/>
      <c r="CE580" s="404" t="s">
        <v>2085</v>
      </c>
      <c r="CF580" s="405"/>
      <c r="CG580" s="403"/>
    </row>
    <row r="581" spans="1:85" ht="12.75" customHeight="1" x14ac:dyDescent="0.25">
      <c r="A581" s="388" t="s">
        <v>1126</v>
      </c>
      <c r="B581" s="387">
        <v>4620148</v>
      </c>
      <c r="C581" s="403"/>
      <c r="D581" s="388"/>
      <c r="E581" s="389">
        <v>1</v>
      </c>
      <c r="F581" s="389">
        <v>1</v>
      </c>
      <c r="G581" s="388"/>
      <c r="H581" s="388"/>
      <c r="I581" s="388"/>
      <c r="J581" s="390"/>
      <c r="K581" s="391"/>
      <c r="L581" s="392"/>
      <c r="M581" s="392"/>
      <c r="N581" s="393"/>
      <c r="O581" s="388">
        <v>244620148</v>
      </c>
      <c r="P581" s="394">
        <v>0.14000000000000001</v>
      </c>
      <c r="Q581" s="393">
        <v>14.000000000000002</v>
      </c>
      <c r="R581" s="403">
        <v>0.14000000000000001</v>
      </c>
      <c r="S581" s="403">
        <v>14.000000000000002</v>
      </c>
      <c r="T581" s="403">
        <v>1223</v>
      </c>
      <c r="U581" s="392">
        <v>-83</v>
      </c>
      <c r="V581" s="395">
        <v>-6.355283307810107E-2</v>
      </c>
      <c r="W581" s="403">
        <v>8576.4</v>
      </c>
      <c r="X581" s="392">
        <v>1306</v>
      </c>
      <c r="Y581" s="392">
        <v>1306</v>
      </c>
      <c r="Z581" s="392">
        <v>1222</v>
      </c>
      <c r="AA581" s="392">
        <v>1225</v>
      </c>
      <c r="AB581" s="392">
        <v>81</v>
      </c>
      <c r="AC581" s="395">
        <v>6.6122448979591839E-2</v>
      </c>
      <c r="AD581" s="396">
        <v>9164.9</v>
      </c>
      <c r="AE581" s="403">
        <v>511</v>
      </c>
      <c r="AF581" s="392">
        <v>502</v>
      </c>
      <c r="AG581" s="397">
        <v>9</v>
      </c>
      <c r="AH581" s="398">
        <v>1.7928286852589643E-2</v>
      </c>
      <c r="AI581" s="397">
        <v>502</v>
      </c>
      <c r="AJ581" s="392">
        <v>512</v>
      </c>
      <c r="AK581" s="392">
        <v>-10</v>
      </c>
      <c r="AL581" s="399">
        <v>-1.953125E-2</v>
      </c>
      <c r="AM581" s="403">
        <v>482</v>
      </c>
      <c r="AN581" s="392">
        <v>472</v>
      </c>
      <c r="AO581" s="392">
        <v>10</v>
      </c>
      <c r="AP581" s="395">
        <v>2.1186440677966101E-2</v>
      </c>
      <c r="AQ581" s="392">
        <v>34.428571428571423</v>
      </c>
      <c r="AR581" s="392">
        <v>472</v>
      </c>
      <c r="AS581" s="392">
        <v>487</v>
      </c>
      <c r="AT581" s="392">
        <v>-15</v>
      </c>
      <c r="AU581" s="395">
        <v>-3.0800821355236138E-2</v>
      </c>
      <c r="AV581" s="400">
        <v>33.714285714285708</v>
      </c>
      <c r="AW581" s="403">
        <v>330</v>
      </c>
      <c r="AX581" s="403">
        <v>120</v>
      </c>
      <c r="AY581" s="403">
        <v>10</v>
      </c>
      <c r="AZ581" s="403">
        <v>130</v>
      </c>
      <c r="BA581" s="395">
        <v>0.39393939393939392</v>
      </c>
      <c r="BB581" s="464">
        <v>0.5213398074369342</v>
      </c>
      <c r="BC581" s="403">
        <v>80</v>
      </c>
      <c r="BD581" s="395">
        <v>0.24242424242424243</v>
      </c>
      <c r="BE581" s="464">
        <v>1.5868464268514855</v>
      </c>
      <c r="BF581" s="403">
        <v>85</v>
      </c>
      <c r="BG581" s="403">
        <v>35</v>
      </c>
      <c r="BH581" s="403">
        <v>120</v>
      </c>
      <c r="BI581" s="395">
        <v>0.36363636363636365</v>
      </c>
      <c r="BJ581" s="464">
        <v>4.8396219520116901</v>
      </c>
      <c r="BK581" s="403">
        <v>0</v>
      </c>
      <c r="BL581" s="401">
        <v>595</v>
      </c>
      <c r="BM581" s="392">
        <v>140</v>
      </c>
      <c r="BN581" s="392">
        <v>20</v>
      </c>
      <c r="BO581" s="392">
        <v>160</v>
      </c>
      <c r="BP581" s="395">
        <v>0.26890756302521007</v>
      </c>
      <c r="BQ581" s="402">
        <v>0.38594333584767376</v>
      </c>
      <c r="BR581" s="392">
        <v>210</v>
      </c>
      <c r="BS581" s="395">
        <v>0.35294117647058826</v>
      </c>
      <c r="BT581" s="402">
        <v>1.5839033185414364</v>
      </c>
      <c r="BU581" s="392">
        <v>110</v>
      </c>
      <c r="BV581" s="392">
        <v>110</v>
      </c>
      <c r="BW581" s="392">
        <v>220</v>
      </c>
      <c r="BX581" s="395">
        <v>0.36974789915966388</v>
      </c>
      <c r="BY581" s="402">
        <v>5.1164849190444182</v>
      </c>
      <c r="BZ581" s="392">
        <v>0</v>
      </c>
      <c r="CA581" s="403" t="s">
        <v>79</v>
      </c>
      <c r="CB581" s="404" t="s">
        <v>79</v>
      </c>
      <c r="CC581" s="403" t="s">
        <v>79</v>
      </c>
      <c r="CD581" s="404"/>
      <c r="CE581" s="404" t="s">
        <v>2085</v>
      </c>
      <c r="CF581" s="405"/>
      <c r="CG581" s="403"/>
    </row>
    <row r="582" spans="1:85" ht="12.75" customHeight="1" x14ac:dyDescent="0.25">
      <c r="A582" s="388" t="s">
        <v>1127</v>
      </c>
      <c r="B582" s="387">
        <v>4620149</v>
      </c>
      <c r="C582" s="403"/>
      <c r="D582" s="388"/>
      <c r="E582" s="389">
        <v>1</v>
      </c>
      <c r="F582" s="389">
        <v>1</v>
      </c>
      <c r="G582" s="388"/>
      <c r="H582" s="388"/>
      <c r="I582" s="388"/>
      <c r="J582" s="390"/>
      <c r="K582" s="391"/>
      <c r="L582" s="392"/>
      <c r="M582" s="392"/>
      <c r="N582" s="393"/>
      <c r="O582" s="388">
        <v>244620149</v>
      </c>
      <c r="P582" s="394">
        <v>0.14000000000000001</v>
      </c>
      <c r="Q582" s="393">
        <v>14.000000000000002</v>
      </c>
      <c r="R582" s="403">
        <v>0.14000000000000001</v>
      </c>
      <c r="S582" s="403">
        <v>14.000000000000002</v>
      </c>
      <c r="T582" s="403">
        <v>3238</v>
      </c>
      <c r="U582" s="392">
        <v>77</v>
      </c>
      <c r="V582" s="395">
        <v>2.4359379943055995E-2</v>
      </c>
      <c r="W582" s="403">
        <v>23429.8</v>
      </c>
      <c r="X582" s="392">
        <v>3161</v>
      </c>
      <c r="Y582" s="392">
        <v>3161</v>
      </c>
      <c r="Z582" s="392">
        <v>3141</v>
      </c>
      <c r="AA582" s="392">
        <v>3312</v>
      </c>
      <c r="AB582" s="392">
        <v>-151</v>
      </c>
      <c r="AC582" s="395">
        <v>-4.5591787439613528E-2</v>
      </c>
      <c r="AD582" s="396">
        <v>22856.1</v>
      </c>
      <c r="AE582" s="403">
        <v>2032</v>
      </c>
      <c r="AF582" s="392">
        <v>1924</v>
      </c>
      <c r="AG582" s="397">
        <v>108</v>
      </c>
      <c r="AH582" s="398">
        <v>5.6133056133056136E-2</v>
      </c>
      <c r="AI582" s="397">
        <v>1924</v>
      </c>
      <c r="AJ582" s="392">
        <v>1931</v>
      </c>
      <c r="AK582" s="392">
        <v>-7</v>
      </c>
      <c r="AL582" s="399">
        <v>-3.6250647332988087E-3</v>
      </c>
      <c r="AM582" s="403">
        <v>1799</v>
      </c>
      <c r="AN582" s="392">
        <v>1756</v>
      </c>
      <c r="AO582" s="392">
        <v>43</v>
      </c>
      <c r="AP582" s="395">
        <v>2.44874715261959E-2</v>
      </c>
      <c r="AQ582" s="392">
        <v>128.49999999999997</v>
      </c>
      <c r="AR582" s="392">
        <v>1756</v>
      </c>
      <c r="AS582" s="392">
        <v>1820</v>
      </c>
      <c r="AT582" s="392">
        <v>-64</v>
      </c>
      <c r="AU582" s="395">
        <v>-3.5164835164835165E-2</v>
      </c>
      <c r="AV582" s="400">
        <v>125.42857142857142</v>
      </c>
      <c r="AW582" s="403">
        <v>1115</v>
      </c>
      <c r="AX582" s="403">
        <v>285</v>
      </c>
      <c r="AY582" s="403">
        <v>20</v>
      </c>
      <c r="AZ582" s="403">
        <v>305</v>
      </c>
      <c r="BA582" s="395">
        <v>0.273542600896861</v>
      </c>
      <c r="BB582" s="464">
        <v>0.36200656515024099</v>
      </c>
      <c r="BC582" s="403">
        <v>340</v>
      </c>
      <c r="BD582" s="395">
        <v>0.30493273542600896</v>
      </c>
      <c r="BE582" s="464">
        <v>1.9960108642683481</v>
      </c>
      <c r="BF582" s="403">
        <v>270</v>
      </c>
      <c r="BG582" s="403">
        <v>160</v>
      </c>
      <c r="BH582" s="403">
        <v>430</v>
      </c>
      <c r="BI582" s="395">
        <v>0.38565022421524664</v>
      </c>
      <c r="BJ582" s="464">
        <v>5.132603550003429</v>
      </c>
      <c r="BK582" s="403">
        <v>35</v>
      </c>
      <c r="BL582" s="401">
        <v>1735</v>
      </c>
      <c r="BM582" s="392">
        <v>410</v>
      </c>
      <c r="BN582" s="392">
        <v>20</v>
      </c>
      <c r="BO582" s="392">
        <v>430</v>
      </c>
      <c r="BP582" s="395">
        <v>0.2478386167146974</v>
      </c>
      <c r="BQ582" s="402">
        <v>0.35570461987257684</v>
      </c>
      <c r="BR582" s="392">
        <v>690</v>
      </c>
      <c r="BS582" s="395">
        <v>0.39769452449567722</v>
      </c>
      <c r="BT582" s="402">
        <v>1.7847440851576413</v>
      </c>
      <c r="BU582" s="392">
        <v>295</v>
      </c>
      <c r="BV582" s="392">
        <v>315</v>
      </c>
      <c r="BW582" s="392">
        <v>610</v>
      </c>
      <c r="BX582" s="395">
        <v>0.35158501440922191</v>
      </c>
      <c r="BY582" s="402">
        <v>4.8651511694188407</v>
      </c>
      <c r="BZ582" s="392">
        <v>15</v>
      </c>
      <c r="CA582" s="403" t="s">
        <v>79</v>
      </c>
      <c r="CB582" s="404" t="s">
        <v>79</v>
      </c>
      <c r="CC582" s="403" t="s">
        <v>79</v>
      </c>
      <c r="CD582" s="404"/>
      <c r="CE582" s="404" t="s">
        <v>2085</v>
      </c>
      <c r="CF582" s="405"/>
      <c r="CG582" s="403"/>
    </row>
    <row r="583" spans="1:85" ht="12.75" customHeight="1" x14ac:dyDescent="0.25">
      <c r="A583" s="388" t="s">
        <v>1128</v>
      </c>
      <c r="B583" s="387">
        <v>4620150</v>
      </c>
      <c r="C583" s="403"/>
      <c r="D583" s="388"/>
      <c r="E583" s="389">
        <v>1</v>
      </c>
      <c r="F583" s="389">
        <v>1</v>
      </c>
      <c r="G583" s="388"/>
      <c r="H583" s="388"/>
      <c r="I583" s="388"/>
      <c r="J583" s="390"/>
      <c r="K583" s="391"/>
      <c r="L583" s="392"/>
      <c r="M583" s="392"/>
      <c r="N583" s="393"/>
      <c r="O583" s="388">
        <v>244620150</v>
      </c>
      <c r="P583" s="394">
        <v>0.16</v>
      </c>
      <c r="Q583" s="393">
        <v>16</v>
      </c>
      <c r="R583" s="403">
        <v>0.16</v>
      </c>
      <c r="S583" s="403">
        <v>16</v>
      </c>
      <c r="T583" s="403">
        <v>2412</v>
      </c>
      <c r="U583" s="392">
        <v>-62</v>
      </c>
      <c r="V583" s="395">
        <v>-2.5060630557801132E-2</v>
      </c>
      <c r="W583" s="403">
        <v>14653.7</v>
      </c>
      <c r="X583" s="392">
        <v>2474</v>
      </c>
      <c r="Y583" s="392">
        <v>2474</v>
      </c>
      <c r="Z583" s="392">
        <v>2433</v>
      </c>
      <c r="AA583" s="392">
        <v>2450</v>
      </c>
      <c r="AB583" s="392">
        <v>24</v>
      </c>
      <c r="AC583" s="395">
        <v>9.7959183673469383E-3</v>
      </c>
      <c r="AD583" s="396">
        <v>15030.4</v>
      </c>
      <c r="AE583" s="403">
        <v>1488</v>
      </c>
      <c r="AF583" s="392">
        <v>1516</v>
      </c>
      <c r="AG583" s="397">
        <v>-28</v>
      </c>
      <c r="AH583" s="398">
        <v>-1.8469656992084433E-2</v>
      </c>
      <c r="AI583" s="397">
        <v>1516</v>
      </c>
      <c r="AJ583" s="392">
        <v>1469</v>
      </c>
      <c r="AK583" s="392">
        <v>47</v>
      </c>
      <c r="AL583" s="399">
        <v>3.1994554118447927E-2</v>
      </c>
      <c r="AM583" s="403">
        <v>1382</v>
      </c>
      <c r="AN583" s="392">
        <v>1375</v>
      </c>
      <c r="AO583" s="392">
        <v>7</v>
      </c>
      <c r="AP583" s="395">
        <v>5.0909090909090913E-3</v>
      </c>
      <c r="AQ583" s="392">
        <v>86.375</v>
      </c>
      <c r="AR583" s="392">
        <v>1375</v>
      </c>
      <c r="AS583" s="392">
        <v>1372</v>
      </c>
      <c r="AT583" s="392">
        <v>3</v>
      </c>
      <c r="AU583" s="395">
        <v>2.1865889212827989E-3</v>
      </c>
      <c r="AV583" s="400">
        <v>85.9375</v>
      </c>
      <c r="AW583" s="403">
        <v>840</v>
      </c>
      <c r="AX583" s="403">
        <v>250</v>
      </c>
      <c r="AY583" s="403">
        <v>10</v>
      </c>
      <c r="AZ583" s="403">
        <v>260</v>
      </c>
      <c r="BA583" s="395">
        <v>0.30952380952380953</v>
      </c>
      <c r="BB583" s="464">
        <v>0.409624134414734</v>
      </c>
      <c r="BC583" s="403">
        <v>260</v>
      </c>
      <c r="BD583" s="395">
        <v>0.30952380952380953</v>
      </c>
      <c r="BE583" s="464">
        <v>2.0260628485693073</v>
      </c>
      <c r="BF583" s="403">
        <v>220</v>
      </c>
      <c r="BG583" s="403">
        <v>80</v>
      </c>
      <c r="BH583" s="403">
        <v>300</v>
      </c>
      <c r="BI583" s="395">
        <v>0.35714285714285715</v>
      </c>
      <c r="BJ583" s="464">
        <v>4.7532001314400532</v>
      </c>
      <c r="BK583" s="403">
        <v>0</v>
      </c>
      <c r="BL583" s="401">
        <v>1305</v>
      </c>
      <c r="BM583" s="392">
        <v>370</v>
      </c>
      <c r="BN583" s="392">
        <v>35</v>
      </c>
      <c r="BO583" s="392">
        <v>405</v>
      </c>
      <c r="BP583" s="395">
        <v>0.31034482758620691</v>
      </c>
      <c r="BQ583" s="402">
        <v>0.44541520764316661</v>
      </c>
      <c r="BR583" s="392">
        <v>550</v>
      </c>
      <c r="BS583" s="395">
        <v>0.42145593869731801</v>
      </c>
      <c r="BT583" s="402">
        <v>1.8913788031114214</v>
      </c>
      <c r="BU583" s="392">
        <v>145</v>
      </c>
      <c r="BV583" s="392">
        <v>205</v>
      </c>
      <c r="BW583" s="392">
        <v>350</v>
      </c>
      <c r="BX583" s="395">
        <v>0.26819923371647508</v>
      </c>
      <c r="BY583" s="402">
        <v>3.711278245876001</v>
      </c>
      <c r="BZ583" s="392">
        <v>0</v>
      </c>
      <c r="CA583" s="403" t="s">
        <v>79</v>
      </c>
      <c r="CB583" s="404" t="s">
        <v>79</v>
      </c>
      <c r="CC583" s="403" t="s">
        <v>79</v>
      </c>
      <c r="CD583" s="404"/>
      <c r="CE583" s="404" t="s">
        <v>2085</v>
      </c>
      <c r="CF583" s="405"/>
      <c r="CG583" s="403"/>
    </row>
    <row r="584" spans="1:85" ht="12.75" customHeight="1" x14ac:dyDescent="0.25">
      <c r="A584" s="388" t="s">
        <v>1129</v>
      </c>
      <c r="B584" s="387">
        <v>4620151</v>
      </c>
      <c r="C584" s="403"/>
      <c r="D584" s="388"/>
      <c r="E584" s="389">
        <v>1</v>
      </c>
      <c r="F584" s="389">
        <v>1</v>
      </c>
      <c r="G584" s="388"/>
      <c r="H584" s="388"/>
      <c r="I584" s="388"/>
      <c r="J584" s="390"/>
      <c r="K584" s="391"/>
      <c r="L584" s="392"/>
      <c r="M584" s="392"/>
      <c r="N584" s="393"/>
      <c r="O584" s="388">
        <v>244620151</v>
      </c>
      <c r="P584" s="394">
        <v>0.12</v>
      </c>
      <c r="Q584" s="393">
        <v>12</v>
      </c>
      <c r="R584" s="403">
        <v>0.12</v>
      </c>
      <c r="S584" s="403">
        <v>12</v>
      </c>
      <c r="T584" s="403">
        <v>2124</v>
      </c>
      <c r="U584" s="392">
        <v>-91</v>
      </c>
      <c r="V584" s="395">
        <v>-4.1083521444695258E-2</v>
      </c>
      <c r="W584" s="403">
        <v>18138.3</v>
      </c>
      <c r="X584" s="392">
        <v>2215</v>
      </c>
      <c r="Y584" s="392">
        <v>2215</v>
      </c>
      <c r="Z584" s="392">
        <v>2123</v>
      </c>
      <c r="AA584" s="392">
        <v>2106</v>
      </c>
      <c r="AB584" s="392">
        <v>109</v>
      </c>
      <c r="AC584" s="395">
        <v>5.1756885090218425E-2</v>
      </c>
      <c r="AD584" s="396">
        <v>18915.5</v>
      </c>
      <c r="AE584" s="403">
        <v>1166</v>
      </c>
      <c r="AF584" s="392">
        <v>1172</v>
      </c>
      <c r="AG584" s="397">
        <v>-6</v>
      </c>
      <c r="AH584" s="398">
        <v>-5.1194539249146756E-3</v>
      </c>
      <c r="AI584" s="397">
        <v>1172</v>
      </c>
      <c r="AJ584" s="392">
        <v>1174</v>
      </c>
      <c r="AK584" s="392">
        <v>-2</v>
      </c>
      <c r="AL584" s="399">
        <v>-1.7035775127768314E-3</v>
      </c>
      <c r="AM584" s="403">
        <v>1090</v>
      </c>
      <c r="AN584" s="392">
        <v>1126</v>
      </c>
      <c r="AO584" s="392">
        <v>-36</v>
      </c>
      <c r="AP584" s="395">
        <v>-3.1971580817051509E-2</v>
      </c>
      <c r="AQ584" s="392">
        <v>90.833333333333329</v>
      </c>
      <c r="AR584" s="392">
        <v>1126</v>
      </c>
      <c r="AS584" s="392">
        <v>1120</v>
      </c>
      <c r="AT584" s="392">
        <v>6</v>
      </c>
      <c r="AU584" s="395">
        <v>5.3571428571428572E-3</v>
      </c>
      <c r="AV584" s="400">
        <v>93.833333333333329</v>
      </c>
      <c r="AW584" s="403">
        <v>675</v>
      </c>
      <c r="AX584" s="403">
        <v>235</v>
      </c>
      <c r="AY584" s="403">
        <v>25</v>
      </c>
      <c r="AZ584" s="403">
        <v>260</v>
      </c>
      <c r="BA584" s="395">
        <v>0.38518518518518519</v>
      </c>
      <c r="BB584" s="464">
        <v>0.5097544783827801</v>
      </c>
      <c r="BC584" s="403">
        <v>170</v>
      </c>
      <c r="BD584" s="395">
        <v>0.25185185185185183</v>
      </c>
      <c r="BE584" s="464">
        <v>1.6485571212290429</v>
      </c>
      <c r="BF584" s="403">
        <v>130</v>
      </c>
      <c r="BG584" s="403">
        <v>90</v>
      </c>
      <c r="BH584" s="403">
        <v>220</v>
      </c>
      <c r="BI584" s="395">
        <v>0.32592592592592595</v>
      </c>
      <c r="BJ584" s="464">
        <v>4.3377352310623296</v>
      </c>
      <c r="BK584" s="403">
        <v>25</v>
      </c>
      <c r="BL584" s="401">
        <v>1200</v>
      </c>
      <c r="BM584" s="392">
        <v>330</v>
      </c>
      <c r="BN584" s="392">
        <v>15</v>
      </c>
      <c r="BO584" s="392">
        <v>345</v>
      </c>
      <c r="BP584" s="395">
        <v>0.28749999999999998</v>
      </c>
      <c r="BQ584" s="402">
        <v>0.41262769930276683</v>
      </c>
      <c r="BR584" s="392">
        <v>390</v>
      </c>
      <c r="BS584" s="395">
        <v>0.32500000000000001</v>
      </c>
      <c r="BT584" s="402">
        <v>1.4585109724902392</v>
      </c>
      <c r="BU584" s="392">
        <v>245</v>
      </c>
      <c r="BV584" s="392">
        <v>215</v>
      </c>
      <c r="BW584" s="392">
        <v>460</v>
      </c>
      <c r="BX584" s="395">
        <v>0.38333333333333336</v>
      </c>
      <c r="BY584" s="402">
        <v>5.3044769785699133</v>
      </c>
      <c r="BZ584" s="392">
        <v>0</v>
      </c>
      <c r="CA584" s="403" t="s">
        <v>79</v>
      </c>
      <c r="CB584" s="404" t="s">
        <v>79</v>
      </c>
      <c r="CC584" s="403" t="s">
        <v>79</v>
      </c>
      <c r="CD584" s="404"/>
      <c r="CE584" s="404" t="s">
        <v>2085</v>
      </c>
      <c r="CF584" s="405"/>
      <c r="CG584" s="403"/>
    </row>
    <row r="585" spans="1:85" ht="12.75" customHeight="1" x14ac:dyDescent="0.25">
      <c r="A585" s="388" t="s">
        <v>1130</v>
      </c>
      <c r="B585" s="387">
        <v>4620152</v>
      </c>
      <c r="C585" s="403"/>
      <c r="D585" s="388"/>
      <c r="E585" s="389">
        <v>1</v>
      </c>
      <c r="F585" s="389">
        <v>1</v>
      </c>
      <c r="G585" s="388"/>
      <c r="H585" s="388"/>
      <c r="I585" s="388"/>
      <c r="J585" s="390"/>
      <c r="K585" s="391"/>
      <c r="L585" s="392"/>
      <c r="M585" s="392"/>
      <c r="N585" s="393"/>
      <c r="O585" s="388">
        <v>244620152</v>
      </c>
      <c r="P585" s="394">
        <v>0.14000000000000001</v>
      </c>
      <c r="Q585" s="393">
        <v>14.000000000000002</v>
      </c>
      <c r="R585" s="403">
        <v>0.14000000000000001</v>
      </c>
      <c r="S585" s="403">
        <v>14.000000000000002</v>
      </c>
      <c r="T585" s="403">
        <v>1650</v>
      </c>
      <c r="U585" s="392">
        <v>125</v>
      </c>
      <c r="V585" s="395">
        <v>8.1967213114754092E-2</v>
      </c>
      <c r="W585" s="403">
        <v>12096.8</v>
      </c>
      <c r="X585" s="392">
        <v>1525</v>
      </c>
      <c r="Y585" s="392">
        <v>1525</v>
      </c>
      <c r="Z585" s="392">
        <v>1547</v>
      </c>
      <c r="AA585" s="392">
        <v>1504</v>
      </c>
      <c r="AB585" s="392">
        <v>21</v>
      </c>
      <c r="AC585" s="395">
        <v>1.3962765957446808E-2</v>
      </c>
      <c r="AD585" s="396">
        <v>11180.4</v>
      </c>
      <c r="AE585" s="403">
        <v>1000</v>
      </c>
      <c r="AF585" s="392">
        <v>935</v>
      </c>
      <c r="AG585" s="397">
        <v>65</v>
      </c>
      <c r="AH585" s="398">
        <v>6.9518716577540107E-2</v>
      </c>
      <c r="AI585" s="397">
        <v>935</v>
      </c>
      <c r="AJ585" s="392">
        <v>907</v>
      </c>
      <c r="AK585" s="392">
        <v>28</v>
      </c>
      <c r="AL585" s="399">
        <v>3.0871003307607496E-2</v>
      </c>
      <c r="AM585" s="403">
        <v>919</v>
      </c>
      <c r="AN585" s="392">
        <v>863</v>
      </c>
      <c r="AO585" s="392">
        <v>56</v>
      </c>
      <c r="AP585" s="395">
        <v>6.4889918887601386E-2</v>
      </c>
      <c r="AQ585" s="392">
        <v>65.642857142857139</v>
      </c>
      <c r="AR585" s="392">
        <v>863</v>
      </c>
      <c r="AS585" s="392">
        <v>860</v>
      </c>
      <c r="AT585" s="392">
        <v>3</v>
      </c>
      <c r="AU585" s="395">
        <v>3.4883720930232558E-3</v>
      </c>
      <c r="AV585" s="400">
        <v>61.642857142857132</v>
      </c>
      <c r="AW585" s="403">
        <v>615</v>
      </c>
      <c r="AX585" s="403">
        <v>215</v>
      </c>
      <c r="AY585" s="403">
        <v>25</v>
      </c>
      <c r="AZ585" s="403">
        <v>240</v>
      </c>
      <c r="BA585" s="395">
        <v>0.3902439024390244</v>
      </c>
      <c r="BB585" s="464">
        <v>0.51644919010638135</v>
      </c>
      <c r="BC585" s="403">
        <v>155</v>
      </c>
      <c r="BD585" s="395">
        <v>0.25203252032520324</v>
      </c>
      <c r="BE585" s="464">
        <v>1.6497397303547454</v>
      </c>
      <c r="BF585" s="403">
        <v>120</v>
      </c>
      <c r="BG585" s="403">
        <v>100</v>
      </c>
      <c r="BH585" s="403">
        <v>220</v>
      </c>
      <c r="BI585" s="395">
        <v>0.35772357723577236</v>
      </c>
      <c r="BJ585" s="464">
        <v>4.7609289121415816</v>
      </c>
      <c r="BK585" s="403">
        <v>0</v>
      </c>
      <c r="BL585" s="401">
        <v>880</v>
      </c>
      <c r="BM585" s="392">
        <v>235</v>
      </c>
      <c r="BN585" s="392">
        <v>10</v>
      </c>
      <c r="BO585" s="392">
        <v>245</v>
      </c>
      <c r="BP585" s="395">
        <v>0.27840909090909088</v>
      </c>
      <c r="BQ585" s="402">
        <v>0.39958018311928012</v>
      </c>
      <c r="BR585" s="392">
        <v>340</v>
      </c>
      <c r="BS585" s="395">
        <v>0.38636363636363635</v>
      </c>
      <c r="BT585" s="402">
        <v>1.7338941631002842</v>
      </c>
      <c r="BU585" s="392">
        <v>95</v>
      </c>
      <c r="BV585" s="392">
        <v>190</v>
      </c>
      <c r="BW585" s="392">
        <v>285</v>
      </c>
      <c r="BX585" s="395">
        <v>0.32386363636363635</v>
      </c>
      <c r="BY585" s="402">
        <v>4.4815492259656873</v>
      </c>
      <c r="BZ585" s="392">
        <v>0</v>
      </c>
      <c r="CA585" s="403" t="s">
        <v>79</v>
      </c>
      <c r="CB585" s="404" t="s">
        <v>79</v>
      </c>
      <c r="CC585" s="403" t="s">
        <v>79</v>
      </c>
      <c r="CD585" s="404"/>
      <c r="CE585" s="404" t="s">
        <v>2085</v>
      </c>
      <c r="CF585" s="405"/>
      <c r="CG585" s="403"/>
    </row>
    <row r="586" spans="1:85" ht="12.75" customHeight="1" x14ac:dyDescent="0.25">
      <c r="A586" s="388" t="s">
        <v>1131</v>
      </c>
      <c r="B586" s="387">
        <v>4620153</v>
      </c>
      <c r="C586" s="403"/>
      <c r="D586" s="388"/>
      <c r="E586" s="389">
        <v>1</v>
      </c>
      <c r="F586" s="389">
        <v>1</v>
      </c>
      <c r="G586" s="388"/>
      <c r="H586" s="388"/>
      <c r="I586" s="388"/>
      <c r="J586" s="390"/>
      <c r="K586" s="391"/>
      <c r="L586" s="392"/>
      <c r="M586" s="392"/>
      <c r="N586" s="393"/>
      <c r="O586" s="388">
        <v>244620153</v>
      </c>
      <c r="P586" s="394">
        <v>0.28000000000000003</v>
      </c>
      <c r="Q586" s="393">
        <v>28.000000000000004</v>
      </c>
      <c r="R586" s="403">
        <v>0.27</v>
      </c>
      <c r="S586" s="403">
        <v>27</v>
      </c>
      <c r="T586" s="403">
        <v>812</v>
      </c>
      <c r="U586" s="392">
        <v>27</v>
      </c>
      <c r="V586" s="395">
        <v>3.4394904458598725E-2</v>
      </c>
      <c r="W586" s="403">
        <v>3028.7</v>
      </c>
      <c r="X586" s="392">
        <v>785</v>
      </c>
      <c r="Y586" s="392">
        <v>785</v>
      </c>
      <c r="Z586" s="392">
        <v>843</v>
      </c>
      <c r="AA586" s="392">
        <v>866</v>
      </c>
      <c r="AB586" s="392">
        <v>-81</v>
      </c>
      <c r="AC586" s="395">
        <v>-9.3533487297921478E-2</v>
      </c>
      <c r="AD586" s="396">
        <v>2804.6</v>
      </c>
      <c r="AE586" s="403">
        <v>497</v>
      </c>
      <c r="AF586" s="392">
        <v>496</v>
      </c>
      <c r="AG586" s="397">
        <v>1</v>
      </c>
      <c r="AH586" s="398">
        <v>2.0161290322580645E-3</v>
      </c>
      <c r="AI586" s="397">
        <v>496</v>
      </c>
      <c r="AJ586" s="392">
        <v>486</v>
      </c>
      <c r="AK586" s="392">
        <v>10</v>
      </c>
      <c r="AL586" s="399">
        <v>2.0576131687242798E-2</v>
      </c>
      <c r="AM586" s="403">
        <v>438</v>
      </c>
      <c r="AN586" s="392">
        <v>431</v>
      </c>
      <c r="AO586" s="392">
        <v>7</v>
      </c>
      <c r="AP586" s="395">
        <v>1.6241299303944315E-2</v>
      </c>
      <c r="AQ586" s="392">
        <v>16.222222222222221</v>
      </c>
      <c r="AR586" s="392">
        <v>431</v>
      </c>
      <c r="AS586" s="392">
        <v>451</v>
      </c>
      <c r="AT586" s="392">
        <v>-20</v>
      </c>
      <c r="AU586" s="395">
        <v>-4.4345898004434593E-2</v>
      </c>
      <c r="AV586" s="400">
        <v>15.392857142857141</v>
      </c>
      <c r="AW586" s="403">
        <v>280</v>
      </c>
      <c r="AX586" s="403">
        <v>135</v>
      </c>
      <c r="AY586" s="403">
        <v>0</v>
      </c>
      <c r="AZ586" s="403">
        <v>135</v>
      </c>
      <c r="BA586" s="395">
        <v>0.48214285714285715</v>
      </c>
      <c r="BB586" s="464">
        <v>0.63806836322295102</v>
      </c>
      <c r="BC586" s="403">
        <v>115</v>
      </c>
      <c r="BD586" s="395">
        <v>0.4107142857142857</v>
      </c>
      <c r="BE586" s="464">
        <v>2.6884295490631192</v>
      </c>
      <c r="BF586" s="403">
        <v>20</v>
      </c>
      <c r="BG586" s="403">
        <v>10</v>
      </c>
      <c r="BH586" s="403">
        <v>30</v>
      </c>
      <c r="BI586" s="395">
        <v>0.10714285714285714</v>
      </c>
      <c r="BJ586" s="464">
        <v>1.4259600394320158</v>
      </c>
      <c r="BK586" s="403">
        <v>0</v>
      </c>
      <c r="BL586" s="401">
        <v>400</v>
      </c>
      <c r="BM586" s="392">
        <v>120</v>
      </c>
      <c r="BN586" s="392">
        <v>10</v>
      </c>
      <c r="BO586" s="392">
        <v>130</v>
      </c>
      <c r="BP586" s="395">
        <v>0.32500000000000001</v>
      </c>
      <c r="BQ586" s="402">
        <v>0.46644870355964951</v>
      </c>
      <c r="BR586" s="392">
        <v>185</v>
      </c>
      <c r="BS586" s="395">
        <v>0.46250000000000002</v>
      </c>
      <c r="BT586" s="402">
        <v>2.0755733070053406</v>
      </c>
      <c r="BU586" s="392">
        <v>30</v>
      </c>
      <c r="BV586" s="392">
        <v>55</v>
      </c>
      <c r="BW586" s="392">
        <v>85</v>
      </c>
      <c r="BX586" s="395">
        <v>0.21249999999999999</v>
      </c>
      <c r="BY586" s="402">
        <v>2.9405252815985388</v>
      </c>
      <c r="BZ586" s="392">
        <v>0</v>
      </c>
      <c r="CA586" s="403" t="s">
        <v>79</v>
      </c>
      <c r="CB586" s="404" t="s">
        <v>79</v>
      </c>
      <c r="CC586" s="403" t="s">
        <v>68</v>
      </c>
      <c r="CD586" s="404" t="s">
        <v>2107</v>
      </c>
      <c r="CE586" s="404" t="s">
        <v>2085</v>
      </c>
      <c r="CF586" s="407" t="s">
        <v>2102</v>
      </c>
      <c r="CG586" s="403"/>
    </row>
    <row r="587" spans="1:85" ht="12.75" customHeight="1" x14ac:dyDescent="0.25">
      <c r="A587" s="388" t="s">
        <v>1132</v>
      </c>
      <c r="B587" s="387">
        <v>4620154</v>
      </c>
      <c r="C587" s="403"/>
      <c r="D587" s="388"/>
      <c r="E587" s="389">
        <v>1</v>
      </c>
      <c r="F587" s="389">
        <v>1</v>
      </c>
      <c r="G587" s="388"/>
      <c r="H587" s="388"/>
      <c r="I587" s="388"/>
      <c r="J587" s="390"/>
      <c r="K587" s="391"/>
      <c r="L587" s="392"/>
      <c r="M587" s="392"/>
      <c r="N587" s="393"/>
      <c r="O587" s="388">
        <v>244620154</v>
      </c>
      <c r="P587" s="394">
        <v>0.12</v>
      </c>
      <c r="Q587" s="393">
        <v>12</v>
      </c>
      <c r="R587" s="403">
        <v>0.12</v>
      </c>
      <c r="S587" s="403">
        <v>12</v>
      </c>
      <c r="T587" s="403">
        <v>1104</v>
      </c>
      <c r="U587" s="392">
        <v>-40</v>
      </c>
      <c r="V587" s="395">
        <v>-3.4965034965034968E-2</v>
      </c>
      <c r="W587" s="403">
        <v>8874.6</v>
      </c>
      <c r="X587" s="392">
        <v>1144</v>
      </c>
      <c r="Y587" s="392">
        <v>1144</v>
      </c>
      <c r="Z587" s="392">
        <v>616</v>
      </c>
      <c r="AA587" s="392">
        <v>614</v>
      </c>
      <c r="AB587" s="392">
        <v>530</v>
      </c>
      <c r="AC587" s="395">
        <v>0.8631921824104235</v>
      </c>
      <c r="AD587" s="396">
        <v>9196.1</v>
      </c>
      <c r="AE587" s="403">
        <v>616</v>
      </c>
      <c r="AF587" s="392">
        <v>635</v>
      </c>
      <c r="AG587" s="397">
        <v>-19</v>
      </c>
      <c r="AH587" s="398">
        <v>-2.9921259842519685E-2</v>
      </c>
      <c r="AI587" s="397">
        <v>635</v>
      </c>
      <c r="AJ587" s="392">
        <v>368</v>
      </c>
      <c r="AK587" s="392">
        <v>267</v>
      </c>
      <c r="AL587" s="399">
        <v>0.72554347826086951</v>
      </c>
      <c r="AM587" s="403">
        <v>594</v>
      </c>
      <c r="AN587" s="392">
        <v>615</v>
      </c>
      <c r="AO587" s="392">
        <v>-21</v>
      </c>
      <c r="AP587" s="395">
        <v>-3.4146341463414637E-2</v>
      </c>
      <c r="AQ587" s="392">
        <v>49.5</v>
      </c>
      <c r="AR587" s="392">
        <v>615</v>
      </c>
      <c r="AS587" s="392">
        <v>357</v>
      </c>
      <c r="AT587" s="392">
        <v>258</v>
      </c>
      <c r="AU587" s="395">
        <v>0.72268907563025209</v>
      </c>
      <c r="AV587" s="400">
        <v>51.25</v>
      </c>
      <c r="AW587" s="403">
        <v>395</v>
      </c>
      <c r="AX587" s="403">
        <v>140</v>
      </c>
      <c r="AY587" s="403">
        <v>10</v>
      </c>
      <c r="AZ587" s="403">
        <v>150</v>
      </c>
      <c r="BA587" s="395">
        <v>0.379746835443038</v>
      </c>
      <c r="BB587" s="464">
        <v>0.5025573606256718</v>
      </c>
      <c r="BC587" s="403">
        <v>115</v>
      </c>
      <c r="BD587" s="395">
        <v>0.29113924050632911</v>
      </c>
      <c r="BE587" s="464">
        <v>1.9057222119941097</v>
      </c>
      <c r="BF587" s="403">
        <v>75</v>
      </c>
      <c r="BG587" s="403">
        <v>50</v>
      </c>
      <c r="BH587" s="403">
        <v>125</v>
      </c>
      <c r="BI587" s="395">
        <v>0.31645569620253167</v>
      </c>
      <c r="BJ587" s="464">
        <v>4.2116963189975154</v>
      </c>
      <c r="BK587" s="403">
        <v>15</v>
      </c>
      <c r="BL587" s="401">
        <v>700</v>
      </c>
      <c r="BM587" s="392">
        <v>215</v>
      </c>
      <c r="BN587" s="392">
        <v>20</v>
      </c>
      <c r="BO587" s="392">
        <v>235</v>
      </c>
      <c r="BP587" s="395">
        <v>0.33571428571428569</v>
      </c>
      <c r="BQ587" s="402">
        <v>0.48182613334733021</v>
      </c>
      <c r="BR587" s="392">
        <v>305</v>
      </c>
      <c r="BS587" s="395">
        <v>0.43571428571428572</v>
      </c>
      <c r="BT587" s="402">
        <v>1.9553663587231778</v>
      </c>
      <c r="BU587" s="392">
        <v>90</v>
      </c>
      <c r="BV587" s="392">
        <v>65</v>
      </c>
      <c r="BW587" s="392">
        <v>155</v>
      </c>
      <c r="BX587" s="395">
        <v>0.22142857142857142</v>
      </c>
      <c r="BY587" s="402">
        <v>3.0640767640186453</v>
      </c>
      <c r="BZ587" s="392">
        <v>10</v>
      </c>
      <c r="CA587" s="403" t="s">
        <v>79</v>
      </c>
      <c r="CB587" s="404" t="s">
        <v>79</v>
      </c>
      <c r="CC587" s="403" t="s">
        <v>79</v>
      </c>
      <c r="CD587" s="404"/>
      <c r="CE587" s="404" t="s">
        <v>2085</v>
      </c>
      <c r="CF587" s="405"/>
      <c r="CG587" s="403"/>
    </row>
    <row r="588" spans="1:85" ht="12.75" customHeight="1" x14ac:dyDescent="0.25">
      <c r="A588" s="388" t="s">
        <v>1133</v>
      </c>
      <c r="B588" s="387">
        <v>4620155</v>
      </c>
      <c r="C588" s="403"/>
      <c r="D588" s="388"/>
      <c r="E588" s="389">
        <v>1</v>
      </c>
      <c r="F588" s="389">
        <v>1</v>
      </c>
      <c r="G588" s="388"/>
      <c r="H588" s="388"/>
      <c r="I588" s="388"/>
      <c r="J588" s="388"/>
      <c r="K588" s="391"/>
      <c r="L588" s="392"/>
      <c r="M588" s="392"/>
      <c r="N588" s="393"/>
      <c r="O588" s="388">
        <v>244620155</v>
      </c>
      <c r="P588" s="394">
        <v>0.11</v>
      </c>
      <c r="Q588" s="393">
        <v>11</v>
      </c>
      <c r="R588" s="403">
        <v>0.11</v>
      </c>
      <c r="S588" s="403">
        <v>11</v>
      </c>
      <c r="T588" s="403">
        <v>1813</v>
      </c>
      <c r="U588" s="392">
        <v>60</v>
      </c>
      <c r="V588" s="395">
        <v>3.4227039361095266E-2</v>
      </c>
      <c r="W588" s="403">
        <v>17119.900000000001</v>
      </c>
      <c r="X588" s="392">
        <v>1753</v>
      </c>
      <c r="Y588" s="392">
        <v>1753</v>
      </c>
      <c r="Z588" s="392">
        <v>1707</v>
      </c>
      <c r="AA588" s="392">
        <v>1724</v>
      </c>
      <c r="AB588" s="392">
        <v>29</v>
      </c>
      <c r="AC588" s="395">
        <v>1.6821345707656612E-2</v>
      </c>
      <c r="AD588" s="396">
        <v>16537.7</v>
      </c>
      <c r="AE588" s="403">
        <v>1083</v>
      </c>
      <c r="AF588" s="392">
        <v>1074</v>
      </c>
      <c r="AG588" s="397">
        <v>9</v>
      </c>
      <c r="AH588" s="398">
        <v>8.3798882681564244E-3</v>
      </c>
      <c r="AI588" s="397">
        <v>1074</v>
      </c>
      <c r="AJ588" s="392">
        <v>1078</v>
      </c>
      <c r="AK588" s="392">
        <v>-4</v>
      </c>
      <c r="AL588" s="399">
        <v>-3.7105751391465678E-3</v>
      </c>
      <c r="AM588" s="403">
        <v>1011</v>
      </c>
      <c r="AN588" s="392">
        <v>1005</v>
      </c>
      <c r="AO588" s="392">
        <v>6</v>
      </c>
      <c r="AP588" s="395">
        <v>5.9701492537313433E-3</v>
      </c>
      <c r="AQ588" s="392">
        <v>91.909090909090907</v>
      </c>
      <c r="AR588" s="392">
        <v>1005</v>
      </c>
      <c r="AS588" s="392">
        <v>1035</v>
      </c>
      <c r="AT588" s="392">
        <v>-30</v>
      </c>
      <c r="AU588" s="395">
        <v>-2.8985507246376812E-2</v>
      </c>
      <c r="AV588" s="400">
        <v>91.36363636363636</v>
      </c>
      <c r="AW588" s="403">
        <v>615</v>
      </c>
      <c r="AX588" s="403">
        <v>210</v>
      </c>
      <c r="AY588" s="403">
        <v>0</v>
      </c>
      <c r="AZ588" s="403">
        <v>210</v>
      </c>
      <c r="BA588" s="395">
        <v>0.34146341463414637</v>
      </c>
      <c r="BB588" s="464">
        <v>0.45189304134308372</v>
      </c>
      <c r="BC588" s="403">
        <v>140</v>
      </c>
      <c r="BD588" s="395">
        <v>0.22764227642276422</v>
      </c>
      <c r="BE588" s="464">
        <v>1.4900874983849313</v>
      </c>
      <c r="BF588" s="403">
        <v>140</v>
      </c>
      <c r="BG588" s="403">
        <v>115</v>
      </c>
      <c r="BH588" s="403">
        <v>255</v>
      </c>
      <c r="BI588" s="395">
        <v>0.41463414634146339</v>
      </c>
      <c r="BJ588" s="464">
        <v>5.5183494208913784</v>
      </c>
      <c r="BK588" s="403">
        <v>0</v>
      </c>
      <c r="BL588" s="401">
        <v>930</v>
      </c>
      <c r="BM588" s="392">
        <v>305</v>
      </c>
      <c r="BN588" s="392">
        <v>10</v>
      </c>
      <c r="BO588" s="392">
        <v>315</v>
      </c>
      <c r="BP588" s="395">
        <v>0.33870967741935482</v>
      </c>
      <c r="BQ588" s="402">
        <v>0.48612519973958501</v>
      </c>
      <c r="BR588" s="392">
        <v>325</v>
      </c>
      <c r="BS588" s="395">
        <v>0.34946236559139787</v>
      </c>
      <c r="BT588" s="402">
        <v>1.5682913682690744</v>
      </c>
      <c r="BU588" s="392">
        <v>125</v>
      </c>
      <c r="BV588" s="392">
        <v>160</v>
      </c>
      <c r="BW588" s="392">
        <v>285</v>
      </c>
      <c r="BX588" s="395">
        <v>0.30645161290322581</v>
      </c>
      <c r="BY588" s="402">
        <v>4.2406057191933391</v>
      </c>
      <c r="BZ588" s="392">
        <v>10</v>
      </c>
      <c r="CA588" s="403" t="s">
        <v>79</v>
      </c>
      <c r="CB588" s="404" t="s">
        <v>79</v>
      </c>
      <c r="CC588" s="403" t="s">
        <v>79</v>
      </c>
      <c r="CD588" s="404"/>
      <c r="CE588" s="404" t="s">
        <v>2085</v>
      </c>
      <c r="CF588" s="405"/>
      <c r="CG588" s="403"/>
    </row>
    <row r="589" spans="1:85" ht="12.75" customHeight="1" x14ac:dyDescent="0.25">
      <c r="A589" s="388" t="s">
        <v>1134</v>
      </c>
      <c r="B589" s="387">
        <v>4620156</v>
      </c>
      <c r="C589" s="403"/>
      <c r="D589" s="388"/>
      <c r="E589" s="389">
        <v>1</v>
      </c>
      <c r="F589" s="389">
        <v>1</v>
      </c>
      <c r="G589" s="388"/>
      <c r="H589" s="388"/>
      <c r="I589" s="388"/>
      <c r="J589" s="388"/>
      <c r="K589" s="391"/>
      <c r="L589" s="392"/>
      <c r="M589" s="392"/>
      <c r="N589" s="393"/>
      <c r="O589" s="388">
        <v>244620156</v>
      </c>
      <c r="P589" s="394">
        <v>0.14000000000000001</v>
      </c>
      <c r="Q589" s="393">
        <v>14.000000000000002</v>
      </c>
      <c r="R589" s="403">
        <v>0.14000000000000001</v>
      </c>
      <c r="S589" s="403">
        <v>14.000000000000002</v>
      </c>
      <c r="T589" s="403">
        <v>1955</v>
      </c>
      <c r="U589" s="392">
        <v>32</v>
      </c>
      <c r="V589" s="395">
        <v>1.6640665626625067E-2</v>
      </c>
      <c r="W589" s="403">
        <v>14197.5</v>
      </c>
      <c r="X589" s="392">
        <v>1923</v>
      </c>
      <c r="Y589" s="392">
        <v>1923</v>
      </c>
      <c r="Z589" s="392">
        <v>1902</v>
      </c>
      <c r="AA589" s="392">
        <v>1946</v>
      </c>
      <c r="AB589" s="392">
        <v>-23</v>
      </c>
      <c r="AC589" s="395">
        <v>-1.1819116135662899E-2</v>
      </c>
      <c r="AD589" s="396">
        <v>13985.5</v>
      </c>
      <c r="AE589" s="403">
        <v>1188</v>
      </c>
      <c r="AF589" s="392">
        <v>1155</v>
      </c>
      <c r="AG589" s="397">
        <v>33</v>
      </c>
      <c r="AH589" s="398">
        <v>2.8571428571428571E-2</v>
      </c>
      <c r="AI589" s="397">
        <v>1155</v>
      </c>
      <c r="AJ589" s="392">
        <v>1163</v>
      </c>
      <c r="AK589" s="392">
        <v>-8</v>
      </c>
      <c r="AL589" s="399">
        <v>-6.8787618228718832E-3</v>
      </c>
      <c r="AM589" s="403">
        <v>1101</v>
      </c>
      <c r="AN589" s="392">
        <v>1078</v>
      </c>
      <c r="AO589" s="392">
        <v>23</v>
      </c>
      <c r="AP589" s="395">
        <v>2.1335807050092765E-2</v>
      </c>
      <c r="AQ589" s="392">
        <v>78.642857142857139</v>
      </c>
      <c r="AR589" s="392">
        <v>1078</v>
      </c>
      <c r="AS589" s="392">
        <v>1102</v>
      </c>
      <c r="AT589" s="392">
        <v>-24</v>
      </c>
      <c r="AU589" s="395">
        <v>-2.1778584392014518E-2</v>
      </c>
      <c r="AV589" s="400">
        <v>76.999999999999986</v>
      </c>
      <c r="AW589" s="403">
        <v>675</v>
      </c>
      <c r="AX589" s="403">
        <v>210</v>
      </c>
      <c r="AY589" s="403">
        <v>20</v>
      </c>
      <c r="AZ589" s="403">
        <v>230</v>
      </c>
      <c r="BA589" s="395">
        <v>0.34074074074074073</v>
      </c>
      <c r="BB589" s="464">
        <v>0.45093665395399779</v>
      </c>
      <c r="BC589" s="403">
        <v>215</v>
      </c>
      <c r="BD589" s="395">
        <v>0.31851851851851853</v>
      </c>
      <c r="BE589" s="464">
        <v>2.0849398886132016</v>
      </c>
      <c r="BF589" s="403">
        <v>140</v>
      </c>
      <c r="BG589" s="403">
        <v>95</v>
      </c>
      <c r="BH589" s="403">
        <v>235</v>
      </c>
      <c r="BI589" s="395">
        <v>0.34814814814814815</v>
      </c>
      <c r="BJ589" s="464">
        <v>4.6334899059074885</v>
      </c>
      <c r="BK589" s="403">
        <v>10</v>
      </c>
      <c r="BL589" s="401">
        <v>1105</v>
      </c>
      <c r="BM589" s="392">
        <v>330</v>
      </c>
      <c r="BN589" s="392">
        <v>25</v>
      </c>
      <c r="BO589" s="392">
        <v>355</v>
      </c>
      <c r="BP589" s="395">
        <v>0.32126696832579188</v>
      </c>
      <c r="BQ589" s="402">
        <v>0.46109095652955256</v>
      </c>
      <c r="BR589" s="392">
        <v>395</v>
      </c>
      <c r="BS589" s="395">
        <v>0.3574660633484163</v>
      </c>
      <c r="BT589" s="402">
        <v>1.6042097713432495</v>
      </c>
      <c r="BU589" s="392">
        <v>190</v>
      </c>
      <c r="BV589" s="392">
        <v>155</v>
      </c>
      <c r="BW589" s="392">
        <v>345</v>
      </c>
      <c r="BX589" s="395">
        <v>0.31221719457013575</v>
      </c>
      <c r="BY589" s="402">
        <v>4.3203884893329612</v>
      </c>
      <c r="BZ589" s="392">
        <v>10</v>
      </c>
      <c r="CA589" s="403" t="s">
        <v>79</v>
      </c>
      <c r="CB589" s="404" t="s">
        <v>79</v>
      </c>
      <c r="CC589" s="403" t="s">
        <v>79</v>
      </c>
      <c r="CD589" s="404"/>
      <c r="CE589" s="404" t="s">
        <v>2085</v>
      </c>
      <c r="CF589" s="405"/>
      <c r="CG589" s="403"/>
    </row>
    <row r="590" spans="1:85" ht="12.75" customHeight="1" x14ac:dyDescent="0.25">
      <c r="A590" s="388" t="s">
        <v>1135</v>
      </c>
      <c r="B590" s="387">
        <v>4620157</v>
      </c>
      <c r="C590" s="403"/>
      <c r="D590" s="388"/>
      <c r="E590" s="389">
        <v>1</v>
      </c>
      <c r="F590" s="389">
        <v>1</v>
      </c>
      <c r="G590" s="388"/>
      <c r="H590" s="388"/>
      <c r="I590" s="388"/>
      <c r="J590" s="390"/>
      <c r="K590" s="391"/>
      <c r="L590" s="392"/>
      <c r="M590" s="392"/>
      <c r="N590" s="393"/>
      <c r="O590" s="388">
        <v>244620157</v>
      </c>
      <c r="P590" s="394">
        <v>0.16</v>
      </c>
      <c r="Q590" s="393">
        <v>16</v>
      </c>
      <c r="R590" s="403">
        <v>0.16</v>
      </c>
      <c r="S590" s="403">
        <v>16</v>
      </c>
      <c r="T590" s="403">
        <v>2152</v>
      </c>
      <c r="U590" s="392">
        <v>20</v>
      </c>
      <c r="V590" s="395">
        <v>9.3808630393996256E-3</v>
      </c>
      <c r="W590" s="403">
        <v>13358.2</v>
      </c>
      <c r="X590" s="392">
        <v>2132</v>
      </c>
      <c r="Y590" s="392">
        <v>2132</v>
      </c>
      <c r="Z590" s="392">
        <v>2099</v>
      </c>
      <c r="AA590" s="392">
        <v>2022</v>
      </c>
      <c r="AB590" s="392">
        <v>110</v>
      </c>
      <c r="AC590" s="395">
        <v>5.4401582591493573E-2</v>
      </c>
      <c r="AD590" s="396">
        <v>13242.2</v>
      </c>
      <c r="AE590" s="403">
        <v>1218</v>
      </c>
      <c r="AF590" s="392">
        <v>1209</v>
      </c>
      <c r="AG590" s="397">
        <v>9</v>
      </c>
      <c r="AH590" s="398">
        <v>7.4441687344913151E-3</v>
      </c>
      <c r="AI590" s="397">
        <v>1209</v>
      </c>
      <c r="AJ590" s="392">
        <v>1144</v>
      </c>
      <c r="AK590" s="392">
        <v>65</v>
      </c>
      <c r="AL590" s="399">
        <v>5.6818181818181816E-2</v>
      </c>
      <c r="AM590" s="403">
        <v>1130</v>
      </c>
      <c r="AN590" s="392">
        <v>1120</v>
      </c>
      <c r="AO590" s="392">
        <v>10</v>
      </c>
      <c r="AP590" s="395">
        <v>8.9285714285714281E-3</v>
      </c>
      <c r="AQ590" s="392">
        <v>70.625</v>
      </c>
      <c r="AR590" s="392">
        <v>1120</v>
      </c>
      <c r="AS590" s="392">
        <v>1089</v>
      </c>
      <c r="AT590" s="392">
        <v>31</v>
      </c>
      <c r="AU590" s="395">
        <v>2.8466483011937556E-2</v>
      </c>
      <c r="AV590" s="400">
        <v>70</v>
      </c>
      <c r="AW590" s="403">
        <v>740</v>
      </c>
      <c r="AX590" s="403">
        <v>240</v>
      </c>
      <c r="AY590" s="403">
        <v>25</v>
      </c>
      <c r="AZ590" s="403">
        <v>265</v>
      </c>
      <c r="BA590" s="395">
        <v>0.35810810810810811</v>
      </c>
      <c r="BB590" s="464">
        <v>0.47392064615758728</v>
      </c>
      <c r="BC590" s="403">
        <v>200</v>
      </c>
      <c r="BD590" s="395">
        <v>0.27027027027027029</v>
      </c>
      <c r="BE590" s="464">
        <v>1.769119327233075</v>
      </c>
      <c r="BF590" s="403">
        <v>160</v>
      </c>
      <c r="BG590" s="403">
        <v>105</v>
      </c>
      <c r="BH590" s="403">
        <v>265</v>
      </c>
      <c r="BI590" s="395">
        <v>0.35810810810810811</v>
      </c>
      <c r="BJ590" s="464">
        <v>4.7660466182817824</v>
      </c>
      <c r="BK590" s="403">
        <v>10</v>
      </c>
      <c r="BL590" s="401">
        <v>1315</v>
      </c>
      <c r="BM590" s="392">
        <v>340</v>
      </c>
      <c r="BN590" s="392">
        <v>35</v>
      </c>
      <c r="BO590" s="392">
        <v>375</v>
      </c>
      <c r="BP590" s="395">
        <v>0.28517110266159695</v>
      </c>
      <c r="BQ590" s="402">
        <v>0.40928520347439262</v>
      </c>
      <c r="BR590" s="392">
        <v>530</v>
      </c>
      <c r="BS590" s="395">
        <v>0.40304182509505704</v>
      </c>
      <c r="BT590" s="402">
        <v>1.8087413054573309</v>
      </c>
      <c r="BU590" s="392">
        <v>180</v>
      </c>
      <c r="BV590" s="392">
        <v>210</v>
      </c>
      <c r="BW590" s="392">
        <v>390</v>
      </c>
      <c r="BX590" s="395">
        <v>0.29657794676806082</v>
      </c>
      <c r="BY590" s="402">
        <v>4.1039762373462043</v>
      </c>
      <c r="BZ590" s="392">
        <v>15</v>
      </c>
      <c r="CA590" s="403" t="s">
        <v>79</v>
      </c>
      <c r="CB590" s="404" t="s">
        <v>79</v>
      </c>
      <c r="CC590" s="403" t="s">
        <v>79</v>
      </c>
      <c r="CD590" s="404"/>
      <c r="CE590" s="404" t="s">
        <v>2085</v>
      </c>
      <c r="CF590" s="405"/>
      <c r="CG590" s="403"/>
    </row>
    <row r="591" spans="1:85" ht="12.75" customHeight="1" x14ac:dyDescent="0.25">
      <c r="A591" s="388" t="s">
        <v>1136</v>
      </c>
      <c r="B591" s="387">
        <v>4620158</v>
      </c>
      <c r="C591" s="403"/>
      <c r="D591" s="388"/>
      <c r="E591" s="389">
        <v>1</v>
      </c>
      <c r="F591" s="389">
        <v>1</v>
      </c>
      <c r="G591" s="388"/>
      <c r="H591" s="388"/>
      <c r="I591" s="388"/>
      <c r="J591" s="390"/>
      <c r="K591" s="391"/>
      <c r="L591" s="392"/>
      <c r="M591" s="392"/>
      <c r="N591" s="393"/>
      <c r="O591" s="388">
        <v>244620158</v>
      </c>
      <c r="P591" s="394">
        <v>0.14000000000000001</v>
      </c>
      <c r="Q591" s="393">
        <v>14.000000000000002</v>
      </c>
      <c r="R591" s="403">
        <v>0.14000000000000001</v>
      </c>
      <c r="S591" s="403">
        <v>14.000000000000002</v>
      </c>
      <c r="T591" s="403">
        <v>2094</v>
      </c>
      <c r="U591" s="392">
        <v>73</v>
      </c>
      <c r="V591" s="395">
        <v>3.6120732310737258E-2</v>
      </c>
      <c r="W591" s="403">
        <v>15152</v>
      </c>
      <c r="X591" s="392">
        <v>2021</v>
      </c>
      <c r="Y591" s="392">
        <v>2021</v>
      </c>
      <c r="Z591" s="392">
        <v>2044</v>
      </c>
      <c r="AA591" s="392">
        <v>2054</v>
      </c>
      <c r="AB591" s="392">
        <v>-33</v>
      </c>
      <c r="AC591" s="395">
        <v>-1.6066212268743916E-2</v>
      </c>
      <c r="AD591" s="396">
        <v>14623.7</v>
      </c>
      <c r="AE591" s="403">
        <v>1294</v>
      </c>
      <c r="AF591" s="392">
        <v>1299</v>
      </c>
      <c r="AG591" s="397">
        <v>-5</v>
      </c>
      <c r="AH591" s="398">
        <v>-3.8491147036181679E-3</v>
      </c>
      <c r="AI591" s="397">
        <v>1299</v>
      </c>
      <c r="AJ591" s="392">
        <v>1329</v>
      </c>
      <c r="AK591" s="392">
        <v>-30</v>
      </c>
      <c r="AL591" s="399">
        <v>-2.2573363431151242E-2</v>
      </c>
      <c r="AM591" s="403">
        <v>1203</v>
      </c>
      <c r="AN591" s="392">
        <v>1189</v>
      </c>
      <c r="AO591" s="392">
        <v>14</v>
      </c>
      <c r="AP591" s="395">
        <v>1.1774600504625737E-2</v>
      </c>
      <c r="AQ591" s="392">
        <v>85.928571428571416</v>
      </c>
      <c r="AR591" s="392">
        <v>1189</v>
      </c>
      <c r="AS591" s="392">
        <v>1254</v>
      </c>
      <c r="AT591" s="392">
        <v>-65</v>
      </c>
      <c r="AU591" s="395">
        <v>-5.1834130781499205E-2</v>
      </c>
      <c r="AV591" s="400">
        <v>84.928571428571416</v>
      </c>
      <c r="AW591" s="403">
        <v>575</v>
      </c>
      <c r="AX591" s="403">
        <v>150</v>
      </c>
      <c r="AY591" s="403">
        <v>10</v>
      </c>
      <c r="AZ591" s="403">
        <v>160</v>
      </c>
      <c r="BA591" s="395">
        <v>0.27826086956521739</v>
      </c>
      <c r="BB591" s="464">
        <v>0.36825072685846322</v>
      </c>
      <c r="BC591" s="403">
        <v>155</v>
      </c>
      <c r="BD591" s="395">
        <v>0.26956521739130435</v>
      </c>
      <c r="BE591" s="464">
        <v>1.7645042333359451</v>
      </c>
      <c r="BF591" s="403">
        <v>160</v>
      </c>
      <c r="BG591" s="403">
        <v>100</v>
      </c>
      <c r="BH591" s="403">
        <v>260</v>
      </c>
      <c r="BI591" s="395">
        <v>0.45217391304347826</v>
      </c>
      <c r="BJ591" s="464">
        <v>6.0179646881536666</v>
      </c>
      <c r="BK591" s="403">
        <v>0</v>
      </c>
      <c r="BL591" s="401">
        <v>1120</v>
      </c>
      <c r="BM591" s="392">
        <v>310</v>
      </c>
      <c r="BN591" s="392">
        <v>15</v>
      </c>
      <c r="BO591" s="392">
        <v>325</v>
      </c>
      <c r="BP591" s="395">
        <v>0.29017857142857145</v>
      </c>
      <c r="BQ591" s="402">
        <v>0.41647205674968707</v>
      </c>
      <c r="BR591" s="392">
        <v>435</v>
      </c>
      <c r="BS591" s="395">
        <v>0.38839285714285715</v>
      </c>
      <c r="BT591" s="402">
        <v>1.7430007500913574</v>
      </c>
      <c r="BU591" s="392">
        <v>165</v>
      </c>
      <c r="BV591" s="392">
        <v>195</v>
      </c>
      <c r="BW591" s="392">
        <v>360</v>
      </c>
      <c r="BX591" s="395">
        <v>0.32142857142857145</v>
      </c>
      <c r="BY591" s="402">
        <v>4.4478533671238409</v>
      </c>
      <c r="BZ591" s="392">
        <v>10</v>
      </c>
      <c r="CA591" s="403" t="s">
        <v>79</v>
      </c>
      <c r="CB591" s="404" t="s">
        <v>79</v>
      </c>
      <c r="CC591" s="403" t="s">
        <v>79</v>
      </c>
      <c r="CD591" s="404"/>
      <c r="CE591" s="404" t="s">
        <v>2085</v>
      </c>
      <c r="CF591" s="405"/>
      <c r="CG591" s="403"/>
    </row>
    <row r="592" spans="1:85" ht="12.75" customHeight="1" x14ac:dyDescent="0.25">
      <c r="A592" s="388" t="s">
        <v>1137</v>
      </c>
      <c r="B592" s="387">
        <v>4620159</v>
      </c>
      <c r="C592" s="403"/>
      <c r="D592" s="388"/>
      <c r="E592" s="389">
        <v>1</v>
      </c>
      <c r="F592" s="389">
        <v>1</v>
      </c>
      <c r="G592" s="388"/>
      <c r="H592" s="388"/>
      <c r="I592" s="388"/>
      <c r="J592" s="390"/>
      <c r="K592" s="391"/>
      <c r="L592" s="392"/>
      <c r="M592" s="392"/>
      <c r="N592" s="393"/>
      <c r="O592" s="388">
        <v>244620159</v>
      </c>
      <c r="P592" s="394">
        <v>0.12</v>
      </c>
      <c r="Q592" s="393">
        <v>12</v>
      </c>
      <c r="R592" s="403">
        <v>0.12</v>
      </c>
      <c r="S592" s="403">
        <v>12</v>
      </c>
      <c r="T592" s="403">
        <v>1886</v>
      </c>
      <c r="U592" s="392">
        <v>-56</v>
      </c>
      <c r="V592" s="395">
        <v>-2.8836251287332648E-2</v>
      </c>
      <c r="W592" s="403">
        <v>15222</v>
      </c>
      <c r="X592" s="392">
        <v>1942</v>
      </c>
      <c r="Y592" s="392">
        <v>1942</v>
      </c>
      <c r="Z592" s="392">
        <v>1805</v>
      </c>
      <c r="AA592" s="392">
        <v>1836</v>
      </c>
      <c r="AB592" s="392">
        <v>106</v>
      </c>
      <c r="AC592" s="395">
        <v>5.7734204793028321E-2</v>
      </c>
      <c r="AD592" s="396">
        <v>15699.3</v>
      </c>
      <c r="AE592" s="403">
        <v>1016</v>
      </c>
      <c r="AF592" s="392">
        <v>1026</v>
      </c>
      <c r="AG592" s="397">
        <v>-10</v>
      </c>
      <c r="AH592" s="398">
        <v>-9.7465886939571145E-3</v>
      </c>
      <c r="AI592" s="397">
        <v>1026</v>
      </c>
      <c r="AJ592" s="392">
        <v>1039</v>
      </c>
      <c r="AK592" s="392">
        <v>-13</v>
      </c>
      <c r="AL592" s="399">
        <v>-1.2512030798845043E-2</v>
      </c>
      <c r="AM592" s="403">
        <v>957</v>
      </c>
      <c r="AN592" s="392">
        <v>963</v>
      </c>
      <c r="AO592" s="392">
        <v>-6</v>
      </c>
      <c r="AP592" s="395">
        <v>-6.2305295950155761E-3</v>
      </c>
      <c r="AQ592" s="392">
        <v>79.75</v>
      </c>
      <c r="AR592" s="392">
        <v>963</v>
      </c>
      <c r="AS592" s="392">
        <v>984</v>
      </c>
      <c r="AT592" s="392">
        <v>-21</v>
      </c>
      <c r="AU592" s="395">
        <v>-2.1341463414634148E-2</v>
      </c>
      <c r="AV592" s="400">
        <v>80.25</v>
      </c>
      <c r="AW592" s="403">
        <v>645</v>
      </c>
      <c r="AX592" s="403">
        <v>210</v>
      </c>
      <c r="AY592" s="403">
        <v>0</v>
      </c>
      <c r="AZ592" s="403">
        <v>210</v>
      </c>
      <c r="BA592" s="395">
        <v>0.32558139534883723</v>
      </c>
      <c r="BB592" s="464">
        <v>0.43087476035038214</v>
      </c>
      <c r="BC592" s="403">
        <v>195</v>
      </c>
      <c r="BD592" s="395">
        <v>0.30232558139534882</v>
      </c>
      <c r="BE592" s="464">
        <v>1.9789451079049045</v>
      </c>
      <c r="BF592" s="403">
        <v>135</v>
      </c>
      <c r="BG592" s="403">
        <v>80</v>
      </c>
      <c r="BH592" s="403">
        <v>215</v>
      </c>
      <c r="BI592" s="395">
        <v>0.33333333333333331</v>
      </c>
      <c r="BJ592" s="464">
        <v>4.4363201226773823</v>
      </c>
      <c r="BK592" s="403">
        <v>20</v>
      </c>
      <c r="BL592" s="401">
        <v>1185</v>
      </c>
      <c r="BM592" s="392">
        <v>315</v>
      </c>
      <c r="BN592" s="392">
        <v>0</v>
      </c>
      <c r="BO592" s="392">
        <v>315</v>
      </c>
      <c r="BP592" s="395">
        <v>0.26582278481012656</v>
      </c>
      <c r="BQ592" s="402">
        <v>0.38151597954245914</v>
      </c>
      <c r="BR592" s="392">
        <v>470</v>
      </c>
      <c r="BS592" s="395">
        <v>0.39662447257383965</v>
      </c>
      <c r="BT592" s="402">
        <v>1.7799419852526126</v>
      </c>
      <c r="BU592" s="392">
        <v>165</v>
      </c>
      <c r="BV592" s="392">
        <v>215</v>
      </c>
      <c r="BW592" s="392">
        <v>380</v>
      </c>
      <c r="BX592" s="395">
        <v>0.32067510548523209</v>
      </c>
      <c r="BY592" s="402">
        <v>4.4374270816875443</v>
      </c>
      <c r="BZ592" s="392">
        <v>20</v>
      </c>
      <c r="CA592" s="403" t="s">
        <v>79</v>
      </c>
      <c r="CB592" s="404" t="s">
        <v>79</v>
      </c>
      <c r="CC592" s="403" t="s">
        <v>79</v>
      </c>
      <c r="CD592" s="404"/>
      <c r="CE592" s="404" t="s">
        <v>2085</v>
      </c>
      <c r="CF592" s="405"/>
      <c r="CG592" s="403"/>
    </row>
    <row r="593" spans="1:85" ht="12.75" customHeight="1" x14ac:dyDescent="0.25">
      <c r="A593" s="388" t="s">
        <v>1138</v>
      </c>
      <c r="B593" s="387">
        <v>4620160</v>
      </c>
      <c r="C593" s="403"/>
      <c r="D593" s="388"/>
      <c r="E593" s="389">
        <v>1</v>
      </c>
      <c r="F593" s="389">
        <v>1</v>
      </c>
      <c r="G593" s="388"/>
      <c r="H593" s="388"/>
      <c r="I593" s="388"/>
      <c r="J593" s="390"/>
      <c r="K593" s="391"/>
      <c r="L593" s="392"/>
      <c r="M593" s="392"/>
      <c r="N593" s="393"/>
      <c r="O593" s="388">
        <v>244620160</v>
      </c>
      <c r="P593" s="394">
        <v>0.12</v>
      </c>
      <c r="Q593" s="393">
        <v>12</v>
      </c>
      <c r="R593" s="403">
        <v>0.12</v>
      </c>
      <c r="S593" s="403">
        <v>12</v>
      </c>
      <c r="T593" s="403">
        <v>1738</v>
      </c>
      <c r="U593" s="392">
        <v>-11</v>
      </c>
      <c r="V593" s="395">
        <v>-6.2893081761006293E-3</v>
      </c>
      <c r="W593" s="403">
        <v>14459.2</v>
      </c>
      <c r="X593" s="392">
        <v>1749</v>
      </c>
      <c r="Y593" s="392">
        <v>1749</v>
      </c>
      <c r="Z593" s="392">
        <v>1707</v>
      </c>
      <c r="AA593" s="392">
        <v>1719</v>
      </c>
      <c r="AB593" s="392">
        <v>30</v>
      </c>
      <c r="AC593" s="395">
        <v>1.7452006980802792E-2</v>
      </c>
      <c r="AD593" s="396">
        <v>14550.7</v>
      </c>
      <c r="AE593" s="403">
        <v>1118</v>
      </c>
      <c r="AF593" s="392">
        <v>1113</v>
      </c>
      <c r="AG593" s="397">
        <v>5</v>
      </c>
      <c r="AH593" s="398">
        <v>4.4923629829290209E-3</v>
      </c>
      <c r="AI593" s="397">
        <v>1113</v>
      </c>
      <c r="AJ593" s="392">
        <v>1115</v>
      </c>
      <c r="AK593" s="392">
        <v>-2</v>
      </c>
      <c r="AL593" s="399">
        <v>-1.7937219730941704E-3</v>
      </c>
      <c r="AM593" s="403">
        <v>1036</v>
      </c>
      <c r="AN593" s="392">
        <v>1028</v>
      </c>
      <c r="AO593" s="392">
        <v>8</v>
      </c>
      <c r="AP593" s="395">
        <v>7.7821011673151752E-3</v>
      </c>
      <c r="AQ593" s="392">
        <v>86.333333333333329</v>
      </c>
      <c r="AR593" s="392">
        <v>1028</v>
      </c>
      <c r="AS593" s="392">
        <v>1049</v>
      </c>
      <c r="AT593" s="392">
        <v>-21</v>
      </c>
      <c r="AU593" s="395">
        <v>-2.0019065776930411E-2</v>
      </c>
      <c r="AV593" s="400">
        <v>85.666666666666671</v>
      </c>
      <c r="AW593" s="403">
        <v>435</v>
      </c>
      <c r="AX593" s="403">
        <v>95</v>
      </c>
      <c r="AY593" s="403">
        <v>0</v>
      </c>
      <c r="AZ593" s="403">
        <v>95</v>
      </c>
      <c r="BA593" s="395">
        <v>0.21839080459770116</v>
      </c>
      <c r="BB593" s="464">
        <v>0.28901862003798212</v>
      </c>
      <c r="BC593" s="403">
        <v>170</v>
      </c>
      <c r="BD593" s="395">
        <v>0.39080459770114945</v>
      </c>
      <c r="BE593" s="464">
        <v>2.5581058777692052</v>
      </c>
      <c r="BF593" s="403">
        <v>100</v>
      </c>
      <c r="BG593" s="403">
        <v>60</v>
      </c>
      <c r="BH593" s="403">
        <v>160</v>
      </c>
      <c r="BI593" s="395">
        <v>0.36781609195402298</v>
      </c>
      <c r="BJ593" s="464">
        <v>4.8952497905405599</v>
      </c>
      <c r="BK593" s="403">
        <v>0</v>
      </c>
      <c r="BL593" s="401">
        <v>950</v>
      </c>
      <c r="BM593" s="392">
        <v>185</v>
      </c>
      <c r="BN593" s="392">
        <v>0</v>
      </c>
      <c r="BO593" s="392">
        <v>185</v>
      </c>
      <c r="BP593" s="395">
        <v>0.19473684210526315</v>
      </c>
      <c r="BQ593" s="402">
        <v>0.27949153087784662</v>
      </c>
      <c r="BR593" s="392">
        <v>505</v>
      </c>
      <c r="BS593" s="395">
        <v>0.53157894736842104</v>
      </c>
      <c r="BT593" s="402">
        <v>2.3855806999435489</v>
      </c>
      <c r="BU593" s="392">
        <v>140</v>
      </c>
      <c r="BV593" s="392">
        <v>100</v>
      </c>
      <c r="BW593" s="392">
        <v>240</v>
      </c>
      <c r="BX593" s="395">
        <v>0.25263157894736843</v>
      </c>
      <c r="BY593" s="402">
        <v>3.4958566815289132</v>
      </c>
      <c r="BZ593" s="392">
        <v>20</v>
      </c>
      <c r="CA593" s="403" t="s">
        <v>79</v>
      </c>
      <c r="CB593" s="404" t="s">
        <v>79</v>
      </c>
      <c r="CC593" s="403" t="s">
        <v>79</v>
      </c>
      <c r="CD593" s="404"/>
      <c r="CE593" s="404" t="s">
        <v>2085</v>
      </c>
      <c r="CF593" s="405"/>
      <c r="CG593" s="403"/>
    </row>
    <row r="594" spans="1:85" ht="12.75" customHeight="1" x14ac:dyDescent="0.25">
      <c r="A594" s="388" t="s">
        <v>1139</v>
      </c>
      <c r="B594" s="387">
        <v>4620161</v>
      </c>
      <c r="C594" s="403"/>
      <c r="D594" s="388"/>
      <c r="E594" s="389">
        <v>1</v>
      </c>
      <c r="F594" s="389">
        <v>1</v>
      </c>
      <c r="G594" s="388"/>
      <c r="H594" s="388"/>
      <c r="I594" s="388"/>
      <c r="J594" s="390"/>
      <c r="K594" s="391"/>
      <c r="L594" s="392"/>
      <c r="M594" s="392"/>
      <c r="N594" s="393"/>
      <c r="O594" s="388">
        <v>244620161</v>
      </c>
      <c r="P594" s="394">
        <v>0.14000000000000001</v>
      </c>
      <c r="Q594" s="393">
        <v>14.000000000000002</v>
      </c>
      <c r="R594" s="403">
        <v>0.14000000000000001</v>
      </c>
      <c r="S594" s="403">
        <v>14.000000000000002</v>
      </c>
      <c r="T594" s="403">
        <v>1980</v>
      </c>
      <c r="U594" s="392">
        <v>46</v>
      </c>
      <c r="V594" s="395">
        <v>2.3784901758014478E-2</v>
      </c>
      <c r="W594" s="403">
        <v>14234.4</v>
      </c>
      <c r="X594" s="392">
        <v>1934</v>
      </c>
      <c r="Y594" s="392">
        <v>1934</v>
      </c>
      <c r="Z594" s="392">
        <v>1807</v>
      </c>
      <c r="AA594" s="392">
        <v>1951</v>
      </c>
      <c r="AB594" s="392">
        <v>-17</v>
      </c>
      <c r="AC594" s="395">
        <v>-8.7134802665299847E-3</v>
      </c>
      <c r="AD594" s="396">
        <v>13893.7</v>
      </c>
      <c r="AE594" s="403">
        <v>1111</v>
      </c>
      <c r="AF594" s="392">
        <v>1088</v>
      </c>
      <c r="AG594" s="397">
        <v>23</v>
      </c>
      <c r="AH594" s="398">
        <v>2.1139705882352942E-2</v>
      </c>
      <c r="AI594" s="397">
        <v>1088</v>
      </c>
      <c r="AJ594" s="392">
        <v>1070</v>
      </c>
      <c r="AK594" s="392">
        <v>18</v>
      </c>
      <c r="AL594" s="399">
        <v>1.6822429906542057E-2</v>
      </c>
      <c r="AM594" s="403">
        <v>993</v>
      </c>
      <c r="AN594" s="392">
        <v>993</v>
      </c>
      <c r="AO594" s="392">
        <v>0</v>
      </c>
      <c r="AP594" s="395">
        <v>0</v>
      </c>
      <c r="AQ594" s="392">
        <v>70.928571428571416</v>
      </c>
      <c r="AR594" s="392">
        <v>993</v>
      </c>
      <c r="AS594" s="392">
        <v>1012</v>
      </c>
      <c r="AT594" s="392">
        <v>-19</v>
      </c>
      <c r="AU594" s="395">
        <v>-1.8774703557312252E-2</v>
      </c>
      <c r="AV594" s="400">
        <v>70.928571428571416</v>
      </c>
      <c r="AW594" s="403">
        <v>555</v>
      </c>
      <c r="AX594" s="403">
        <v>145</v>
      </c>
      <c r="AY594" s="403">
        <v>0</v>
      </c>
      <c r="AZ594" s="403">
        <v>145</v>
      </c>
      <c r="BA594" s="395">
        <v>0.26126126126126126</v>
      </c>
      <c r="BB594" s="464">
        <v>0.3457534273854096</v>
      </c>
      <c r="BC594" s="403">
        <v>180</v>
      </c>
      <c r="BD594" s="395">
        <v>0.32432432432432434</v>
      </c>
      <c r="BE594" s="464">
        <v>2.1229431926796898</v>
      </c>
      <c r="BF594" s="403">
        <v>145</v>
      </c>
      <c r="BG594" s="403">
        <v>70</v>
      </c>
      <c r="BH594" s="403">
        <v>215</v>
      </c>
      <c r="BI594" s="395">
        <v>0.38738738738738737</v>
      </c>
      <c r="BJ594" s="464">
        <v>5.1557233858142553</v>
      </c>
      <c r="BK594" s="403">
        <v>15</v>
      </c>
      <c r="BL594" s="401">
        <v>1090</v>
      </c>
      <c r="BM594" s="392">
        <v>235</v>
      </c>
      <c r="BN594" s="392">
        <v>35</v>
      </c>
      <c r="BO594" s="392">
        <v>270</v>
      </c>
      <c r="BP594" s="395">
        <v>0.24770642201834864</v>
      </c>
      <c r="BQ594" s="402">
        <v>0.35551489050417889</v>
      </c>
      <c r="BR594" s="392">
        <v>445</v>
      </c>
      <c r="BS594" s="395">
        <v>0.40825688073394495</v>
      </c>
      <c r="BT594" s="402">
        <v>1.8321450466003004</v>
      </c>
      <c r="BU594" s="392">
        <v>210</v>
      </c>
      <c r="BV594" s="392">
        <v>160</v>
      </c>
      <c r="BW594" s="392">
        <v>370</v>
      </c>
      <c r="BX594" s="395">
        <v>0.33944954128440369</v>
      </c>
      <c r="BY594" s="402">
        <v>4.6972233316414869</v>
      </c>
      <c r="BZ594" s="392">
        <v>0</v>
      </c>
      <c r="CA594" s="403" t="s">
        <v>79</v>
      </c>
      <c r="CB594" s="404" t="s">
        <v>79</v>
      </c>
      <c r="CC594" s="403" t="s">
        <v>79</v>
      </c>
      <c r="CD594" s="404"/>
      <c r="CE594" s="404" t="s">
        <v>2085</v>
      </c>
      <c r="CF594" s="405"/>
      <c r="CG594" s="403"/>
    </row>
    <row r="595" spans="1:85" ht="12.75" customHeight="1" x14ac:dyDescent="0.25">
      <c r="A595" s="388" t="s">
        <v>1140</v>
      </c>
      <c r="B595" s="387">
        <v>4620162</v>
      </c>
      <c r="C595" s="403"/>
      <c r="D595" s="388"/>
      <c r="E595" s="389">
        <v>1</v>
      </c>
      <c r="F595" s="389">
        <v>1</v>
      </c>
      <c r="G595" s="388"/>
      <c r="H595" s="388"/>
      <c r="I595" s="388"/>
      <c r="J595" s="390"/>
      <c r="K595" s="391"/>
      <c r="L595" s="392"/>
      <c r="M595" s="392"/>
      <c r="N595" s="393"/>
      <c r="O595" s="388">
        <v>244620162</v>
      </c>
      <c r="P595" s="394">
        <v>0.09</v>
      </c>
      <c r="Q595" s="393">
        <v>9</v>
      </c>
      <c r="R595" s="403">
        <v>0.09</v>
      </c>
      <c r="S595" s="403">
        <v>9</v>
      </c>
      <c r="T595" s="403">
        <v>1755</v>
      </c>
      <c r="U595" s="392">
        <v>181</v>
      </c>
      <c r="V595" s="395">
        <v>0.11499364675984752</v>
      </c>
      <c r="W595" s="403">
        <v>18810.3</v>
      </c>
      <c r="X595" s="392">
        <v>1574</v>
      </c>
      <c r="Y595" s="392">
        <v>1574</v>
      </c>
      <c r="Z595" s="392">
        <v>1598</v>
      </c>
      <c r="AA595" s="392">
        <v>1635</v>
      </c>
      <c r="AB595" s="392">
        <v>-61</v>
      </c>
      <c r="AC595" s="395">
        <v>-3.7308868501529049E-2</v>
      </c>
      <c r="AD595" s="396">
        <v>16870.3</v>
      </c>
      <c r="AE595" s="403">
        <v>1088</v>
      </c>
      <c r="AF595" s="392">
        <v>996</v>
      </c>
      <c r="AG595" s="397">
        <v>92</v>
      </c>
      <c r="AH595" s="398">
        <v>9.2369477911646583E-2</v>
      </c>
      <c r="AI595" s="397">
        <v>996</v>
      </c>
      <c r="AJ595" s="392">
        <v>994</v>
      </c>
      <c r="AK595" s="392">
        <v>2</v>
      </c>
      <c r="AL595" s="399">
        <v>2.012072434607646E-3</v>
      </c>
      <c r="AM595" s="403">
        <v>1004</v>
      </c>
      <c r="AN595" s="392">
        <v>918</v>
      </c>
      <c r="AO595" s="392">
        <v>86</v>
      </c>
      <c r="AP595" s="395">
        <v>9.3681917211328972E-2</v>
      </c>
      <c r="AQ595" s="392">
        <v>111.55555555555556</v>
      </c>
      <c r="AR595" s="392">
        <v>918</v>
      </c>
      <c r="AS595" s="392">
        <v>915</v>
      </c>
      <c r="AT595" s="392">
        <v>3</v>
      </c>
      <c r="AU595" s="395">
        <v>3.2786885245901639E-3</v>
      </c>
      <c r="AV595" s="400">
        <v>102</v>
      </c>
      <c r="AW595" s="403">
        <v>530</v>
      </c>
      <c r="AX595" s="403">
        <v>175</v>
      </c>
      <c r="AY595" s="403">
        <v>10</v>
      </c>
      <c r="AZ595" s="403">
        <v>185</v>
      </c>
      <c r="BA595" s="395">
        <v>0.34905660377358488</v>
      </c>
      <c r="BB595" s="464">
        <v>0.46194187582038942</v>
      </c>
      <c r="BC595" s="403">
        <v>155</v>
      </c>
      <c r="BD595" s="395">
        <v>0.29245283018867924</v>
      </c>
      <c r="BE595" s="464">
        <v>1.9143206305059781</v>
      </c>
      <c r="BF595" s="403">
        <v>105</v>
      </c>
      <c r="BG595" s="403">
        <v>65</v>
      </c>
      <c r="BH595" s="403">
        <v>170</v>
      </c>
      <c r="BI595" s="395">
        <v>0.32075471698113206</v>
      </c>
      <c r="BJ595" s="464">
        <v>4.2689118161612543</v>
      </c>
      <c r="BK595" s="403">
        <v>15</v>
      </c>
      <c r="BL595" s="401">
        <v>950</v>
      </c>
      <c r="BM595" s="392">
        <v>215</v>
      </c>
      <c r="BN595" s="392">
        <v>10</v>
      </c>
      <c r="BO595" s="392">
        <v>225</v>
      </c>
      <c r="BP595" s="395">
        <v>0.23684210526315788</v>
      </c>
      <c r="BQ595" s="402">
        <v>0.3399221321487324</v>
      </c>
      <c r="BR595" s="392">
        <v>345</v>
      </c>
      <c r="BS595" s="395">
        <v>0.36315789473684212</v>
      </c>
      <c r="BT595" s="402">
        <v>1.6297531514465831</v>
      </c>
      <c r="BU595" s="392">
        <v>195</v>
      </c>
      <c r="BV595" s="392">
        <v>185</v>
      </c>
      <c r="BW595" s="392">
        <v>380</v>
      </c>
      <c r="BX595" s="395">
        <v>0.4</v>
      </c>
      <c r="BY595" s="402">
        <v>5.5351064124207792</v>
      </c>
      <c r="BZ595" s="392">
        <v>15</v>
      </c>
      <c r="CA595" s="403" t="s">
        <v>79</v>
      </c>
      <c r="CB595" s="404" t="s">
        <v>79</v>
      </c>
      <c r="CC595" s="403" t="s">
        <v>79</v>
      </c>
      <c r="CD595" s="404"/>
      <c r="CE595" s="404" t="s">
        <v>2085</v>
      </c>
      <c r="CF595" s="405"/>
      <c r="CG595" s="403"/>
    </row>
    <row r="596" spans="1:85" ht="12.75" customHeight="1" x14ac:dyDescent="0.25">
      <c r="A596" s="388" t="s">
        <v>1141</v>
      </c>
      <c r="B596" s="387">
        <v>4620163</v>
      </c>
      <c r="C596" s="403"/>
      <c r="D596" s="388"/>
      <c r="E596" s="389">
        <v>1</v>
      </c>
      <c r="F596" s="389">
        <v>1</v>
      </c>
      <c r="G596" s="388"/>
      <c r="H596" s="388"/>
      <c r="I596" s="388"/>
      <c r="J596" s="390"/>
      <c r="K596" s="391"/>
      <c r="L596" s="392"/>
      <c r="M596" s="392"/>
      <c r="N596" s="393"/>
      <c r="O596" s="388">
        <v>244620163</v>
      </c>
      <c r="P596" s="394">
        <v>0.2</v>
      </c>
      <c r="Q596" s="393">
        <v>20</v>
      </c>
      <c r="R596" s="403">
        <v>0.2</v>
      </c>
      <c r="S596" s="403">
        <v>20</v>
      </c>
      <c r="T596" s="403">
        <v>3090</v>
      </c>
      <c r="U596" s="392">
        <v>-6</v>
      </c>
      <c r="V596" s="395">
        <v>-1.937984496124031E-3</v>
      </c>
      <c r="W596" s="403">
        <v>15274.3</v>
      </c>
      <c r="X596" s="392">
        <v>3096</v>
      </c>
      <c r="Y596" s="392">
        <v>3096</v>
      </c>
      <c r="Z596" s="392">
        <v>3020</v>
      </c>
      <c r="AA596" s="392">
        <v>3060</v>
      </c>
      <c r="AB596" s="392">
        <v>36</v>
      </c>
      <c r="AC596" s="395">
        <v>1.1764705882352941E-2</v>
      </c>
      <c r="AD596" s="396">
        <v>15304</v>
      </c>
      <c r="AE596" s="403">
        <v>1636</v>
      </c>
      <c r="AF596" s="392">
        <v>1639</v>
      </c>
      <c r="AG596" s="397">
        <v>-3</v>
      </c>
      <c r="AH596" s="398">
        <v>-1.8303843807199512E-3</v>
      </c>
      <c r="AI596" s="397">
        <v>1639</v>
      </c>
      <c r="AJ596" s="392">
        <v>1603</v>
      </c>
      <c r="AK596" s="392">
        <v>36</v>
      </c>
      <c r="AL596" s="399">
        <v>2.2457891453524642E-2</v>
      </c>
      <c r="AM596" s="403">
        <v>1467</v>
      </c>
      <c r="AN596" s="392">
        <v>1457</v>
      </c>
      <c r="AO596" s="392">
        <v>10</v>
      </c>
      <c r="AP596" s="395">
        <v>6.8634179821551134E-3</v>
      </c>
      <c r="AQ596" s="392">
        <v>73.349999999999994</v>
      </c>
      <c r="AR596" s="392">
        <v>1457</v>
      </c>
      <c r="AS596" s="392">
        <v>1480</v>
      </c>
      <c r="AT596" s="392">
        <v>-23</v>
      </c>
      <c r="AU596" s="395">
        <v>-1.5540540540540541E-2</v>
      </c>
      <c r="AV596" s="400">
        <v>72.849999999999994</v>
      </c>
      <c r="AW596" s="403">
        <v>920</v>
      </c>
      <c r="AX596" s="403">
        <v>235</v>
      </c>
      <c r="AY596" s="403">
        <v>25</v>
      </c>
      <c r="AZ596" s="403">
        <v>260</v>
      </c>
      <c r="BA596" s="395">
        <v>0.28260869565217389</v>
      </c>
      <c r="BB596" s="464">
        <v>0.3740046444656267</v>
      </c>
      <c r="BC596" s="403">
        <v>185</v>
      </c>
      <c r="BD596" s="395">
        <v>0.20108695652173914</v>
      </c>
      <c r="BE596" s="464">
        <v>1.3162632385772173</v>
      </c>
      <c r="BF596" s="403">
        <v>275</v>
      </c>
      <c r="BG596" s="403">
        <v>155</v>
      </c>
      <c r="BH596" s="403">
        <v>430</v>
      </c>
      <c r="BI596" s="395">
        <v>0.46739130434782611</v>
      </c>
      <c r="BJ596" s="464">
        <v>6.2204923459280694</v>
      </c>
      <c r="BK596" s="403">
        <v>45</v>
      </c>
      <c r="BL596" s="401">
        <v>1495</v>
      </c>
      <c r="BM596" s="392">
        <v>345</v>
      </c>
      <c r="BN596" s="392">
        <v>20</v>
      </c>
      <c r="BO596" s="392">
        <v>365</v>
      </c>
      <c r="BP596" s="395">
        <v>0.24414715719063546</v>
      </c>
      <c r="BQ596" s="402">
        <v>0.35040653830567958</v>
      </c>
      <c r="BR596" s="392">
        <v>525</v>
      </c>
      <c r="BS596" s="395">
        <v>0.3511705685618729</v>
      </c>
      <c r="BT596" s="402">
        <v>1.5759573152711615</v>
      </c>
      <c r="BU596" s="392">
        <v>355</v>
      </c>
      <c r="BV596" s="392">
        <v>215</v>
      </c>
      <c r="BW596" s="392">
        <v>570</v>
      </c>
      <c r="BX596" s="395">
        <v>0.38127090301003347</v>
      </c>
      <c r="BY596" s="402">
        <v>5.2759375503007426</v>
      </c>
      <c r="BZ596" s="392">
        <v>35</v>
      </c>
      <c r="CA596" s="403" t="s">
        <v>79</v>
      </c>
      <c r="CB596" s="404" t="s">
        <v>79</v>
      </c>
      <c r="CC596" s="403" t="s">
        <v>79</v>
      </c>
      <c r="CD596" s="404"/>
      <c r="CE596" s="404" t="s">
        <v>2085</v>
      </c>
      <c r="CF596" s="405"/>
      <c r="CG596" s="403"/>
    </row>
    <row r="597" spans="1:85" ht="12.75" customHeight="1" x14ac:dyDescent="0.25">
      <c r="A597" s="388" t="s">
        <v>1142</v>
      </c>
      <c r="B597" s="387">
        <v>4620164</v>
      </c>
      <c r="C597" s="403"/>
      <c r="D597" s="388"/>
      <c r="E597" s="389">
        <v>1</v>
      </c>
      <c r="F597" s="389">
        <v>1</v>
      </c>
      <c r="G597" s="388"/>
      <c r="H597" s="388"/>
      <c r="I597" s="388"/>
      <c r="J597" s="390"/>
      <c r="K597" s="391"/>
      <c r="L597" s="392"/>
      <c r="M597" s="392"/>
      <c r="N597" s="393"/>
      <c r="O597" s="388">
        <v>244620164</v>
      </c>
      <c r="P597" s="394">
        <v>7.0000000000000007E-2</v>
      </c>
      <c r="Q597" s="393">
        <v>7.0000000000000009</v>
      </c>
      <c r="R597" s="403">
        <v>7.0000000000000007E-2</v>
      </c>
      <c r="S597" s="403">
        <v>7.0000000000000009</v>
      </c>
      <c r="T597" s="403">
        <v>1586</v>
      </c>
      <c r="U597" s="392">
        <v>285</v>
      </c>
      <c r="V597" s="395">
        <v>0.21906225980015373</v>
      </c>
      <c r="W597" s="403">
        <v>22853</v>
      </c>
      <c r="X597" s="392">
        <v>1301</v>
      </c>
      <c r="Y597" s="392">
        <v>1301</v>
      </c>
      <c r="Z597" s="392">
        <v>1283</v>
      </c>
      <c r="AA597" s="392">
        <v>1237</v>
      </c>
      <c r="AB597" s="392">
        <v>64</v>
      </c>
      <c r="AC597" s="395">
        <v>5.1738075990299108E-2</v>
      </c>
      <c r="AD597" s="396">
        <v>18746.400000000001</v>
      </c>
      <c r="AE597" s="403">
        <v>1050</v>
      </c>
      <c r="AF597" s="392">
        <v>816</v>
      </c>
      <c r="AG597" s="397">
        <v>234</v>
      </c>
      <c r="AH597" s="398">
        <v>0.28676470588235292</v>
      </c>
      <c r="AI597" s="397">
        <v>816</v>
      </c>
      <c r="AJ597" s="392">
        <v>783</v>
      </c>
      <c r="AK597" s="392">
        <v>33</v>
      </c>
      <c r="AL597" s="399">
        <v>4.2145593869731802E-2</v>
      </c>
      <c r="AM597" s="403">
        <v>957</v>
      </c>
      <c r="AN597" s="392">
        <v>738</v>
      </c>
      <c r="AO597" s="392">
        <v>219</v>
      </c>
      <c r="AP597" s="395">
        <v>0.2967479674796748</v>
      </c>
      <c r="AQ597" s="392">
        <v>136.71428571428569</v>
      </c>
      <c r="AR597" s="392">
        <v>738</v>
      </c>
      <c r="AS597" s="392">
        <v>717</v>
      </c>
      <c r="AT597" s="392">
        <v>21</v>
      </c>
      <c r="AU597" s="395">
        <v>2.9288702928870293E-2</v>
      </c>
      <c r="AV597" s="400">
        <v>105.42857142857142</v>
      </c>
      <c r="AW597" s="403">
        <v>470</v>
      </c>
      <c r="AX597" s="403">
        <v>155</v>
      </c>
      <c r="AY597" s="403">
        <v>15</v>
      </c>
      <c r="AZ597" s="403">
        <v>170</v>
      </c>
      <c r="BA597" s="395">
        <v>0.36170212765957449</v>
      </c>
      <c r="BB597" s="464">
        <v>0.47867697540445187</v>
      </c>
      <c r="BC597" s="403">
        <v>125</v>
      </c>
      <c r="BD597" s="395">
        <v>0.26595744680851063</v>
      </c>
      <c r="BE597" s="464">
        <v>1.740888699670845</v>
      </c>
      <c r="BF597" s="403">
        <v>120</v>
      </c>
      <c r="BG597" s="403">
        <v>45</v>
      </c>
      <c r="BH597" s="403">
        <v>165</v>
      </c>
      <c r="BI597" s="395">
        <v>0.35106382978723405</v>
      </c>
      <c r="BJ597" s="464">
        <v>4.6722945972878813</v>
      </c>
      <c r="BK597" s="403">
        <v>20</v>
      </c>
      <c r="BL597" s="401">
        <v>660</v>
      </c>
      <c r="BM597" s="392">
        <v>160</v>
      </c>
      <c r="BN597" s="392">
        <v>15</v>
      </c>
      <c r="BO597" s="392">
        <v>175</v>
      </c>
      <c r="BP597" s="395">
        <v>0.26515151515151514</v>
      </c>
      <c r="BQ597" s="402">
        <v>0.38055255535169535</v>
      </c>
      <c r="BR597" s="392">
        <v>245</v>
      </c>
      <c r="BS597" s="395">
        <v>0.37121212121212122</v>
      </c>
      <c r="BT597" s="402">
        <v>1.6658983135669398</v>
      </c>
      <c r="BU597" s="392">
        <v>140</v>
      </c>
      <c r="BV597" s="392">
        <v>90</v>
      </c>
      <c r="BW597" s="392">
        <v>230</v>
      </c>
      <c r="BX597" s="395">
        <v>0.34848484848484851</v>
      </c>
      <c r="BY597" s="402">
        <v>4.8222517986999218</v>
      </c>
      <c r="BZ597" s="392">
        <v>10</v>
      </c>
      <c r="CA597" s="403" t="s">
        <v>79</v>
      </c>
      <c r="CB597" s="404" t="s">
        <v>79</v>
      </c>
      <c r="CC597" s="403" t="s">
        <v>79</v>
      </c>
      <c r="CD597" s="404"/>
      <c r="CE597" s="404" t="s">
        <v>2085</v>
      </c>
      <c r="CF597" s="405"/>
      <c r="CG597" s="403"/>
    </row>
    <row r="598" spans="1:85" ht="12.75" customHeight="1" x14ac:dyDescent="0.25">
      <c r="A598" s="388" t="s">
        <v>1143</v>
      </c>
      <c r="B598" s="387">
        <v>4620165</v>
      </c>
      <c r="C598" s="403"/>
      <c r="D598" s="388"/>
      <c r="E598" s="389">
        <v>1</v>
      </c>
      <c r="F598" s="389">
        <v>1</v>
      </c>
      <c r="G598" s="388"/>
      <c r="H598" s="388"/>
      <c r="I598" s="388"/>
      <c r="J598" s="390"/>
      <c r="K598" s="391"/>
      <c r="L598" s="392"/>
      <c r="M598" s="392"/>
      <c r="N598" s="393"/>
      <c r="O598" s="388">
        <v>244620165</v>
      </c>
      <c r="P598" s="394">
        <v>0.15</v>
      </c>
      <c r="Q598" s="393">
        <v>15</v>
      </c>
      <c r="R598" s="403">
        <v>0.15</v>
      </c>
      <c r="S598" s="403">
        <v>15</v>
      </c>
      <c r="T598" s="403">
        <v>2322</v>
      </c>
      <c r="U598" s="392">
        <v>-133</v>
      </c>
      <c r="V598" s="395">
        <v>-5.4175152749490835E-2</v>
      </c>
      <c r="W598" s="403">
        <v>15480</v>
      </c>
      <c r="X598" s="392">
        <v>2455</v>
      </c>
      <c r="Y598" s="392">
        <v>2455</v>
      </c>
      <c r="Z598" s="392">
        <v>2338</v>
      </c>
      <c r="AA598" s="392">
        <v>2405</v>
      </c>
      <c r="AB598" s="392">
        <v>50</v>
      </c>
      <c r="AC598" s="395">
        <v>2.0790020790020791E-2</v>
      </c>
      <c r="AD598" s="396">
        <v>16355.8</v>
      </c>
      <c r="AE598" s="403">
        <v>1210</v>
      </c>
      <c r="AF598" s="392">
        <v>1209</v>
      </c>
      <c r="AG598" s="397">
        <v>1</v>
      </c>
      <c r="AH598" s="398">
        <v>8.271298593879239E-4</v>
      </c>
      <c r="AI598" s="397">
        <v>1209</v>
      </c>
      <c r="AJ598" s="392">
        <v>1226</v>
      </c>
      <c r="AK598" s="392">
        <v>-17</v>
      </c>
      <c r="AL598" s="399">
        <v>-1.3866231647634585E-2</v>
      </c>
      <c r="AM598" s="403">
        <v>1019</v>
      </c>
      <c r="AN598" s="392">
        <v>1099</v>
      </c>
      <c r="AO598" s="392">
        <v>-80</v>
      </c>
      <c r="AP598" s="395">
        <v>-7.2793448589626927E-2</v>
      </c>
      <c r="AQ598" s="392">
        <v>67.933333333333337</v>
      </c>
      <c r="AR598" s="392">
        <v>1099</v>
      </c>
      <c r="AS598" s="392">
        <v>1101</v>
      </c>
      <c r="AT598" s="392">
        <v>-2</v>
      </c>
      <c r="AU598" s="395">
        <v>-1.8165304268846503E-3</v>
      </c>
      <c r="AV598" s="400">
        <v>73.266666666666666</v>
      </c>
      <c r="AW598" s="403">
        <v>575</v>
      </c>
      <c r="AX598" s="403">
        <v>105</v>
      </c>
      <c r="AY598" s="403">
        <v>35</v>
      </c>
      <c r="AZ598" s="403">
        <v>140</v>
      </c>
      <c r="BA598" s="395">
        <v>0.24347826086956523</v>
      </c>
      <c r="BB598" s="464">
        <v>0.32221938600115535</v>
      </c>
      <c r="BC598" s="403">
        <v>140</v>
      </c>
      <c r="BD598" s="395">
        <v>0.24347826086956523</v>
      </c>
      <c r="BE598" s="464">
        <v>1.593745759142144</v>
      </c>
      <c r="BF598" s="403">
        <v>160</v>
      </c>
      <c r="BG598" s="403">
        <v>110</v>
      </c>
      <c r="BH598" s="403">
        <v>270</v>
      </c>
      <c r="BI598" s="395">
        <v>0.46956521739130436</v>
      </c>
      <c r="BJ598" s="464">
        <v>6.2494248684672691</v>
      </c>
      <c r="BK598" s="403">
        <v>30</v>
      </c>
      <c r="BL598" s="401">
        <v>1135</v>
      </c>
      <c r="BM598" s="392">
        <v>210</v>
      </c>
      <c r="BN598" s="392">
        <v>20</v>
      </c>
      <c r="BO598" s="392">
        <v>230</v>
      </c>
      <c r="BP598" s="395">
        <v>0.20264317180616739</v>
      </c>
      <c r="BQ598" s="402">
        <v>0.29083890699754489</v>
      </c>
      <c r="BR598" s="392">
        <v>500</v>
      </c>
      <c r="BS598" s="395">
        <v>0.44052863436123346</v>
      </c>
      <c r="BT598" s="402">
        <v>1.9769718366523066</v>
      </c>
      <c r="BU598" s="392">
        <v>215</v>
      </c>
      <c r="BV598" s="392">
        <v>190</v>
      </c>
      <c r="BW598" s="392">
        <v>405</v>
      </c>
      <c r="BX598" s="395">
        <v>0.35682819383259912</v>
      </c>
      <c r="BY598" s="402">
        <v>4.9377050595383603</v>
      </c>
      <c r="BZ598" s="392">
        <v>0</v>
      </c>
      <c r="CA598" s="403" t="s">
        <v>79</v>
      </c>
      <c r="CB598" s="404" t="s">
        <v>79</v>
      </c>
      <c r="CC598" s="403" t="s">
        <v>79</v>
      </c>
      <c r="CD598" s="404"/>
      <c r="CE598" s="404" t="s">
        <v>2085</v>
      </c>
      <c r="CF598" s="405"/>
      <c r="CG598" s="403"/>
    </row>
    <row r="599" spans="1:85" ht="12.75" customHeight="1" x14ac:dyDescent="0.25">
      <c r="A599" s="388" t="s">
        <v>1144</v>
      </c>
      <c r="B599" s="387">
        <v>4620166</v>
      </c>
      <c r="C599" s="403" t="s">
        <v>2236</v>
      </c>
      <c r="D599" s="388"/>
      <c r="E599" s="389">
        <v>1</v>
      </c>
      <c r="F599" s="389">
        <v>1</v>
      </c>
      <c r="G599" s="388"/>
      <c r="H599" s="388"/>
      <c r="I599" s="388"/>
      <c r="J599" s="390"/>
      <c r="K599" s="391"/>
      <c r="L599" s="392"/>
      <c r="M599" s="392"/>
      <c r="N599" s="393"/>
      <c r="O599" s="388">
        <v>244620166</v>
      </c>
      <c r="P599" s="394">
        <v>0.23</v>
      </c>
      <c r="Q599" s="393">
        <v>23</v>
      </c>
      <c r="R599" s="403">
        <v>0.23</v>
      </c>
      <c r="S599" s="403">
        <v>23</v>
      </c>
      <c r="T599" s="403">
        <v>574</v>
      </c>
      <c r="U599" s="392">
        <v>83</v>
      </c>
      <c r="V599" s="395">
        <v>0.1690427698574338</v>
      </c>
      <c r="W599" s="403">
        <v>2445.6999999999998</v>
      </c>
      <c r="X599" s="392">
        <v>491</v>
      </c>
      <c r="Y599" s="392">
        <v>491</v>
      </c>
      <c r="Z599" s="392">
        <v>480</v>
      </c>
      <c r="AA599" s="392">
        <v>446</v>
      </c>
      <c r="AB599" s="392">
        <v>45</v>
      </c>
      <c r="AC599" s="395">
        <v>0.10089686098654709</v>
      </c>
      <c r="AD599" s="396">
        <v>2091.1</v>
      </c>
      <c r="AE599" s="403">
        <v>349</v>
      </c>
      <c r="AF599" s="392">
        <v>336</v>
      </c>
      <c r="AG599" s="397">
        <v>13</v>
      </c>
      <c r="AH599" s="398">
        <v>3.8690476190476192E-2</v>
      </c>
      <c r="AI599" s="397">
        <v>336</v>
      </c>
      <c r="AJ599" s="392">
        <v>252</v>
      </c>
      <c r="AK599" s="392">
        <v>84</v>
      </c>
      <c r="AL599" s="399">
        <v>0.33333333333333331</v>
      </c>
      <c r="AM599" s="403">
        <v>312</v>
      </c>
      <c r="AN599" s="392">
        <v>271</v>
      </c>
      <c r="AO599" s="392">
        <v>41</v>
      </c>
      <c r="AP599" s="395">
        <v>0.15129151291512916</v>
      </c>
      <c r="AQ599" s="392">
        <v>13.565217391304348</v>
      </c>
      <c r="AR599" s="392">
        <v>271</v>
      </c>
      <c r="AS599" s="392">
        <v>237</v>
      </c>
      <c r="AT599" s="392">
        <v>34</v>
      </c>
      <c r="AU599" s="395">
        <v>0.14345991561181434</v>
      </c>
      <c r="AV599" s="400">
        <v>11.782608695652174</v>
      </c>
      <c r="AW599" s="403">
        <v>160</v>
      </c>
      <c r="AX599" s="403">
        <v>50</v>
      </c>
      <c r="AY599" s="403">
        <v>10</v>
      </c>
      <c r="AZ599" s="403">
        <v>60</v>
      </c>
      <c r="BA599" s="395">
        <v>0.375</v>
      </c>
      <c r="BB599" s="464">
        <v>0.49627539361785084</v>
      </c>
      <c r="BC599" s="403">
        <v>25</v>
      </c>
      <c r="BD599" s="395">
        <v>0.15625</v>
      </c>
      <c r="BE599" s="464">
        <v>1.0227721110566215</v>
      </c>
      <c r="BF599" s="403">
        <v>60</v>
      </c>
      <c r="BG599" s="403">
        <v>15</v>
      </c>
      <c r="BH599" s="403">
        <v>75</v>
      </c>
      <c r="BI599" s="395">
        <v>0.46875</v>
      </c>
      <c r="BJ599" s="464">
        <v>6.2385751725150689</v>
      </c>
      <c r="BK599" s="403">
        <v>0</v>
      </c>
      <c r="BL599" s="401">
        <v>290</v>
      </c>
      <c r="BM599" s="392">
        <v>85</v>
      </c>
      <c r="BN599" s="392">
        <v>10</v>
      </c>
      <c r="BO599" s="392">
        <v>95</v>
      </c>
      <c r="BP599" s="395">
        <v>0.32758620689655171</v>
      </c>
      <c r="BQ599" s="402">
        <v>0.47016049695667583</v>
      </c>
      <c r="BR599" s="392">
        <v>95</v>
      </c>
      <c r="BS599" s="395">
        <v>0.32758620689655171</v>
      </c>
      <c r="BT599" s="402">
        <v>1.470117160600241</v>
      </c>
      <c r="BU599" s="392">
        <v>60</v>
      </c>
      <c r="BV599" s="392">
        <v>40</v>
      </c>
      <c r="BW599" s="392">
        <v>100</v>
      </c>
      <c r="BX599" s="395">
        <v>0.34482758620689657</v>
      </c>
      <c r="BY599" s="402">
        <v>4.7716434589834309</v>
      </c>
      <c r="BZ599" s="392">
        <v>0</v>
      </c>
      <c r="CA599" s="403" t="s">
        <v>79</v>
      </c>
      <c r="CB599" s="404" t="s">
        <v>79</v>
      </c>
      <c r="CC599" s="403" t="s">
        <v>79</v>
      </c>
      <c r="CD599" s="404"/>
      <c r="CE599" s="404" t="s">
        <v>2085</v>
      </c>
      <c r="CF599" s="405"/>
      <c r="CG599" s="403"/>
    </row>
    <row r="600" spans="1:85" ht="12.75" customHeight="1" x14ac:dyDescent="0.25">
      <c r="A600" s="388" t="s">
        <v>1145</v>
      </c>
      <c r="B600" s="387">
        <v>4620167</v>
      </c>
      <c r="C600" s="403"/>
      <c r="D600" s="388"/>
      <c r="E600" s="389">
        <v>1</v>
      </c>
      <c r="F600" s="389">
        <v>1</v>
      </c>
      <c r="G600" s="388"/>
      <c r="H600" s="388"/>
      <c r="I600" s="388"/>
      <c r="J600" s="390"/>
      <c r="K600" s="391"/>
      <c r="L600" s="392"/>
      <c r="M600" s="392"/>
      <c r="N600" s="393"/>
      <c r="O600" s="388">
        <v>244620167</v>
      </c>
      <c r="P600" s="394">
        <v>0.21</v>
      </c>
      <c r="Q600" s="393">
        <v>21</v>
      </c>
      <c r="R600" s="403">
        <v>0.21</v>
      </c>
      <c r="S600" s="403">
        <v>21</v>
      </c>
      <c r="T600" s="403">
        <v>2453</v>
      </c>
      <c r="U600" s="392">
        <v>-96</v>
      </c>
      <c r="V600" s="395">
        <v>-3.7661828167908987E-2</v>
      </c>
      <c r="W600" s="403">
        <v>11954.2</v>
      </c>
      <c r="X600" s="392">
        <v>2549</v>
      </c>
      <c r="Y600" s="392">
        <v>2549</v>
      </c>
      <c r="Z600" s="392">
        <v>2457</v>
      </c>
      <c r="AA600" s="392">
        <v>2453</v>
      </c>
      <c r="AB600" s="392">
        <v>96</v>
      </c>
      <c r="AC600" s="395">
        <v>3.9135752140236443E-2</v>
      </c>
      <c r="AD600" s="396">
        <v>12397.9</v>
      </c>
      <c r="AE600" s="403">
        <v>1212</v>
      </c>
      <c r="AF600" s="392">
        <v>1229</v>
      </c>
      <c r="AG600" s="397">
        <v>-17</v>
      </c>
      <c r="AH600" s="398">
        <v>-1.3832384052074858E-2</v>
      </c>
      <c r="AI600" s="397">
        <v>1229</v>
      </c>
      <c r="AJ600" s="392">
        <v>1231</v>
      </c>
      <c r="AK600" s="392">
        <v>-2</v>
      </c>
      <c r="AL600" s="399">
        <v>-1.6246953696181965E-3</v>
      </c>
      <c r="AM600" s="403">
        <v>1092</v>
      </c>
      <c r="AN600" s="392">
        <v>1157</v>
      </c>
      <c r="AO600" s="392">
        <v>-65</v>
      </c>
      <c r="AP600" s="395">
        <v>-5.6179775280898875E-2</v>
      </c>
      <c r="AQ600" s="392">
        <v>52</v>
      </c>
      <c r="AR600" s="392">
        <v>1157</v>
      </c>
      <c r="AS600" s="392">
        <v>1169</v>
      </c>
      <c r="AT600" s="392">
        <v>-12</v>
      </c>
      <c r="AU600" s="395">
        <v>-1.0265183917878529E-2</v>
      </c>
      <c r="AV600" s="400">
        <v>55.095238095238095</v>
      </c>
      <c r="AW600" s="403">
        <v>675</v>
      </c>
      <c r="AX600" s="403">
        <v>215</v>
      </c>
      <c r="AY600" s="403">
        <v>50</v>
      </c>
      <c r="AZ600" s="403">
        <v>265</v>
      </c>
      <c r="BA600" s="395">
        <v>0.3925925925925926</v>
      </c>
      <c r="BB600" s="464">
        <v>0.51955744912091051</v>
      </c>
      <c r="BC600" s="403">
        <v>140</v>
      </c>
      <c r="BD600" s="395">
        <v>0.2074074074074074</v>
      </c>
      <c r="BE600" s="464">
        <v>1.3576352763062707</v>
      </c>
      <c r="BF600" s="403">
        <v>185</v>
      </c>
      <c r="BG600" s="403">
        <v>70</v>
      </c>
      <c r="BH600" s="403">
        <v>255</v>
      </c>
      <c r="BI600" s="395">
        <v>0.37777777777777777</v>
      </c>
      <c r="BJ600" s="464">
        <v>5.0278294723677002</v>
      </c>
      <c r="BK600" s="403">
        <v>10</v>
      </c>
      <c r="BL600" s="401">
        <v>1225</v>
      </c>
      <c r="BM600" s="392">
        <v>310</v>
      </c>
      <c r="BN600" s="392">
        <v>25</v>
      </c>
      <c r="BO600" s="392">
        <v>335</v>
      </c>
      <c r="BP600" s="395">
        <v>0.27346938775510204</v>
      </c>
      <c r="BQ600" s="402">
        <v>0.39249058886651822</v>
      </c>
      <c r="BR600" s="392">
        <v>380</v>
      </c>
      <c r="BS600" s="395">
        <v>0.31020408163265306</v>
      </c>
      <c r="BT600" s="402">
        <v>1.3921109439153303</v>
      </c>
      <c r="BU600" s="392">
        <v>270</v>
      </c>
      <c r="BV600" s="392">
        <v>225</v>
      </c>
      <c r="BW600" s="392">
        <v>495</v>
      </c>
      <c r="BX600" s="395">
        <v>0.40408163265306124</v>
      </c>
      <c r="BY600" s="402">
        <v>5.5915870900985425</v>
      </c>
      <c r="BZ600" s="392">
        <v>20</v>
      </c>
      <c r="CA600" s="403" t="s">
        <v>79</v>
      </c>
      <c r="CB600" s="404" t="s">
        <v>79</v>
      </c>
      <c r="CC600" s="403" t="s">
        <v>79</v>
      </c>
      <c r="CD600" s="404"/>
      <c r="CE600" s="404" t="s">
        <v>2085</v>
      </c>
      <c r="CF600" s="405"/>
      <c r="CG600" s="403"/>
    </row>
    <row r="601" spans="1:85" ht="12.75" customHeight="1" x14ac:dyDescent="0.25">
      <c r="A601" s="388" t="s">
        <v>1146</v>
      </c>
      <c r="B601" s="387">
        <v>4620168</v>
      </c>
      <c r="C601" s="403"/>
      <c r="D601" s="388"/>
      <c r="E601" s="389">
        <v>1</v>
      </c>
      <c r="F601" s="389">
        <v>1</v>
      </c>
      <c r="G601" s="388"/>
      <c r="H601" s="388"/>
      <c r="I601" s="388"/>
      <c r="J601" s="390"/>
      <c r="K601" s="391"/>
      <c r="L601" s="392"/>
      <c r="M601" s="392"/>
      <c r="N601" s="393"/>
      <c r="O601" s="388">
        <v>244620168</v>
      </c>
      <c r="P601" s="394">
        <v>0.17</v>
      </c>
      <c r="Q601" s="393">
        <v>17</v>
      </c>
      <c r="R601" s="403">
        <v>0.17</v>
      </c>
      <c r="S601" s="403">
        <v>17</v>
      </c>
      <c r="T601" s="403">
        <v>2826</v>
      </c>
      <c r="U601" s="392">
        <v>-60</v>
      </c>
      <c r="V601" s="395">
        <v>-2.0790020790020791E-2</v>
      </c>
      <c r="W601" s="403">
        <v>16604</v>
      </c>
      <c r="X601" s="392">
        <v>2886</v>
      </c>
      <c r="Y601" s="392">
        <v>2886</v>
      </c>
      <c r="Z601" s="392">
        <v>2716</v>
      </c>
      <c r="AA601" s="392">
        <v>2593</v>
      </c>
      <c r="AB601" s="392">
        <v>293</v>
      </c>
      <c r="AC601" s="395">
        <v>0.11299652911685307</v>
      </c>
      <c r="AD601" s="396">
        <v>16946.599999999999</v>
      </c>
      <c r="AE601" s="403">
        <v>1252</v>
      </c>
      <c r="AF601" s="392">
        <v>1238</v>
      </c>
      <c r="AG601" s="397">
        <v>14</v>
      </c>
      <c r="AH601" s="398">
        <v>1.1308562197092083E-2</v>
      </c>
      <c r="AI601" s="397">
        <v>1238</v>
      </c>
      <c r="AJ601" s="392">
        <v>1139</v>
      </c>
      <c r="AK601" s="392">
        <v>99</v>
      </c>
      <c r="AL601" s="399">
        <v>8.6918349429323971E-2</v>
      </c>
      <c r="AM601" s="403">
        <v>1143</v>
      </c>
      <c r="AN601" s="392">
        <v>1136</v>
      </c>
      <c r="AO601" s="392">
        <v>7</v>
      </c>
      <c r="AP601" s="395">
        <v>6.1619718309859151E-3</v>
      </c>
      <c r="AQ601" s="392">
        <v>67.235294117647058</v>
      </c>
      <c r="AR601" s="392">
        <v>1136</v>
      </c>
      <c r="AS601" s="392">
        <v>1079</v>
      </c>
      <c r="AT601" s="392">
        <v>57</v>
      </c>
      <c r="AU601" s="395">
        <v>5.2826691380908251E-2</v>
      </c>
      <c r="AV601" s="400">
        <v>66.82352941176471</v>
      </c>
      <c r="AW601" s="403">
        <v>815</v>
      </c>
      <c r="AX601" s="403">
        <v>250</v>
      </c>
      <c r="AY601" s="403">
        <v>35</v>
      </c>
      <c r="AZ601" s="403">
        <v>285</v>
      </c>
      <c r="BA601" s="395">
        <v>0.34969325153374231</v>
      </c>
      <c r="BB601" s="464">
        <v>0.46278441613443755</v>
      </c>
      <c r="BC601" s="403">
        <v>165</v>
      </c>
      <c r="BD601" s="395">
        <v>0.20245398773006135</v>
      </c>
      <c r="BE601" s="464">
        <v>1.3252114715040395</v>
      </c>
      <c r="BF601" s="403">
        <v>215</v>
      </c>
      <c r="BG601" s="403">
        <v>100</v>
      </c>
      <c r="BH601" s="403">
        <v>315</v>
      </c>
      <c r="BI601" s="395">
        <v>0.38650306748466257</v>
      </c>
      <c r="BJ601" s="464">
        <v>5.1439540072762284</v>
      </c>
      <c r="BK601" s="403">
        <v>40</v>
      </c>
      <c r="BL601" s="401">
        <v>1165</v>
      </c>
      <c r="BM601" s="392">
        <v>295</v>
      </c>
      <c r="BN601" s="392">
        <v>35</v>
      </c>
      <c r="BO601" s="392">
        <v>330</v>
      </c>
      <c r="BP601" s="395">
        <v>0.2832618025751073</v>
      </c>
      <c r="BQ601" s="402">
        <v>0.40654492485885596</v>
      </c>
      <c r="BR601" s="392">
        <v>365</v>
      </c>
      <c r="BS601" s="395">
        <v>0.31330472103004292</v>
      </c>
      <c r="BT601" s="402">
        <v>1.4060257641701877</v>
      </c>
      <c r="BU601" s="392">
        <v>325</v>
      </c>
      <c r="BV601" s="392">
        <v>120</v>
      </c>
      <c r="BW601" s="392">
        <v>445</v>
      </c>
      <c r="BX601" s="395">
        <v>0.38197424892703863</v>
      </c>
      <c r="BY601" s="402">
        <v>5.2856702865391556</v>
      </c>
      <c r="BZ601" s="392">
        <v>25</v>
      </c>
      <c r="CA601" s="403" t="s">
        <v>79</v>
      </c>
      <c r="CB601" s="404" t="s">
        <v>79</v>
      </c>
      <c r="CC601" s="403" t="s">
        <v>79</v>
      </c>
      <c r="CD601" s="404"/>
      <c r="CE601" s="404" t="s">
        <v>2085</v>
      </c>
      <c r="CF601" s="405"/>
      <c r="CG601" s="403"/>
    </row>
    <row r="602" spans="1:85" ht="12.75" customHeight="1" x14ac:dyDescent="0.25">
      <c r="A602" s="388" t="s">
        <v>1147</v>
      </c>
      <c r="B602" s="387">
        <v>4620169</v>
      </c>
      <c r="C602" s="403"/>
      <c r="D602" s="388"/>
      <c r="E602" s="389">
        <v>1</v>
      </c>
      <c r="F602" s="389">
        <v>1</v>
      </c>
      <c r="G602" s="388"/>
      <c r="H602" s="388"/>
      <c r="I602" s="388"/>
      <c r="J602" s="390"/>
      <c r="K602" s="391"/>
      <c r="L602" s="392"/>
      <c r="M602" s="392"/>
      <c r="N602" s="393"/>
      <c r="O602" s="388">
        <v>244620169</v>
      </c>
      <c r="P602" s="394">
        <v>0.15</v>
      </c>
      <c r="Q602" s="393">
        <v>15</v>
      </c>
      <c r="R602" s="403">
        <v>0.15</v>
      </c>
      <c r="S602" s="403">
        <v>15</v>
      </c>
      <c r="T602" s="403">
        <v>2099</v>
      </c>
      <c r="U602" s="392">
        <v>-117</v>
      </c>
      <c r="V602" s="395">
        <v>-5.2797833935018051E-2</v>
      </c>
      <c r="W602" s="403">
        <v>14249.8</v>
      </c>
      <c r="X602" s="392">
        <v>2216</v>
      </c>
      <c r="Y602" s="392">
        <v>2216</v>
      </c>
      <c r="Z602" s="392">
        <v>2105</v>
      </c>
      <c r="AA602" s="392">
        <v>2204</v>
      </c>
      <c r="AB602" s="392">
        <v>12</v>
      </c>
      <c r="AC602" s="395">
        <v>5.4446460980036296E-3</v>
      </c>
      <c r="AD602" s="396">
        <v>15064.6</v>
      </c>
      <c r="AE602" s="403">
        <v>1021</v>
      </c>
      <c r="AF602" s="392">
        <v>1042</v>
      </c>
      <c r="AG602" s="397">
        <v>-21</v>
      </c>
      <c r="AH602" s="398">
        <v>-2.0153550863723609E-2</v>
      </c>
      <c r="AI602" s="397">
        <v>1042</v>
      </c>
      <c r="AJ602" s="392">
        <v>1041</v>
      </c>
      <c r="AK602" s="392">
        <v>1</v>
      </c>
      <c r="AL602" s="399">
        <v>9.6061479346781938E-4</v>
      </c>
      <c r="AM602" s="403">
        <v>936</v>
      </c>
      <c r="AN602" s="392">
        <v>973</v>
      </c>
      <c r="AO602" s="392">
        <v>-37</v>
      </c>
      <c r="AP602" s="395">
        <v>-3.8026721479958892E-2</v>
      </c>
      <c r="AQ602" s="392">
        <v>62.4</v>
      </c>
      <c r="AR602" s="392">
        <v>973</v>
      </c>
      <c r="AS602" s="392">
        <v>979</v>
      </c>
      <c r="AT602" s="392">
        <v>-6</v>
      </c>
      <c r="AU602" s="395">
        <v>-6.1287027579162408E-3</v>
      </c>
      <c r="AV602" s="400">
        <v>64.86666666666666</v>
      </c>
      <c r="AW602" s="403">
        <v>605</v>
      </c>
      <c r="AX602" s="403">
        <v>195</v>
      </c>
      <c r="AY602" s="403">
        <v>0</v>
      </c>
      <c r="AZ602" s="403">
        <v>195</v>
      </c>
      <c r="BA602" s="395">
        <v>0.32231404958677684</v>
      </c>
      <c r="BB602" s="464">
        <v>0.42655075153930977</v>
      </c>
      <c r="BC602" s="403">
        <v>115</v>
      </c>
      <c r="BD602" s="395">
        <v>0.19008264462809918</v>
      </c>
      <c r="BE602" s="464">
        <v>1.2442318574176419</v>
      </c>
      <c r="BF602" s="403">
        <v>195</v>
      </c>
      <c r="BG602" s="403">
        <v>100</v>
      </c>
      <c r="BH602" s="403">
        <v>295</v>
      </c>
      <c r="BI602" s="395">
        <v>0.48760330578512395</v>
      </c>
      <c r="BJ602" s="464">
        <v>6.4894930720156747</v>
      </c>
      <c r="BK602" s="403">
        <v>0</v>
      </c>
      <c r="BL602" s="401">
        <v>1115</v>
      </c>
      <c r="BM602" s="392">
        <v>245</v>
      </c>
      <c r="BN602" s="392">
        <v>20</v>
      </c>
      <c r="BO602" s="392">
        <v>265</v>
      </c>
      <c r="BP602" s="395">
        <v>0.23766816143497757</v>
      </c>
      <c r="BQ602" s="402">
        <v>0.34110771008846391</v>
      </c>
      <c r="BR602" s="392">
        <v>425</v>
      </c>
      <c r="BS602" s="395">
        <v>0.3811659192825112</v>
      </c>
      <c r="BT602" s="402">
        <v>1.7105682326549889</v>
      </c>
      <c r="BU602" s="392">
        <v>270</v>
      </c>
      <c r="BV602" s="392">
        <v>115</v>
      </c>
      <c r="BW602" s="392">
        <v>385</v>
      </c>
      <c r="BX602" s="395">
        <v>0.3452914798206278</v>
      </c>
      <c r="BY602" s="402">
        <v>4.7780627102735425</v>
      </c>
      <c r="BZ602" s="392">
        <v>40</v>
      </c>
      <c r="CA602" s="403" t="s">
        <v>79</v>
      </c>
      <c r="CB602" s="404" t="s">
        <v>79</v>
      </c>
      <c r="CC602" s="403" t="s">
        <v>79</v>
      </c>
      <c r="CD602" s="404"/>
      <c r="CE602" s="404" t="s">
        <v>2085</v>
      </c>
      <c r="CF602" s="405"/>
      <c r="CG602" s="403"/>
    </row>
    <row r="603" spans="1:85" ht="12.75" customHeight="1" x14ac:dyDescent="0.25">
      <c r="A603" s="388" t="s">
        <v>1148</v>
      </c>
      <c r="B603" s="387">
        <v>4620170</v>
      </c>
      <c r="C603" s="403"/>
      <c r="D603" s="388"/>
      <c r="E603" s="389">
        <v>1</v>
      </c>
      <c r="F603" s="389">
        <v>1</v>
      </c>
      <c r="G603" s="388"/>
      <c r="H603" s="388"/>
      <c r="I603" s="388"/>
      <c r="J603" s="388"/>
      <c r="K603" s="391"/>
      <c r="L603" s="392"/>
      <c r="M603" s="392"/>
      <c r="N603" s="393"/>
      <c r="O603" s="388">
        <v>244620170</v>
      </c>
      <c r="P603" s="394">
        <v>0.16</v>
      </c>
      <c r="Q603" s="393">
        <v>16</v>
      </c>
      <c r="R603" s="403">
        <v>0.16</v>
      </c>
      <c r="S603" s="403">
        <v>16</v>
      </c>
      <c r="T603" s="403">
        <v>2098</v>
      </c>
      <c r="U603" s="392">
        <v>-13</v>
      </c>
      <c r="V603" s="395">
        <v>-6.1582188536238747E-3</v>
      </c>
      <c r="W603" s="403">
        <v>13278.5</v>
      </c>
      <c r="X603" s="392">
        <v>2111</v>
      </c>
      <c r="Y603" s="392">
        <v>2111</v>
      </c>
      <c r="Z603" s="392">
        <v>2114</v>
      </c>
      <c r="AA603" s="392">
        <v>2119</v>
      </c>
      <c r="AB603" s="392">
        <v>-8</v>
      </c>
      <c r="AC603" s="395">
        <v>-3.7753657385559227E-3</v>
      </c>
      <c r="AD603" s="396">
        <v>13343.9</v>
      </c>
      <c r="AE603" s="403">
        <v>1148</v>
      </c>
      <c r="AF603" s="392">
        <v>1168</v>
      </c>
      <c r="AG603" s="397">
        <v>-20</v>
      </c>
      <c r="AH603" s="398">
        <v>-1.7123287671232876E-2</v>
      </c>
      <c r="AI603" s="397">
        <v>1168</v>
      </c>
      <c r="AJ603" s="392">
        <v>1130</v>
      </c>
      <c r="AK603" s="392">
        <v>38</v>
      </c>
      <c r="AL603" s="399">
        <v>3.3628318584070796E-2</v>
      </c>
      <c r="AM603" s="403">
        <v>1056</v>
      </c>
      <c r="AN603" s="392">
        <v>1044</v>
      </c>
      <c r="AO603" s="392">
        <v>12</v>
      </c>
      <c r="AP603" s="395">
        <v>1.1494252873563218E-2</v>
      </c>
      <c r="AQ603" s="392">
        <v>66</v>
      </c>
      <c r="AR603" s="392">
        <v>1044</v>
      </c>
      <c r="AS603" s="392">
        <v>1030</v>
      </c>
      <c r="AT603" s="392">
        <v>14</v>
      </c>
      <c r="AU603" s="395">
        <v>1.3592233009708738E-2</v>
      </c>
      <c r="AV603" s="400">
        <v>65.25</v>
      </c>
      <c r="AW603" s="403">
        <v>665</v>
      </c>
      <c r="AX603" s="403">
        <v>175</v>
      </c>
      <c r="AY603" s="403">
        <v>25</v>
      </c>
      <c r="AZ603" s="403">
        <v>200</v>
      </c>
      <c r="BA603" s="395">
        <v>0.3007518796992481</v>
      </c>
      <c r="BB603" s="464">
        <v>0.39801535327747434</v>
      </c>
      <c r="BC603" s="403">
        <v>205</v>
      </c>
      <c r="BD603" s="395">
        <v>0.30827067669172931</v>
      </c>
      <c r="BE603" s="464">
        <v>2.0178601649718604</v>
      </c>
      <c r="BF603" s="403">
        <v>170</v>
      </c>
      <c r="BG603" s="403">
        <v>75</v>
      </c>
      <c r="BH603" s="403">
        <v>245</v>
      </c>
      <c r="BI603" s="395">
        <v>0.36842105263157893</v>
      </c>
      <c r="BJ603" s="464">
        <v>4.90330118822237</v>
      </c>
      <c r="BK603" s="403">
        <v>15</v>
      </c>
      <c r="BL603" s="401">
        <v>1110</v>
      </c>
      <c r="BM603" s="392">
        <v>260</v>
      </c>
      <c r="BN603" s="392">
        <v>25</v>
      </c>
      <c r="BO603" s="392">
        <v>285</v>
      </c>
      <c r="BP603" s="395">
        <v>0.25675675675675674</v>
      </c>
      <c r="BQ603" s="402">
        <v>0.36850417329036755</v>
      </c>
      <c r="BR603" s="392">
        <v>340</v>
      </c>
      <c r="BS603" s="395">
        <v>0.30630630630630629</v>
      </c>
      <c r="BT603" s="402">
        <v>1.3746187959713965</v>
      </c>
      <c r="BU603" s="392">
        <v>280</v>
      </c>
      <c r="BV603" s="392">
        <v>180</v>
      </c>
      <c r="BW603" s="392">
        <v>460</v>
      </c>
      <c r="BX603" s="395">
        <v>0.4144144144144144</v>
      </c>
      <c r="BY603" s="402">
        <v>5.734569706562068</v>
      </c>
      <c r="BZ603" s="392">
        <v>25</v>
      </c>
      <c r="CA603" s="403" t="s">
        <v>79</v>
      </c>
      <c r="CB603" s="404" t="s">
        <v>79</v>
      </c>
      <c r="CC603" s="403" t="s">
        <v>79</v>
      </c>
      <c r="CD603" s="404"/>
      <c r="CE603" s="404" t="s">
        <v>2085</v>
      </c>
      <c r="CF603" s="405"/>
      <c r="CG603" s="403"/>
    </row>
    <row r="604" spans="1:85" ht="12.75" customHeight="1" x14ac:dyDescent="0.25">
      <c r="A604" s="388" t="s">
        <v>1149</v>
      </c>
      <c r="B604" s="387">
        <v>4620171</v>
      </c>
      <c r="C604" s="403"/>
      <c r="D604" s="388"/>
      <c r="E604" s="389">
        <v>1</v>
      </c>
      <c r="F604" s="389">
        <v>1</v>
      </c>
      <c r="G604" s="388"/>
      <c r="H604" s="388"/>
      <c r="I604" s="388"/>
      <c r="J604" s="388"/>
      <c r="K604" s="391"/>
      <c r="L604" s="392"/>
      <c r="M604" s="392"/>
      <c r="N604" s="393"/>
      <c r="O604" s="388">
        <v>244620171</v>
      </c>
      <c r="P604" s="394">
        <v>0.48</v>
      </c>
      <c r="Q604" s="393">
        <v>48</v>
      </c>
      <c r="R604" s="403">
        <v>0.48</v>
      </c>
      <c r="S604" s="403">
        <v>48</v>
      </c>
      <c r="T604" s="403">
        <v>4778</v>
      </c>
      <c r="U604" s="392">
        <v>43</v>
      </c>
      <c r="V604" s="395">
        <v>9.0813093980992611E-3</v>
      </c>
      <c r="W604" s="403">
        <v>9993.7000000000007</v>
      </c>
      <c r="X604" s="392">
        <v>4735</v>
      </c>
      <c r="Y604" s="392">
        <v>4735</v>
      </c>
      <c r="Z604" s="392">
        <v>4539</v>
      </c>
      <c r="AA604" s="392">
        <v>4419</v>
      </c>
      <c r="AB604" s="392">
        <v>316</v>
      </c>
      <c r="AC604" s="395">
        <v>7.1509391264992075E-2</v>
      </c>
      <c r="AD604" s="396">
        <v>9805.2999999999993</v>
      </c>
      <c r="AE604" s="403">
        <v>2995</v>
      </c>
      <c r="AF604" s="392">
        <v>2836</v>
      </c>
      <c r="AG604" s="397">
        <v>159</v>
      </c>
      <c r="AH604" s="398">
        <v>5.6064880112834982E-2</v>
      </c>
      <c r="AI604" s="397">
        <v>2836</v>
      </c>
      <c r="AJ604" s="392">
        <v>2487</v>
      </c>
      <c r="AK604" s="392">
        <v>349</v>
      </c>
      <c r="AL604" s="399">
        <v>0.14032971451548049</v>
      </c>
      <c r="AM604" s="403">
        <v>2788</v>
      </c>
      <c r="AN604" s="392">
        <v>2648</v>
      </c>
      <c r="AO604" s="392">
        <v>140</v>
      </c>
      <c r="AP604" s="395">
        <v>5.2870090634441085E-2</v>
      </c>
      <c r="AQ604" s="392">
        <v>58.083333333333336</v>
      </c>
      <c r="AR604" s="392">
        <v>2648</v>
      </c>
      <c r="AS604" s="392">
        <v>2337</v>
      </c>
      <c r="AT604" s="392">
        <v>311</v>
      </c>
      <c r="AU604" s="395">
        <v>0.13307659392383397</v>
      </c>
      <c r="AV604" s="400">
        <v>55.166666666666664</v>
      </c>
      <c r="AW604" s="403">
        <v>1145</v>
      </c>
      <c r="AX604" s="403">
        <v>350</v>
      </c>
      <c r="AY604" s="403">
        <v>30</v>
      </c>
      <c r="AZ604" s="403">
        <v>380</v>
      </c>
      <c r="BA604" s="395">
        <v>0.33187772925764192</v>
      </c>
      <c r="BB604" s="464">
        <v>0.43920733525422606</v>
      </c>
      <c r="BC604" s="403">
        <v>375</v>
      </c>
      <c r="BD604" s="395">
        <v>0.32751091703056767</v>
      </c>
      <c r="BE604" s="464">
        <v>2.1438018048348395</v>
      </c>
      <c r="BF604" s="403">
        <v>215</v>
      </c>
      <c r="BG604" s="403">
        <v>140</v>
      </c>
      <c r="BH604" s="403">
        <v>355</v>
      </c>
      <c r="BI604" s="395">
        <v>0.31004366812227074</v>
      </c>
      <c r="BJ604" s="464">
        <v>4.1263588913986133</v>
      </c>
      <c r="BK604" s="403">
        <v>25</v>
      </c>
      <c r="BL604" s="401">
        <v>2395</v>
      </c>
      <c r="BM604" s="392">
        <v>595</v>
      </c>
      <c r="BN604" s="392">
        <v>35</v>
      </c>
      <c r="BO604" s="392">
        <v>630</v>
      </c>
      <c r="BP604" s="395">
        <v>0.26304801670146138</v>
      </c>
      <c r="BQ604" s="402">
        <v>0.37753355804410366</v>
      </c>
      <c r="BR604" s="392">
        <v>965</v>
      </c>
      <c r="BS604" s="395">
        <v>0.40292275574112735</v>
      </c>
      <c r="BT604" s="402">
        <v>1.8082069548136577</v>
      </c>
      <c r="BU604" s="392">
        <v>475</v>
      </c>
      <c r="BV604" s="392">
        <v>290</v>
      </c>
      <c r="BW604" s="392">
        <v>765</v>
      </c>
      <c r="BX604" s="395">
        <v>0.31941544885177453</v>
      </c>
      <c r="BY604" s="402">
        <v>4.4199962479142965</v>
      </c>
      <c r="BZ604" s="392">
        <v>35</v>
      </c>
      <c r="CA604" s="403" t="s">
        <v>79</v>
      </c>
      <c r="CB604" s="404" t="s">
        <v>79</v>
      </c>
      <c r="CC604" s="403" t="s">
        <v>79</v>
      </c>
      <c r="CD604" s="404"/>
      <c r="CE604" s="404" t="s">
        <v>2085</v>
      </c>
      <c r="CF604" s="405"/>
      <c r="CG604" s="403"/>
    </row>
    <row r="605" spans="1:85" ht="12.75" customHeight="1" x14ac:dyDescent="0.25">
      <c r="A605" s="388" t="s">
        <v>1150</v>
      </c>
      <c r="B605" s="387">
        <v>4620172</v>
      </c>
      <c r="C605" s="403"/>
      <c r="D605" s="388"/>
      <c r="E605" s="389">
        <v>1</v>
      </c>
      <c r="F605" s="389">
        <v>1</v>
      </c>
      <c r="G605" s="388"/>
      <c r="H605" s="388"/>
      <c r="I605" s="388"/>
      <c r="J605" s="390"/>
      <c r="K605" s="391"/>
      <c r="L605" s="392"/>
      <c r="M605" s="392"/>
      <c r="N605" s="393"/>
      <c r="O605" s="388">
        <v>244620172</v>
      </c>
      <c r="P605" s="394">
        <v>0.2</v>
      </c>
      <c r="Q605" s="393">
        <v>20</v>
      </c>
      <c r="R605" s="403">
        <v>0.2</v>
      </c>
      <c r="S605" s="403">
        <v>20</v>
      </c>
      <c r="T605" s="403">
        <v>2656</v>
      </c>
      <c r="U605" s="392">
        <v>160</v>
      </c>
      <c r="V605" s="395">
        <v>6.4102564102564097E-2</v>
      </c>
      <c r="W605" s="403">
        <v>13613.5</v>
      </c>
      <c r="X605" s="392">
        <v>2496</v>
      </c>
      <c r="Y605" s="392">
        <v>2496</v>
      </c>
      <c r="Z605" s="392">
        <v>2200</v>
      </c>
      <c r="AA605" s="392">
        <v>2043</v>
      </c>
      <c r="AB605" s="392">
        <v>453</v>
      </c>
      <c r="AC605" s="395">
        <v>0.22173274596182085</v>
      </c>
      <c r="AD605" s="396">
        <v>12593.3</v>
      </c>
      <c r="AE605" s="403">
        <v>1761</v>
      </c>
      <c r="AF605" s="392">
        <v>1680</v>
      </c>
      <c r="AG605" s="397">
        <v>81</v>
      </c>
      <c r="AH605" s="398">
        <v>4.8214285714285716E-2</v>
      </c>
      <c r="AI605" s="397">
        <v>1680</v>
      </c>
      <c r="AJ605" s="392">
        <v>1427</v>
      </c>
      <c r="AK605" s="392">
        <v>253</v>
      </c>
      <c r="AL605" s="399">
        <v>0.17729502452697968</v>
      </c>
      <c r="AM605" s="403">
        <v>1617</v>
      </c>
      <c r="AN605" s="392">
        <v>1551</v>
      </c>
      <c r="AO605" s="392">
        <v>66</v>
      </c>
      <c r="AP605" s="395">
        <v>4.2553191489361701E-2</v>
      </c>
      <c r="AQ605" s="392">
        <v>80.849999999999994</v>
      </c>
      <c r="AR605" s="392">
        <v>1551</v>
      </c>
      <c r="AS605" s="392">
        <v>1334</v>
      </c>
      <c r="AT605" s="392">
        <v>217</v>
      </c>
      <c r="AU605" s="395">
        <v>0.16266866566716642</v>
      </c>
      <c r="AV605" s="400">
        <v>77.55</v>
      </c>
      <c r="AW605" s="403">
        <v>905</v>
      </c>
      <c r="AX605" s="403">
        <v>175</v>
      </c>
      <c r="AY605" s="403">
        <v>10</v>
      </c>
      <c r="AZ605" s="403">
        <v>185</v>
      </c>
      <c r="BA605" s="395">
        <v>0.20441988950276244</v>
      </c>
      <c r="BB605" s="464">
        <v>0.27052949633680268</v>
      </c>
      <c r="BC605" s="403">
        <v>440</v>
      </c>
      <c r="BD605" s="395">
        <v>0.48618784530386738</v>
      </c>
      <c r="BE605" s="464">
        <v>3.1824599610336417</v>
      </c>
      <c r="BF605" s="403">
        <v>170</v>
      </c>
      <c r="BG605" s="403">
        <v>95</v>
      </c>
      <c r="BH605" s="403">
        <v>265</v>
      </c>
      <c r="BI605" s="395">
        <v>0.29281767955801102</v>
      </c>
      <c r="BJ605" s="464">
        <v>3.897098892296706</v>
      </c>
      <c r="BK605" s="403">
        <v>15</v>
      </c>
      <c r="BL605" s="401">
        <v>1505</v>
      </c>
      <c r="BM605" s="392">
        <v>270</v>
      </c>
      <c r="BN605" s="392">
        <v>10</v>
      </c>
      <c r="BO605" s="392">
        <v>280</v>
      </c>
      <c r="BP605" s="395">
        <v>0.18604651162790697</v>
      </c>
      <c r="BQ605" s="402">
        <v>0.26701893584809988</v>
      </c>
      <c r="BR605" s="392">
        <v>845</v>
      </c>
      <c r="BS605" s="395">
        <v>0.56146179401993357</v>
      </c>
      <c r="BT605" s="402">
        <v>2.5196867298834698</v>
      </c>
      <c r="BU605" s="392">
        <v>210</v>
      </c>
      <c r="BV605" s="392">
        <v>145</v>
      </c>
      <c r="BW605" s="392">
        <v>355</v>
      </c>
      <c r="BX605" s="395">
        <v>0.23588039867109634</v>
      </c>
      <c r="BY605" s="402">
        <v>3.2640577681218876</v>
      </c>
      <c r="BZ605" s="392">
        <v>20</v>
      </c>
      <c r="CA605" s="403" t="s">
        <v>79</v>
      </c>
      <c r="CB605" s="404" t="s">
        <v>79</v>
      </c>
      <c r="CC605" s="403" t="s">
        <v>79</v>
      </c>
      <c r="CD605" s="404"/>
      <c r="CE605" s="404" t="s">
        <v>2085</v>
      </c>
      <c r="CF605" s="405"/>
      <c r="CG605" s="403"/>
    </row>
    <row r="606" spans="1:85" ht="12.75" customHeight="1" x14ac:dyDescent="0.25">
      <c r="A606" s="388" t="s">
        <v>1151</v>
      </c>
      <c r="B606" s="387">
        <v>4620173</v>
      </c>
      <c r="C606" s="403"/>
      <c r="D606" s="388"/>
      <c r="E606" s="389">
        <v>1</v>
      </c>
      <c r="F606" s="389">
        <v>1</v>
      </c>
      <c r="G606" s="388"/>
      <c r="H606" s="388"/>
      <c r="I606" s="388"/>
      <c r="J606" s="390"/>
      <c r="K606" s="391"/>
      <c r="L606" s="392"/>
      <c r="M606" s="392"/>
      <c r="N606" s="393"/>
      <c r="O606" s="388">
        <v>244620173</v>
      </c>
      <c r="P606" s="394">
        <v>0.19</v>
      </c>
      <c r="Q606" s="393">
        <v>19</v>
      </c>
      <c r="R606" s="403">
        <v>0.18</v>
      </c>
      <c r="S606" s="403">
        <v>18</v>
      </c>
      <c r="T606" s="403">
        <v>2041</v>
      </c>
      <c r="U606" s="392">
        <v>12</v>
      </c>
      <c r="V606" s="395">
        <v>5.9142434696895022E-3</v>
      </c>
      <c r="W606" s="403">
        <v>11080.3</v>
      </c>
      <c r="X606" s="392">
        <v>2029</v>
      </c>
      <c r="Y606" s="392">
        <v>2029</v>
      </c>
      <c r="Z606" s="392">
        <v>1970</v>
      </c>
      <c r="AA606" s="392">
        <v>1791</v>
      </c>
      <c r="AB606" s="392">
        <v>238</v>
      </c>
      <c r="AC606" s="395">
        <v>0.13288665549972081</v>
      </c>
      <c r="AD606" s="396">
        <v>10867.7</v>
      </c>
      <c r="AE606" s="403">
        <v>1222</v>
      </c>
      <c r="AF606" s="392">
        <v>1212</v>
      </c>
      <c r="AG606" s="397">
        <v>10</v>
      </c>
      <c r="AH606" s="398">
        <v>8.2508250825082501E-3</v>
      </c>
      <c r="AI606" s="397">
        <v>1212</v>
      </c>
      <c r="AJ606" s="392">
        <v>1114</v>
      </c>
      <c r="AK606" s="392">
        <v>98</v>
      </c>
      <c r="AL606" s="399">
        <v>8.7971274685816878E-2</v>
      </c>
      <c r="AM606" s="403">
        <v>1147</v>
      </c>
      <c r="AN606" s="392">
        <v>1141</v>
      </c>
      <c r="AO606" s="392">
        <v>6</v>
      </c>
      <c r="AP606" s="395">
        <v>5.2585451358457495E-3</v>
      </c>
      <c r="AQ606" s="392">
        <v>63.722222222222221</v>
      </c>
      <c r="AR606" s="392">
        <v>1141</v>
      </c>
      <c r="AS606" s="392">
        <v>1049</v>
      </c>
      <c r="AT606" s="392">
        <v>92</v>
      </c>
      <c r="AU606" s="395">
        <v>8.7702573879885601E-2</v>
      </c>
      <c r="AV606" s="400">
        <v>60.05263157894737</v>
      </c>
      <c r="AW606" s="403">
        <v>690</v>
      </c>
      <c r="AX606" s="403">
        <v>190</v>
      </c>
      <c r="AY606" s="403">
        <v>20</v>
      </c>
      <c r="AZ606" s="403">
        <v>210</v>
      </c>
      <c r="BA606" s="395">
        <v>0.30434782608695654</v>
      </c>
      <c r="BB606" s="464">
        <v>0.40277423250144417</v>
      </c>
      <c r="BC606" s="403">
        <v>240</v>
      </c>
      <c r="BD606" s="395">
        <v>0.34782608695652173</v>
      </c>
      <c r="BE606" s="464">
        <v>2.2767796559173483</v>
      </c>
      <c r="BF606" s="403">
        <v>145</v>
      </c>
      <c r="BG606" s="403">
        <v>75</v>
      </c>
      <c r="BH606" s="403">
        <v>220</v>
      </c>
      <c r="BI606" s="395">
        <v>0.3188405797101449</v>
      </c>
      <c r="BJ606" s="464">
        <v>4.243436639082713</v>
      </c>
      <c r="BK606" s="403">
        <v>15</v>
      </c>
      <c r="BL606" s="401">
        <v>1235</v>
      </c>
      <c r="BM606" s="392">
        <v>280</v>
      </c>
      <c r="BN606" s="392">
        <v>15</v>
      </c>
      <c r="BO606" s="392">
        <v>295</v>
      </c>
      <c r="BP606" s="395">
        <v>0.23886639676113361</v>
      </c>
      <c r="BQ606" s="402">
        <v>0.34282744951752497</v>
      </c>
      <c r="BR606" s="392">
        <v>560</v>
      </c>
      <c r="BS606" s="395">
        <v>0.45344129554655871</v>
      </c>
      <c r="BT606" s="402">
        <v>2.034920322876447</v>
      </c>
      <c r="BU606" s="392">
        <v>175</v>
      </c>
      <c r="BV606" s="392">
        <v>190</v>
      </c>
      <c r="BW606" s="392">
        <v>365</v>
      </c>
      <c r="BX606" s="395">
        <v>0.29554655870445345</v>
      </c>
      <c r="BY606" s="402">
        <v>4.0897041306347859</v>
      </c>
      <c r="BZ606" s="392">
        <v>15</v>
      </c>
      <c r="CA606" s="403" t="s">
        <v>79</v>
      </c>
      <c r="CB606" s="404" t="s">
        <v>79</v>
      </c>
      <c r="CC606" s="403" t="s">
        <v>79</v>
      </c>
      <c r="CD606" s="404"/>
      <c r="CE606" s="404" t="s">
        <v>2085</v>
      </c>
      <c r="CF606" s="405"/>
      <c r="CG606" s="403"/>
    </row>
    <row r="607" spans="1:85" ht="12.75" customHeight="1" x14ac:dyDescent="0.25">
      <c r="A607" s="388" t="s">
        <v>1152</v>
      </c>
      <c r="B607" s="387">
        <v>4620174</v>
      </c>
      <c r="C607" s="403"/>
      <c r="D607" s="388"/>
      <c r="E607" s="389">
        <v>1</v>
      </c>
      <c r="F607" s="389">
        <v>1</v>
      </c>
      <c r="G607" s="388"/>
      <c r="H607" s="388"/>
      <c r="I607" s="388"/>
      <c r="J607" s="390"/>
      <c r="K607" s="391"/>
      <c r="L607" s="392"/>
      <c r="M607" s="392"/>
      <c r="N607" s="393"/>
      <c r="O607" s="388">
        <v>244620174</v>
      </c>
      <c r="P607" s="394">
        <v>0.23</v>
      </c>
      <c r="Q607" s="393">
        <v>23</v>
      </c>
      <c r="R607" s="403">
        <v>0.23</v>
      </c>
      <c r="S607" s="403">
        <v>23</v>
      </c>
      <c r="T607" s="403">
        <v>2110</v>
      </c>
      <c r="U607" s="392">
        <v>19</v>
      </c>
      <c r="V607" s="395">
        <v>9.0865614538498327E-3</v>
      </c>
      <c r="W607" s="403">
        <v>9323.9</v>
      </c>
      <c r="X607" s="392">
        <v>2091</v>
      </c>
      <c r="Y607" s="392">
        <v>2091</v>
      </c>
      <c r="Z607" s="392">
        <v>2031</v>
      </c>
      <c r="AA607" s="392">
        <v>1677</v>
      </c>
      <c r="AB607" s="392">
        <v>414</v>
      </c>
      <c r="AC607" s="395">
        <v>0.24686940966010734</v>
      </c>
      <c r="AD607" s="396">
        <v>9091.2999999999993</v>
      </c>
      <c r="AE607" s="403">
        <v>1292</v>
      </c>
      <c r="AF607" s="392">
        <v>1305</v>
      </c>
      <c r="AG607" s="397">
        <v>-13</v>
      </c>
      <c r="AH607" s="398">
        <v>-9.9616858237547897E-3</v>
      </c>
      <c r="AI607" s="397">
        <v>1305</v>
      </c>
      <c r="AJ607" s="392">
        <v>1035</v>
      </c>
      <c r="AK607" s="392">
        <v>270</v>
      </c>
      <c r="AL607" s="399">
        <v>0.2608695652173913</v>
      </c>
      <c r="AM607" s="403">
        <v>1204</v>
      </c>
      <c r="AN607" s="392">
        <v>1221</v>
      </c>
      <c r="AO607" s="392">
        <v>-17</v>
      </c>
      <c r="AP607" s="395">
        <v>-1.3923013923013924E-2</v>
      </c>
      <c r="AQ607" s="392">
        <v>52.347826086956523</v>
      </c>
      <c r="AR607" s="392">
        <v>1221</v>
      </c>
      <c r="AS607" s="392">
        <v>994</v>
      </c>
      <c r="AT607" s="392">
        <v>227</v>
      </c>
      <c r="AU607" s="395">
        <v>0.2283702213279678</v>
      </c>
      <c r="AV607" s="400">
        <v>53.086956521739133</v>
      </c>
      <c r="AW607" s="403">
        <v>680</v>
      </c>
      <c r="AX607" s="403">
        <v>245</v>
      </c>
      <c r="AY607" s="403">
        <v>15</v>
      </c>
      <c r="AZ607" s="403">
        <v>260</v>
      </c>
      <c r="BA607" s="395">
        <v>0.38235294117647056</v>
      </c>
      <c r="BB607" s="464">
        <v>0.50600628368878908</v>
      </c>
      <c r="BC607" s="403">
        <v>200</v>
      </c>
      <c r="BD607" s="395">
        <v>0.29411764705882354</v>
      </c>
      <c r="BE607" s="464">
        <v>1.9252180914006993</v>
      </c>
      <c r="BF607" s="403">
        <v>100</v>
      </c>
      <c r="BG607" s="403">
        <v>100</v>
      </c>
      <c r="BH607" s="403">
        <v>200</v>
      </c>
      <c r="BI607" s="395">
        <v>0.29411764705882354</v>
      </c>
      <c r="BJ607" s="464">
        <v>3.9144001082447493</v>
      </c>
      <c r="BK607" s="403">
        <v>25</v>
      </c>
      <c r="BL607" s="401">
        <v>1245</v>
      </c>
      <c r="BM607" s="392">
        <v>400</v>
      </c>
      <c r="BN607" s="392">
        <v>25</v>
      </c>
      <c r="BO607" s="392">
        <v>425</v>
      </c>
      <c r="BP607" s="395">
        <v>0.34136546184738958</v>
      </c>
      <c r="BQ607" s="402">
        <v>0.48993685267309495</v>
      </c>
      <c r="BR607" s="392">
        <v>465</v>
      </c>
      <c r="BS607" s="395">
        <v>0.37349397590361444</v>
      </c>
      <c r="BT607" s="402">
        <v>1.676138652352082</v>
      </c>
      <c r="BU607" s="392">
        <v>135</v>
      </c>
      <c r="BV607" s="392">
        <v>200</v>
      </c>
      <c r="BW607" s="392">
        <v>335</v>
      </c>
      <c r="BX607" s="395">
        <v>0.26907630522088355</v>
      </c>
      <c r="BY607" s="402">
        <v>3.7234149561465082</v>
      </c>
      <c r="BZ607" s="392">
        <v>20</v>
      </c>
      <c r="CA607" s="403" t="s">
        <v>79</v>
      </c>
      <c r="CB607" s="404" t="s">
        <v>79</v>
      </c>
      <c r="CC607" s="403" t="s">
        <v>79</v>
      </c>
      <c r="CD607" s="404"/>
      <c r="CE607" s="404" t="s">
        <v>2085</v>
      </c>
      <c r="CF607" s="405"/>
      <c r="CG607" s="403"/>
    </row>
    <row r="608" spans="1:85" ht="12.75" customHeight="1" x14ac:dyDescent="0.25">
      <c r="A608" s="388" t="s">
        <v>1153</v>
      </c>
      <c r="B608" s="387">
        <v>4620175</v>
      </c>
      <c r="C608" s="403"/>
      <c r="D608" s="388"/>
      <c r="E608" s="389">
        <v>1</v>
      </c>
      <c r="F608" s="389">
        <v>1</v>
      </c>
      <c r="G608" s="388"/>
      <c r="H608" s="388"/>
      <c r="I608" s="388"/>
      <c r="J608" s="390"/>
      <c r="K608" s="391"/>
      <c r="L608" s="392"/>
      <c r="M608" s="392"/>
      <c r="N608" s="393"/>
      <c r="O608" s="388">
        <v>244620175</v>
      </c>
      <c r="P608" s="394">
        <v>0.12</v>
      </c>
      <c r="Q608" s="393">
        <v>12</v>
      </c>
      <c r="R608" s="403">
        <v>0.12</v>
      </c>
      <c r="S608" s="403">
        <v>12</v>
      </c>
      <c r="T608" s="403">
        <v>1992</v>
      </c>
      <c r="U608" s="392">
        <v>14</v>
      </c>
      <c r="V608" s="395">
        <v>7.0778564206268957E-3</v>
      </c>
      <c r="W608" s="403">
        <v>17098.7</v>
      </c>
      <c r="X608" s="392">
        <v>1978</v>
      </c>
      <c r="Y608" s="392">
        <v>1978</v>
      </c>
      <c r="Z608" s="392">
        <v>2044</v>
      </c>
      <c r="AA608" s="392">
        <v>1880</v>
      </c>
      <c r="AB608" s="392">
        <v>98</v>
      </c>
      <c r="AC608" s="395">
        <v>5.2127659574468084E-2</v>
      </c>
      <c r="AD608" s="396">
        <v>16621.8</v>
      </c>
      <c r="AE608" s="403">
        <v>1142</v>
      </c>
      <c r="AF608" s="392">
        <v>1141</v>
      </c>
      <c r="AG608" s="397">
        <v>1</v>
      </c>
      <c r="AH608" s="398">
        <v>8.7642418930762491E-4</v>
      </c>
      <c r="AI608" s="397">
        <v>1141</v>
      </c>
      <c r="AJ608" s="392">
        <v>1108</v>
      </c>
      <c r="AK608" s="392">
        <v>33</v>
      </c>
      <c r="AL608" s="399">
        <v>2.9783393501805054E-2</v>
      </c>
      <c r="AM608" s="403">
        <v>1083</v>
      </c>
      <c r="AN608" s="392">
        <v>1059</v>
      </c>
      <c r="AO608" s="392">
        <v>24</v>
      </c>
      <c r="AP608" s="395">
        <v>2.2662889518413599E-2</v>
      </c>
      <c r="AQ608" s="392">
        <v>90.25</v>
      </c>
      <c r="AR608" s="392">
        <v>1059</v>
      </c>
      <c r="AS608" s="392">
        <v>1046</v>
      </c>
      <c r="AT608" s="392">
        <v>13</v>
      </c>
      <c r="AU608" s="395">
        <v>1.24282982791587E-2</v>
      </c>
      <c r="AV608" s="400">
        <v>88.25</v>
      </c>
      <c r="AW608" s="403">
        <v>650</v>
      </c>
      <c r="AX608" s="403">
        <v>225</v>
      </c>
      <c r="AY608" s="403">
        <v>10</v>
      </c>
      <c r="AZ608" s="403">
        <v>235</v>
      </c>
      <c r="BA608" s="395">
        <v>0.36153846153846153</v>
      </c>
      <c r="BB608" s="464">
        <v>0.47846037948797926</v>
      </c>
      <c r="BC608" s="403">
        <v>175</v>
      </c>
      <c r="BD608" s="395">
        <v>0.26923076923076922</v>
      </c>
      <c r="BE608" s="464">
        <v>1.7623150221283321</v>
      </c>
      <c r="BF608" s="403">
        <v>95</v>
      </c>
      <c r="BG608" s="403">
        <v>130</v>
      </c>
      <c r="BH608" s="403">
        <v>225</v>
      </c>
      <c r="BI608" s="395">
        <v>0.34615384615384615</v>
      </c>
      <c r="BJ608" s="464">
        <v>4.6069478197034357</v>
      </c>
      <c r="BK608" s="403">
        <v>20</v>
      </c>
      <c r="BL608" s="401">
        <v>1190</v>
      </c>
      <c r="BM608" s="392">
        <v>405</v>
      </c>
      <c r="BN608" s="392">
        <v>40</v>
      </c>
      <c r="BO608" s="392">
        <v>445</v>
      </c>
      <c r="BP608" s="395">
        <v>0.37394957983193278</v>
      </c>
      <c r="BQ608" s="402">
        <v>0.5367024514131713</v>
      </c>
      <c r="BR608" s="392">
        <v>380</v>
      </c>
      <c r="BS608" s="395">
        <v>0.31932773109243695</v>
      </c>
      <c r="BT608" s="402">
        <v>1.4330553834422517</v>
      </c>
      <c r="BU608" s="392">
        <v>130</v>
      </c>
      <c r="BV608" s="392">
        <v>220</v>
      </c>
      <c r="BW608" s="392">
        <v>350</v>
      </c>
      <c r="BX608" s="395">
        <v>0.29411764705882354</v>
      </c>
      <c r="BY608" s="402">
        <v>4.0699311856035143</v>
      </c>
      <c r="BZ608" s="392">
        <v>10</v>
      </c>
      <c r="CA608" s="403" t="s">
        <v>79</v>
      </c>
      <c r="CB608" s="404" t="s">
        <v>79</v>
      </c>
      <c r="CC608" s="403" t="s">
        <v>79</v>
      </c>
      <c r="CD608" s="404"/>
      <c r="CE608" s="404" t="s">
        <v>2085</v>
      </c>
      <c r="CF608" s="405"/>
      <c r="CG608" s="403"/>
    </row>
    <row r="609" spans="1:85" ht="12.75" customHeight="1" x14ac:dyDescent="0.25">
      <c r="A609" s="388" t="s">
        <v>1154</v>
      </c>
      <c r="B609" s="387">
        <v>4620176</v>
      </c>
      <c r="C609" s="403"/>
      <c r="D609" s="388"/>
      <c r="E609" s="389">
        <v>1</v>
      </c>
      <c r="F609" s="389">
        <v>1</v>
      </c>
      <c r="G609" s="388"/>
      <c r="H609" s="388"/>
      <c r="I609" s="388"/>
      <c r="J609" s="390"/>
      <c r="K609" s="391"/>
      <c r="L609" s="392"/>
      <c r="M609" s="392"/>
      <c r="N609" s="393"/>
      <c r="O609" s="388">
        <v>244620176</v>
      </c>
      <c r="P609" s="394">
        <v>0.11</v>
      </c>
      <c r="Q609" s="393">
        <v>11</v>
      </c>
      <c r="R609" s="403">
        <v>0.11</v>
      </c>
      <c r="S609" s="403">
        <v>11</v>
      </c>
      <c r="T609" s="403">
        <v>1643</v>
      </c>
      <c r="U609" s="392">
        <v>71</v>
      </c>
      <c r="V609" s="395">
        <v>4.5165394402035625E-2</v>
      </c>
      <c r="W609" s="403">
        <v>14527</v>
      </c>
      <c r="X609" s="392">
        <v>1572</v>
      </c>
      <c r="Y609" s="392">
        <v>1572</v>
      </c>
      <c r="Z609" s="392">
        <v>1551</v>
      </c>
      <c r="AA609" s="392">
        <v>1597</v>
      </c>
      <c r="AB609" s="392">
        <v>-25</v>
      </c>
      <c r="AC609" s="395">
        <v>-1.5654351909830933E-2</v>
      </c>
      <c r="AD609" s="396">
        <v>13789.5</v>
      </c>
      <c r="AE609" s="403">
        <v>960</v>
      </c>
      <c r="AF609" s="392">
        <v>920</v>
      </c>
      <c r="AG609" s="397">
        <v>40</v>
      </c>
      <c r="AH609" s="398">
        <v>4.3478260869565216E-2</v>
      </c>
      <c r="AI609" s="397">
        <v>920</v>
      </c>
      <c r="AJ609" s="392">
        <v>927</v>
      </c>
      <c r="AK609" s="392">
        <v>-7</v>
      </c>
      <c r="AL609" s="399">
        <v>-7.551240560949299E-3</v>
      </c>
      <c r="AM609" s="403">
        <v>904</v>
      </c>
      <c r="AN609" s="392">
        <v>873</v>
      </c>
      <c r="AO609" s="392">
        <v>31</v>
      </c>
      <c r="AP609" s="395">
        <v>3.5509736540664374E-2</v>
      </c>
      <c r="AQ609" s="392">
        <v>82.181818181818187</v>
      </c>
      <c r="AR609" s="392">
        <v>873</v>
      </c>
      <c r="AS609" s="392">
        <v>894</v>
      </c>
      <c r="AT609" s="392">
        <v>-21</v>
      </c>
      <c r="AU609" s="395">
        <v>-2.3489932885906041E-2</v>
      </c>
      <c r="AV609" s="400">
        <v>79.36363636363636</v>
      </c>
      <c r="AW609" s="403">
        <v>575</v>
      </c>
      <c r="AX609" s="403">
        <v>195</v>
      </c>
      <c r="AY609" s="403">
        <v>10</v>
      </c>
      <c r="AZ609" s="403">
        <v>205</v>
      </c>
      <c r="BA609" s="395">
        <v>0.35652173913043478</v>
      </c>
      <c r="BB609" s="464">
        <v>0.47182124378740598</v>
      </c>
      <c r="BC609" s="403">
        <v>150</v>
      </c>
      <c r="BD609" s="395">
        <v>0.2608695652173913</v>
      </c>
      <c r="BE609" s="464">
        <v>1.7075847419380115</v>
      </c>
      <c r="BF609" s="403">
        <v>90</v>
      </c>
      <c r="BG609" s="403">
        <v>110</v>
      </c>
      <c r="BH609" s="403">
        <v>200</v>
      </c>
      <c r="BI609" s="395">
        <v>0.34782608695652173</v>
      </c>
      <c r="BJ609" s="464">
        <v>4.6292036062720516</v>
      </c>
      <c r="BK609" s="403">
        <v>10</v>
      </c>
      <c r="BL609" s="401">
        <v>880</v>
      </c>
      <c r="BM609" s="392">
        <v>245</v>
      </c>
      <c r="BN609" s="392">
        <v>20</v>
      </c>
      <c r="BO609" s="392">
        <v>265</v>
      </c>
      <c r="BP609" s="395">
        <v>0.30113636363636365</v>
      </c>
      <c r="BQ609" s="402">
        <v>0.43219897357799691</v>
      </c>
      <c r="BR609" s="392">
        <v>365</v>
      </c>
      <c r="BS609" s="395">
        <v>0.41477272727272729</v>
      </c>
      <c r="BT609" s="402">
        <v>1.8613863809753053</v>
      </c>
      <c r="BU609" s="392">
        <v>95</v>
      </c>
      <c r="BV609" s="392">
        <v>135</v>
      </c>
      <c r="BW609" s="392">
        <v>230</v>
      </c>
      <c r="BX609" s="395">
        <v>0.26136363636363635</v>
      </c>
      <c r="BY609" s="402">
        <v>3.6166888490249409</v>
      </c>
      <c r="BZ609" s="392">
        <v>20</v>
      </c>
      <c r="CA609" s="403" t="s">
        <v>79</v>
      </c>
      <c r="CB609" s="404" t="s">
        <v>79</v>
      </c>
      <c r="CC609" s="403" t="s">
        <v>79</v>
      </c>
      <c r="CD609" s="404"/>
      <c r="CE609" s="404" t="s">
        <v>2085</v>
      </c>
      <c r="CF609" s="405"/>
      <c r="CG609" s="403"/>
    </row>
    <row r="610" spans="1:85" ht="12.75" customHeight="1" x14ac:dyDescent="0.25">
      <c r="A610" s="388" t="s">
        <v>1155</v>
      </c>
      <c r="B610" s="387">
        <v>4620177</v>
      </c>
      <c r="C610" s="403"/>
      <c r="D610" s="388"/>
      <c r="E610" s="389">
        <v>1</v>
      </c>
      <c r="F610" s="389">
        <v>1</v>
      </c>
      <c r="G610" s="388"/>
      <c r="H610" s="388"/>
      <c r="I610" s="388"/>
      <c r="J610" s="390"/>
      <c r="K610" s="391"/>
      <c r="L610" s="392"/>
      <c r="M610" s="392"/>
      <c r="N610" s="393"/>
      <c r="O610" s="388">
        <v>244620177</v>
      </c>
      <c r="P610" s="394">
        <v>0.1</v>
      </c>
      <c r="Q610" s="393">
        <v>10</v>
      </c>
      <c r="R610" s="403">
        <v>0.1</v>
      </c>
      <c r="S610" s="403">
        <v>10</v>
      </c>
      <c r="T610" s="403">
        <v>1342</v>
      </c>
      <c r="U610" s="392">
        <v>-4</v>
      </c>
      <c r="V610" s="395">
        <v>-2.9717682020802376E-3</v>
      </c>
      <c r="W610" s="403">
        <v>13666</v>
      </c>
      <c r="X610" s="392">
        <v>1346</v>
      </c>
      <c r="Y610" s="392">
        <v>1346</v>
      </c>
      <c r="Z610" s="392">
        <v>1189</v>
      </c>
      <c r="AA610" s="392">
        <v>1244</v>
      </c>
      <c r="AB610" s="392">
        <v>102</v>
      </c>
      <c r="AC610" s="395">
        <v>8.1993569131832797E-2</v>
      </c>
      <c r="AD610" s="396">
        <v>13623.5</v>
      </c>
      <c r="AE610" s="403">
        <v>817</v>
      </c>
      <c r="AF610" s="392">
        <v>802</v>
      </c>
      <c r="AG610" s="397">
        <v>15</v>
      </c>
      <c r="AH610" s="398">
        <v>1.8703241895261846E-2</v>
      </c>
      <c r="AI610" s="397">
        <v>802</v>
      </c>
      <c r="AJ610" s="392">
        <v>746</v>
      </c>
      <c r="AK610" s="392">
        <v>56</v>
      </c>
      <c r="AL610" s="399">
        <v>7.5067024128686322E-2</v>
      </c>
      <c r="AM610" s="403">
        <v>771</v>
      </c>
      <c r="AN610" s="392">
        <v>748</v>
      </c>
      <c r="AO610" s="392">
        <v>23</v>
      </c>
      <c r="AP610" s="395">
        <v>3.074866310160428E-2</v>
      </c>
      <c r="AQ610" s="392">
        <v>77.099999999999994</v>
      </c>
      <c r="AR610" s="392">
        <v>748</v>
      </c>
      <c r="AS610" s="392">
        <v>712</v>
      </c>
      <c r="AT610" s="392">
        <v>36</v>
      </c>
      <c r="AU610" s="395">
        <v>5.0561797752808987E-2</v>
      </c>
      <c r="AV610" s="400">
        <v>74.8</v>
      </c>
      <c r="AW610" s="403">
        <v>495</v>
      </c>
      <c r="AX610" s="403">
        <v>150</v>
      </c>
      <c r="AY610" s="403">
        <v>25</v>
      </c>
      <c r="AZ610" s="403">
        <v>175</v>
      </c>
      <c r="BA610" s="395">
        <v>0.35353535353535354</v>
      </c>
      <c r="BB610" s="464">
        <v>0.46786905795622297</v>
      </c>
      <c r="BC610" s="403">
        <v>165</v>
      </c>
      <c r="BD610" s="395">
        <v>0.33333333333333331</v>
      </c>
      <c r="BE610" s="464">
        <v>2.1819138369207924</v>
      </c>
      <c r="BF610" s="403">
        <v>90</v>
      </c>
      <c r="BG610" s="403">
        <v>65</v>
      </c>
      <c r="BH610" s="403">
        <v>155</v>
      </c>
      <c r="BI610" s="395">
        <v>0.31313131313131315</v>
      </c>
      <c r="BJ610" s="464">
        <v>4.167452236454511</v>
      </c>
      <c r="BK610" s="403">
        <v>10</v>
      </c>
      <c r="BL610" s="401">
        <v>815</v>
      </c>
      <c r="BM610" s="392">
        <v>210</v>
      </c>
      <c r="BN610" s="392">
        <v>10</v>
      </c>
      <c r="BO610" s="392">
        <v>220</v>
      </c>
      <c r="BP610" s="395">
        <v>0.26993865030674846</v>
      </c>
      <c r="BQ610" s="402">
        <v>0.38742317992684427</v>
      </c>
      <c r="BR610" s="392">
        <v>320</v>
      </c>
      <c r="BS610" s="395">
        <v>0.39263803680981596</v>
      </c>
      <c r="BT610" s="402">
        <v>1.7620519535512094</v>
      </c>
      <c r="BU610" s="392">
        <v>125</v>
      </c>
      <c r="BV610" s="392">
        <v>145</v>
      </c>
      <c r="BW610" s="392">
        <v>270</v>
      </c>
      <c r="BX610" s="395">
        <v>0.33128834355828218</v>
      </c>
      <c r="BY610" s="402">
        <v>4.5842905869742641</v>
      </c>
      <c r="BZ610" s="392">
        <v>15</v>
      </c>
      <c r="CA610" s="403" t="s">
        <v>79</v>
      </c>
      <c r="CB610" s="404" t="s">
        <v>79</v>
      </c>
      <c r="CC610" s="403" t="s">
        <v>79</v>
      </c>
      <c r="CD610" s="404"/>
      <c r="CE610" s="404" t="s">
        <v>2085</v>
      </c>
      <c r="CF610" s="405"/>
      <c r="CG610" s="403"/>
    </row>
    <row r="611" spans="1:85" ht="12.75" customHeight="1" x14ac:dyDescent="0.25">
      <c r="A611" s="388" t="s">
        <v>1156</v>
      </c>
      <c r="B611" s="387">
        <v>4620178</v>
      </c>
      <c r="C611" s="403"/>
      <c r="D611" s="388"/>
      <c r="E611" s="389">
        <v>1</v>
      </c>
      <c r="F611" s="389">
        <v>1</v>
      </c>
      <c r="G611" s="388"/>
      <c r="H611" s="388"/>
      <c r="I611" s="388"/>
      <c r="J611" s="390"/>
      <c r="K611" s="391"/>
      <c r="L611" s="392"/>
      <c r="M611" s="392"/>
      <c r="N611" s="393"/>
      <c r="O611" s="388">
        <v>244620178</v>
      </c>
      <c r="P611" s="394">
        <v>0.28000000000000003</v>
      </c>
      <c r="Q611" s="393">
        <v>28.000000000000004</v>
      </c>
      <c r="R611" s="403">
        <v>0.28000000000000003</v>
      </c>
      <c r="S611" s="403">
        <v>28.000000000000004</v>
      </c>
      <c r="T611" s="403">
        <v>2262</v>
      </c>
      <c r="U611" s="392">
        <v>-91</v>
      </c>
      <c r="V611" s="395">
        <v>-3.8674033149171269E-2</v>
      </c>
      <c r="W611" s="403">
        <v>8180.8</v>
      </c>
      <c r="X611" s="392">
        <v>2353</v>
      </c>
      <c r="Y611" s="392">
        <v>2353</v>
      </c>
      <c r="Z611" s="392">
        <v>2297</v>
      </c>
      <c r="AA611" s="392">
        <v>2392</v>
      </c>
      <c r="AB611" s="392">
        <v>-39</v>
      </c>
      <c r="AC611" s="395">
        <v>-1.6304347826086956E-2</v>
      </c>
      <c r="AD611" s="396">
        <v>8406.6</v>
      </c>
      <c r="AE611" s="403">
        <v>1411</v>
      </c>
      <c r="AF611" s="392">
        <v>1422</v>
      </c>
      <c r="AG611" s="397">
        <v>-11</v>
      </c>
      <c r="AH611" s="398">
        <v>-7.7355836849507739E-3</v>
      </c>
      <c r="AI611" s="397">
        <v>1422</v>
      </c>
      <c r="AJ611" s="392">
        <v>1446</v>
      </c>
      <c r="AK611" s="392">
        <v>-24</v>
      </c>
      <c r="AL611" s="399">
        <v>-1.6597510373443983E-2</v>
      </c>
      <c r="AM611" s="403">
        <v>1304</v>
      </c>
      <c r="AN611" s="392">
        <v>1323</v>
      </c>
      <c r="AO611" s="392">
        <v>-19</v>
      </c>
      <c r="AP611" s="395">
        <v>-1.436130007558579E-2</v>
      </c>
      <c r="AQ611" s="392">
        <v>46.571428571428562</v>
      </c>
      <c r="AR611" s="392">
        <v>1323</v>
      </c>
      <c r="AS611" s="392">
        <v>1380</v>
      </c>
      <c r="AT611" s="392">
        <v>-57</v>
      </c>
      <c r="AU611" s="395">
        <v>-4.1304347826086954E-2</v>
      </c>
      <c r="AV611" s="400">
        <v>47.249999999999993</v>
      </c>
      <c r="AW611" s="403">
        <v>895</v>
      </c>
      <c r="AX611" s="403">
        <v>305</v>
      </c>
      <c r="AY611" s="403">
        <v>15</v>
      </c>
      <c r="AZ611" s="403">
        <v>320</v>
      </c>
      <c r="BA611" s="395">
        <v>0.35754189944134079</v>
      </c>
      <c r="BB611" s="464">
        <v>0.47317132501366782</v>
      </c>
      <c r="BC611" s="403">
        <v>280</v>
      </c>
      <c r="BD611" s="395">
        <v>0.31284916201117319</v>
      </c>
      <c r="BE611" s="464">
        <v>2.0478297463837603</v>
      </c>
      <c r="BF611" s="403">
        <v>165</v>
      </c>
      <c r="BG611" s="403">
        <v>125</v>
      </c>
      <c r="BH611" s="403">
        <v>290</v>
      </c>
      <c r="BI611" s="395">
        <v>0.32402234636871508</v>
      </c>
      <c r="BJ611" s="464">
        <v>4.312400566178014</v>
      </c>
      <c r="BK611" s="403">
        <v>10</v>
      </c>
      <c r="BL611" s="401">
        <v>1500</v>
      </c>
      <c r="BM611" s="392">
        <v>345</v>
      </c>
      <c r="BN611" s="392">
        <v>25</v>
      </c>
      <c r="BO611" s="392">
        <v>370</v>
      </c>
      <c r="BP611" s="395">
        <v>0.24666666666666667</v>
      </c>
      <c r="BQ611" s="402">
        <v>0.35402260577860578</v>
      </c>
      <c r="BR611" s="392">
        <v>605</v>
      </c>
      <c r="BS611" s="395">
        <v>0.40333333333333332</v>
      </c>
      <c r="BT611" s="402">
        <v>1.8100495145776301</v>
      </c>
      <c r="BU611" s="392">
        <v>225</v>
      </c>
      <c r="BV611" s="392">
        <v>285</v>
      </c>
      <c r="BW611" s="392">
        <v>510</v>
      </c>
      <c r="BX611" s="395">
        <v>0.34</v>
      </c>
      <c r="BY611" s="402">
        <v>4.7048404505576622</v>
      </c>
      <c r="BZ611" s="392">
        <v>20</v>
      </c>
      <c r="CA611" s="403" t="s">
        <v>79</v>
      </c>
      <c r="CB611" s="404" t="s">
        <v>79</v>
      </c>
      <c r="CC611" s="403" t="s">
        <v>79</v>
      </c>
      <c r="CD611" s="404"/>
      <c r="CE611" s="404" t="s">
        <v>2085</v>
      </c>
      <c r="CF611" s="405"/>
      <c r="CG611" s="403"/>
    </row>
    <row r="612" spans="1:85" ht="12.75" customHeight="1" x14ac:dyDescent="0.25">
      <c r="A612" s="388" t="s">
        <v>1157</v>
      </c>
      <c r="B612" s="387">
        <v>4620179</v>
      </c>
      <c r="C612" s="403"/>
      <c r="D612" s="388"/>
      <c r="E612" s="389">
        <v>1</v>
      </c>
      <c r="F612" s="389">
        <v>1</v>
      </c>
      <c r="G612" s="388"/>
      <c r="H612" s="388"/>
      <c r="I612" s="388"/>
      <c r="J612" s="390"/>
      <c r="K612" s="391"/>
      <c r="L612" s="392"/>
      <c r="M612" s="392"/>
      <c r="N612" s="393"/>
      <c r="O612" s="388">
        <v>244620179</v>
      </c>
      <c r="P612" s="394">
        <v>0.5</v>
      </c>
      <c r="Q612" s="393">
        <v>50</v>
      </c>
      <c r="R612" s="403">
        <v>0.5</v>
      </c>
      <c r="S612" s="403">
        <v>50</v>
      </c>
      <c r="T612" s="403">
        <v>3783</v>
      </c>
      <c r="U612" s="392">
        <v>-36</v>
      </c>
      <c r="V612" s="395">
        <v>-9.4265514532600164E-3</v>
      </c>
      <c r="W612" s="403">
        <v>7537.4</v>
      </c>
      <c r="X612" s="392">
        <v>3819</v>
      </c>
      <c r="Y612" s="392">
        <v>3819</v>
      </c>
      <c r="Z612" s="392">
        <v>3703</v>
      </c>
      <c r="AA612" s="392">
        <v>3821</v>
      </c>
      <c r="AB612" s="392">
        <v>-2</v>
      </c>
      <c r="AC612" s="395">
        <v>-5.2342318764721273E-4</v>
      </c>
      <c r="AD612" s="396">
        <v>7668.7</v>
      </c>
      <c r="AE612" s="403">
        <v>2348</v>
      </c>
      <c r="AF612" s="392">
        <v>2356</v>
      </c>
      <c r="AG612" s="397">
        <v>-8</v>
      </c>
      <c r="AH612" s="398">
        <v>-3.3955857385398981E-3</v>
      </c>
      <c r="AI612" s="397">
        <v>2356</v>
      </c>
      <c r="AJ612" s="392">
        <v>2271</v>
      </c>
      <c r="AK612" s="392">
        <v>85</v>
      </c>
      <c r="AL612" s="399">
        <v>3.7428445618670189E-2</v>
      </c>
      <c r="AM612" s="403">
        <v>2175</v>
      </c>
      <c r="AN612" s="392">
        <v>2172</v>
      </c>
      <c r="AO612" s="392">
        <v>3</v>
      </c>
      <c r="AP612" s="395">
        <v>1.3812154696132596E-3</v>
      </c>
      <c r="AQ612" s="392">
        <v>43.5</v>
      </c>
      <c r="AR612" s="392">
        <v>2172</v>
      </c>
      <c r="AS612" s="392">
        <v>2148</v>
      </c>
      <c r="AT612" s="392">
        <v>24</v>
      </c>
      <c r="AU612" s="395">
        <v>1.11731843575419E-2</v>
      </c>
      <c r="AV612" s="400">
        <v>43.44</v>
      </c>
      <c r="AW612" s="403">
        <v>1490</v>
      </c>
      <c r="AX612" s="403">
        <v>515</v>
      </c>
      <c r="AY612" s="403">
        <v>45</v>
      </c>
      <c r="AZ612" s="403">
        <v>560</v>
      </c>
      <c r="BA612" s="395">
        <v>0.37583892617449666</v>
      </c>
      <c r="BB612" s="464">
        <v>0.49738562939775655</v>
      </c>
      <c r="BC612" s="403">
        <v>405</v>
      </c>
      <c r="BD612" s="395">
        <v>0.27181208053691275</v>
      </c>
      <c r="BE612" s="464">
        <v>1.7792116186971563</v>
      </c>
      <c r="BF612" s="403">
        <v>295</v>
      </c>
      <c r="BG612" s="403">
        <v>205</v>
      </c>
      <c r="BH612" s="403">
        <v>500</v>
      </c>
      <c r="BI612" s="395">
        <v>0.33557046979865773</v>
      </c>
      <c r="BJ612" s="464">
        <v>4.4660940832322646</v>
      </c>
      <c r="BK612" s="403">
        <v>35</v>
      </c>
      <c r="BL612" s="401">
        <v>2255</v>
      </c>
      <c r="BM612" s="392">
        <v>820</v>
      </c>
      <c r="BN612" s="392">
        <v>50</v>
      </c>
      <c r="BO612" s="392">
        <v>870</v>
      </c>
      <c r="BP612" s="395">
        <v>0.38580931263858093</v>
      </c>
      <c r="BQ612" s="402">
        <v>0.55372385754309406</v>
      </c>
      <c r="BR612" s="392">
        <v>810</v>
      </c>
      <c r="BS612" s="395">
        <v>0.35920177383592017</v>
      </c>
      <c r="BT612" s="402">
        <v>1.6119991645466059</v>
      </c>
      <c r="BU612" s="392">
        <v>275</v>
      </c>
      <c r="BV612" s="392">
        <v>280</v>
      </c>
      <c r="BW612" s="392">
        <v>555</v>
      </c>
      <c r="BX612" s="395">
        <v>0.24611973392461198</v>
      </c>
      <c r="BY612" s="402">
        <v>3.4057472936735391</v>
      </c>
      <c r="BZ612" s="392">
        <v>30</v>
      </c>
      <c r="CA612" s="403" t="s">
        <v>79</v>
      </c>
      <c r="CB612" s="404" t="s">
        <v>79</v>
      </c>
      <c r="CC612" s="403" t="s">
        <v>79</v>
      </c>
      <c r="CD612" s="404"/>
      <c r="CE612" s="404" t="s">
        <v>2085</v>
      </c>
      <c r="CF612" s="405"/>
      <c r="CG612" s="403"/>
    </row>
    <row r="613" spans="1:85" ht="12.75" customHeight="1" x14ac:dyDescent="0.25">
      <c r="A613" s="388" t="s">
        <v>1158</v>
      </c>
      <c r="B613" s="387">
        <v>4620180</v>
      </c>
      <c r="C613" s="403"/>
      <c r="D613" s="388"/>
      <c r="E613" s="389">
        <v>1</v>
      </c>
      <c r="F613" s="389">
        <v>1</v>
      </c>
      <c r="G613" s="388"/>
      <c r="H613" s="388"/>
      <c r="I613" s="388"/>
      <c r="J613" s="390"/>
      <c r="K613" s="391"/>
      <c r="L613" s="392"/>
      <c r="M613" s="392"/>
      <c r="N613" s="393"/>
      <c r="O613" s="388">
        <v>244620180</v>
      </c>
      <c r="P613" s="394">
        <v>0.26</v>
      </c>
      <c r="Q613" s="393">
        <v>26</v>
      </c>
      <c r="R613" s="403">
        <v>0.26</v>
      </c>
      <c r="S613" s="403">
        <v>26</v>
      </c>
      <c r="T613" s="403">
        <v>3322</v>
      </c>
      <c r="U613" s="392">
        <v>-56</v>
      </c>
      <c r="V613" s="395">
        <v>-1.6577856719952634E-2</v>
      </c>
      <c r="W613" s="403">
        <v>12573.8</v>
      </c>
      <c r="X613" s="392">
        <v>3378</v>
      </c>
      <c r="Y613" s="392">
        <v>3378</v>
      </c>
      <c r="Z613" s="392">
        <v>3453</v>
      </c>
      <c r="AA613" s="392">
        <v>3572</v>
      </c>
      <c r="AB613" s="392">
        <v>-194</v>
      </c>
      <c r="AC613" s="395">
        <v>-5.4311310190369541E-2</v>
      </c>
      <c r="AD613" s="396">
        <v>12790.6</v>
      </c>
      <c r="AE613" s="403">
        <v>2054</v>
      </c>
      <c r="AF613" s="392">
        <v>2022</v>
      </c>
      <c r="AG613" s="397">
        <v>32</v>
      </c>
      <c r="AH613" s="398">
        <v>1.582591493570722E-2</v>
      </c>
      <c r="AI613" s="397">
        <v>2022</v>
      </c>
      <c r="AJ613" s="392">
        <v>1984</v>
      </c>
      <c r="AK613" s="392">
        <v>38</v>
      </c>
      <c r="AL613" s="399">
        <v>1.9153225806451613E-2</v>
      </c>
      <c r="AM613" s="403">
        <v>1929</v>
      </c>
      <c r="AN613" s="392">
        <v>1904</v>
      </c>
      <c r="AO613" s="392">
        <v>25</v>
      </c>
      <c r="AP613" s="395">
        <v>1.3130252100840336E-2</v>
      </c>
      <c r="AQ613" s="392">
        <v>74.192307692307693</v>
      </c>
      <c r="AR613" s="392">
        <v>1904</v>
      </c>
      <c r="AS613" s="392">
        <v>1909</v>
      </c>
      <c r="AT613" s="392">
        <v>-5</v>
      </c>
      <c r="AU613" s="395">
        <v>-2.6191723415400735E-3</v>
      </c>
      <c r="AV613" s="400">
        <v>73.230769230769226</v>
      </c>
      <c r="AW613" s="403">
        <v>1295</v>
      </c>
      <c r="AX613" s="403">
        <v>495</v>
      </c>
      <c r="AY613" s="403">
        <v>50</v>
      </c>
      <c r="AZ613" s="403">
        <v>545</v>
      </c>
      <c r="BA613" s="395">
        <v>0.42084942084942084</v>
      </c>
      <c r="BB613" s="464">
        <v>0.55695256529570902</v>
      </c>
      <c r="BC613" s="403">
        <v>340</v>
      </c>
      <c r="BD613" s="395">
        <v>0.26254826254826252</v>
      </c>
      <c r="BE613" s="464">
        <v>1.7185730607407013</v>
      </c>
      <c r="BF613" s="403">
        <v>195</v>
      </c>
      <c r="BG613" s="403">
        <v>175</v>
      </c>
      <c r="BH613" s="403">
        <v>370</v>
      </c>
      <c r="BI613" s="395">
        <v>0.2857142857142857</v>
      </c>
      <c r="BJ613" s="464">
        <v>3.8025601051520419</v>
      </c>
      <c r="BK613" s="403">
        <v>30</v>
      </c>
      <c r="BL613" s="401">
        <v>1740</v>
      </c>
      <c r="BM613" s="392">
        <v>690</v>
      </c>
      <c r="BN613" s="392">
        <v>35</v>
      </c>
      <c r="BO613" s="392">
        <v>725</v>
      </c>
      <c r="BP613" s="395">
        <v>0.41666666666666669</v>
      </c>
      <c r="BQ613" s="402">
        <v>0.59801115840980701</v>
      </c>
      <c r="BR613" s="392">
        <v>610</v>
      </c>
      <c r="BS613" s="395">
        <v>0.35057471264367818</v>
      </c>
      <c r="BT613" s="402">
        <v>1.5732832771335914</v>
      </c>
      <c r="BU613" s="392">
        <v>185</v>
      </c>
      <c r="BV613" s="392">
        <v>210</v>
      </c>
      <c r="BW613" s="392">
        <v>395</v>
      </c>
      <c r="BX613" s="395">
        <v>0.22701149425287356</v>
      </c>
      <c r="BY613" s="402">
        <v>3.1413319438307581</v>
      </c>
      <c r="BZ613" s="392">
        <v>10</v>
      </c>
      <c r="CA613" s="403" t="s">
        <v>79</v>
      </c>
      <c r="CB613" s="404" t="s">
        <v>79</v>
      </c>
      <c r="CC613" s="403" t="s">
        <v>79</v>
      </c>
      <c r="CD613" s="404"/>
      <c r="CE613" s="404" t="s">
        <v>2085</v>
      </c>
      <c r="CF613" s="405"/>
      <c r="CG613" s="403"/>
    </row>
    <row r="614" spans="1:85" ht="12.75" customHeight="1" x14ac:dyDescent="0.25">
      <c r="A614" s="388" t="s">
        <v>1159</v>
      </c>
      <c r="B614" s="387">
        <v>4620181</v>
      </c>
      <c r="C614" s="403"/>
      <c r="D614" s="388"/>
      <c r="E614" s="389">
        <v>1</v>
      </c>
      <c r="F614" s="389">
        <v>1</v>
      </c>
      <c r="G614" s="388"/>
      <c r="H614" s="388"/>
      <c r="I614" s="388"/>
      <c r="J614" s="390"/>
      <c r="K614" s="391"/>
      <c r="L614" s="392"/>
      <c r="M614" s="392"/>
      <c r="N614" s="393"/>
      <c r="O614" s="388">
        <v>244620181</v>
      </c>
      <c r="P614" s="394">
        <v>0.33</v>
      </c>
      <c r="Q614" s="393">
        <v>33</v>
      </c>
      <c r="R614" s="403">
        <v>0.33</v>
      </c>
      <c r="S614" s="403">
        <v>33</v>
      </c>
      <c r="T614" s="403">
        <v>5881</v>
      </c>
      <c r="U614" s="392">
        <v>1413</v>
      </c>
      <c r="V614" s="395">
        <v>0.31624888093106535</v>
      </c>
      <c r="W614" s="403">
        <v>17571</v>
      </c>
      <c r="X614" s="392">
        <v>4468</v>
      </c>
      <c r="Y614" s="392">
        <v>4468</v>
      </c>
      <c r="Z614" s="392">
        <v>3570</v>
      </c>
      <c r="AA614" s="392">
        <v>3816</v>
      </c>
      <c r="AB614" s="392">
        <v>652</v>
      </c>
      <c r="AC614" s="395">
        <v>0.17085953878406709</v>
      </c>
      <c r="AD614" s="396">
        <v>13341.3</v>
      </c>
      <c r="AE614" s="403">
        <v>3522</v>
      </c>
      <c r="AF614" s="392">
        <v>3042</v>
      </c>
      <c r="AG614" s="397">
        <v>480</v>
      </c>
      <c r="AH614" s="398">
        <v>0.15779092702169625</v>
      </c>
      <c r="AI614" s="397">
        <v>3042</v>
      </c>
      <c r="AJ614" s="392">
        <v>2104</v>
      </c>
      <c r="AK614" s="392">
        <v>938</v>
      </c>
      <c r="AL614" s="399">
        <v>0.44581749049429659</v>
      </c>
      <c r="AM614" s="403">
        <v>3311</v>
      </c>
      <c r="AN614" s="392">
        <v>2449</v>
      </c>
      <c r="AO614" s="392">
        <v>862</v>
      </c>
      <c r="AP614" s="395">
        <v>0.35198040016333199</v>
      </c>
      <c r="AQ614" s="392">
        <v>100.33333333333333</v>
      </c>
      <c r="AR614" s="392">
        <v>2449</v>
      </c>
      <c r="AS614" s="392">
        <v>2021</v>
      </c>
      <c r="AT614" s="392">
        <v>428</v>
      </c>
      <c r="AU614" s="395">
        <v>0.21177634834240475</v>
      </c>
      <c r="AV614" s="400">
        <v>74.212121212121218</v>
      </c>
      <c r="AW614" s="403">
        <v>2030</v>
      </c>
      <c r="AX614" s="403">
        <v>885</v>
      </c>
      <c r="AY614" s="403">
        <v>55</v>
      </c>
      <c r="AZ614" s="403">
        <v>940</v>
      </c>
      <c r="BA614" s="395">
        <v>0.46305418719211822</v>
      </c>
      <c r="BB614" s="464">
        <v>0.61280639737376652</v>
      </c>
      <c r="BC614" s="403">
        <v>600</v>
      </c>
      <c r="BD614" s="395">
        <v>0.29556650246305421</v>
      </c>
      <c r="BE614" s="464">
        <v>1.9347019243632644</v>
      </c>
      <c r="BF614" s="403">
        <v>270</v>
      </c>
      <c r="BG614" s="403">
        <v>180</v>
      </c>
      <c r="BH614" s="403">
        <v>450</v>
      </c>
      <c r="BI614" s="395">
        <v>0.22167487684729065</v>
      </c>
      <c r="BJ614" s="464">
        <v>2.9502621505489985</v>
      </c>
      <c r="BK614" s="403">
        <v>30</v>
      </c>
      <c r="BL614" s="401">
        <v>2355</v>
      </c>
      <c r="BM614" s="392">
        <v>910</v>
      </c>
      <c r="BN614" s="392">
        <v>90</v>
      </c>
      <c r="BO614" s="392">
        <v>1000</v>
      </c>
      <c r="BP614" s="395">
        <v>0.42462845010615713</v>
      </c>
      <c r="BQ614" s="402">
        <v>0.60943812322018553</v>
      </c>
      <c r="BR614" s="392">
        <v>850</v>
      </c>
      <c r="BS614" s="395">
        <v>0.36093418259023352</v>
      </c>
      <c r="BT614" s="402">
        <v>1.6197737404758494</v>
      </c>
      <c r="BU614" s="392">
        <v>275</v>
      </c>
      <c r="BV614" s="392">
        <v>215</v>
      </c>
      <c r="BW614" s="392">
        <v>490</v>
      </c>
      <c r="BX614" s="395">
        <v>0.20806794055201699</v>
      </c>
      <c r="BY614" s="402">
        <v>2.8791954799216368</v>
      </c>
      <c r="BZ614" s="392">
        <v>20</v>
      </c>
      <c r="CA614" s="403" t="s">
        <v>79</v>
      </c>
      <c r="CB614" s="404" t="s">
        <v>79</v>
      </c>
      <c r="CC614" s="403" t="s">
        <v>79</v>
      </c>
      <c r="CD614" s="404"/>
      <c r="CE614" s="404" t="s">
        <v>2085</v>
      </c>
      <c r="CF614" s="405"/>
      <c r="CG614" s="403"/>
    </row>
    <row r="615" spans="1:85" ht="12.75" customHeight="1" x14ac:dyDescent="0.25">
      <c r="A615" s="388" t="s">
        <v>1160</v>
      </c>
      <c r="B615" s="387">
        <v>4620182</v>
      </c>
      <c r="C615" s="403"/>
      <c r="D615" s="388"/>
      <c r="E615" s="389">
        <v>1</v>
      </c>
      <c r="F615" s="389">
        <v>1</v>
      </c>
      <c r="G615" s="388"/>
      <c r="H615" s="388"/>
      <c r="I615" s="388"/>
      <c r="J615" s="390"/>
      <c r="K615" s="391"/>
      <c r="L615" s="392"/>
      <c r="M615" s="392"/>
      <c r="N615" s="393"/>
      <c r="O615" s="388">
        <v>244620182</v>
      </c>
      <c r="P615" s="394">
        <v>0.14000000000000001</v>
      </c>
      <c r="Q615" s="393">
        <v>14.000000000000002</v>
      </c>
      <c r="R615" s="403">
        <v>0.14000000000000001</v>
      </c>
      <c r="S615" s="403">
        <v>14.000000000000002</v>
      </c>
      <c r="T615" s="403">
        <v>2099</v>
      </c>
      <c r="U615" s="392">
        <v>-56</v>
      </c>
      <c r="V615" s="395">
        <v>-2.5986078886310906E-2</v>
      </c>
      <c r="W615" s="403">
        <v>15221.2</v>
      </c>
      <c r="X615" s="392">
        <v>2155</v>
      </c>
      <c r="Y615" s="392">
        <v>2155</v>
      </c>
      <c r="Z615" s="392">
        <v>2154</v>
      </c>
      <c r="AA615" s="392">
        <v>2150</v>
      </c>
      <c r="AB615" s="392">
        <v>5</v>
      </c>
      <c r="AC615" s="395">
        <v>2.3255813953488372E-3</v>
      </c>
      <c r="AD615" s="396">
        <v>15638.6</v>
      </c>
      <c r="AE615" s="403">
        <v>1168</v>
      </c>
      <c r="AF615" s="392">
        <v>1182</v>
      </c>
      <c r="AG615" s="397">
        <v>-14</v>
      </c>
      <c r="AH615" s="398">
        <v>-1.1844331641285956E-2</v>
      </c>
      <c r="AI615" s="397">
        <v>1182</v>
      </c>
      <c r="AJ615" s="392">
        <v>1189</v>
      </c>
      <c r="AK615" s="392">
        <v>-7</v>
      </c>
      <c r="AL615" s="399">
        <v>-5.8873002523128683E-3</v>
      </c>
      <c r="AM615" s="403">
        <v>1103</v>
      </c>
      <c r="AN615" s="392">
        <v>1125</v>
      </c>
      <c r="AO615" s="392">
        <v>-22</v>
      </c>
      <c r="AP615" s="395">
        <v>-1.9555555555555555E-2</v>
      </c>
      <c r="AQ615" s="392">
        <v>78.785714285714278</v>
      </c>
      <c r="AR615" s="392">
        <v>1125</v>
      </c>
      <c r="AS615" s="392">
        <v>1147</v>
      </c>
      <c r="AT615" s="392">
        <v>-22</v>
      </c>
      <c r="AU615" s="395">
        <v>-1.9180470793374021E-2</v>
      </c>
      <c r="AV615" s="400">
        <v>80.357142857142847</v>
      </c>
      <c r="AW615" s="403">
        <v>825</v>
      </c>
      <c r="AX615" s="403">
        <v>385</v>
      </c>
      <c r="AY615" s="403">
        <v>15</v>
      </c>
      <c r="AZ615" s="403">
        <v>400</v>
      </c>
      <c r="BA615" s="395">
        <v>0.48484848484848486</v>
      </c>
      <c r="BB615" s="464">
        <v>0.64164899376853446</v>
      </c>
      <c r="BC615" s="403">
        <v>200</v>
      </c>
      <c r="BD615" s="395">
        <v>0.24242424242424243</v>
      </c>
      <c r="BE615" s="464">
        <v>1.5868464268514855</v>
      </c>
      <c r="BF615" s="403">
        <v>165</v>
      </c>
      <c r="BG615" s="403">
        <v>50</v>
      </c>
      <c r="BH615" s="403">
        <v>215</v>
      </c>
      <c r="BI615" s="395">
        <v>0.26060606060606062</v>
      </c>
      <c r="BJ615" s="464">
        <v>3.4683957322750447</v>
      </c>
      <c r="BK615" s="403">
        <v>20</v>
      </c>
      <c r="BL615" s="401">
        <v>1100</v>
      </c>
      <c r="BM615" s="392">
        <v>415</v>
      </c>
      <c r="BN615" s="392">
        <v>35</v>
      </c>
      <c r="BO615" s="392">
        <v>450</v>
      </c>
      <c r="BP615" s="395">
        <v>0.40909090909090912</v>
      </c>
      <c r="BQ615" s="402">
        <v>0.58713822825690143</v>
      </c>
      <c r="BR615" s="392">
        <v>395</v>
      </c>
      <c r="BS615" s="395">
        <v>0.35909090909090907</v>
      </c>
      <c r="BT615" s="402">
        <v>1.6115016339402641</v>
      </c>
      <c r="BU615" s="392">
        <v>90</v>
      </c>
      <c r="BV615" s="392">
        <v>150</v>
      </c>
      <c r="BW615" s="392">
        <v>240</v>
      </c>
      <c r="BX615" s="395">
        <v>0.21818181818181817</v>
      </c>
      <c r="BY615" s="402">
        <v>3.0191489522295156</v>
      </c>
      <c r="BZ615" s="392">
        <v>10</v>
      </c>
      <c r="CA615" s="403" t="s">
        <v>79</v>
      </c>
      <c r="CB615" s="404" t="s">
        <v>79</v>
      </c>
      <c r="CC615" s="403" t="s">
        <v>79</v>
      </c>
      <c r="CD615" s="404"/>
      <c r="CE615" s="404" t="s">
        <v>2085</v>
      </c>
      <c r="CF615" s="405"/>
      <c r="CG615" s="403"/>
    </row>
    <row r="616" spans="1:85" ht="12.75" customHeight="1" x14ac:dyDescent="0.25">
      <c r="A616" s="388" t="s">
        <v>1161</v>
      </c>
      <c r="B616" s="387">
        <v>4620183</v>
      </c>
      <c r="C616" s="403"/>
      <c r="D616" s="388"/>
      <c r="E616" s="389">
        <v>1</v>
      </c>
      <c r="F616" s="389">
        <v>1</v>
      </c>
      <c r="G616" s="388"/>
      <c r="H616" s="388"/>
      <c r="I616" s="388"/>
      <c r="J616" s="390"/>
      <c r="K616" s="391"/>
      <c r="L616" s="392"/>
      <c r="M616" s="392"/>
      <c r="N616" s="393"/>
      <c r="O616" s="388">
        <v>244620183</v>
      </c>
      <c r="P616" s="394">
        <v>0.13</v>
      </c>
      <c r="Q616" s="393">
        <v>13</v>
      </c>
      <c r="R616" s="403">
        <v>0.13</v>
      </c>
      <c r="S616" s="403">
        <v>13</v>
      </c>
      <c r="T616" s="403">
        <v>2152</v>
      </c>
      <c r="U616" s="392">
        <v>-53</v>
      </c>
      <c r="V616" s="395">
        <v>-2.4036281179138322E-2</v>
      </c>
      <c r="W616" s="403">
        <v>16327.8</v>
      </c>
      <c r="X616" s="392">
        <v>2205</v>
      </c>
      <c r="Y616" s="392">
        <v>2205</v>
      </c>
      <c r="Z616" s="392">
        <v>2205</v>
      </c>
      <c r="AA616" s="392">
        <v>2185</v>
      </c>
      <c r="AB616" s="392">
        <v>20</v>
      </c>
      <c r="AC616" s="395">
        <v>9.1533180778032037E-3</v>
      </c>
      <c r="AD616" s="396">
        <v>16742.599999999999</v>
      </c>
      <c r="AE616" s="403">
        <v>1269</v>
      </c>
      <c r="AF616" s="392">
        <v>1265</v>
      </c>
      <c r="AG616" s="397">
        <v>4</v>
      </c>
      <c r="AH616" s="398">
        <v>3.1620553359683794E-3</v>
      </c>
      <c r="AI616" s="397">
        <v>1265</v>
      </c>
      <c r="AJ616" s="392">
        <v>1264</v>
      </c>
      <c r="AK616" s="392">
        <v>1</v>
      </c>
      <c r="AL616" s="399">
        <v>7.911392405063291E-4</v>
      </c>
      <c r="AM616" s="403">
        <v>1209</v>
      </c>
      <c r="AN616" s="392">
        <v>1231</v>
      </c>
      <c r="AO616" s="392">
        <v>-22</v>
      </c>
      <c r="AP616" s="395">
        <v>-1.7871649065800164E-2</v>
      </c>
      <c r="AQ616" s="392">
        <v>93</v>
      </c>
      <c r="AR616" s="392">
        <v>1231</v>
      </c>
      <c r="AS616" s="392">
        <v>1215</v>
      </c>
      <c r="AT616" s="392">
        <v>16</v>
      </c>
      <c r="AU616" s="395">
        <v>1.3168724279835391E-2</v>
      </c>
      <c r="AV616" s="400">
        <v>94.692307692307693</v>
      </c>
      <c r="AW616" s="403">
        <v>840</v>
      </c>
      <c r="AX616" s="403">
        <v>305</v>
      </c>
      <c r="AY616" s="403">
        <v>35</v>
      </c>
      <c r="AZ616" s="403">
        <v>340</v>
      </c>
      <c r="BA616" s="395">
        <v>0.40476190476190477</v>
      </c>
      <c r="BB616" s="464">
        <v>0.53566232961926752</v>
      </c>
      <c r="BC616" s="403">
        <v>255</v>
      </c>
      <c r="BD616" s="395">
        <v>0.30357142857142855</v>
      </c>
      <c r="BE616" s="464">
        <v>1.9871001014814358</v>
      </c>
      <c r="BF616" s="403">
        <v>150</v>
      </c>
      <c r="BG616" s="403">
        <v>85</v>
      </c>
      <c r="BH616" s="403">
        <v>235</v>
      </c>
      <c r="BI616" s="395">
        <v>0.27976190476190477</v>
      </c>
      <c r="BJ616" s="464">
        <v>3.7233401029613749</v>
      </c>
      <c r="BK616" s="403">
        <v>15</v>
      </c>
      <c r="BL616" s="401">
        <v>1240</v>
      </c>
      <c r="BM616" s="392">
        <v>565</v>
      </c>
      <c r="BN616" s="392">
        <v>20</v>
      </c>
      <c r="BO616" s="392">
        <v>585</v>
      </c>
      <c r="BP616" s="395">
        <v>0.47177419354838712</v>
      </c>
      <c r="BQ616" s="402">
        <v>0.67710295678013632</v>
      </c>
      <c r="BR616" s="392">
        <v>400</v>
      </c>
      <c r="BS616" s="395">
        <v>0.32258064516129031</v>
      </c>
      <c r="BT616" s="402">
        <v>1.4476535707099147</v>
      </c>
      <c r="BU616" s="392">
        <v>135</v>
      </c>
      <c r="BV616" s="392">
        <v>95</v>
      </c>
      <c r="BW616" s="392">
        <v>230</v>
      </c>
      <c r="BX616" s="395">
        <v>0.18548387096774194</v>
      </c>
      <c r="BY616" s="402">
        <v>2.5666824089854421</v>
      </c>
      <c r="BZ616" s="392">
        <v>20</v>
      </c>
      <c r="CA616" s="403" t="s">
        <v>79</v>
      </c>
      <c r="CB616" s="404" t="s">
        <v>79</v>
      </c>
      <c r="CC616" s="403" t="s">
        <v>79</v>
      </c>
      <c r="CD616" s="404"/>
      <c r="CE616" s="404" t="s">
        <v>2085</v>
      </c>
      <c r="CF616" s="405"/>
      <c r="CG616" s="403"/>
    </row>
    <row r="617" spans="1:85" ht="12.75" customHeight="1" x14ac:dyDescent="0.25">
      <c r="A617" s="388" t="s">
        <v>1162</v>
      </c>
      <c r="B617" s="387">
        <v>4620184</v>
      </c>
      <c r="C617" s="403"/>
      <c r="D617" s="388"/>
      <c r="E617" s="389">
        <v>1</v>
      </c>
      <c r="F617" s="389">
        <v>1</v>
      </c>
      <c r="G617" s="388"/>
      <c r="H617" s="388"/>
      <c r="I617" s="388"/>
      <c r="J617" s="390"/>
      <c r="K617" s="391"/>
      <c r="L617" s="392"/>
      <c r="M617" s="392"/>
      <c r="N617" s="393"/>
      <c r="O617" s="388">
        <v>244620184</v>
      </c>
      <c r="P617" s="394">
        <v>0.22</v>
      </c>
      <c r="Q617" s="393">
        <v>22</v>
      </c>
      <c r="R617" s="403">
        <v>0.22</v>
      </c>
      <c r="S617" s="403">
        <v>22</v>
      </c>
      <c r="T617" s="403">
        <v>2965</v>
      </c>
      <c r="U617" s="392">
        <v>22</v>
      </c>
      <c r="V617" s="395">
        <v>7.4753652735304113E-3</v>
      </c>
      <c r="W617" s="403">
        <v>13532.6</v>
      </c>
      <c r="X617" s="392">
        <v>2943</v>
      </c>
      <c r="Y617" s="392">
        <v>2943</v>
      </c>
      <c r="Z617" s="392">
        <v>2910</v>
      </c>
      <c r="AA617" s="392">
        <v>3031</v>
      </c>
      <c r="AB617" s="392">
        <v>-88</v>
      </c>
      <c r="AC617" s="395">
        <v>-2.9033322335862751E-2</v>
      </c>
      <c r="AD617" s="396">
        <v>13426.1</v>
      </c>
      <c r="AE617" s="403">
        <v>1611</v>
      </c>
      <c r="AF617" s="392">
        <v>1615</v>
      </c>
      <c r="AG617" s="397">
        <v>-4</v>
      </c>
      <c r="AH617" s="398">
        <v>-2.4767801857585141E-3</v>
      </c>
      <c r="AI617" s="397">
        <v>1615</v>
      </c>
      <c r="AJ617" s="392">
        <v>1568</v>
      </c>
      <c r="AK617" s="392">
        <v>47</v>
      </c>
      <c r="AL617" s="399">
        <v>2.9974489795918366E-2</v>
      </c>
      <c r="AM617" s="403">
        <v>1535</v>
      </c>
      <c r="AN617" s="392">
        <v>1540</v>
      </c>
      <c r="AO617" s="392">
        <v>-5</v>
      </c>
      <c r="AP617" s="395">
        <v>-3.246753246753247E-3</v>
      </c>
      <c r="AQ617" s="392">
        <v>69.772727272727266</v>
      </c>
      <c r="AR617" s="392">
        <v>1540</v>
      </c>
      <c r="AS617" s="392">
        <v>1517</v>
      </c>
      <c r="AT617" s="392">
        <v>23</v>
      </c>
      <c r="AU617" s="395">
        <v>1.5161502966381015E-2</v>
      </c>
      <c r="AV617" s="400">
        <v>70</v>
      </c>
      <c r="AW617" s="403">
        <v>1110</v>
      </c>
      <c r="AX617" s="403">
        <v>510</v>
      </c>
      <c r="AY617" s="403">
        <v>20</v>
      </c>
      <c r="AZ617" s="403">
        <v>530</v>
      </c>
      <c r="BA617" s="395">
        <v>0.47747747747747749</v>
      </c>
      <c r="BB617" s="464">
        <v>0.631894194876783</v>
      </c>
      <c r="BC617" s="403">
        <v>340</v>
      </c>
      <c r="BD617" s="395">
        <v>0.30630630630630629</v>
      </c>
      <c r="BE617" s="464">
        <v>2.0050019041974849</v>
      </c>
      <c r="BF617" s="403">
        <v>130</v>
      </c>
      <c r="BG617" s="403">
        <v>100</v>
      </c>
      <c r="BH617" s="403">
        <v>230</v>
      </c>
      <c r="BI617" s="395">
        <v>0.2072072072072072</v>
      </c>
      <c r="BJ617" s="464">
        <v>2.7577125086913457</v>
      </c>
      <c r="BK617" s="403">
        <v>10</v>
      </c>
      <c r="BL617" s="401">
        <v>1605</v>
      </c>
      <c r="BM617" s="392">
        <v>675</v>
      </c>
      <c r="BN617" s="392">
        <v>55</v>
      </c>
      <c r="BO617" s="392">
        <v>730</v>
      </c>
      <c r="BP617" s="395">
        <v>0.45482866043613707</v>
      </c>
      <c r="BQ617" s="402">
        <v>0.65278227385294818</v>
      </c>
      <c r="BR617" s="392">
        <v>615</v>
      </c>
      <c r="BS617" s="395">
        <v>0.38317757009345793</v>
      </c>
      <c r="BT617" s="402">
        <v>1.7195959704414034</v>
      </c>
      <c r="BU617" s="392">
        <v>120</v>
      </c>
      <c r="BV617" s="392">
        <v>120</v>
      </c>
      <c r="BW617" s="392">
        <v>240</v>
      </c>
      <c r="BX617" s="395">
        <v>0.14953271028037382</v>
      </c>
      <c r="BY617" s="402">
        <v>2.0691986588488893</v>
      </c>
      <c r="BZ617" s="392">
        <v>20</v>
      </c>
      <c r="CA617" s="403" t="s">
        <v>79</v>
      </c>
      <c r="CB617" s="404" t="s">
        <v>79</v>
      </c>
      <c r="CC617" s="403" t="s">
        <v>79</v>
      </c>
      <c r="CD617" s="404"/>
      <c r="CE617" s="404" t="s">
        <v>2085</v>
      </c>
      <c r="CF617" s="405"/>
      <c r="CG617" s="403"/>
    </row>
    <row r="618" spans="1:85" ht="12.75" customHeight="1" x14ac:dyDescent="0.25">
      <c r="A618" s="388" t="s">
        <v>1163</v>
      </c>
      <c r="B618" s="387">
        <v>4620185</v>
      </c>
      <c r="C618" s="403"/>
      <c r="D618" s="388"/>
      <c r="E618" s="389">
        <v>1</v>
      </c>
      <c r="F618" s="389">
        <v>1</v>
      </c>
      <c r="G618" s="388"/>
      <c r="H618" s="388"/>
      <c r="I618" s="388"/>
      <c r="J618" s="390"/>
      <c r="K618" s="391"/>
      <c r="L618" s="392"/>
      <c r="M618" s="392"/>
      <c r="N618" s="393"/>
      <c r="O618" s="388">
        <v>244620185</v>
      </c>
      <c r="P618" s="394">
        <v>0.39</v>
      </c>
      <c r="Q618" s="393">
        <v>39</v>
      </c>
      <c r="R618" s="403">
        <v>0.39</v>
      </c>
      <c r="S618" s="403">
        <v>39</v>
      </c>
      <c r="T618" s="403">
        <v>5192</v>
      </c>
      <c r="U618" s="392">
        <v>-25</v>
      </c>
      <c r="V618" s="395">
        <v>-4.7920260686218135E-3</v>
      </c>
      <c r="W618" s="403">
        <v>13204.5</v>
      </c>
      <c r="X618" s="392">
        <v>5217</v>
      </c>
      <c r="Y618" s="392">
        <v>5217</v>
      </c>
      <c r="Z618" s="392">
        <v>5262</v>
      </c>
      <c r="AA618" s="392">
        <v>5148</v>
      </c>
      <c r="AB618" s="392">
        <v>69</v>
      </c>
      <c r="AC618" s="395">
        <v>1.3403263403263404E-2</v>
      </c>
      <c r="AD618" s="396">
        <v>13274.8</v>
      </c>
      <c r="AE618" s="403">
        <v>2988</v>
      </c>
      <c r="AF618" s="392">
        <v>2982</v>
      </c>
      <c r="AG618" s="397">
        <v>6</v>
      </c>
      <c r="AH618" s="398">
        <v>2.012072434607646E-3</v>
      </c>
      <c r="AI618" s="397">
        <v>2982</v>
      </c>
      <c r="AJ618" s="392">
        <v>2879</v>
      </c>
      <c r="AK618" s="392">
        <v>103</v>
      </c>
      <c r="AL618" s="399">
        <v>3.5776311219173323E-2</v>
      </c>
      <c r="AM618" s="403">
        <v>2757</v>
      </c>
      <c r="AN618" s="392">
        <v>2756</v>
      </c>
      <c r="AO618" s="392">
        <v>1</v>
      </c>
      <c r="AP618" s="395">
        <v>3.6284470246734398E-4</v>
      </c>
      <c r="AQ618" s="392">
        <v>70.692307692307693</v>
      </c>
      <c r="AR618" s="392">
        <v>2756</v>
      </c>
      <c r="AS618" s="392">
        <v>2769</v>
      </c>
      <c r="AT618" s="392">
        <v>-13</v>
      </c>
      <c r="AU618" s="395">
        <v>-4.6948356807511738E-3</v>
      </c>
      <c r="AV618" s="400">
        <v>70.666666666666671</v>
      </c>
      <c r="AW618" s="403">
        <v>1905</v>
      </c>
      <c r="AX618" s="403">
        <v>990</v>
      </c>
      <c r="AY618" s="403">
        <v>40</v>
      </c>
      <c r="AZ618" s="403">
        <v>1030</v>
      </c>
      <c r="BA618" s="395">
        <v>0.54068241469816269</v>
      </c>
      <c r="BB618" s="464">
        <v>0.71553967513754868</v>
      </c>
      <c r="BC618" s="403">
        <v>510</v>
      </c>
      <c r="BD618" s="395">
        <v>0.26771653543307089</v>
      </c>
      <c r="BE618" s="464">
        <v>1.752403239101739</v>
      </c>
      <c r="BF618" s="403">
        <v>165</v>
      </c>
      <c r="BG618" s="403">
        <v>160</v>
      </c>
      <c r="BH618" s="403">
        <v>325</v>
      </c>
      <c r="BI618" s="395">
        <v>0.17060367454068243</v>
      </c>
      <c r="BJ618" s="464">
        <v>2.2705575431025977</v>
      </c>
      <c r="BK618" s="403">
        <v>40</v>
      </c>
      <c r="BL618" s="401">
        <v>2620</v>
      </c>
      <c r="BM618" s="392">
        <v>1160</v>
      </c>
      <c r="BN618" s="392">
        <v>45</v>
      </c>
      <c r="BO618" s="392">
        <v>1205</v>
      </c>
      <c r="BP618" s="395">
        <v>0.45992366412213742</v>
      </c>
      <c r="BQ618" s="402">
        <v>0.66009475958822972</v>
      </c>
      <c r="BR618" s="392">
        <v>1015</v>
      </c>
      <c r="BS618" s="395">
        <v>0.38740458015267176</v>
      </c>
      <c r="BT618" s="402">
        <v>1.738565633678911</v>
      </c>
      <c r="BU618" s="392">
        <v>190</v>
      </c>
      <c r="BV618" s="392">
        <v>205</v>
      </c>
      <c r="BW618" s="392">
        <v>395</v>
      </c>
      <c r="BX618" s="395">
        <v>0.15076335877862596</v>
      </c>
      <c r="BY618" s="402">
        <v>2.0862280848341679</v>
      </c>
      <c r="BZ618" s="392">
        <v>15</v>
      </c>
      <c r="CA618" s="403" t="s">
        <v>79</v>
      </c>
      <c r="CB618" s="404" t="s">
        <v>79</v>
      </c>
      <c r="CC618" s="403" t="s">
        <v>68</v>
      </c>
      <c r="CD618" s="404"/>
      <c r="CE618" s="404" t="s">
        <v>2085</v>
      </c>
      <c r="CF618" s="405"/>
      <c r="CG618" s="403"/>
    </row>
    <row r="619" spans="1:85" ht="12.75" customHeight="1" x14ac:dyDescent="0.25">
      <c r="A619" s="388" t="s">
        <v>1164</v>
      </c>
      <c r="B619" s="387">
        <v>4620186</v>
      </c>
      <c r="C619" s="403"/>
      <c r="D619" s="388"/>
      <c r="E619" s="389">
        <v>1</v>
      </c>
      <c r="F619" s="389">
        <v>1</v>
      </c>
      <c r="G619" s="388"/>
      <c r="H619" s="388"/>
      <c r="I619" s="388"/>
      <c r="J619" s="390"/>
      <c r="K619" s="391"/>
      <c r="L619" s="392"/>
      <c r="M619" s="392"/>
      <c r="N619" s="393"/>
      <c r="O619" s="388">
        <v>244620186</v>
      </c>
      <c r="P619" s="394">
        <v>0.39</v>
      </c>
      <c r="Q619" s="393">
        <v>39</v>
      </c>
      <c r="R619" s="403">
        <v>0.39</v>
      </c>
      <c r="S619" s="403">
        <v>39</v>
      </c>
      <c r="T619" s="403">
        <v>4606</v>
      </c>
      <c r="U619" s="392">
        <v>67</v>
      </c>
      <c r="V619" s="395">
        <v>1.4760960564000881E-2</v>
      </c>
      <c r="W619" s="403">
        <v>11892.6</v>
      </c>
      <c r="X619" s="392">
        <v>4539</v>
      </c>
      <c r="Y619" s="392">
        <v>4539</v>
      </c>
      <c r="Z619" s="392">
        <v>4422</v>
      </c>
      <c r="AA619" s="392">
        <v>4426</v>
      </c>
      <c r="AB619" s="392">
        <v>113</v>
      </c>
      <c r="AC619" s="395">
        <v>2.553095345684591E-2</v>
      </c>
      <c r="AD619" s="396">
        <v>11722.6</v>
      </c>
      <c r="AE619" s="403">
        <v>2617</v>
      </c>
      <c r="AF619" s="392">
        <v>2577</v>
      </c>
      <c r="AG619" s="397">
        <v>40</v>
      </c>
      <c r="AH619" s="398">
        <v>1.5521924718665115E-2</v>
      </c>
      <c r="AI619" s="397">
        <v>2577</v>
      </c>
      <c r="AJ619" s="392">
        <v>2416</v>
      </c>
      <c r="AK619" s="392">
        <v>161</v>
      </c>
      <c r="AL619" s="399">
        <v>6.6639072847682113E-2</v>
      </c>
      <c r="AM619" s="403">
        <v>2496</v>
      </c>
      <c r="AN619" s="392">
        <v>2445</v>
      </c>
      <c r="AO619" s="392">
        <v>51</v>
      </c>
      <c r="AP619" s="395">
        <v>2.0858895705521473E-2</v>
      </c>
      <c r="AQ619" s="392">
        <v>64</v>
      </c>
      <c r="AR619" s="392">
        <v>2445</v>
      </c>
      <c r="AS619" s="392">
        <v>2339</v>
      </c>
      <c r="AT619" s="392">
        <v>106</v>
      </c>
      <c r="AU619" s="395">
        <v>4.5318512184694314E-2</v>
      </c>
      <c r="AV619" s="400">
        <v>62.692307692307693</v>
      </c>
      <c r="AW619" s="403">
        <v>1845</v>
      </c>
      <c r="AX619" s="403">
        <v>775</v>
      </c>
      <c r="AY619" s="403">
        <v>50</v>
      </c>
      <c r="AZ619" s="403">
        <v>825</v>
      </c>
      <c r="BA619" s="395">
        <v>0.44715447154471544</v>
      </c>
      <c r="BB619" s="464">
        <v>0.59176469699689527</v>
      </c>
      <c r="BC619" s="403">
        <v>605</v>
      </c>
      <c r="BD619" s="395">
        <v>0.32791327913279134</v>
      </c>
      <c r="BE619" s="464">
        <v>2.1464355631497227</v>
      </c>
      <c r="BF619" s="403">
        <v>200</v>
      </c>
      <c r="BG619" s="403">
        <v>175</v>
      </c>
      <c r="BH619" s="403">
        <v>375</v>
      </c>
      <c r="BI619" s="395">
        <v>0.2032520325203252</v>
      </c>
      <c r="BJ619" s="464">
        <v>2.7050732455349893</v>
      </c>
      <c r="BK619" s="403">
        <v>40</v>
      </c>
      <c r="BL619" s="401">
        <v>2215</v>
      </c>
      <c r="BM619" s="392">
        <v>940</v>
      </c>
      <c r="BN619" s="392">
        <v>40</v>
      </c>
      <c r="BO619" s="392">
        <v>980</v>
      </c>
      <c r="BP619" s="395">
        <v>0.44243792325056436</v>
      </c>
      <c r="BQ619" s="402">
        <v>0.63499875601799827</v>
      </c>
      <c r="BR619" s="392">
        <v>930</v>
      </c>
      <c r="BS619" s="395">
        <v>0.41986455981941312</v>
      </c>
      <c r="BT619" s="402">
        <v>1.884237130635072</v>
      </c>
      <c r="BU619" s="392">
        <v>175</v>
      </c>
      <c r="BV619" s="392">
        <v>110</v>
      </c>
      <c r="BW619" s="392">
        <v>285</v>
      </c>
      <c r="BX619" s="395">
        <v>0.12866817155756208</v>
      </c>
      <c r="BY619" s="402">
        <v>1.7804800536567968</v>
      </c>
      <c r="BZ619" s="392">
        <v>20</v>
      </c>
      <c r="CA619" s="403" t="s">
        <v>79</v>
      </c>
      <c r="CB619" s="404" t="s">
        <v>79</v>
      </c>
      <c r="CC619" s="403" t="s">
        <v>68</v>
      </c>
      <c r="CD619" s="404"/>
      <c r="CE619" s="404" t="s">
        <v>2085</v>
      </c>
      <c r="CF619" s="405"/>
      <c r="CG619" s="403"/>
    </row>
    <row r="620" spans="1:85" ht="12.75" customHeight="1" x14ac:dyDescent="0.25">
      <c r="A620" s="388" t="s">
        <v>1165</v>
      </c>
      <c r="B620" s="387">
        <v>4620187.01</v>
      </c>
      <c r="C620" s="403"/>
      <c r="D620" s="388"/>
      <c r="E620" s="389">
        <v>1</v>
      </c>
      <c r="F620" s="389">
        <v>1</v>
      </c>
      <c r="G620" s="388"/>
      <c r="H620" s="388"/>
      <c r="I620" s="388"/>
      <c r="J620" s="390"/>
      <c r="K620" s="391"/>
      <c r="L620" s="392"/>
      <c r="M620" s="392"/>
      <c r="N620" s="393"/>
      <c r="O620" s="388">
        <v>244620187.00999999</v>
      </c>
      <c r="P620" s="394">
        <v>0.36</v>
      </c>
      <c r="Q620" s="393">
        <v>36</v>
      </c>
      <c r="R620" s="403">
        <v>0.37</v>
      </c>
      <c r="S620" s="403">
        <v>37</v>
      </c>
      <c r="T620" s="403">
        <v>3339</v>
      </c>
      <c r="U620" s="392">
        <v>307</v>
      </c>
      <c r="V620" s="395">
        <v>0.1012532981530343</v>
      </c>
      <c r="W620" s="403">
        <v>9127.9</v>
      </c>
      <c r="X620" s="392">
        <v>3032</v>
      </c>
      <c r="Y620" s="392">
        <v>3032</v>
      </c>
      <c r="Z620" s="392">
        <v>2647</v>
      </c>
      <c r="AA620" s="392">
        <v>2475</v>
      </c>
      <c r="AB620" s="392">
        <v>557</v>
      </c>
      <c r="AC620" s="395">
        <v>0.22505050505050506</v>
      </c>
      <c r="AD620" s="396">
        <v>8311.4</v>
      </c>
      <c r="AE620" s="403">
        <v>2027</v>
      </c>
      <c r="AF620" s="392">
        <v>1937</v>
      </c>
      <c r="AG620" s="397">
        <v>90</v>
      </c>
      <c r="AH620" s="398">
        <v>4.6463603510583373E-2</v>
      </c>
      <c r="AI620" s="397">
        <v>1937</v>
      </c>
      <c r="AJ620" s="392">
        <v>1345</v>
      </c>
      <c r="AK620" s="392">
        <v>592</v>
      </c>
      <c r="AL620" s="399">
        <v>0.44014869888475838</v>
      </c>
      <c r="AM620" s="403">
        <v>1921</v>
      </c>
      <c r="AN620" s="392">
        <v>1702</v>
      </c>
      <c r="AO620" s="392">
        <v>219</v>
      </c>
      <c r="AP620" s="395">
        <v>0.12867215041128086</v>
      </c>
      <c r="AQ620" s="392">
        <v>51.918918918918919</v>
      </c>
      <c r="AR620" s="392">
        <v>1702</v>
      </c>
      <c r="AS620" s="392">
        <v>1267</v>
      </c>
      <c r="AT620" s="392">
        <v>435</v>
      </c>
      <c r="AU620" s="395">
        <v>0.34333070244672453</v>
      </c>
      <c r="AV620" s="400">
        <v>47.277777777777779</v>
      </c>
      <c r="AW620" s="403">
        <v>1075</v>
      </c>
      <c r="AX620" s="403">
        <v>465</v>
      </c>
      <c r="AY620" s="403">
        <v>40</v>
      </c>
      <c r="AZ620" s="403">
        <v>505</v>
      </c>
      <c r="BA620" s="395">
        <v>0.4697674418604651</v>
      </c>
      <c r="BB620" s="464">
        <v>0.62169072564840844</v>
      </c>
      <c r="BC620" s="403">
        <v>340</v>
      </c>
      <c r="BD620" s="395">
        <v>0.31627906976744186</v>
      </c>
      <c r="BE620" s="464">
        <v>2.0702810359620543</v>
      </c>
      <c r="BF620" s="403">
        <v>135</v>
      </c>
      <c r="BG620" s="403">
        <v>75</v>
      </c>
      <c r="BH620" s="403">
        <v>210</v>
      </c>
      <c r="BI620" s="395">
        <v>0.19534883720930232</v>
      </c>
      <c r="BJ620" s="464">
        <v>2.5998899323597682</v>
      </c>
      <c r="BK620" s="403">
        <v>20</v>
      </c>
      <c r="BL620" s="401">
        <v>1415</v>
      </c>
      <c r="BM620" s="392">
        <v>530</v>
      </c>
      <c r="BN620" s="392">
        <v>20</v>
      </c>
      <c r="BO620" s="392">
        <v>550</v>
      </c>
      <c r="BP620" s="395">
        <v>0.38869257950530034</v>
      </c>
      <c r="BQ620" s="402">
        <v>0.55786199936462555</v>
      </c>
      <c r="BR620" s="392">
        <v>680</v>
      </c>
      <c r="BS620" s="395">
        <v>0.48056537102473496</v>
      </c>
      <c r="BT620" s="402">
        <v>2.156645743502827</v>
      </c>
      <c r="BU620" s="392">
        <v>95</v>
      </c>
      <c r="BV620" s="392">
        <v>80</v>
      </c>
      <c r="BW620" s="392">
        <v>175</v>
      </c>
      <c r="BX620" s="395">
        <v>0.12367491166077739</v>
      </c>
      <c r="BY620" s="402">
        <v>1.7113844914728558</v>
      </c>
      <c r="BZ620" s="392">
        <v>0</v>
      </c>
      <c r="CA620" s="403" t="s">
        <v>79</v>
      </c>
      <c r="CB620" s="404" t="s">
        <v>79</v>
      </c>
      <c r="CC620" s="403" t="s">
        <v>79</v>
      </c>
      <c r="CD620" s="404"/>
      <c r="CE620" s="404" t="s">
        <v>2085</v>
      </c>
      <c r="CF620" s="405"/>
      <c r="CG620" s="403"/>
    </row>
    <row r="621" spans="1:85" ht="12.75" customHeight="1" x14ac:dyDescent="0.25">
      <c r="A621" s="388" t="s">
        <v>1166</v>
      </c>
      <c r="B621" s="387">
        <v>4620187.03</v>
      </c>
      <c r="C621" s="403"/>
      <c r="D621" s="388"/>
      <c r="E621" s="389">
        <v>1</v>
      </c>
      <c r="F621" s="389">
        <v>1</v>
      </c>
      <c r="G621" s="388"/>
      <c r="H621" s="388"/>
      <c r="I621" s="388"/>
      <c r="J621" s="390">
        <v>4620187.0199999996</v>
      </c>
      <c r="K621" s="403">
        <v>0.48235731100000001</v>
      </c>
      <c r="L621" s="392">
        <v>9189</v>
      </c>
      <c r="M621" s="392">
        <v>4989</v>
      </c>
      <c r="N621" s="393">
        <v>4797</v>
      </c>
      <c r="O621" s="388"/>
      <c r="P621" s="394">
        <v>0.36</v>
      </c>
      <c r="Q621" s="393">
        <v>36</v>
      </c>
      <c r="R621" s="403">
        <v>0.36</v>
      </c>
      <c r="S621" s="403">
        <v>36</v>
      </c>
      <c r="T621" s="403">
        <v>4751</v>
      </c>
      <c r="U621" s="392">
        <v>-54</v>
      </c>
      <c r="V621" s="395">
        <v>-1.1238293444328824E-2</v>
      </c>
      <c r="W621" s="403">
        <v>13353</v>
      </c>
      <c r="X621" s="392">
        <v>4805</v>
      </c>
      <c r="Y621" s="392">
        <v>4805</v>
      </c>
      <c r="Z621" s="392">
        <v>4724</v>
      </c>
      <c r="AA621" s="392">
        <v>4432.3813307789997</v>
      </c>
      <c r="AB621" s="392">
        <v>372.61866922100035</v>
      </c>
      <c r="AC621" s="395">
        <v>8.4067376295782717E-2</v>
      </c>
      <c r="AD621" s="396">
        <v>13501</v>
      </c>
      <c r="AE621" s="403">
        <v>2662</v>
      </c>
      <c r="AF621" s="392">
        <v>2622</v>
      </c>
      <c r="AG621" s="397">
        <v>40</v>
      </c>
      <c r="AH621" s="398">
        <v>1.5255530129672006E-2</v>
      </c>
      <c r="AI621" s="397">
        <v>2622</v>
      </c>
      <c r="AJ621" s="392">
        <v>2406.4806245790001</v>
      </c>
      <c r="AK621" s="392">
        <v>215.51937542099995</v>
      </c>
      <c r="AL621" s="399">
        <v>8.9557910094831467E-2</v>
      </c>
      <c r="AM621" s="403">
        <v>2583</v>
      </c>
      <c r="AN621" s="392">
        <v>2550</v>
      </c>
      <c r="AO621" s="392">
        <v>33</v>
      </c>
      <c r="AP621" s="395">
        <v>1.2941176470588235E-2</v>
      </c>
      <c r="AQ621" s="392">
        <v>71.75</v>
      </c>
      <c r="AR621" s="392">
        <v>2550</v>
      </c>
      <c r="AS621" s="392">
        <v>2313.8680208670003</v>
      </c>
      <c r="AT621" s="392">
        <v>236.13197913299973</v>
      </c>
      <c r="AU621" s="395">
        <v>0.1020507552736399</v>
      </c>
      <c r="AV621" s="400">
        <v>70.833333333333329</v>
      </c>
      <c r="AW621" s="403">
        <v>1580</v>
      </c>
      <c r="AX621" s="403">
        <v>745</v>
      </c>
      <c r="AY621" s="403">
        <v>35</v>
      </c>
      <c r="AZ621" s="403">
        <v>780</v>
      </c>
      <c r="BA621" s="395">
        <v>0.49367088607594939</v>
      </c>
      <c r="BB621" s="464">
        <v>0.65332456881337331</v>
      </c>
      <c r="BC621" s="403">
        <v>540</v>
      </c>
      <c r="BD621" s="395">
        <v>0.34177215189873417</v>
      </c>
      <c r="BE621" s="464">
        <v>2.237152161906129</v>
      </c>
      <c r="BF621" s="403">
        <v>150</v>
      </c>
      <c r="BG621" s="403">
        <v>80</v>
      </c>
      <c r="BH621" s="403">
        <v>230</v>
      </c>
      <c r="BI621" s="395">
        <v>0.14556962025316456</v>
      </c>
      <c r="BJ621" s="464">
        <v>1.9373803067388569</v>
      </c>
      <c r="BK621" s="403">
        <v>20</v>
      </c>
      <c r="BL621" s="401">
        <v>2250</v>
      </c>
      <c r="BM621" s="392">
        <v>995</v>
      </c>
      <c r="BN621" s="392">
        <v>130</v>
      </c>
      <c r="BO621" s="392">
        <v>1125</v>
      </c>
      <c r="BP621" s="395">
        <v>0.5</v>
      </c>
      <c r="BQ621" s="402">
        <v>0.71761339009176839</v>
      </c>
      <c r="BR621" s="392">
        <v>840</v>
      </c>
      <c r="BS621" s="395">
        <v>0.37333333333333335</v>
      </c>
      <c r="BT621" s="402">
        <v>1.6754177325016082</v>
      </c>
      <c r="BU621" s="392">
        <v>125</v>
      </c>
      <c r="BV621" s="392">
        <v>140</v>
      </c>
      <c r="BW621" s="392">
        <v>265</v>
      </c>
      <c r="BX621" s="395">
        <v>0.11777777777777777</v>
      </c>
      <c r="BY621" s="402">
        <v>1.6297813325461181</v>
      </c>
      <c r="BZ621" s="392">
        <v>15</v>
      </c>
      <c r="CA621" s="403" t="s">
        <v>79</v>
      </c>
      <c r="CB621" s="404" t="s">
        <v>79</v>
      </c>
      <c r="CC621" s="403" t="s">
        <v>68</v>
      </c>
      <c r="CD621" s="404" t="s">
        <v>2090</v>
      </c>
      <c r="CE621" s="404" t="s">
        <v>2085</v>
      </c>
      <c r="CF621" s="405"/>
      <c r="CG621" s="403"/>
    </row>
    <row r="622" spans="1:85" ht="12.75" customHeight="1" x14ac:dyDescent="0.25">
      <c r="A622" s="388" t="s">
        <v>1167</v>
      </c>
      <c r="B622" s="387">
        <v>4620187.04</v>
      </c>
      <c r="C622" s="403"/>
      <c r="D622" s="388"/>
      <c r="E622" s="389">
        <v>1</v>
      </c>
      <c r="F622" s="389">
        <v>1</v>
      </c>
      <c r="G622" s="388"/>
      <c r="H622" s="388"/>
      <c r="I622" s="388"/>
      <c r="J622" s="390">
        <v>4620187.0199999996</v>
      </c>
      <c r="K622" s="403">
        <v>0.51764268899999999</v>
      </c>
      <c r="L622" s="392">
        <v>9189</v>
      </c>
      <c r="M622" s="392">
        <v>4989</v>
      </c>
      <c r="N622" s="393">
        <v>4797</v>
      </c>
      <c r="O622" s="388"/>
      <c r="P622" s="394">
        <v>0.77</v>
      </c>
      <c r="Q622" s="393">
        <v>77</v>
      </c>
      <c r="R622" s="403">
        <v>0.78</v>
      </c>
      <c r="S622" s="403">
        <v>78</v>
      </c>
      <c r="T622" s="403">
        <v>6501</v>
      </c>
      <c r="U622" s="392">
        <v>822</v>
      </c>
      <c r="V622" s="395">
        <v>0.14474379292128897</v>
      </c>
      <c r="W622" s="403">
        <v>8331.4</v>
      </c>
      <c r="X622" s="392">
        <v>5679</v>
      </c>
      <c r="Y622" s="392">
        <v>5679</v>
      </c>
      <c r="Z622" s="392">
        <v>5011</v>
      </c>
      <c r="AA622" s="392">
        <v>4756.6186692210003</v>
      </c>
      <c r="AB622" s="392">
        <v>922.38133077899965</v>
      </c>
      <c r="AC622" s="395">
        <v>0.19391534090119938</v>
      </c>
      <c r="AD622" s="396">
        <v>7381.1</v>
      </c>
      <c r="AE622" s="403">
        <v>2808</v>
      </c>
      <c r="AF622" s="392">
        <v>2430</v>
      </c>
      <c r="AG622" s="397">
        <v>378</v>
      </c>
      <c r="AH622" s="398">
        <v>0.15555555555555556</v>
      </c>
      <c r="AI622" s="397">
        <v>2430</v>
      </c>
      <c r="AJ622" s="392">
        <v>2582.5193754209999</v>
      </c>
      <c r="AK622" s="392">
        <v>-152.51937542099995</v>
      </c>
      <c r="AL622" s="399">
        <v>-5.9058366366036029E-2</v>
      </c>
      <c r="AM622" s="403">
        <v>2667</v>
      </c>
      <c r="AN622" s="392">
        <v>2406</v>
      </c>
      <c r="AO622" s="392">
        <v>261</v>
      </c>
      <c r="AP622" s="395">
        <v>0.10847880299251871</v>
      </c>
      <c r="AQ622" s="392">
        <v>34.192307692307693</v>
      </c>
      <c r="AR622" s="392">
        <v>2406</v>
      </c>
      <c r="AS622" s="392">
        <v>2483.1319791329997</v>
      </c>
      <c r="AT622" s="392">
        <v>-77.131979132999732</v>
      </c>
      <c r="AU622" s="395">
        <v>-3.1062375975654269E-2</v>
      </c>
      <c r="AV622" s="400">
        <v>31.246753246753247</v>
      </c>
      <c r="AW622" s="403">
        <v>1930</v>
      </c>
      <c r="AX622" s="403">
        <v>965</v>
      </c>
      <c r="AY622" s="403">
        <v>50</v>
      </c>
      <c r="AZ622" s="403">
        <v>1015</v>
      </c>
      <c r="BA622" s="395">
        <v>0.52590673575129532</v>
      </c>
      <c r="BB622" s="464">
        <v>0.69598552611000841</v>
      </c>
      <c r="BC622" s="403">
        <v>435</v>
      </c>
      <c r="BD622" s="395">
        <v>0.22538860103626943</v>
      </c>
      <c r="BE622" s="464">
        <v>1.4753355218557689</v>
      </c>
      <c r="BF622" s="403">
        <v>295</v>
      </c>
      <c r="BG622" s="403">
        <v>170</v>
      </c>
      <c r="BH622" s="403">
        <v>465</v>
      </c>
      <c r="BI622" s="395">
        <v>0.24093264248704663</v>
      </c>
      <c r="BJ622" s="464">
        <v>3.2065629902253621</v>
      </c>
      <c r="BK622" s="403">
        <v>15</v>
      </c>
      <c r="BL622" s="401">
        <v>2670</v>
      </c>
      <c r="BM622" s="392">
        <v>1360</v>
      </c>
      <c r="BN622" s="392">
        <v>65</v>
      </c>
      <c r="BO622" s="392">
        <v>1425</v>
      </c>
      <c r="BP622" s="395">
        <v>0.5337078651685393</v>
      </c>
      <c r="BQ622" s="402">
        <v>0.76599182088447182</v>
      </c>
      <c r="BR622" s="392">
        <v>840</v>
      </c>
      <c r="BS622" s="395">
        <v>0.3146067415730337</v>
      </c>
      <c r="BT622" s="402">
        <v>1.4118688757036022</v>
      </c>
      <c r="BU622" s="392">
        <v>190</v>
      </c>
      <c r="BV622" s="392">
        <v>195</v>
      </c>
      <c r="BW622" s="392">
        <v>385</v>
      </c>
      <c r="BX622" s="395">
        <v>0.14419475655430711</v>
      </c>
      <c r="BY622" s="402">
        <v>1.9953333041029961</v>
      </c>
      <c r="BZ622" s="392">
        <v>15</v>
      </c>
      <c r="CA622" s="403" t="s">
        <v>79</v>
      </c>
      <c r="CB622" s="404" t="s">
        <v>79</v>
      </c>
      <c r="CC622" s="403" t="s">
        <v>68</v>
      </c>
      <c r="CD622" s="404" t="s">
        <v>2090</v>
      </c>
      <c r="CE622" s="404" t="s">
        <v>2085</v>
      </c>
      <c r="CF622" s="405"/>
      <c r="CG622" s="403"/>
    </row>
    <row r="623" spans="1:85" ht="12.75" customHeight="1" x14ac:dyDescent="0.25">
      <c r="A623" s="388" t="s">
        <v>1178</v>
      </c>
      <c r="B623" s="387">
        <v>4620195.01</v>
      </c>
      <c r="C623" s="403"/>
      <c r="D623" s="388"/>
      <c r="E623" s="389">
        <v>1</v>
      </c>
      <c r="F623" s="389">
        <v>1</v>
      </c>
      <c r="G623" s="388"/>
      <c r="H623" s="388"/>
      <c r="I623" s="388"/>
      <c r="J623" s="390"/>
      <c r="K623" s="391"/>
      <c r="L623" s="392"/>
      <c r="M623" s="392"/>
      <c r="N623" s="393"/>
      <c r="O623" s="388">
        <v>244620195.00999999</v>
      </c>
      <c r="P623" s="394">
        <v>0.55000000000000004</v>
      </c>
      <c r="Q623" s="393">
        <v>55.000000000000007</v>
      </c>
      <c r="R623" s="403">
        <v>0.55000000000000004</v>
      </c>
      <c r="S623" s="403">
        <v>55.000000000000007</v>
      </c>
      <c r="T623" s="403">
        <v>3537</v>
      </c>
      <c r="U623" s="392">
        <v>58</v>
      </c>
      <c r="V623" s="395">
        <v>1.6671457315320496E-2</v>
      </c>
      <c r="W623" s="403">
        <v>6415.7</v>
      </c>
      <c r="X623" s="392">
        <v>3479</v>
      </c>
      <c r="Y623" s="392">
        <v>3479</v>
      </c>
      <c r="Z623" s="392">
        <v>3336</v>
      </c>
      <c r="AA623" s="392">
        <v>3539</v>
      </c>
      <c r="AB623" s="392">
        <v>-60</v>
      </c>
      <c r="AC623" s="395">
        <v>-1.6953941791466517E-2</v>
      </c>
      <c r="AD623" s="396">
        <v>6310.5</v>
      </c>
      <c r="AE623" s="403">
        <v>1748</v>
      </c>
      <c r="AF623" s="392">
        <v>1720</v>
      </c>
      <c r="AG623" s="397">
        <v>28</v>
      </c>
      <c r="AH623" s="398">
        <v>1.627906976744186E-2</v>
      </c>
      <c r="AI623" s="397">
        <v>1720</v>
      </c>
      <c r="AJ623" s="392">
        <v>1685</v>
      </c>
      <c r="AK623" s="392">
        <v>35</v>
      </c>
      <c r="AL623" s="399">
        <v>2.0771513353115726E-2</v>
      </c>
      <c r="AM623" s="403">
        <v>1671</v>
      </c>
      <c r="AN623" s="392">
        <v>1609</v>
      </c>
      <c r="AO623" s="392">
        <v>62</v>
      </c>
      <c r="AP623" s="395">
        <v>3.853325046612803E-2</v>
      </c>
      <c r="AQ623" s="392">
        <v>30.381818181818179</v>
      </c>
      <c r="AR623" s="392">
        <v>1609</v>
      </c>
      <c r="AS623" s="392">
        <v>1633</v>
      </c>
      <c r="AT623" s="392">
        <v>-24</v>
      </c>
      <c r="AU623" s="395">
        <v>-1.4696876913655848E-2</v>
      </c>
      <c r="AV623" s="400">
        <v>29.25454545454545</v>
      </c>
      <c r="AW623" s="403">
        <v>1100</v>
      </c>
      <c r="AX623" s="403">
        <v>655</v>
      </c>
      <c r="AY623" s="403">
        <v>50</v>
      </c>
      <c r="AZ623" s="403">
        <v>705</v>
      </c>
      <c r="BA623" s="395">
        <v>0.64090909090909087</v>
      </c>
      <c r="BB623" s="464">
        <v>0.84817976363778136</v>
      </c>
      <c r="BC623" s="403">
        <v>205</v>
      </c>
      <c r="BD623" s="395">
        <v>0.18636363636363637</v>
      </c>
      <c r="BE623" s="464">
        <v>1.2198881906420793</v>
      </c>
      <c r="BF623" s="403">
        <v>140</v>
      </c>
      <c r="BG623" s="403">
        <v>40</v>
      </c>
      <c r="BH623" s="403">
        <v>180</v>
      </c>
      <c r="BI623" s="395">
        <v>0.16363636363636364</v>
      </c>
      <c r="BJ623" s="464">
        <v>2.1778298784052605</v>
      </c>
      <c r="BK623" s="403">
        <v>15</v>
      </c>
      <c r="BL623" s="401">
        <v>1375</v>
      </c>
      <c r="BM623" s="392">
        <v>775</v>
      </c>
      <c r="BN623" s="392">
        <v>45</v>
      </c>
      <c r="BO623" s="392">
        <v>820</v>
      </c>
      <c r="BP623" s="395">
        <v>0.59636363636363632</v>
      </c>
      <c r="BQ623" s="402">
        <v>0.85591706163672732</v>
      </c>
      <c r="BR623" s="392">
        <v>435</v>
      </c>
      <c r="BS623" s="395">
        <v>0.31636363636363635</v>
      </c>
      <c r="BT623" s="402">
        <v>1.4197533382562328</v>
      </c>
      <c r="BU623" s="392">
        <v>95</v>
      </c>
      <c r="BV623" s="392">
        <v>15</v>
      </c>
      <c r="BW623" s="392">
        <v>110</v>
      </c>
      <c r="BX623" s="395">
        <v>0.08</v>
      </c>
      <c r="BY623" s="402">
        <v>1.1070212824841559</v>
      </c>
      <c r="BZ623" s="392">
        <v>10</v>
      </c>
      <c r="CA623" s="403" t="s">
        <v>79</v>
      </c>
      <c r="CB623" s="404" t="s">
        <v>66</v>
      </c>
      <c r="CC623" s="403" t="s">
        <v>79</v>
      </c>
      <c r="CD623" s="404"/>
      <c r="CE623" s="404" t="s">
        <v>2085</v>
      </c>
      <c r="CF623" s="407" t="s">
        <v>2102</v>
      </c>
      <c r="CG623" s="403"/>
    </row>
    <row r="624" spans="1:85" ht="12.75" customHeight="1" x14ac:dyDescent="0.25">
      <c r="A624" s="388" t="s">
        <v>1181</v>
      </c>
      <c r="B624" s="387">
        <v>4620196</v>
      </c>
      <c r="C624" s="403"/>
      <c r="D624" s="388"/>
      <c r="E624" s="389">
        <v>1</v>
      </c>
      <c r="F624" s="389">
        <v>1</v>
      </c>
      <c r="G624" s="388"/>
      <c r="H624" s="388"/>
      <c r="I624" s="388"/>
      <c r="J624" s="390"/>
      <c r="K624" s="391"/>
      <c r="L624" s="392"/>
      <c r="M624" s="392"/>
      <c r="N624" s="393"/>
      <c r="O624" s="388">
        <v>244620196</v>
      </c>
      <c r="P624" s="394">
        <v>0.4</v>
      </c>
      <c r="Q624" s="393">
        <v>40</v>
      </c>
      <c r="R624" s="403">
        <v>0.41</v>
      </c>
      <c r="S624" s="403">
        <v>41</v>
      </c>
      <c r="T624" s="403">
        <v>4065</v>
      </c>
      <c r="U624" s="392">
        <v>121</v>
      </c>
      <c r="V624" s="395">
        <v>3.067951318458418E-2</v>
      </c>
      <c r="W624" s="403">
        <v>10037</v>
      </c>
      <c r="X624" s="392">
        <v>3944</v>
      </c>
      <c r="Y624" s="392">
        <v>3944</v>
      </c>
      <c r="Z624" s="392">
        <v>4055</v>
      </c>
      <c r="AA624" s="392">
        <v>3899</v>
      </c>
      <c r="AB624" s="392">
        <v>45</v>
      </c>
      <c r="AC624" s="395">
        <v>1.1541420877147986E-2</v>
      </c>
      <c r="AD624" s="396">
        <v>9743.1</v>
      </c>
      <c r="AE624" s="403">
        <v>2270</v>
      </c>
      <c r="AF624" s="392">
        <v>2261</v>
      </c>
      <c r="AG624" s="397">
        <v>9</v>
      </c>
      <c r="AH624" s="398">
        <v>3.9805395842547548E-3</v>
      </c>
      <c r="AI624" s="397">
        <v>2261</v>
      </c>
      <c r="AJ624" s="392">
        <v>2222</v>
      </c>
      <c r="AK624" s="392">
        <v>39</v>
      </c>
      <c r="AL624" s="399">
        <v>1.7551755175517551E-2</v>
      </c>
      <c r="AM624" s="403">
        <v>2126</v>
      </c>
      <c r="AN624" s="392">
        <v>2018</v>
      </c>
      <c r="AO624" s="392">
        <v>108</v>
      </c>
      <c r="AP624" s="395">
        <v>5.3518334985133795E-2</v>
      </c>
      <c r="AQ624" s="392">
        <v>51.853658536585364</v>
      </c>
      <c r="AR624" s="392">
        <v>2018</v>
      </c>
      <c r="AS624" s="392">
        <v>2125</v>
      </c>
      <c r="AT624" s="392">
        <v>-107</v>
      </c>
      <c r="AU624" s="395">
        <v>-5.0352941176470586E-2</v>
      </c>
      <c r="AV624" s="400">
        <v>50.45</v>
      </c>
      <c r="AW624" s="403">
        <v>1525</v>
      </c>
      <c r="AX624" s="403">
        <v>770</v>
      </c>
      <c r="AY624" s="403">
        <v>50</v>
      </c>
      <c r="AZ624" s="403">
        <v>820</v>
      </c>
      <c r="BA624" s="395">
        <v>0.53770491803278686</v>
      </c>
      <c r="BB624" s="464">
        <v>0.71159925292526804</v>
      </c>
      <c r="BC624" s="403">
        <v>435</v>
      </c>
      <c r="BD624" s="395">
        <v>0.28524590163934427</v>
      </c>
      <c r="BE624" s="464">
        <v>1.8671459391354979</v>
      </c>
      <c r="BF624" s="403">
        <v>190</v>
      </c>
      <c r="BG624" s="403">
        <v>55</v>
      </c>
      <c r="BH624" s="403">
        <v>245</v>
      </c>
      <c r="BI624" s="395">
        <v>0.16065573770491803</v>
      </c>
      <c r="BJ624" s="464">
        <v>2.1381608460117221</v>
      </c>
      <c r="BK624" s="403">
        <v>30</v>
      </c>
      <c r="BL624" s="401">
        <v>1680</v>
      </c>
      <c r="BM624" s="392">
        <v>760</v>
      </c>
      <c r="BN624" s="392">
        <v>35</v>
      </c>
      <c r="BO624" s="392">
        <v>795</v>
      </c>
      <c r="BP624" s="395">
        <v>0.4732142857142857</v>
      </c>
      <c r="BQ624" s="402">
        <v>0.67916981562256651</v>
      </c>
      <c r="BR624" s="392">
        <v>700</v>
      </c>
      <c r="BS624" s="395">
        <v>0.41666666666666669</v>
      </c>
      <c r="BT624" s="402">
        <v>1.8698858621669734</v>
      </c>
      <c r="BU624" s="392">
        <v>150</v>
      </c>
      <c r="BV624" s="392">
        <v>35</v>
      </c>
      <c r="BW624" s="392">
        <v>185</v>
      </c>
      <c r="BX624" s="395">
        <v>0.11011904761904762</v>
      </c>
      <c r="BY624" s="402">
        <v>1.5238016165146488</v>
      </c>
      <c r="BZ624" s="392">
        <v>0</v>
      </c>
      <c r="CA624" s="403" t="s">
        <v>79</v>
      </c>
      <c r="CB624" s="404" t="s">
        <v>79</v>
      </c>
      <c r="CC624" s="403" t="s">
        <v>79</v>
      </c>
      <c r="CD624" s="404"/>
      <c r="CE624" s="404" t="s">
        <v>2085</v>
      </c>
      <c r="CF624" s="405"/>
      <c r="CG624" s="403"/>
    </row>
    <row r="625" spans="1:85" ht="12.75" customHeight="1" x14ac:dyDescent="0.25">
      <c r="A625" s="388" t="s">
        <v>1187</v>
      </c>
      <c r="B625" s="387">
        <v>4620202</v>
      </c>
      <c r="C625" s="403" t="s">
        <v>2137</v>
      </c>
      <c r="D625" s="388"/>
      <c r="E625" s="389">
        <v>1</v>
      </c>
      <c r="F625" s="389">
        <v>1</v>
      </c>
      <c r="G625" s="388"/>
      <c r="H625" s="388"/>
      <c r="I625" s="388"/>
      <c r="J625" s="390"/>
      <c r="K625" s="391"/>
      <c r="L625" s="392"/>
      <c r="M625" s="392"/>
      <c r="N625" s="393"/>
      <c r="O625" s="388">
        <v>244620202</v>
      </c>
      <c r="P625" s="394">
        <v>0.61</v>
      </c>
      <c r="Q625" s="393">
        <v>61</v>
      </c>
      <c r="R625" s="403">
        <v>0.61</v>
      </c>
      <c r="S625" s="403">
        <v>61</v>
      </c>
      <c r="T625" s="403">
        <v>4186</v>
      </c>
      <c r="U625" s="392">
        <v>-38</v>
      </c>
      <c r="V625" s="395">
        <v>-8.9962121212121219E-3</v>
      </c>
      <c r="W625" s="403">
        <v>6809.8</v>
      </c>
      <c r="X625" s="392">
        <v>4224</v>
      </c>
      <c r="Y625" s="392">
        <v>4224</v>
      </c>
      <c r="Z625" s="392">
        <v>4292</v>
      </c>
      <c r="AA625" s="392">
        <v>4374</v>
      </c>
      <c r="AB625" s="392">
        <v>-150</v>
      </c>
      <c r="AC625" s="395">
        <v>-3.4293552812071332E-2</v>
      </c>
      <c r="AD625" s="396">
        <v>6871.6</v>
      </c>
      <c r="AE625" s="403">
        <v>2434</v>
      </c>
      <c r="AF625" s="392">
        <v>2429</v>
      </c>
      <c r="AG625" s="397">
        <v>5</v>
      </c>
      <c r="AH625" s="398">
        <v>2.0584602717167557E-3</v>
      </c>
      <c r="AI625" s="397">
        <v>2429</v>
      </c>
      <c r="AJ625" s="392">
        <v>2412</v>
      </c>
      <c r="AK625" s="392">
        <v>17</v>
      </c>
      <c r="AL625" s="399">
        <v>7.0480928689883914E-3</v>
      </c>
      <c r="AM625" s="403">
        <v>2275</v>
      </c>
      <c r="AN625" s="392">
        <v>2280</v>
      </c>
      <c r="AO625" s="392">
        <v>-5</v>
      </c>
      <c r="AP625" s="395">
        <v>-2.1929824561403508E-3</v>
      </c>
      <c r="AQ625" s="392">
        <v>37.295081967213115</v>
      </c>
      <c r="AR625" s="392">
        <v>2280</v>
      </c>
      <c r="AS625" s="392">
        <v>2324</v>
      </c>
      <c r="AT625" s="392">
        <v>-44</v>
      </c>
      <c r="AU625" s="395">
        <v>-1.8932874354561102E-2</v>
      </c>
      <c r="AV625" s="400">
        <v>37.377049180327866</v>
      </c>
      <c r="AW625" s="403">
        <v>1505</v>
      </c>
      <c r="AX625" s="403">
        <v>755</v>
      </c>
      <c r="AY625" s="403">
        <v>65</v>
      </c>
      <c r="AZ625" s="403">
        <v>820</v>
      </c>
      <c r="BA625" s="395">
        <v>0.54485049833887045</v>
      </c>
      <c r="BB625" s="464">
        <v>0.72105572140268026</v>
      </c>
      <c r="BC625" s="403">
        <v>345</v>
      </c>
      <c r="BD625" s="395">
        <v>0.2292358803986711</v>
      </c>
      <c r="BE625" s="464">
        <v>1.500518818081741</v>
      </c>
      <c r="BF625" s="403">
        <v>205</v>
      </c>
      <c r="BG625" s="403">
        <v>110</v>
      </c>
      <c r="BH625" s="403">
        <v>315</v>
      </c>
      <c r="BI625" s="395">
        <v>0.20930232558139536</v>
      </c>
      <c r="BJ625" s="464">
        <v>2.7855963560997519</v>
      </c>
      <c r="BK625" s="403">
        <v>25</v>
      </c>
      <c r="BL625" s="401">
        <v>1820</v>
      </c>
      <c r="BM625" s="392">
        <v>715</v>
      </c>
      <c r="BN625" s="392">
        <v>50</v>
      </c>
      <c r="BO625" s="392">
        <v>765</v>
      </c>
      <c r="BP625" s="395">
        <v>0.42032967032967034</v>
      </c>
      <c r="BQ625" s="402">
        <v>0.60326839936286025</v>
      </c>
      <c r="BR625" s="392">
        <v>770</v>
      </c>
      <c r="BS625" s="395">
        <v>0.42307692307692307</v>
      </c>
      <c r="BT625" s="402">
        <v>1.8986533369695422</v>
      </c>
      <c r="BU625" s="392">
        <v>115</v>
      </c>
      <c r="BV625" s="392">
        <v>155</v>
      </c>
      <c r="BW625" s="392">
        <v>270</v>
      </c>
      <c r="BX625" s="395">
        <v>0.14835164835164835</v>
      </c>
      <c r="BY625" s="402">
        <v>2.0528554002110031</v>
      </c>
      <c r="BZ625" s="392">
        <v>15</v>
      </c>
      <c r="CA625" s="403" t="s">
        <v>79</v>
      </c>
      <c r="CB625" s="404" t="s">
        <v>79</v>
      </c>
      <c r="CC625" s="403" t="s">
        <v>68</v>
      </c>
      <c r="CD625" s="404"/>
      <c r="CE625" s="404" t="s">
        <v>2085</v>
      </c>
      <c r="CF625" s="405"/>
      <c r="CG625" s="403"/>
    </row>
    <row r="626" spans="1:85" ht="12.75" customHeight="1" x14ac:dyDescent="0.25">
      <c r="A626" s="388" t="s">
        <v>1188</v>
      </c>
      <c r="B626" s="387">
        <v>4620203</v>
      </c>
      <c r="C626" s="403"/>
      <c r="D626" s="388"/>
      <c r="E626" s="389">
        <v>1</v>
      </c>
      <c r="F626" s="389">
        <v>1</v>
      </c>
      <c r="G626" s="388"/>
      <c r="H626" s="388"/>
      <c r="I626" s="388"/>
      <c r="J626" s="390"/>
      <c r="K626" s="391"/>
      <c r="L626" s="392"/>
      <c r="M626" s="392"/>
      <c r="N626" s="393"/>
      <c r="O626" s="388">
        <v>244620203</v>
      </c>
      <c r="P626" s="394">
        <v>0.24</v>
      </c>
      <c r="Q626" s="393">
        <v>24</v>
      </c>
      <c r="R626" s="403">
        <v>0.24</v>
      </c>
      <c r="S626" s="403">
        <v>24</v>
      </c>
      <c r="T626" s="403">
        <v>2797</v>
      </c>
      <c r="U626" s="392">
        <v>97</v>
      </c>
      <c r="V626" s="395">
        <v>3.5925925925925924E-2</v>
      </c>
      <c r="W626" s="403">
        <v>11757</v>
      </c>
      <c r="X626" s="392">
        <v>2700</v>
      </c>
      <c r="Y626" s="392">
        <v>2700</v>
      </c>
      <c r="Z626" s="392">
        <v>2725</v>
      </c>
      <c r="AA626" s="392">
        <v>2749</v>
      </c>
      <c r="AB626" s="392">
        <v>-49</v>
      </c>
      <c r="AC626" s="395">
        <v>-1.7824663514005093E-2</v>
      </c>
      <c r="AD626" s="396">
        <v>11349.3</v>
      </c>
      <c r="AE626" s="403">
        <v>1558</v>
      </c>
      <c r="AF626" s="392">
        <v>1560</v>
      </c>
      <c r="AG626" s="397">
        <v>-2</v>
      </c>
      <c r="AH626" s="398">
        <v>-1.2820512820512821E-3</v>
      </c>
      <c r="AI626" s="397">
        <v>1560</v>
      </c>
      <c r="AJ626" s="392">
        <v>1527</v>
      </c>
      <c r="AK626" s="392">
        <v>33</v>
      </c>
      <c r="AL626" s="399">
        <v>2.1611001964636542E-2</v>
      </c>
      <c r="AM626" s="403">
        <v>1469</v>
      </c>
      <c r="AN626" s="392">
        <v>1459</v>
      </c>
      <c r="AO626" s="392">
        <v>10</v>
      </c>
      <c r="AP626" s="395">
        <v>6.8540095956134339E-3</v>
      </c>
      <c r="AQ626" s="392">
        <v>61.208333333333336</v>
      </c>
      <c r="AR626" s="392">
        <v>1459</v>
      </c>
      <c r="AS626" s="392">
        <v>1490</v>
      </c>
      <c r="AT626" s="392">
        <v>-31</v>
      </c>
      <c r="AU626" s="395">
        <v>-2.0805369127516779E-2</v>
      </c>
      <c r="AV626" s="400">
        <v>60.791666666666664</v>
      </c>
      <c r="AW626" s="403">
        <v>920</v>
      </c>
      <c r="AX626" s="403">
        <v>445</v>
      </c>
      <c r="AY626" s="403">
        <v>15</v>
      </c>
      <c r="AZ626" s="403">
        <v>460</v>
      </c>
      <c r="BA626" s="395">
        <v>0.5</v>
      </c>
      <c r="BB626" s="464">
        <v>0.66170052482380104</v>
      </c>
      <c r="BC626" s="403">
        <v>275</v>
      </c>
      <c r="BD626" s="395">
        <v>0.29891304347826086</v>
      </c>
      <c r="BE626" s="464">
        <v>1.9566075168039714</v>
      </c>
      <c r="BF626" s="403">
        <v>60</v>
      </c>
      <c r="BG626" s="403">
        <v>100</v>
      </c>
      <c r="BH626" s="403">
        <v>160</v>
      </c>
      <c r="BI626" s="395">
        <v>0.17391304347826086</v>
      </c>
      <c r="BJ626" s="464">
        <v>2.3146018031360258</v>
      </c>
      <c r="BK626" s="403">
        <v>10</v>
      </c>
      <c r="BL626" s="401">
        <v>1460</v>
      </c>
      <c r="BM626" s="392">
        <v>605</v>
      </c>
      <c r="BN626" s="392">
        <v>25</v>
      </c>
      <c r="BO626" s="392">
        <v>630</v>
      </c>
      <c r="BP626" s="395">
        <v>0.4315068493150685</v>
      </c>
      <c r="BQ626" s="402">
        <v>0.61931018596960841</v>
      </c>
      <c r="BR626" s="392">
        <v>500</v>
      </c>
      <c r="BS626" s="395">
        <v>0.34246575342465752</v>
      </c>
      <c r="BT626" s="402">
        <v>1.5368924894523068</v>
      </c>
      <c r="BU626" s="392">
        <v>125</v>
      </c>
      <c r="BV626" s="392">
        <v>180</v>
      </c>
      <c r="BW626" s="392">
        <v>305</v>
      </c>
      <c r="BX626" s="395">
        <v>0.2089041095890411</v>
      </c>
      <c r="BY626" s="402">
        <v>2.8907661914183862</v>
      </c>
      <c r="BZ626" s="392">
        <v>15</v>
      </c>
      <c r="CA626" s="403" t="s">
        <v>79</v>
      </c>
      <c r="CB626" s="404" t="s">
        <v>79</v>
      </c>
      <c r="CC626" s="403" t="s">
        <v>68</v>
      </c>
      <c r="CD626" s="404"/>
      <c r="CE626" s="404" t="s">
        <v>2085</v>
      </c>
      <c r="CF626" s="405"/>
      <c r="CG626" s="403"/>
    </row>
    <row r="627" spans="1:85" ht="12.75" customHeight="1" x14ac:dyDescent="0.25">
      <c r="A627" s="388" t="s">
        <v>1189</v>
      </c>
      <c r="B627" s="387">
        <v>4620204</v>
      </c>
      <c r="C627" s="403" t="s">
        <v>2193</v>
      </c>
      <c r="D627" s="388"/>
      <c r="E627" s="389">
        <v>1</v>
      </c>
      <c r="F627" s="389">
        <v>1</v>
      </c>
      <c r="G627" s="388"/>
      <c r="H627" s="388"/>
      <c r="I627" s="388"/>
      <c r="J627" s="390"/>
      <c r="K627" s="391"/>
      <c r="L627" s="392"/>
      <c r="M627" s="392"/>
      <c r="N627" s="393"/>
      <c r="O627" s="388">
        <v>244620204</v>
      </c>
      <c r="P627" s="394">
        <v>0.23</v>
      </c>
      <c r="Q627" s="393">
        <v>23</v>
      </c>
      <c r="R627" s="403">
        <v>0.23</v>
      </c>
      <c r="S627" s="403">
        <v>23</v>
      </c>
      <c r="T627" s="403">
        <v>2667</v>
      </c>
      <c r="U627" s="392">
        <v>-3</v>
      </c>
      <c r="V627" s="395">
        <v>-1.1235955056179776E-3</v>
      </c>
      <c r="W627" s="403">
        <v>11353.8</v>
      </c>
      <c r="X627" s="392">
        <v>2670</v>
      </c>
      <c r="Y627" s="392">
        <v>2670</v>
      </c>
      <c r="Z627" s="392">
        <v>2693</v>
      </c>
      <c r="AA627" s="392">
        <v>2694</v>
      </c>
      <c r="AB627" s="392">
        <v>-24</v>
      </c>
      <c r="AC627" s="395">
        <v>-8.9086859688195987E-3</v>
      </c>
      <c r="AD627" s="396">
        <v>11376.2</v>
      </c>
      <c r="AE627" s="403">
        <v>1508</v>
      </c>
      <c r="AF627" s="392">
        <v>1525</v>
      </c>
      <c r="AG627" s="397">
        <v>-17</v>
      </c>
      <c r="AH627" s="398">
        <v>-1.1147540983606558E-2</v>
      </c>
      <c r="AI627" s="397">
        <v>1525</v>
      </c>
      <c r="AJ627" s="392">
        <v>1508</v>
      </c>
      <c r="AK627" s="392">
        <v>17</v>
      </c>
      <c r="AL627" s="399">
        <v>1.1273209549071617E-2</v>
      </c>
      <c r="AM627" s="403">
        <v>1417</v>
      </c>
      <c r="AN627" s="392">
        <v>1438</v>
      </c>
      <c r="AO627" s="392">
        <v>-21</v>
      </c>
      <c r="AP627" s="395">
        <v>-1.4603616133518776E-2</v>
      </c>
      <c r="AQ627" s="392">
        <v>61.608695652173914</v>
      </c>
      <c r="AR627" s="392">
        <v>1438</v>
      </c>
      <c r="AS627" s="392">
        <v>1443</v>
      </c>
      <c r="AT627" s="392">
        <v>-5</v>
      </c>
      <c r="AU627" s="395">
        <v>-3.4650034650034649E-3</v>
      </c>
      <c r="AV627" s="400">
        <v>62.521739130434781</v>
      </c>
      <c r="AW627" s="403">
        <v>990</v>
      </c>
      <c r="AX627" s="403">
        <v>475</v>
      </c>
      <c r="AY627" s="403">
        <v>30</v>
      </c>
      <c r="AZ627" s="403">
        <v>505</v>
      </c>
      <c r="BA627" s="395">
        <v>0.51010101010101006</v>
      </c>
      <c r="BB627" s="464">
        <v>0.67506821219397883</v>
      </c>
      <c r="BC627" s="403">
        <v>235</v>
      </c>
      <c r="BD627" s="395">
        <v>0.23737373737373738</v>
      </c>
      <c r="BE627" s="464">
        <v>1.5537871262920795</v>
      </c>
      <c r="BF627" s="403">
        <v>125</v>
      </c>
      <c r="BG627" s="403">
        <v>115</v>
      </c>
      <c r="BH627" s="403">
        <v>240</v>
      </c>
      <c r="BI627" s="395">
        <v>0.24242424242424243</v>
      </c>
      <c r="BJ627" s="464">
        <v>3.2264146346744602</v>
      </c>
      <c r="BK627" s="403">
        <v>0</v>
      </c>
      <c r="BL627" s="401">
        <v>1395</v>
      </c>
      <c r="BM627" s="392">
        <v>615</v>
      </c>
      <c r="BN627" s="392">
        <v>20</v>
      </c>
      <c r="BO627" s="392">
        <v>635</v>
      </c>
      <c r="BP627" s="395">
        <v>0.45519713261648748</v>
      </c>
      <c r="BQ627" s="402">
        <v>0.65331111499393979</v>
      </c>
      <c r="BR627" s="392">
        <v>480</v>
      </c>
      <c r="BS627" s="395">
        <v>0.34408602150537637</v>
      </c>
      <c r="BT627" s="402">
        <v>1.5441638087572427</v>
      </c>
      <c r="BU627" s="392">
        <v>135</v>
      </c>
      <c r="BV627" s="392">
        <v>115</v>
      </c>
      <c r="BW627" s="392">
        <v>250</v>
      </c>
      <c r="BX627" s="395">
        <v>0.17921146953405018</v>
      </c>
      <c r="BY627" s="402">
        <v>2.4798863854931805</v>
      </c>
      <c r="BZ627" s="392">
        <v>25</v>
      </c>
      <c r="CA627" s="403" t="s">
        <v>79</v>
      </c>
      <c r="CB627" s="404" t="s">
        <v>79</v>
      </c>
      <c r="CC627" s="403" t="s">
        <v>79</v>
      </c>
      <c r="CD627" s="404"/>
      <c r="CE627" s="404" t="s">
        <v>2085</v>
      </c>
      <c r="CF627" s="405"/>
      <c r="CG627" s="403"/>
    </row>
    <row r="628" spans="1:85" ht="12.75" customHeight="1" x14ac:dyDescent="0.25">
      <c r="A628" s="388" t="s">
        <v>1190</v>
      </c>
      <c r="B628" s="387">
        <v>4620205</v>
      </c>
      <c r="C628" s="403"/>
      <c r="D628" s="388"/>
      <c r="E628" s="389">
        <v>1</v>
      </c>
      <c r="F628" s="389">
        <v>1</v>
      </c>
      <c r="G628" s="388"/>
      <c r="H628" s="388"/>
      <c r="I628" s="388"/>
      <c r="J628" s="390"/>
      <c r="K628" s="391"/>
      <c r="L628" s="392"/>
      <c r="M628" s="392"/>
      <c r="N628" s="393"/>
      <c r="O628" s="388">
        <v>244620205</v>
      </c>
      <c r="P628" s="394">
        <v>0.18</v>
      </c>
      <c r="Q628" s="393">
        <v>18</v>
      </c>
      <c r="R628" s="403">
        <v>0.18</v>
      </c>
      <c r="S628" s="403">
        <v>18</v>
      </c>
      <c r="T628" s="403">
        <v>2095</v>
      </c>
      <c r="U628" s="392">
        <v>-20</v>
      </c>
      <c r="V628" s="395">
        <v>-9.4562647754137114E-3</v>
      </c>
      <c r="W628" s="403">
        <v>11842.8</v>
      </c>
      <c r="X628" s="392">
        <v>2115</v>
      </c>
      <c r="Y628" s="392">
        <v>2115</v>
      </c>
      <c r="Z628" s="392">
        <v>2069</v>
      </c>
      <c r="AA628" s="392">
        <v>2126</v>
      </c>
      <c r="AB628" s="392">
        <v>-11</v>
      </c>
      <c r="AC628" s="395">
        <v>-5.1740357478833494E-3</v>
      </c>
      <c r="AD628" s="396">
        <v>11955.9</v>
      </c>
      <c r="AE628" s="403">
        <v>1208</v>
      </c>
      <c r="AF628" s="392">
        <v>1222</v>
      </c>
      <c r="AG628" s="397">
        <v>-14</v>
      </c>
      <c r="AH628" s="398">
        <v>-1.1456628477905073E-2</v>
      </c>
      <c r="AI628" s="397">
        <v>1222</v>
      </c>
      <c r="AJ628" s="392">
        <v>1205</v>
      </c>
      <c r="AK628" s="392">
        <v>17</v>
      </c>
      <c r="AL628" s="399">
        <v>1.4107883817427386E-2</v>
      </c>
      <c r="AM628" s="403">
        <v>1120</v>
      </c>
      <c r="AN628" s="392">
        <v>1150</v>
      </c>
      <c r="AO628" s="392">
        <v>-30</v>
      </c>
      <c r="AP628" s="395">
        <v>-2.6086956521739129E-2</v>
      </c>
      <c r="AQ628" s="392">
        <v>62.222222222222221</v>
      </c>
      <c r="AR628" s="392">
        <v>1150</v>
      </c>
      <c r="AS628" s="392">
        <v>1163</v>
      </c>
      <c r="AT628" s="392">
        <v>-13</v>
      </c>
      <c r="AU628" s="395">
        <v>-1.117798796216681E-2</v>
      </c>
      <c r="AV628" s="400">
        <v>63.888888888888886</v>
      </c>
      <c r="AW628" s="403">
        <v>780</v>
      </c>
      <c r="AX628" s="403">
        <v>355</v>
      </c>
      <c r="AY628" s="403">
        <v>20</v>
      </c>
      <c r="AZ628" s="403">
        <v>375</v>
      </c>
      <c r="BA628" s="395">
        <v>0.48076923076923078</v>
      </c>
      <c r="BB628" s="464">
        <v>0.63625050463827026</v>
      </c>
      <c r="BC628" s="403">
        <v>135</v>
      </c>
      <c r="BD628" s="395">
        <v>0.17307692307692307</v>
      </c>
      <c r="BE628" s="464">
        <v>1.1329167999396421</v>
      </c>
      <c r="BF628" s="403">
        <v>130</v>
      </c>
      <c r="BG628" s="403">
        <v>110</v>
      </c>
      <c r="BH628" s="403">
        <v>240</v>
      </c>
      <c r="BI628" s="395">
        <v>0.30769230769230771</v>
      </c>
      <c r="BJ628" s="464">
        <v>4.0950647286252764</v>
      </c>
      <c r="BK628" s="403">
        <v>25</v>
      </c>
      <c r="BL628" s="401">
        <v>1100</v>
      </c>
      <c r="BM628" s="392">
        <v>475</v>
      </c>
      <c r="BN628" s="392">
        <v>20</v>
      </c>
      <c r="BO628" s="392">
        <v>495</v>
      </c>
      <c r="BP628" s="395">
        <v>0.45</v>
      </c>
      <c r="BQ628" s="402">
        <v>0.64585205108259158</v>
      </c>
      <c r="BR628" s="392">
        <v>360</v>
      </c>
      <c r="BS628" s="395">
        <v>0.32727272727272727</v>
      </c>
      <c r="BT628" s="402">
        <v>1.468710349920241</v>
      </c>
      <c r="BU628" s="392">
        <v>90</v>
      </c>
      <c r="BV628" s="392">
        <v>125</v>
      </c>
      <c r="BW628" s="392">
        <v>215</v>
      </c>
      <c r="BX628" s="395">
        <v>0.19545454545454546</v>
      </c>
      <c r="BY628" s="402">
        <v>2.7046542697056082</v>
      </c>
      <c r="BZ628" s="392">
        <v>20</v>
      </c>
      <c r="CA628" s="403" t="s">
        <v>79</v>
      </c>
      <c r="CB628" s="404" t="s">
        <v>79</v>
      </c>
      <c r="CC628" s="403" t="s">
        <v>79</v>
      </c>
      <c r="CD628" s="404"/>
      <c r="CE628" s="404" t="s">
        <v>2085</v>
      </c>
      <c r="CF628" s="405"/>
      <c r="CG628" s="403"/>
    </row>
    <row r="629" spans="1:85" ht="12.75" customHeight="1" x14ac:dyDescent="0.25">
      <c r="A629" s="388" t="s">
        <v>1191</v>
      </c>
      <c r="B629" s="387">
        <v>4620206</v>
      </c>
      <c r="C629" s="403"/>
      <c r="D629" s="388"/>
      <c r="E629" s="389">
        <v>1</v>
      </c>
      <c r="F629" s="389">
        <v>1</v>
      </c>
      <c r="G629" s="388"/>
      <c r="H629" s="388"/>
      <c r="I629" s="388"/>
      <c r="J629" s="390"/>
      <c r="K629" s="391"/>
      <c r="L629" s="392"/>
      <c r="M629" s="392"/>
      <c r="N629" s="393"/>
      <c r="O629" s="388">
        <v>244620206</v>
      </c>
      <c r="P629" s="394">
        <v>0.23</v>
      </c>
      <c r="Q629" s="393">
        <v>23</v>
      </c>
      <c r="R629" s="403">
        <v>0.23</v>
      </c>
      <c r="S629" s="403">
        <v>23</v>
      </c>
      <c r="T629" s="403">
        <v>2530</v>
      </c>
      <c r="U629" s="392">
        <v>-34</v>
      </c>
      <c r="V629" s="395">
        <v>-1.3260530421216849E-2</v>
      </c>
      <c r="W629" s="403">
        <v>10895.8</v>
      </c>
      <c r="X629" s="392">
        <v>2564</v>
      </c>
      <c r="Y629" s="392">
        <v>2564</v>
      </c>
      <c r="Z629" s="392">
        <v>2539</v>
      </c>
      <c r="AA629" s="392">
        <v>2617</v>
      </c>
      <c r="AB629" s="392">
        <v>-53</v>
      </c>
      <c r="AC629" s="395">
        <v>-2.0252197172334733E-2</v>
      </c>
      <c r="AD629" s="396">
        <v>11042.2</v>
      </c>
      <c r="AE629" s="403">
        <v>1437</v>
      </c>
      <c r="AF629" s="392">
        <v>1445</v>
      </c>
      <c r="AG629" s="397">
        <v>-8</v>
      </c>
      <c r="AH629" s="398">
        <v>-5.5363321799307957E-3</v>
      </c>
      <c r="AI629" s="397">
        <v>1445</v>
      </c>
      <c r="AJ629" s="392">
        <v>1460</v>
      </c>
      <c r="AK629" s="392">
        <v>-15</v>
      </c>
      <c r="AL629" s="399">
        <v>-1.0273972602739725E-2</v>
      </c>
      <c r="AM629" s="403">
        <v>1340</v>
      </c>
      <c r="AN629" s="392">
        <v>1352</v>
      </c>
      <c r="AO629" s="392">
        <v>-12</v>
      </c>
      <c r="AP629" s="395">
        <v>-8.8757396449704144E-3</v>
      </c>
      <c r="AQ629" s="392">
        <v>58.260869565217391</v>
      </c>
      <c r="AR629" s="392">
        <v>1352</v>
      </c>
      <c r="AS629" s="392">
        <v>1387</v>
      </c>
      <c r="AT629" s="392">
        <v>-35</v>
      </c>
      <c r="AU629" s="395">
        <v>-2.5234318673395817E-2</v>
      </c>
      <c r="AV629" s="400">
        <v>58.782608695652172</v>
      </c>
      <c r="AW629" s="403">
        <v>995</v>
      </c>
      <c r="AX629" s="403">
        <v>460</v>
      </c>
      <c r="AY629" s="403">
        <v>40</v>
      </c>
      <c r="AZ629" s="403">
        <v>500</v>
      </c>
      <c r="BA629" s="395">
        <v>0.50251256281407031</v>
      </c>
      <c r="BB629" s="464">
        <v>0.66502565308924722</v>
      </c>
      <c r="BC629" s="403">
        <v>250</v>
      </c>
      <c r="BD629" s="395">
        <v>0.25125628140703515</v>
      </c>
      <c r="BE629" s="464">
        <v>1.6446586710458233</v>
      </c>
      <c r="BF629" s="403">
        <v>155</v>
      </c>
      <c r="BG629" s="403">
        <v>80</v>
      </c>
      <c r="BH629" s="403">
        <v>235</v>
      </c>
      <c r="BI629" s="395">
        <v>0.23618090452261306</v>
      </c>
      <c r="BJ629" s="464">
        <v>3.1433222979774418</v>
      </c>
      <c r="BK629" s="403">
        <v>10</v>
      </c>
      <c r="BL629" s="401">
        <v>1380</v>
      </c>
      <c r="BM629" s="392">
        <v>620</v>
      </c>
      <c r="BN629" s="392">
        <v>30</v>
      </c>
      <c r="BO629" s="392">
        <v>650</v>
      </c>
      <c r="BP629" s="395">
        <v>0.47101449275362317</v>
      </c>
      <c r="BQ629" s="402">
        <v>0.67601261385456446</v>
      </c>
      <c r="BR629" s="392">
        <v>445</v>
      </c>
      <c r="BS629" s="395">
        <v>0.32246376811594202</v>
      </c>
      <c r="BT629" s="402">
        <v>1.4471290585466141</v>
      </c>
      <c r="BU629" s="392">
        <v>100</v>
      </c>
      <c r="BV629" s="392">
        <v>170</v>
      </c>
      <c r="BW629" s="392">
        <v>270</v>
      </c>
      <c r="BX629" s="395">
        <v>0.19565217391304349</v>
      </c>
      <c r="BY629" s="402">
        <v>2.7073890060753811</v>
      </c>
      <c r="BZ629" s="392">
        <v>25</v>
      </c>
      <c r="CA629" s="403" t="s">
        <v>79</v>
      </c>
      <c r="CB629" s="404" t="s">
        <v>79</v>
      </c>
      <c r="CC629" s="403" t="s">
        <v>79</v>
      </c>
      <c r="CD629" s="404"/>
      <c r="CE629" s="404" t="s">
        <v>2085</v>
      </c>
      <c r="CF629" s="405"/>
      <c r="CG629" s="403"/>
    </row>
    <row r="630" spans="1:85" ht="12.75" customHeight="1" x14ac:dyDescent="0.25">
      <c r="A630" s="388" t="s">
        <v>1192</v>
      </c>
      <c r="B630" s="387">
        <v>4620207</v>
      </c>
      <c r="C630" s="403"/>
      <c r="D630" s="388"/>
      <c r="E630" s="389">
        <v>1</v>
      </c>
      <c r="F630" s="389">
        <v>1</v>
      </c>
      <c r="G630" s="388"/>
      <c r="H630" s="388"/>
      <c r="I630" s="388"/>
      <c r="J630" s="390"/>
      <c r="K630" s="391"/>
      <c r="L630" s="392"/>
      <c r="M630" s="392"/>
      <c r="N630" s="393"/>
      <c r="O630" s="388">
        <v>244620207</v>
      </c>
      <c r="P630" s="394">
        <v>0.26</v>
      </c>
      <c r="Q630" s="393">
        <v>26</v>
      </c>
      <c r="R630" s="403">
        <v>0.26</v>
      </c>
      <c r="S630" s="403">
        <v>26</v>
      </c>
      <c r="T630" s="403">
        <v>3379</v>
      </c>
      <c r="U630" s="392">
        <v>48</v>
      </c>
      <c r="V630" s="395">
        <v>1.4410087060942659E-2</v>
      </c>
      <c r="W630" s="403">
        <v>13209.5</v>
      </c>
      <c r="X630" s="392">
        <v>3331</v>
      </c>
      <c r="Y630" s="392">
        <v>3331</v>
      </c>
      <c r="Z630" s="392">
        <v>3295</v>
      </c>
      <c r="AA630" s="392">
        <v>3356</v>
      </c>
      <c r="AB630" s="392">
        <v>-25</v>
      </c>
      <c r="AC630" s="395">
        <v>-7.4493444576877238E-3</v>
      </c>
      <c r="AD630" s="396">
        <v>13021.9</v>
      </c>
      <c r="AE630" s="403">
        <v>1945</v>
      </c>
      <c r="AF630" s="392">
        <v>1855</v>
      </c>
      <c r="AG630" s="397">
        <v>90</v>
      </c>
      <c r="AH630" s="398">
        <v>4.8517520215633422E-2</v>
      </c>
      <c r="AI630" s="397">
        <v>1855</v>
      </c>
      <c r="AJ630" s="392">
        <v>1835</v>
      </c>
      <c r="AK630" s="392">
        <v>20</v>
      </c>
      <c r="AL630" s="399">
        <v>1.0899182561307902E-2</v>
      </c>
      <c r="AM630" s="403">
        <v>1818</v>
      </c>
      <c r="AN630" s="392">
        <v>1784</v>
      </c>
      <c r="AO630" s="392">
        <v>34</v>
      </c>
      <c r="AP630" s="395">
        <v>1.905829596412556E-2</v>
      </c>
      <c r="AQ630" s="392">
        <v>69.92307692307692</v>
      </c>
      <c r="AR630" s="392">
        <v>1784</v>
      </c>
      <c r="AS630" s="392">
        <v>1756</v>
      </c>
      <c r="AT630" s="392">
        <v>28</v>
      </c>
      <c r="AU630" s="395">
        <v>1.5945330296127564E-2</v>
      </c>
      <c r="AV630" s="400">
        <v>68.615384615384613</v>
      </c>
      <c r="AW630" s="403">
        <v>1290</v>
      </c>
      <c r="AX630" s="403">
        <v>520</v>
      </c>
      <c r="AY630" s="403">
        <v>45</v>
      </c>
      <c r="AZ630" s="403">
        <v>565</v>
      </c>
      <c r="BA630" s="395">
        <v>0.43798449612403101</v>
      </c>
      <c r="BB630" s="464">
        <v>0.57962914189991877</v>
      </c>
      <c r="BC630" s="403">
        <v>405</v>
      </c>
      <c r="BD630" s="395">
        <v>0.31395348837209303</v>
      </c>
      <c r="BE630" s="464">
        <v>2.0550583812858627</v>
      </c>
      <c r="BF630" s="403">
        <v>170</v>
      </c>
      <c r="BG630" s="403">
        <v>130</v>
      </c>
      <c r="BH630" s="403">
        <v>300</v>
      </c>
      <c r="BI630" s="395">
        <v>0.23255813953488372</v>
      </c>
      <c r="BJ630" s="464">
        <v>3.0951070623330574</v>
      </c>
      <c r="BK630" s="403">
        <v>20</v>
      </c>
      <c r="BL630" s="401">
        <v>1695</v>
      </c>
      <c r="BM630" s="392">
        <v>650</v>
      </c>
      <c r="BN630" s="392">
        <v>35</v>
      </c>
      <c r="BO630" s="392">
        <v>685</v>
      </c>
      <c r="BP630" s="395">
        <v>0.40412979351032446</v>
      </c>
      <c r="BQ630" s="402">
        <v>0.58001790231606054</v>
      </c>
      <c r="BR630" s="392">
        <v>735</v>
      </c>
      <c r="BS630" s="395">
        <v>0.4336283185840708</v>
      </c>
      <c r="BT630" s="402">
        <v>1.9460051096534166</v>
      </c>
      <c r="BU630" s="392">
        <v>110</v>
      </c>
      <c r="BV630" s="392">
        <v>150</v>
      </c>
      <c r="BW630" s="392">
        <v>260</v>
      </c>
      <c r="BX630" s="395">
        <v>0.15339233038348082</v>
      </c>
      <c r="BY630" s="402">
        <v>2.1226071788044285</v>
      </c>
      <c r="BZ630" s="392">
        <v>10</v>
      </c>
      <c r="CA630" s="403" t="s">
        <v>79</v>
      </c>
      <c r="CB630" s="404" t="s">
        <v>79</v>
      </c>
      <c r="CC630" s="403" t="s">
        <v>79</v>
      </c>
      <c r="CD630" s="404"/>
      <c r="CE630" s="404" t="s">
        <v>2085</v>
      </c>
      <c r="CF630" s="405"/>
      <c r="CG630" s="403"/>
    </row>
    <row r="631" spans="1:85" ht="12.75" customHeight="1" x14ac:dyDescent="0.25">
      <c r="A631" s="388" t="s">
        <v>1193</v>
      </c>
      <c r="B631" s="387">
        <v>4620208</v>
      </c>
      <c r="C631" s="403"/>
      <c r="D631" s="388"/>
      <c r="E631" s="389">
        <v>1</v>
      </c>
      <c r="F631" s="389">
        <v>1</v>
      </c>
      <c r="G631" s="388"/>
      <c r="H631" s="388"/>
      <c r="I631" s="388"/>
      <c r="J631" s="390"/>
      <c r="K631" s="391"/>
      <c r="L631" s="392"/>
      <c r="M631" s="392"/>
      <c r="N631" s="393"/>
      <c r="O631" s="388">
        <v>244620208</v>
      </c>
      <c r="P631" s="394">
        <v>0.2</v>
      </c>
      <c r="Q631" s="393">
        <v>20</v>
      </c>
      <c r="R631" s="403">
        <v>0.2</v>
      </c>
      <c r="S631" s="403">
        <v>20</v>
      </c>
      <c r="T631" s="403">
        <v>2497</v>
      </c>
      <c r="U631" s="392">
        <v>32</v>
      </c>
      <c r="V631" s="395">
        <v>1.2981744421906694E-2</v>
      </c>
      <c r="W631" s="403">
        <v>12535.1</v>
      </c>
      <c r="X631" s="392">
        <v>2465</v>
      </c>
      <c r="Y631" s="392">
        <v>2465</v>
      </c>
      <c r="Z631" s="392">
        <v>2456</v>
      </c>
      <c r="AA631" s="392">
        <v>2568</v>
      </c>
      <c r="AB631" s="392">
        <v>-103</v>
      </c>
      <c r="AC631" s="395">
        <v>-4.010903426791277E-2</v>
      </c>
      <c r="AD631" s="396">
        <v>12374.5</v>
      </c>
      <c r="AE631" s="403">
        <v>1424</v>
      </c>
      <c r="AF631" s="392">
        <v>1408</v>
      </c>
      <c r="AG631" s="397">
        <v>16</v>
      </c>
      <c r="AH631" s="398">
        <v>1.1363636363636364E-2</v>
      </c>
      <c r="AI631" s="397">
        <v>1408</v>
      </c>
      <c r="AJ631" s="392">
        <v>1384</v>
      </c>
      <c r="AK631" s="392">
        <v>24</v>
      </c>
      <c r="AL631" s="399">
        <v>1.7341040462427744E-2</v>
      </c>
      <c r="AM631" s="403">
        <v>1339</v>
      </c>
      <c r="AN631" s="392">
        <v>1292</v>
      </c>
      <c r="AO631" s="392">
        <v>47</v>
      </c>
      <c r="AP631" s="395">
        <v>3.637770897832817E-2</v>
      </c>
      <c r="AQ631" s="392">
        <v>66.95</v>
      </c>
      <c r="AR631" s="392">
        <v>1292</v>
      </c>
      <c r="AS631" s="392">
        <v>1334</v>
      </c>
      <c r="AT631" s="392">
        <v>-42</v>
      </c>
      <c r="AU631" s="395">
        <v>-3.1484257871064465E-2</v>
      </c>
      <c r="AV631" s="400">
        <v>64.599999999999994</v>
      </c>
      <c r="AW631" s="403">
        <v>825</v>
      </c>
      <c r="AX631" s="403">
        <v>350</v>
      </c>
      <c r="AY631" s="403">
        <v>20</v>
      </c>
      <c r="AZ631" s="403">
        <v>370</v>
      </c>
      <c r="BA631" s="395">
        <v>0.44848484848484849</v>
      </c>
      <c r="BB631" s="464">
        <v>0.59352531923589436</v>
      </c>
      <c r="BC631" s="403">
        <v>250</v>
      </c>
      <c r="BD631" s="395">
        <v>0.30303030303030304</v>
      </c>
      <c r="BE631" s="464">
        <v>1.9835580335643568</v>
      </c>
      <c r="BF631" s="403">
        <v>95</v>
      </c>
      <c r="BG631" s="403">
        <v>100</v>
      </c>
      <c r="BH631" s="403">
        <v>195</v>
      </c>
      <c r="BI631" s="395">
        <v>0.23636363636363636</v>
      </c>
      <c r="BJ631" s="464">
        <v>3.1457542688075986</v>
      </c>
      <c r="BK631" s="403">
        <v>0</v>
      </c>
      <c r="BL631" s="401">
        <v>1380</v>
      </c>
      <c r="BM631" s="392">
        <v>480</v>
      </c>
      <c r="BN631" s="392">
        <v>25</v>
      </c>
      <c r="BO631" s="392">
        <v>505</v>
      </c>
      <c r="BP631" s="395">
        <v>0.36594202898550726</v>
      </c>
      <c r="BQ631" s="402">
        <v>0.52520979999470008</v>
      </c>
      <c r="BR631" s="392">
        <v>540</v>
      </c>
      <c r="BS631" s="395">
        <v>0.39130434782608697</v>
      </c>
      <c r="BT631" s="402">
        <v>1.756066722730723</v>
      </c>
      <c r="BU631" s="392">
        <v>130</v>
      </c>
      <c r="BV631" s="392">
        <v>190</v>
      </c>
      <c r="BW631" s="392">
        <v>320</v>
      </c>
      <c r="BX631" s="395">
        <v>0.2318840579710145</v>
      </c>
      <c r="BY631" s="402">
        <v>3.208757340533785</v>
      </c>
      <c r="BZ631" s="392">
        <v>10</v>
      </c>
      <c r="CA631" s="403" t="s">
        <v>79</v>
      </c>
      <c r="CB631" s="404" t="s">
        <v>79</v>
      </c>
      <c r="CC631" s="403" t="s">
        <v>79</v>
      </c>
      <c r="CD631" s="404"/>
      <c r="CE631" s="404" t="s">
        <v>2085</v>
      </c>
      <c r="CF631" s="405"/>
      <c r="CG631" s="403"/>
    </row>
    <row r="632" spans="1:85" ht="12.75" customHeight="1" x14ac:dyDescent="0.25">
      <c r="A632" s="388" t="s">
        <v>1194</v>
      </c>
      <c r="B632" s="387">
        <v>4620209</v>
      </c>
      <c r="C632" s="403"/>
      <c r="D632" s="388"/>
      <c r="E632" s="389">
        <v>1</v>
      </c>
      <c r="F632" s="389">
        <v>1</v>
      </c>
      <c r="G632" s="388"/>
      <c r="H632" s="388"/>
      <c r="I632" s="388"/>
      <c r="J632" s="390"/>
      <c r="K632" s="391"/>
      <c r="L632" s="392"/>
      <c r="M632" s="392"/>
      <c r="N632" s="393"/>
      <c r="O632" s="388">
        <v>244620209</v>
      </c>
      <c r="P632" s="394">
        <v>0.66</v>
      </c>
      <c r="Q632" s="393">
        <v>66</v>
      </c>
      <c r="R632" s="403">
        <v>0.67</v>
      </c>
      <c r="S632" s="403">
        <v>67</v>
      </c>
      <c r="T632" s="403">
        <v>6031</v>
      </c>
      <c r="U632" s="392">
        <v>212</v>
      </c>
      <c r="V632" s="395">
        <v>3.643237669702698E-2</v>
      </c>
      <c r="W632" s="403">
        <v>9027.1</v>
      </c>
      <c r="X632" s="392">
        <v>5819</v>
      </c>
      <c r="Y632" s="392">
        <v>5819</v>
      </c>
      <c r="Z632" s="392">
        <v>5572</v>
      </c>
      <c r="AA632" s="392">
        <v>5928</v>
      </c>
      <c r="AB632" s="392">
        <v>-109</v>
      </c>
      <c r="AC632" s="395">
        <v>-1.8387314439946019E-2</v>
      </c>
      <c r="AD632" s="396">
        <v>8755.6</v>
      </c>
      <c r="AE632" s="403">
        <v>3418</v>
      </c>
      <c r="AF632" s="392">
        <v>3255</v>
      </c>
      <c r="AG632" s="397">
        <v>163</v>
      </c>
      <c r="AH632" s="398">
        <v>5.007680491551459E-2</v>
      </c>
      <c r="AI632" s="397">
        <v>3255</v>
      </c>
      <c r="AJ632" s="392">
        <v>3084</v>
      </c>
      <c r="AK632" s="392">
        <v>171</v>
      </c>
      <c r="AL632" s="399">
        <v>5.544747081712062E-2</v>
      </c>
      <c r="AM632" s="403">
        <v>3177</v>
      </c>
      <c r="AN632" s="392">
        <v>3024</v>
      </c>
      <c r="AO632" s="392">
        <v>153</v>
      </c>
      <c r="AP632" s="395">
        <v>5.0595238095238096E-2</v>
      </c>
      <c r="AQ632" s="392">
        <v>47.417910447761194</v>
      </c>
      <c r="AR632" s="392">
        <v>3024</v>
      </c>
      <c r="AS632" s="392">
        <v>2933</v>
      </c>
      <c r="AT632" s="392">
        <v>91</v>
      </c>
      <c r="AU632" s="395">
        <v>3.1026252983293555E-2</v>
      </c>
      <c r="AV632" s="400">
        <v>45.81818181818182</v>
      </c>
      <c r="AW632" s="403">
        <v>2060</v>
      </c>
      <c r="AX632" s="403">
        <v>745</v>
      </c>
      <c r="AY632" s="403">
        <v>50</v>
      </c>
      <c r="AZ632" s="403">
        <v>795</v>
      </c>
      <c r="BA632" s="395">
        <v>0.38592233009708737</v>
      </c>
      <c r="BB632" s="464">
        <v>0.51073001673293383</v>
      </c>
      <c r="BC632" s="403">
        <v>720</v>
      </c>
      <c r="BD632" s="395">
        <v>0.34951456310679613</v>
      </c>
      <c r="BE632" s="464">
        <v>2.2878319843441317</v>
      </c>
      <c r="BF632" s="403">
        <v>285</v>
      </c>
      <c r="BG632" s="403">
        <v>240</v>
      </c>
      <c r="BH632" s="403">
        <v>525</v>
      </c>
      <c r="BI632" s="395">
        <v>0.25485436893203883</v>
      </c>
      <c r="BJ632" s="464">
        <v>3.3918466957363482</v>
      </c>
      <c r="BK632" s="403">
        <v>20</v>
      </c>
      <c r="BL632" s="401">
        <v>2885</v>
      </c>
      <c r="BM632" s="392">
        <v>970</v>
      </c>
      <c r="BN632" s="392">
        <v>80</v>
      </c>
      <c r="BO632" s="392">
        <v>1050</v>
      </c>
      <c r="BP632" s="395">
        <v>0.36395147313691506</v>
      </c>
      <c r="BQ632" s="402">
        <v>0.52235290093334963</v>
      </c>
      <c r="BR632" s="392">
        <v>1225</v>
      </c>
      <c r="BS632" s="395">
        <v>0.42461005199306762</v>
      </c>
      <c r="BT632" s="402">
        <v>1.9055335995739695</v>
      </c>
      <c r="BU632" s="392">
        <v>270</v>
      </c>
      <c r="BV632" s="392">
        <v>320</v>
      </c>
      <c r="BW632" s="392">
        <v>590</v>
      </c>
      <c r="BX632" s="395">
        <v>0.20450606585788561</v>
      </c>
      <c r="BY632" s="402">
        <v>2.8299070912723221</v>
      </c>
      <c r="BZ632" s="392">
        <v>20</v>
      </c>
      <c r="CA632" s="403" t="s">
        <v>79</v>
      </c>
      <c r="CB632" s="404" t="s">
        <v>79</v>
      </c>
      <c r="CC632" s="403" t="s">
        <v>79</v>
      </c>
      <c r="CD632" s="404"/>
      <c r="CE632" s="404" t="s">
        <v>2085</v>
      </c>
      <c r="CF632" s="405"/>
      <c r="CG632" s="403"/>
    </row>
    <row r="633" spans="1:85" ht="12.75" customHeight="1" x14ac:dyDescent="0.25">
      <c r="A633" s="388" t="s">
        <v>1195</v>
      </c>
      <c r="B633" s="387">
        <v>4620210</v>
      </c>
      <c r="C633" s="403"/>
      <c r="D633" s="387"/>
      <c r="E633" s="389">
        <v>1</v>
      </c>
      <c r="F633" s="389">
        <v>1</v>
      </c>
      <c r="G633" s="388"/>
      <c r="H633" s="390"/>
      <c r="I633" s="388"/>
      <c r="J633" s="390"/>
      <c r="K633" s="391"/>
      <c r="L633" s="392"/>
      <c r="M633" s="392"/>
      <c r="N633" s="393"/>
      <c r="O633" s="388">
        <v>244620210</v>
      </c>
      <c r="P633" s="394">
        <v>0.33</v>
      </c>
      <c r="Q633" s="393">
        <v>33</v>
      </c>
      <c r="R633" s="403">
        <v>0.33</v>
      </c>
      <c r="S633" s="403">
        <v>33</v>
      </c>
      <c r="T633" s="403">
        <v>4165</v>
      </c>
      <c r="U633" s="392">
        <v>204</v>
      </c>
      <c r="V633" s="395">
        <v>5.1502145922746781E-2</v>
      </c>
      <c r="W633" s="403">
        <v>12530.1</v>
      </c>
      <c r="X633" s="392">
        <v>3961</v>
      </c>
      <c r="Y633" s="392">
        <v>3961</v>
      </c>
      <c r="Z633" s="392">
        <v>3848</v>
      </c>
      <c r="AA633" s="392">
        <v>3588</v>
      </c>
      <c r="AB633" s="392">
        <v>373</v>
      </c>
      <c r="AC633" s="395">
        <v>0.10395763656633222</v>
      </c>
      <c r="AD633" s="396">
        <v>12142.9</v>
      </c>
      <c r="AE633" s="403">
        <v>2536</v>
      </c>
      <c r="AF633" s="392">
        <v>2348</v>
      </c>
      <c r="AG633" s="397">
        <v>188</v>
      </c>
      <c r="AH633" s="398">
        <v>8.006814310051108E-2</v>
      </c>
      <c r="AI633" s="397">
        <v>2348</v>
      </c>
      <c r="AJ633" s="392">
        <v>2120</v>
      </c>
      <c r="AK633" s="392">
        <v>228</v>
      </c>
      <c r="AL633" s="399">
        <v>0.10754716981132076</v>
      </c>
      <c r="AM633" s="403">
        <v>2383</v>
      </c>
      <c r="AN633" s="392">
        <v>2208</v>
      </c>
      <c r="AO633" s="392">
        <v>175</v>
      </c>
      <c r="AP633" s="395">
        <v>7.9257246376811599E-2</v>
      </c>
      <c r="AQ633" s="392">
        <v>72.212121212121218</v>
      </c>
      <c r="AR633" s="392">
        <v>2208</v>
      </c>
      <c r="AS633" s="392">
        <v>1997</v>
      </c>
      <c r="AT633" s="392">
        <v>211</v>
      </c>
      <c r="AU633" s="395">
        <v>0.10565848773159739</v>
      </c>
      <c r="AV633" s="400">
        <v>66.909090909090907</v>
      </c>
      <c r="AW633" s="403">
        <v>1510</v>
      </c>
      <c r="AX633" s="403">
        <v>490</v>
      </c>
      <c r="AY633" s="403">
        <v>35</v>
      </c>
      <c r="AZ633" s="403">
        <v>525</v>
      </c>
      <c r="BA633" s="395">
        <v>0.34768211920529801</v>
      </c>
      <c r="BB633" s="464">
        <v>0.46012288149999414</v>
      </c>
      <c r="BC633" s="403">
        <v>505</v>
      </c>
      <c r="BD633" s="395">
        <v>0.33443708609271522</v>
      </c>
      <c r="BE633" s="464">
        <v>2.189138717175497</v>
      </c>
      <c r="BF633" s="403">
        <v>320</v>
      </c>
      <c r="BG633" s="403">
        <v>160</v>
      </c>
      <c r="BH633" s="403">
        <v>480</v>
      </c>
      <c r="BI633" s="395">
        <v>0.31788079470198677</v>
      </c>
      <c r="BJ633" s="464">
        <v>4.2306628984473056</v>
      </c>
      <c r="BK633" s="403">
        <v>10</v>
      </c>
      <c r="BL633" s="401">
        <v>2300</v>
      </c>
      <c r="BM633" s="392">
        <v>645</v>
      </c>
      <c r="BN633" s="392">
        <v>70</v>
      </c>
      <c r="BO633" s="392">
        <v>715</v>
      </c>
      <c r="BP633" s="395">
        <v>0.31086956521739129</v>
      </c>
      <c r="BQ633" s="402">
        <v>0.4461683251440125</v>
      </c>
      <c r="BR633" s="392">
        <v>995</v>
      </c>
      <c r="BS633" s="395">
        <v>0.43260869565217391</v>
      </c>
      <c r="BT633" s="402">
        <v>1.9414293212411879</v>
      </c>
      <c r="BU633" s="392">
        <v>260</v>
      </c>
      <c r="BV633" s="392">
        <v>320</v>
      </c>
      <c r="BW633" s="392">
        <v>580</v>
      </c>
      <c r="BX633" s="395">
        <v>0.25217391304347825</v>
      </c>
      <c r="BY633" s="402">
        <v>3.489523607830491</v>
      </c>
      <c r="BZ633" s="392">
        <v>15</v>
      </c>
      <c r="CA633" s="403" t="s">
        <v>79</v>
      </c>
      <c r="CB633" s="404" t="s">
        <v>79</v>
      </c>
      <c r="CC633" s="403" t="s">
        <v>79</v>
      </c>
      <c r="CD633" s="404"/>
      <c r="CE633" s="404" t="s">
        <v>2085</v>
      </c>
      <c r="CF633" s="405"/>
      <c r="CG633" s="403"/>
    </row>
    <row r="634" spans="1:85" ht="12.75" customHeight="1" x14ac:dyDescent="0.25">
      <c r="A634" s="388" t="s">
        <v>1196</v>
      </c>
      <c r="B634" s="387">
        <v>4620211</v>
      </c>
      <c r="C634" s="403"/>
      <c r="D634" s="387"/>
      <c r="E634" s="389">
        <v>1</v>
      </c>
      <c r="F634" s="389">
        <v>1</v>
      </c>
      <c r="G634" s="388"/>
      <c r="H634" s="390"/>
      <c r="I634" s="388"/>
      <c r="J634" s="390"/>
      <c r="K634" s="391"/>
      <c r="L634" s="392"/>
      <c r="M634" s="392"/>
      <c r="N634" s="393"/>
      <c r="O634" s="388">
        <v>244620211</v>
      </c>
      <c r="P634" s="394">
        <v>0.18</v>
      </c>
      <c r="Q634" s="393">
        <v>18</v>
      </c>
      <c r="R634" s="403">
        <v>0.18</v>
      </c>
      <c r="S634" s="403">
        <v>18</v>
      </c>
      <c r="T634" s="403">
        <v>2249</v>
      </c>
      <c r="U634" s="392">
        <v>-32</v>
      </c>
      <c r="V634" s="395">
        <v>-1.4028934677772907E-2</v>
      </c>
      <c r="W634" s="403">
        <v>12742.2</v>
      </c>
      <c r="X634" s="392">
        <v>2281</v>
      </c>
      <c r="Y634" s="392">
        <v>2281</v>
      </c>
      <c r="Z634" s="392">
        <v>2277</v>
      </c>
      <c r="AA634" s="392">
        <v>2279</v>
      </c>
      <c r="AB634" s="392">
        <v>2</v>
      </c>
      <c r="AC634" s="395">
        <v>8.7757788503729707E-4</v>
      </c>
      <c r="AD634" s="396">
        <v>12923.5</v>
      </c>
      <c r="AE634" s="403">
        <v>1367</v>
      </c>
      <c r="AF634" s="392">
        <v>1329</v>
      </c>
      <c r="AG634" s="397">
        <v>38</v>
      </c>
      <c r="AH634" s="398">
        <v>2.8592927012791574E-2</v>
      </c>
      <c r="AI634" s="397">
        <v>1329</v>
      </c>
      <c r="AJ634" s="392">
        <v>1307</v>
      </c>
      <c r="AK634" s="392">
        <v>22</v>
      </c>
      <c r="AL634" s="399">
        <v>1.6832440703902066E-2</v>
      </c>
      <c r="AM634" s="403">
        <v>1295</v>
      </c>
      <c r="AN634" s="392">
        <v>1267</v>
      </c>
      <c r="AO634" s="392">
        <v>28</v>
      </c>
      <c r="AP634" s="395">
        <v>2.2099447513812154E-2</v>
      </c>
      <c r="AQ634" s="392">
        <v>71.944444444444443</v>
      </c>
      <c r="AR634" s="392">
        <v>1267</v>
      </c>
      <c r="AS634" s="392">
        <v>1269</v>
      </c>
      <c r="AT634" s="392">
        <v>-2</v>
      </c>
      <c r="AU634" s="395">
        <v>-1.5760441292356187E-3</v>
      </c>
      <c r="AV634" s="400">
        <v>70.388888888888886</v>
      </c>
      <c r="AW634" s="403">
        <v>815</v>
      </c>
      <c r="AX634" s="403">
        <v>265</v>
      </c>
      <c r="AY634" s="403">
        <v>20</v>
      </c>
      <c r="AZ634" s="403">
        <v>285</v>
      </c>
      <c r="BA634" s="395">
        <v>0.34969325153374231</v>
      </c>
      <c r="BB634" s="464">
        <v>0.46278441613443755</v>
      </c>
      <c r="BC634" s="403">
        <v>250</v>
      </c>
      <c r="BD634" s="395">
        <v>0.30674846625766872</v>
      </c>
      <c r="BE634" s="464">
        <v>2.0078961689455146</v>
      </c>
      <c r="BF634" s="403">
        <v>165</v>
      </c>
      <c r="BG634" s="403">
        <v>100</v>
      </c>
      <c r="BH634" s="403">
        <v>265</v>
      </c>
      <c r="BI634" s="395">
        <v>0.32515337423312884</v>
      </c>
      <c r="BJ634" s="464">
        <v>4.3274533712006367</v>
      </c>
      <c r="BK634" s="403">
        <v>15</v>
      </c>
      <c r="BL634" s="401">
        <v>1360</v>
      </c>
      <c r="BM634" s="392">
        <v>335</v>
      </c>
      <c r="BN634" s="392">
        <v>45</v>
      </c>
      <c r="BO634" s="392">
        <v>380</v>
      </c>
      <c r="BP634" s="395">
        <v>0.27941176470588236</v>
      </c>
      <c r="BQ634" s="402">
        <v>0.40101924740422351</v>
      </c>
      <c r="BR634" s="392">
        <v>530</v>
      </c>
      <c r="BS634" s="395">
        <v>0.38970588235294118</v>
      </c>
      <c r="BT634" s="402">
        <v>1.7488932475561692</v>
      </c>
      <c r="BU634" s="392">
        <v>155</v>
      </c>
      <c r="BV634" s="392">
        <v>295</v>
      </c>
      <c r="BW634" s="392">
        <v>450</v>
      </c>
      <c r="BX634" s="395">
        <v>0.33088235294117646</v>
      </c>
      <c r="BY634" s="402">
        <v>4.5786725838039528</v>
      </c>
      <c r="BZ634" s="392">
        <v>0</v>
      </c>
      <c r="CA634" s="403" t="s">
        <v>79</v>
      </c>
      <c r="CB634" s="404" t="s">
        <v>79</v>
      </c>
      <c r="CC634" s="403" t="s">
        <v>79</v>
      </c>
      <c r="CD634" s="404"/>
      <c r="CE634" s="404" t="s">
        <v>2085</v>
      </c>
      <c r="CF634" s="405"/>
      <c r="CG634" s="403"/>
    </row>
    <row r="635" spans="1:85" ht="12.75" customHeight="1" x14ac:dyDescent="0.25">
      <c r="A635" s="388" t="s">
        <v>1197</v>
      </c>
      <c r="B635" s="387">
        <v>4620212</v>
      </c>
      <c r="C635" s="403"/>
      <c r="D635" s="388"/>
      <c r="E635" s="389">
        <v>1</v>
      </c>
      <c r="F635" s="389">
        <v>1</v>
      </c>
      <c r="G635" s="388"/>
      <c r="H635" s="388"/>
      <c r="I635" s="388"/>
      <c r="J635" s="390"/>
      <c r="K635" s="391"/>
      <c r="L635" s="392"/>
      <c r="M635" s="392"/>
      <c r="N635" s="393"/>
      <c r="O635" s="388">
        <v>244620212</v>
      </c>
      <c r="P635" s="394">
        <v>0.19</v>
      </c>
      <c r="Q635" s="393">
        <v>19</v>
      </c>
      <c r="R635" s="403">
        <v>0.19</v>
      </c>
      <c r="S635" s="403">
        <v>19</v>
      </c>
      <c r="T635" s="403">
        <v>2523</v>
      </c>
      <c r="U635" s="392">
        <v>-42</v>
      </c>
      <c r="V635" s="395">
        <v>-1.6374269005847954E-2</v>
      </c>
      <c r="W635" s="403">
        <v>13011.9</v>
      </c>
      <c r="X635" s="392">
        <v>2565</v>
      </c>
      <c r="Y635" s="392">
        <v>2565</v>
      </c>
      <c r="Z635" s="392">
        <v>2430</v>
      </c>
      <c r="AA635" s="392">
        <v>2491</v>
      </c>
      <c r="AB635" s="392">
        <v>74</v>
      </c>
      <c r="AC635" s="395">
        <v>2.9706945002007226E-2</v>
      </c>
      <c r="AD635" s="396">
        <v>13221.6</v>
      </c>
      <c r="AE635" s="403">
        <v>1489</v>
      </c>
      <c r="AF635" s="392">
        <v>1464</v>
      </c>
      <c r="AG635" s="397">
        <v>25</v>
      </c>
      <c r="AH635" s="398">
        <v>1.7076502732240439E-2</v>
      </c>
      <c r="AI635" s="397">
        <v>1464</v>
      </c>
      <c r="AJ635" s="392">
        <v>1444</v>
      </c>
      <c r="AK635" s="392">
        <v>20</v>
      </c>
      <c r="AL635" s="399">
        <v>1.3850415512465374E-2</v>
      </c>
      <c r="AM635" s="403">
        <v>1394</v>
      </c>
      <c r="AN635" s="392">
        <v>1387</v>
      </c>
      <c r="AO635" s="392">
        <v>7</v>
      </c>
      <c r="AP635" s="395">
        <v>5.0468637346791634E-3</v>
      </c>
      <c r="AQ635" s="392">
        <v>73.368421052631575</v>
      </c>
      <c r="AR635" s="392">
        <v>1387</v>
      </c>
      <c r="AS635" s="392">
        <v>1371</v>
      </c>
      <c r="AT635" s="392">
        <v>16</v>
      </c>
      <c r="AU635" s="395">
        <v>1.1670313639679067E-2</v>
      </c>
      <c r="AV635" s="400">
        <v>73</v>
      </c>
      <c r="AW635" s="403">
        <v>850</v>
      </c>
      <c r="AX635" s="403">
        <v>225</v>
      </c>
      <c r="AY635" s="403">
        <v>15</v>
      </c>
      <c r="AZ635" s="403">
        <v>240</v>
      </c>
      <c r="BA635" s="395">
        <v>0.28235294117647058</v>
      </c>
      <c r="BB635" s="464">
        <v>0.37366617872402885</v>
      </c>
      <c r="BC635" s="403">
        <v>340</v>
      </c>
      <c r="BD635" s="395">
        <v>0.4</v>
      </c>
      <c r="BE635" s="464">
        <v>2.6182966043049509</v>
      </c>
      <c r="BF635" s="403">
        <v>125</v>
      </c>
      <c r="BG635" s="403">
        <v>120</v>
      </c>
      <c r="BH635" s="403">
        <v>245</v>
      </c>
      <c r="BI635" s="395">
        <v>0.28823529411764703</v>
      </c>
      <c r="BJ635" s="464">
        <v>3.8361121060798542</v>
      </c>
      <c r="BK635" s="403">
        <v>15</v>
      </c>
      <c r="BL635" s="401">
        <v>1485</v>
      </c>
      <c r="BM635" s="392">
        <v>390</v>
      </c>
      <c r="BN635" s="392">
        <v>35</v>
      </c>
      <c r="BO635" s="392">
        <v>425</v>
      </c>
      <c r="BP635" s="395">
        <v>0.28619528619528617</v>
      </c>
      <c r="BQ635" s="402">
        <v>0.41075513910976641</v>
      </c>
      <c r="BR635" s="392">
        <v>665</v>
      </c>
      <c r="BS635" s="395">
        <v>0.44781144781144783</v>
      </c>
      <c r="BT635" s="402">
        <v>2.0096551084299592</v>
      </c>
      <c r="BU635" s="392">
        <v>150</v>
      </c>
      <c r="BV635" s="392">
        <v>225</v>
      </c>
      <c r="BW635" s="392">
        <v>375</v>
      </c>
      <c r="BX635" s="395">
        <v>0.25252525252525254</v>
      </c>
      <c r="BY635" s="402">
        <v>3.4943853613767546</v>
      </c>
      <c r="BZ635" s="392">
        <v>20</v>
      </c>
      <c r="CA635" s="403" t="s">
        <v>79</v>
      </c>
      <c r="CB635" s="404" t="s">
        <v>79</v>
      </c>
      <c r="CC635" s="403" t="s">
        <v>79</v>
      </c>
      <c r="CD635" s="404"/>
      <c r="CE635" s="404" t="s">
        <v>2085</v>
      </c>
      <c r="CF635" s="405"/>
      <c r="CG635" s="403"/>
    </row>
    <row r="636" spans="1:85" ht="12.75" customHeight="1" x14ac:dyDescent="0.25">
      <c r="A636" s="388" t="s">
        <v>1198</v>
      </c>
      <c r="B636" s="387">
        <v>4620213</v>
      </c>
      <c r="C636" s="403"/>
      <c r="D636" s="387"/>
      <c r="E636" s="389">
        <v>1</v>
      </c>
      <c r="F636" s="389">
        <v>1</v>
      </c>
      <c r="G636" s="388"/>
      <c r="H636" s="390"/>
      <c r="I636" s="388"/>
      <c r="J636" s="390"/>
      <c r="K636" s="391"/>
      <c r="L636" s="392"/>
      <c r="M636" s="392"/>
      <c r="N636" s="393"/>
      <c r="O636" s="388">
        <v>244620213</v>
      </c>
      <c r="P636" s="394">
        <v>0.19</v>
      </c>
      <c r="Q636" s="393">
        <v>19</v>
      </c>
      <c r="R636" s="403">
        <v>0.19</v>
      </c>
      <c r="S636" s="403">
        <v>19</v>
      </c>
      <c r="T636" s="403">
        <v>2586</v>
      </c>
      <c r="U636" s="392">
        <v>-78</v>
      </c>
      <c r="V636" s="395">
        <v>-2.9279279279279279E-2</v>
      </c>
      <c r="W636" s="403">
        <v>13511</v>
      </c>
      <c r="X636" s="392">
        <v>2664</v>
      </c>
      <c r="Y636" s="392">
        <v>2664</v>
      </c>
      <c r="Z636" s="392">
        <v>2528</v>
      </c>
      <c r="AA636" s="392">
        <v>2651</v>
      </c>
      <c r="AB636" s="392">
        <v>13</v>
      </c>
      <c r="AC636" s="395">
        <v>4.9038098830629954E-3</v>
      </c>
      <c r="AD636" s="396">
        <v>13911.2</v>
      </c>
      <c r="AE636" s="403">
        <v>1417</v>
      </c>
      <c r="AF636" s="392">
        <v>1417</v>
      </c>
      <c r="AG636" s="397">
        <v>0</v>
      </c>
      <c r="AH636" s="398">
        <v>0</v>
      </c>
      <c r="AI636" s="397">
        <v>1417</v>
      </c>
      <c r="AJ636" s="392">
        <v>1373</v>
      </c>
      <c r="AK636" s="392">
        <v>44</v>
      </c>
      <c r="AL636" s="399">
        <v>3.2046613255644577E-2</v>
      </c>
      <c r="AM636" s="403">
        <v>1316</v>
      </c>
      <c r="AN636" s="392">
        <v>1344</v>
      </c>
      <c r="AO636" s="392">
        <v>-28</v>
      </c>
      <c r="AP636" s="395">
        <v>-2.0833333333333332E-2</v>
      </c>
      <c r="AQ636" s="392">
        <v>69.263157894736835</v>
      </c>
      <c r="AR636" s="392">
        <v>1344</v>
      </c>
      <c r="AS636" s="392">
        <v>1324</v>
      </c>
      <c r="AT636" s="392">
        <v>20</v>
      </c>
      <c r="AU636" s="395">
        <v>1.5105740181268883E-2</v>
      </c>
      <c r="AV636" s="400">
        <v>70.736842105263165</v>
      </c>
      <c r="AW636" s="403">
        <v>950</v>
      </c>
      <c r="AX636" s="403">
        <v>295</v>
      </c>
      <c r="AY636" s="403">
        <v>25</v>
      </c>
      <c r="AZ636" s="403">
        <v>320</v>
      </c>
      <c r="BA636" s="395">
        <v>0.33684210526315789</v>
      </c>
      <c r="BB636" s="464">
        <v>0.44577719567077123</v>
      </c>
      <c r="BC636" s="403">
        <v>285</v>
      </c>
      <c r="BD636" s="395">
        <v>0.3</v>
      </c>
      <c r="BE636" s="464">
        <v>1.963722453228713</v>
      </c>
      <c r="BF636" s="403">
        <v>190</v>
      </c>
      <c r="BG636" s="403">
        <v>155</v>
      </c>
      <c r="BH636" s="403">
        <v>345</v>
      </c>
      <c r="BI636" s="395">
        <v>0.36315789473684212</v>
      </c>
      <c r="BJ636" s="464">
        <v>4.8332540283906225</v>
      </c>
      <c r="BK636" s="403">
        <v>0</v>
      </c>
      <c r="BL636" s="401">
        <v>1495</v>
      </c>
      <c r="BM636" s="392">
        <v>525</v>
      </c>
      <c r="BN636" s="392">
        <v>25</v>
      </c>
      <c r="BO636" s="392">
        <v>550</v>
      </c>
      <c r="BP636" s="395">
        <v>0.36789297658862874</v>
      </c>
      <c r="BQ636" s="402">
        <v>0.52800985224143493</v>
      </c>
      <c r="BR636" s="392">
        <v>555</v>
      </c>
      <c r="BS636" s="395">
        <v>0.37123745819397991</v>
      </c>
      <c r="BT636" s="402">
        <v>1.666012019000942</v>
      </c>
      <c r="BU636" s="392">
        <v>140</v>
      </c>
      <c r="BV636" s="392">
        <v>230</v>
      </c>
      <c r="BW636" s="392">
        <v>370</v>
      </c>
      <c r="BX636" s="395">
        <v>0.24749163879598662</v>
      </c>
      <c r="BY636" s="402">
        <v>3.4247313923004818</v>
      </c>
      <c r="BZ636" s="392">
        <v>15</v>
      </c>
      <c r="CA636" s="403" t="s">
        <v>79</v>
      </c>
      <c r="CB636" s="404" t="s">
        <v>79</v>
      </c>
      <c r="CC636" s="403" t="s">
        <v>79</v>
      </c>
      <c r="CD636" s="404"/>
      <c r="CE636" s="404" t="s">
        <v>2085</v>
      </c>
      <c r="CF636" s="405"/>
      <c r="CG636" s="403"/>
    </row>
    <row r="637" spans="1:85" ht="12.75" customHeight="1" x14ac:dyDescent="0.25">
      <c r="A637" s="388" t="s">
        <v>1199</v>
      </c>
      <c r="B637" s="387">
        <v>4620214</v>
      </c>
      <c r="C637" s="403"/>
      <c r="D637" s="387"/>
      <c r="E637" s="389">
        <v>1</v>
      </c>
      <c r="F637" s="389">
        <v>1</v>
      </c>
      <c r="G637" s="388"/>
      <c r="H637" s="390"/>
      <c r="I637" s="388"/>
      <c r="J637" s="390"/>
      <c r="K637" s="391"/>
      <c r="L637" s="392"/>
      <c r="M637" s="392"/>
      <c r="N637" s="393"/>
      <c r="O637" s="388">
        <v>244620214</v>
      </c>
      <c r="P637" s="394">
        <v>0.25</v>
      </c>
      <c r="Q637" s="393">
        <v>25</v>
      </c>
      <c r="R637" s="403">
        <v>0.25</v>
      </c>
      <c r="S637" s="403">
        <v>25</v>
      </c>
      <c r="T637" s="403">
        <v>2765</v>
      </c>
      <c r="U637" s="392">
        <v>28</v>
      </c>
      <c r="V637" s="395">
        <v>1.0230179028132993E-2</v>
      </c>
      <c r="W637" s="403">
        <v>10898.7</v>
      </c>
      <c r="X637" s="392">
        <v>2737</v>
      </c>
      <c r="Y637" s="392">
        <v>2737</v>
      </c>
      <c r="Z637" s="392">
        <v>2575</v>
      </c>
      <c r="AA637" s="392">
        <v>2554</v>
      </c>
      <c r="AB637" s="392">
        <v>183</v>
      </c>
      <c r="AC637" s="395">
        <v>7.1652310101801092E-2</v>
      </c>
      <c r="AD637" s="396">
        <v>10784.1</v>
      </c>
      <c r="AE637" s="403">
        <v>1542</v>
      </c>
      <c r="AF637" s="392">
        <v>1497</v>
      </c>
      <c r="AG637" s="397">
        <v>45</v>
      </c>
      <c r="AH637" s="398">
        <v>3.0060120240480961E-2</v>
      </c>
      <c r="AI637" s="397">
        <v>1497</v>
      </c>
      <c r="AJ637" s="392">
        <v>1424</v>
      </c>
      <c r="AK637" s="392">
        <v>73</v>
      </c>
      <c r="AL637" s="399">
        <v>5.1264044943820225E-2</v>
      </c>
      <c r="AM637" s="403">
        <v>1432</v>
      </c>
      <c r="AN637" s="392">
        <v>1405</v>
      </c>
      <c r="AO637" s="392">
        <v>27</v>
      </c>
      <c r="AP637" s="395">
        <v>1.9217081850533807E-2</v>
      </c>
      <c r="AQ637" s="392">
        <v>57.28</v>
      </c>
      <c r="AR637" s="392">
        <v>1405</v>
      </c>
      <c r="AS637" s="392">
        <v>1359</v>
      </c>
      <c r="AT637" s="392">
        <v>46</v>
      </c>
      <c r="AU637" s="395">
        <v>3.3848417954378221E-2</v>
      </c>
      <c r="AV637" s="400">
        <v>56.2</v>
      </c>
      <c r="AW637" s="403">
        <v>920</v>
      </c>
      <c r="AX637" s="403">
        <v>250</v>
      </c>
      <c r="AY637" s="403">
        <v>20</v>
      </c>
      <c r="AZ637" s="403">
        <v>270</v>
      </c>
      <c r="BA637" s="395">
        <v>0.29347826086956524</v>
      </c>
      <c r="BB637" s="464">
        <v>0.38838943848353547</v>
      </c>
      <c r="BC637" s="403">
        <v>395</v>
      </c>
      <c r="BD637" s="395">
        <v>0.42934782608695654</v>
      </c>
      <c r="BE637" s="464">
        <v>2.8103998877729772</v>
      </c>
      <c r="BF637" s="403">
        <v>100</v>
      </c>
      <c r="BG637" s="403">
        <v>135</v>
      </c>
      <c r="BH637" s="403">
        <v>235</v>
      </c>
      <c r="BI637" s="395">
        <v>0.25543478260869568</v>
      </c>
      <c r="BJ637" s="464">
        <v>3.3995713983560378</v>
      </c>
      <c r="BK637" s="403">
        <v>20</v>
      </c>
      <c r="BL637" s="401">
        <v>1560</v>
      </c>
      <c r="BM637" s="392">
        <v>415</v>
      </c>
      <c r="BN637" s="392">
        <v>20</v>
      </c>
      <c r="BO637" s="392">
        <v>435</v>
      </c>
      <c r="BP637" s="395">
        <v>0.27884615384615385</v>
      </c>
      <c r="BQ637" s="402">
        <v>0.40020746755117853</v>
      </c>
      <c r="BR637" s="392">
        <v>770</v>
      </c>
      <c r="BS637" s="395">
        <v>0.49358974358974361</v>
      </c>
      <c r="BT637" s="402">
        <v>2.2150955597977995</v>
      </c>
      <c r="BU637" s="392">
        <v>180</v>
      </c>
      <c r="BV637" s="392">
        <v>155</v>
      </c>
      <c r="BW637" s="392">
        <v>335</v>
      </c>
      <c r="BX637" s="395">
        <v>0.21474358974358973</v>
      </c>
      <c r="BY637" s="402">
        <v>2.9715715515400012</v>
      </c>
      <c r="BZ637" s="392">
        <v>20</v>
      </c>
      <c r="CA637" s="403" t="s">
        <v>79</v>
      </c>
      <c r="CB637" s="404" t="s">
        <v>79</v>
      </c>
      <c r="CC637" s="403" t="s">
        <v>68</v>
      </c>
      <c r="CD637" s="404"/>
      <c r="CE637" s="404" t="s">
        <v>2085</v>
      </c>
      <c r="CF637" s="405"/>
      <c r="CG637" s="403"/>
    </row>
    <row r="638" spans="1:85" ht="12.75" customHeight="1" x14ac:dyDescent="0.25">
      <c r="A638" s="388" t="s">
        <v>1200</v>
      </c>
      <c r="B638" s="387">
        <v>4620215</v>
      </c>
      <c r="C638" s="403"/>
      <c r="D638" s="388"/>
      <c r="E638" s="389">
        <v>1</v>
      </c>
      <c r="F638" s="389">
        <v>1</v>
      </c>
      <c r="G638" s="388"/>
      <c r="H638" s="388"/>
      <c r="I638" s="388"/>
      <c r="J638" s="390"/>
      <c r="K638" s="391"/>
      <c r="L638" s="392"/>
      <c r="M638" s="392"/>
      <c r="N638" s="393"/>
      <c r="O638" s="388">
        <v>244620215</v>
      </c>
      <c r="P638" s="394">
        <v>0.23</v>
      </c>
      <c r="Q638" s="393">
        <v>23</v>
      </c>
      <c r="R638" s="403">
        <v>0.24</v>
      </c>
      <c r="S638" s="403">
        <v>24</v>
      </c>
      <c r="T638" s="403">
        <v>3010</v>
      </c>
      <c r="U638" s="392">
        <v>-21</v>
      </c>
      <c r="V638" s="395">
        <v>-6.9284064665127024E-3</v>
      </c>
      <c r="W638" s="403">
        <v>12695.1</v>
      </c>
      <c r="X638" s="392">
        <v>3031</v>
      </c>
      <c r="Y638" s="392">
        <v>3031</v>
      </c>
      <c r="Z638" s="392">
        <v>2378</v>
      </c>
      <c r="AA638" s="392">
        <v>2190</v>
      </c>
      <c r="AB638" s="392">
        <v>841</v>
      </c>
      <c r="AC638" s="395">
        <v>0.38401826484018264</v>
      </c>
      <c r="AD638" s="396">
        <v>12953</v>
      </c>
      <c r="AE638" s="403">
        <v>1757</v>
      </c>
      <c r="AF638" s="392">
        <v>1745</v>
      </c>
      <c r="AG638" s="397">
        <v>12</v>
      </c>
      <c r="AH638" s="398">
        <v>6.8767908309455587E-3</v>
      </c>
      <c r="AI638" s="397">
        <v>1745</v>
      </c>
      <c r="AJ638" s="392">
        <v>1231</v>
      </c>
      <c r="AK638" s="392">
        <v>514</v>
      </c>
      <c r="AL638" s="399">
        <v>0.41754670999187654</v>
      </c>
      <c r="AM638" s="403">
        <v>1657</v>
      </c>
      <c r="AN638" s="392">
        <v>1633</v>
      </c>
      <c r="AO638" s="392">
        <v>24</v>
      </c>
      <c r="AP638" s="395">
        <v>1.4696876913655848E-2</v>
      </c>
      <c r="AQ638" s="392">
        <v>69.041666666666671</v>
      </c>
      <c r="AR638" s="392">
        <v>1633</v>
      </c>
      <c r="AS638" s="392">
        <v>1168</v>
      </c>
      <c r="AT638" s="392">
        <v>465</v>
      </c>
      <c r="AU638" s="395">
        <v>0.39811643835616439</v>
      </c>
      <c r="AV638" s="400">
        <v>71</v>
      </c>
      <c r="AW638" s="403">
        <v>960</v>
      </c>
      <c r="AX638" s="403">
        <v>340</v>
      </c>
      <c r="AY638" s="403">
        <v>30</v>
      </c>
      <c r="AZ638" s="403">
        <v>370</v>
      </c>
      <c r="BA638" s="395">
        <v>0.38541666666666669</v>
      </c>
      <c r="BB638" s="464">
        <v>0.51006082121834673</v>
      </c>
      <c r="BC638" s="403">
        <v>320</v>
      </c>
      <c r="BD638" s="395">
        <v>0.33333333333333331</v>
      </c>
      <c r="BE638" s="464">
        <v>2.1819138369207924</v>
      </c>
      <c r="BF638" s="403">
        <v>145</v>
      </c>
      <c r="BG638" s="403">
        <v>115</v>
      </c>
      <c r="BH638" s="403">
        <v>260</v>
      </c>
      <c r="BI638" s="395">
        <v>0.27083333333333331</v>
      </c>
      <c r="BJ638" s="464">
        <v>3.6045100996753732</v>
      </c>
      <c r="BK638" s="403">
        <v>15</v>
      </c>
      <c r="BL638" s="401">
        <v>1565</v>
      </c>
      <c r="BM638" s="392">
        <v>450</v>
      </c>
      <c r="BN638" s="392">
        <v>35</v>
      </c>
      <c r="BO638" s="392">
        <v>485</v>
      </c>
      <c r="BP638" s="395">
        <v>0.30990415335463256</v>
      </c>
      <c r="BQ638" s="402">
        <v>0.44478274018467434</v>
      </c>
      <c r="BR638" s="392">
        <v>770</v>
      </c>
      <c r="BS638" s="395">
        <v>0.49201277955271566</v>
      </c>
      <c r="BT638" s="402">
        <v>2.2080185771786369</v>
      </c>
      <c r="BU638" s="392">
        <v>180</v>
      </c>
      <c r="BV638" s="392">
        <v>130</v>
      </c>
      <c r="BW638" s="392">
        <v>310</v>
      </c>
      <c r="BX638" s="395">
        <v>0.19808306709265175</v>
      </c>
      <c r="BY638" s="402">
        <v>2.7410271371412804</v>
      </c>
      <c r="BZ638" s="392">
        <v>10</v>
      </c>
      <c r="CA638" s="403" t="s">
        <v>79</v>
      </c>
      <c r="CB638" s="404" t="s">
        <v>79</v>
      </c>
      <c r="CC638" s="403" t="s">
        <v>79</v>
      </c>
      <c r="CD638" s="404"/>
      <c r="CE638" s="404" t="s">
        <v>2085</v>
      </c>
      <c r="CF638" s="405"/>
      <c r="CG638" s="403"/>
    </row>
    <row r="639" spans="1:85" ht="12.75" customHeight="1" x14ac:dyDescent="0.25">
      <c r="A639" s="388" t="s">
        <v>1201</v>
      </c>
      <c r="B639" s="387">
        <v>4620216</v>
      </c>
      <c r="C639" s="403"/>
      <c r="D639" s="388"/>
      <c r="E639" s="389">
        <v>1</v>
      </c>
      <c r="F639" s="389">
        <v>1</v>
      </c>
      <c r="G639" s="388"/>
      <c r="H639" s="388"/>
      <c r="I639" s="388"/>
      <c r="J639" s="390"/>
      <c r="K639" s="391"/>
      <c r="L639" s="392"/>
      <c r="M639" s="392"/>
      <c r="N639" s="393"/>
      <c r="O639" s="388">
        <v>244620216</v>
      </c>
      <c r="P639" s="394">
        <v>0.32</v>
      </c>
      <c r="Q639" s="393">
        <v>32</v>
      </c>
      <c r="R639" s="403">
        <v>0.33</v>
      </c>
      <c r="S639" s="403">
        <v>33</v>
      </c>
      <c r="T639" s="403">
        <v>2200</v>
      </c>
      <c r="U639" s="392">
        <v>-33</v>
      </c>
      <c r="V639" s="395">
        <v>-1.4778325123152709E-2</v>
      </c>
      <c r="W639" s="403">
        <v>6697.1</v>
      </c>
      <c r="X639" s="392">
        <v>2233</v>
      </c>
      <c r="Y639" s="392">
        <v>2233</v>
      </c>
      <c r="Z639" s="392">
        <v>2197</v>
      </c>
      <c r="AA639" s="392">
        <v>2259</v>
      </c>
      <c r="AB639" s="392">
        <v>-26</v>
      </c>
      <c r="AC639" s="395">
        <v>-1.1509517485613104E-2</v>
      </c>
      <c r="AD639" s="396">
        <v>6898.4</v>
      </c>
      <c r="AE639" s="403">
        <v>1330</v>
      </c>
      <c r="AF639" s="392">
        <v>1332</v>
      </c>
      <c r="AG639" s="397">
        <v>-2</v>
      </c>
      <c r="AH639" s="398">
        <v>-1.5015015015015015E-3</v>
      </c>
      <c r="AI639" s="397">
        <v>1332</v>
      </c>
      <c r="AJ639" s="392">
        <v>1275</v>
      </c>
      <c r="AK639" s="392">
        <v>57</v>
      </c>
      <c r="AL639" s="399">
        <v>4.4705882352941179E-2</v>
      </c>
      <c r="AM639" s="403">
        <v>1256</v>
      </c>
      <c r="AN639" s="392">
        <v>1247</v>
      </c>
      <c r="AO639" s="392">
        <v>9</v>
      </c>
      <c r="AP639" s="395">
        <v>7.2173215717722533E-3</v>
      </c>
      <c r="AQ639" s="392">
        <v>38.060606060606062</v>
      </c>
      <c r="AR639" s="392">
        <v>1247</v>
      </c>
      <c r="AS639" s="392">
        <v>1203</v>
      </c>
      <c r="AT639" s="392">
        <v>44</v>
      </c>
      <c r="AU639" s="395">
        <v>3.657522859517872E-2</v>
      </c>
      <c r="AV639" s="400">
        <v>38.96875</v>
      </c>
      <c r="AW639" s="403">
        <v>750</v>
      </c>
      <c r="AX639" s="403">
        <v>165</v>
      </c>
      <c r="AY639" s="403">
        <v>20</v>
      </c>
      <c r="AZ639" s="403">
        <v>185</v>
      </c>
      <c r="BA639" s="395">
        <v>0.24666666666666667</v>
      </c>
      <c r="BB639" s="464">
        <v>0.32643892557974186</v>
      </c>
      <c r="BC639" s="403">
        <v>240</v>
      </c>
      <c r="BD639" s="395">
        <v>0.32</v>
      </c>
      <c r="BE639" s="464">
        <v>2.0946372834439608</v>
      </c>
      <c r="BF639" s="403">
        <v>200</v>
      </c>
      <c r="BG639" s="403">
        <v>120</v>
      </c>
      <c r="BH639" s="403">
        <v>320</v>
      </c>
      <c r="BI639" s="395">
        <v>0.42666666666666669</v>
      </c>
      <c r="BJ639" s="464">
        <v>5.6784897570270498</v>
      </c>
      <c r="BK639" s="403">
        <v>20</v>
      </c>
      <c r="BL639" s="401">
        <v>1335</v>
      </c>
      <c r="BM639" s="392">
        <v>330</v>
      </c>
      <c r="BN639" s="392">
        <v>20</v>
      </c>
      <c r="BO639" s="392">
        <v>350</v>
      </c>
      <c r="BP639" s="395">
        <v>0.26217228464419473</v>
      </c>
      <c r="BQ639" s="402">
        <v>0.37627668394324931</v>
      </c>
      <c r="BR639" s="392">
        <v>595</v>
      </c>
      <c r="BS639" s="395">
        <v>0.44569288389513106</v>
      </c>
      <c r="BT639" s="402">
        <v>2.0001475739134364</v>
      </c>
      <c r="BU639" s="392">
        <v>170</v>
      </c>
      <c r="BV639" s="392">
        <v>200</v>
      </c>
      <c r="BW639" s="392">
        <v>370</v>
      </c>
      <c r="BX639" s="395">
        <v>0.27715355805243447</v>
      </c>
      <c r="BY639" s="402">
        <v>3.8351860910031617</v>
      </c>
      <c r="BZ639" s="392">
        <v>15</v>
      </c>
      <c r="CA639" s="403" t="s">
        <v>79</v>
      </c>
      <c r="CB639" s="404" t="s">
        <v>79</v>
      </c>
      <c r="CC639" s="403" t="s">
        <v>79</v>
      </c>
      <c r="CD639" s="404"/>
      <c r="CE639" s="404" t="s">
        <v>2085</v>
      </c>
      <c r="CF639" s="405"/>
      <c r="CG639" s="403"/>
    </row>
    <row r="640" spans="1:85" ht="12.75" customHeight="1" x14ac:dyDescent="0.25">
      <c r="A640" s="388" t="s">
        <v>1202</v>
      </c>
      <c r="B640" s="387">
        <v>4620217</v>
      </c>
      <c r="C640" s="403"/>
      <c r="D640" s="388"/>
      <c r="E640" s="389">
        <v>1</v>
      </c>
      <c r="F640" s="389">
        <v>1</v>
      </c>
      <c r="G640" s="388"/>
      <c r="H640" s="388"/>
      <c r="I640" s="388"/>
      <c r="J640" s="390"/>
      <c r="K640" s="391"/>
      <c r="L640" s="392"/>
      <c r="M640" s="392"/>
      <c r="N640" s="393"/>
      <c r="O640" s="388">
        <v>244620217</v>
      </c>
      <c r="P640" s="394">
        <v>0.16</v>
      </c>
      <c r="Q640" s="393">
        <v>16</v>
      </c>
      <c r="R640" s="403">
        <v>0.16</v>
      </c>
      <c r="S640" s="403">
        <v>16</v>
      </c>
      <c r="T640" s="403">
        <v>2518</v>
      </c>
      <c r="U640" s="392">
        <v>-132</v>
      </c>
      <c r="V640" s="395">
        <v>-4.9811320754716983E-2</v>
      </c>
      <c r="W640" s="403">
        <v>15495.4</v>
      </c>
      <c r="X640" s="392">
        <v>2650</v>
      </c>
      <c r="Y640" s="392">
        <v>2650</v>
      </c>
      <c r="Z640" s="392">
        <v>2605</v>
      </c>
      <c r="AA640" s="392">
        <v>2689</v>
      </c>
      <c r="AB640" s="392">
        <v>-39</v>
      </c>
      <c r="AC640" s="395">
        <v>-1.4503532911863145E-2</v>
      </c>
      <c r="AD640" s="396">
        <v>16307.7</v>
      </c>
      <c r="AE640" s="403">
        <v>1511</v>
      </c>
      <c r="AF640" s="392">
        <v>1522</v>
      </c>
      <c r="AG640" s="397">
        <v>-11</v>
      </c>
      <c r="AH640" s="398">
        <v>-7.2273324572930354E-3</v>
      </c>
      <c r="AI640" s="397">
        <v>1522</v>
      </c>
      <c r="AJ640" s="392">
        <v>1456</v>
      </c>
      <c r="AK640" s="392">
        <v>66</v>
      </c>
      <c r="AL640" s="399">
        <v>4.5329670329670328E-2</v>
      </c>
      <c r="AM640" s="403">
        <v>1386</v>
      </c>
      <c r="AN640" s="392">
        <v>1449</v>
      </c>
      <c r="AO640" s="392">
        <v>-63</v>
      </c>
      <c r="AP640" s="395">
        <v>-4.3478260869565216E-2</v>
      </c>
      <c r="AQ640" s="392">
        <v>86.625</v>
      </c>
      <c r="AR640" s="392">
        <v>1449</v>
      </c>
      <c r="AS640" s="392">
        <v>1386</v>
      </c>
      <c r="AT640" s="392">
        <v>63</v>
      </c>
      <c r="AU640" s="395">
        <v>4.5454545454545456E-2</v>
      </c>
      <c r="AV640" s="400">
        <v>90.5625</v>
      </c>
      <c r="AW640" s="403">
        <v>845</v>
      </c>
      <c r="AX640" s="403">
        <v>240</v>
      </c>
      <c r="AY640" s="403">
        <v>25</v>
      </c>
      <c r="AZ640" s="403">
        <v>265</v>
      </c>
      <c r="BA640" s="395">
        <v>0.31360946745562129</v>
      </c>
      <c r="BB640" s="464">
        <v>0.41503109841019475</v>
      </c>
      <c r="BC640" s="403">
        <v>265</v>
      </c>
      <c r="BD640" s="395">
        <v>0.31360946745562129</v>
      </c>
      <c r="BE640" s="464">
        <v>2.0528065092923429</v>
      </c>
      <c r="BF640" s="403">
        <v>200</v>
      </c>
      <c r="BG640" s="403">
        <v>105</v>
      </c>
      <c r="BH640" s="403">
        <v>305</v>
      </c>
      <c r="BI640" s="395">
        <v>0.36094674556213019</v>
      </c>
      <c r="BJ640" s="464">
        <v>4.8038259316565739</v>
      </c>
      <c r="BK640" s="403">
        <v>10</v>
      </c>
      <c r="BL640" s="401">
        <v>1440</v>
      </c>
      <c r="BM640" s="392">
        <v>370</v>
      </c>
      <c r="BN640" s="392">
        <v>10</v>
      </c>
      <c r="BO640" s="392">
        <v>380</v>
      </c>
      <c r="BP640" s="395">
        <v>0.2638888888888889</v>
      </c>
      <c r="BQ640" s="402">
        <v>0.37874040032621109</v>
      </c>
      <c r="BR640" s="392">
        <v>550</v>
      </c>
      <c r="BS640" s="395">
        <v>0.38194444444444442</v>
      </c>
      <c r="BT640" s="402">
        <v>1.7140620403197255</v>
      </c>
      <c r="BU640" s="392">
        <v>225</v>
      </c>
      <c r="BV640" s="392">
        <v>255</v>
      </c>
      <c r="BW640" s="392">
        <v>480</v>
      </c>
      <c r="BX640" s="395">
        <v>0.33333333333333331</v>
      </c>
      <c r="BY640" s="402">
        <v>4.6125886770173157</v>
      </c>
      <c r="BZ640" s="392">
        <v>25</v>
      </c>
      <c r="CA640" s="403" t="s">
        <v>79</v>
      </c>
      <c r="CB640" s="404" t="s">
        <v>79</v>
      </c>
      <c r="CC640" s="403" t="s">
        <v>79</v>
      </c>
      <c r="CD640" s="404"/>
      <c r="CE640" s="404" t="s">
        <v>2085</v>
      </c>
      <c r="CF640" s="405"/>
      <c r="CG640" s="403"/>
    </row>
    <row r="641" spans="1:85" ht="12.75" customHeight="1" x14ac:dyDescent="0.25">
      <c r="A641" s="388" t="s">
        <v>1203</v>
      </c>
      <c r="B641" s="387">
        <v>4620218</v>
      </c>
      <c r="C641" s="403"/>
      <c r="D641" s="388"/>
      <c r="E641" s="389">
        <v>1</v>
      </c>
      <c r="F641" s="389">
        <v>1</v>
      </c>
      <c r="G641" s="388"/>
      <c r="H641" s="388"/>
      <c r="I641" s="388"/>
      <c r="J641" s="390"/>
      <c r="K641" s="391"/>
      <c r="L641" s="392"/>
      <c r="M641" s="392"/>
      <c r="N641" s="393"/>
      <c r="O641" s="388">
        <v>244620218</v>
      </c>
      <c r="P641" s="394">
        <v>0.28000000000000003</v>
      </c>
      <c r="Q641" s="393">
        <v>28.000000000000004</v>
      </c>
      <c r="R641" s="403">
        <v>0.28000000000000003</v>
      </c>
      <c r="S641" s="403">
        <v>28.000000000000004</v>
      </c>
      <c r="T641" s="403">
        <v>2877</v>
      </c>
      <c r="U641" s="392">
        <v>-165</v>
      </c>
      <c r="V641" s="395">
        <v>-5.4240631163708086E-2</v>
      </c>
      <c r="W641" s="403">
        <v>10267.700000000001</v>
      </c>
      <c r="X641" s="392">
        <v>3042</v>
      </c>
      <c r="Y641" s="392">
        <v>3042</v>
      </c>
      <c r="Z641" s="392">
        <v>2865</v>
      </c>
      <c r="AA641" s="392">
        <v>2873</v>
      </c>
      <c r="AB641" s="392">
        <v>169</v>
      </c>
      <c r="AC641" s="395">
        <v>5.8823529411764705E-2</v>
      </c>
      <c r="AD641" s="396">
        <v>10848.8</v>
      </c>
      <c r="AE641" s="403">
        <v>1817</v>
      </c>
      <c r="AF641" s="392">
        <v>1831</v>
      </c>
      <c r="AG641" s="397">
        <v>-14</v>
      </c>
      <c r="AH641" s="398">
        <v>-7.6460950300382309E-3</v>
      </c>
      <c r="AI641" s="397">
        <v>1831</v>
      </c>
      <c r="AJ641" s="392">
        <v>1656</v>
      </c>
      <c r="AK641" s="392">
        <v>175</v>
      </c>
      <c r="AL641" s="399">
        <v>0.10567632850241546</v>
      </c>
      <c r="AM641" s="403">
        <v>1671</v>
      </c>
      <c r="AN641" s="392">
        <v>1684</v>
      </c>
      <c r="AO641" s="392">
        <v>-13</v>
      </c>
      <c r="AP641" s="395">
        <v>-7.719714964370546E-3</v>
      </c>
      <c r="AQ641" s="392">
        <v>59.678571428571423</v>
      </c>
      <c r="AR641" s="392">
        <v>1684</v>
      </c>
      <c r="AS641" s="392">
        <v>1540</v>
      </c>
      <c r="AT641" s="392">
        <v>144</v>
      </c>
      <c r="AU641" s="395">
        <v>9.350649350649351E-2</v>
      </c>
      <c r="AV641" s="400">
        <v>60.142857142857132</v>
      </c>
      <c r="AW641" s="403">
        <v>1020</v>
      </c>
      <c r="AX641" s="403">
        <v>330</v>
      </c>
      <c r="AY641" s="403">
        <v>25</v>
      </c>
      <c r="AZ641" s="403">
        <v>355</v>
      </c>
      <c r="BA641" s="395">
        <v>0.34803921568627449</v>
      </c>
      <c r="BB641" s="464">
        <v>0.46059546335774387</v>
      </c>
      <c r="BC641" s="403">
        <v>330</v>
      </c>
      <c r="BD641" s="395">
        <v>0.3235294117647059</v>
      </c>
      <c r="BE641" s="464">
        <v>2.1177399005407693</v>
      </c>
      <c r="BF641" s="403">
        <v>205</v>
      </c>
      <c r="BG641" s="403">
        <v>110</v>
      </c>
      <c r="BH641" s="403">
        <v>315</v>
      </c>
      <c r="BI641" s="395">
        <v>0.30882352941176472</v>
      </c>
      <c r="BJ641" s="464">
        <v>4.1101201136569872</v>
      </c>
      <c r="BK641" s="403">
        <v>20</v>
      </c>
      <c r="BL641" s="401">
        <v>1795</v>
      </c>
      <c r="BM641" s="392">
        <v>490</v>
      </c>
      <c r="BN641" s="392">
        <v>10</v>
      </c>
      <c r="BO641" s="392">
        <v>500</v>
      </c>
      <c r="BP641" s="395">
        <v>0.2785515320334262</v>
      </c>
      <c r="BQ641" s="402">
        <v>0.3997846184355256</v>
      </c>
      <c r="BR641" s="392">
        <v>805</v>
      </c>
      <c r="BS641" s="395">
        <v>0.44846796657381616</v>
      </c>
      <c r="BT641" s="402">
        <v>2.0126013847947593</v>
      </c>
      <c r="BU641" s="392">
        <v>270</v>
      </c>
      <c r="BV641" s="392">
        <v>190</v>
      </c>
      <c r="BW641" s="392">
        <v>460</v>
      </c>
      <c r="BX641" s="395">
        <v>0.25626740947075211</v>
      </c>
      <c r="BY641" s="402">
        <v>3.5461684536400537</v>
      </c>
      <c r="BZ641" s="392">
        <v>30</v>
      </c>
      <c r="CA641" s="403" t="s">
        <v>79</v>
      </c>
      <c r="CB641" s="404" t="s">
        <v>79</v>
      </c>
      <c r="CC641" s="403" t="s">
        <v>79</v>
      </c>
      <c r="CD641" s="404"/>
      <c r="CE641" s="404" t="s">
        <v>2085</v>
      </c>
      <c r="CF641" s="405"/>
      <c r="CG641" s="403"/>
    </row>
    <row r="642" spans="1:85" ht="12.75" customHeight="1" x14ac:dyDescent="0.25">
      <c r="A642" s="388" t="s">
        <v>1204</v>
      </c>
      <c r="B642" s="387">
        <v>4620219</v>
      </c>
      <c r="C642" s="403"/>
      <c r="D642" s="387"/>
      <c r="E642" s="389">
        <v>1</v>
      </c>
      <c r="F642" s="389">
        <v>1</v>
      </c>
      <c r="G642" s="388"/>
      <c r="H642" s="390"/>
      <c r="I642" s="388"/>
      <c r="J642" s="390"/>
      <c r="K642" s="391"/>
      <c r="L642" s="392"/>
      <c r="M642" s="392"/>
      <c r="N642" s="393"/>
      <c r="O642" s="388">
        <v>244620219</v>
      </c>
      <c r="P642" s="394">
        <v>0.31</v>
      </c>
      <c r="Q642" s="393">
        <v>31</v>
      </c>
      <c r="R642" s="403">
        <v>0.31</v>
      </c>
      <c r="S642" s="403">
        <v>31</v>
      </c>
      <c r="T642" s="403">
        <v>2827</v>
      </c>
      <c r="U642" s="392">
        <v>49</v>
      </c>
      <c r="V642" s="395">
        <v>1.7638588912886968E-2</v>
      </c>
      <c r="W642" s="403">
        <v>9049.2999999999993</v>
      </c>
      <c r="X642" s="392">
        <v>2778</v>
      </c>
      <c r="Y642" s="392">
        <v>2778</v>
      </c>
      <c r="Z642" s="392">
        <v>2485</v>
      </c>
      <c r="AA642" s="392">
        <v>2412</v>
      </c>
      <c r="AB642" s="392">
        <v>366</v>
      </c>
      <c r="AC642" s="395">
        <v>0.15174129353233831</v>
      </c>
      <c r="AD642" s="396">
        <v>8881.1</v>
      </c>
      <c r="AE642" s="403">
        <v>1790</v>
      </c>
      <c r="AF642" s="392">
        <v>1663</v>
      </c>
      <c r="AG642" s="397">
        <v>127</v>
      </c>
      <c r="AH642" s="398">
        <v>7.6368009621166563E-2</v>
      </c>
      <c r="AI642" s="397">
        <v>1663</v>
      </c>
      <c r="AJ642" s="392">
        <v>1165</v>
      </c>
      <c r="AK642" s="392">
        <v>498</v>
      </c>
      <c r="AL642" s="399">
        <v>0.42746781115879828</v>
      </c>
      <c r="AM642" s="403">
        <v>1624</v>
      </c>
      <c r="AN642" s="392">
        <v>1528</v>
      </c>
      <c r="AO642" s="392">
        <v>96</v>
      </c>
      <c r="AP642" s="395">
        <v>6.2827225130890049E-2</v>
      </c>
      <c r="AQ642" s="392">
        <v>52.387096774193552</v>
      </c>
      <c r="AR642" s="392">
        <v>1528</v>
      </c>
      <c r="AS642" s="392">
        <v>1097</v>
      </c>
      <c r="AT642" s="392">
        <v>431</v>
      </c>
      <c r="AU642" s="395">
        <v>0.39288969917958066</v>
      </c>
      <c r="AV642" s="400">
        <v>49.29032258064516</v>
      </c>
      <c r="AW642" s="403">
        <v>935</v>
      </c>
      <c r="AX642" s="403">
        <v>315</v>
      </c>
      <c r="AY642" s="403">
        <v>45</v>
      </c>
      <c r="AZ642" s="403">
        <v>360</v>
      </c>
      <c r="BA642" s="395">
        <v>0.38502673796791442</v>
      </c>
      <c r="BB642" s="464">
        <v>0.50954478916913026</v>
      </c>
      <c r="BC642" s="403">
        <v>285</v>
      </c>
      <c r="BD642" s="395">
        <v>0.30481283422459893</v>
      </c>
      <c r="BE642" s="464">
        <v>1.9952260219970881</v>
      </c>
      <c r="BF642" s="403">
        <v>190</v>
      </c>
      <c r="BG642" s="403">
        <v>80</v>
      </c>
      <c r="BH642" s="403">
        <v>270</v>
      </c>
      <c r="BI642" s="395">
        <v>0.28877005347593582</v>
      </c>
      <c r="BJ642" s="464">
        <v>3.8432291971857535</v>
      </c>
      <c r="BK642" s="403">
        <v>15</v>
      </c>
      <c r="BL642" s="401">
        <v>1660</v>
      </c>
      <c r="BM642" s="392">
        <v>565</v>
      </c>
      <c r="BN642" s="392">
        <v>15</v>
      </c>
      <c r="BO642" s="392">
        <v>580</v>
      </c>
      <c r="BP642" s="395">
        <v>0.3493975903614458</v>
      </c>
      <c r="BQ642" s="402">
        <v>0.50146477861834426</v>
      </c>
      <c r="BR642" s="392">
        <v>695</v>
      </c>
      <c r="BS642" s="395">
        <v>0.41867469879518071</v>
      </c>
      <c r="BT642" s="402">
        <v>1.8788973602978984</v>
      </c>
      <c r="BU642" s="392">
        <v>210</v>
      </c>
      <c r="BV642" s="392">
        <v>170</v>
      </c>
      <c r="BW642" s="392">
        <v>380</v>
      </c>
      <c r="BX642" s="395">
        <v>0.2289156626506024</v>
      </c>
      <c r="BY642" s="402">
        <v>3.1676813806022528</v>
      </c>
      <c r="BZ642" s="392">
        <v>0</v>
      </c>
      <c r="CA642" s="403" t="s">
        <v>79</v>
      </c>
      <c r="CB642" s="404" t="s">
        <v>79</v>
      </c>
      <c r="CC642" s="403" t="s">
        <v>79</v>
      </c>
      <c r="CD642" s="404"/>
      <c r="CE642" s="404" t="s">
        <v>2085</v>
      </c>
      <c r="CF642" s="405"/>
      <c r="CG642" s="403"/>
    </row>
    <row r="643" spans="1:85" ht="12.75" customHeight="1" x14ac:dyDescent="0.25">
      <c r="A643" s="388" t="s">
        <v>1205</v>
      </c>
      <c r="B643" s="387">
        <v>4620220</v>
      </c>
      <c r="C643" s="403"/>
      <c r="D643" s="387"/>
      <c r="E643" s="389">
        <v>1</v>
      </c>
      <c r="F643" s="389">
        <v>1</v>
      </c>
      <c r="G643" s="388"/>
      <c r="H643" s="390"/>
      <c r="I643" s="388"/>
      <c r="J643" s="390"/>
      <c r="K643" s="391"/>
      <c r="L643" s="392"/>
      <c r="M643" s="392"/>
      <c r="N643" s="393"/>
      <c r="O643" s="388">
        <v>244620220</v>
      </c>
      <c r="P643" s="394">
        <v>0.42</v>
      </c>
      <c r="Q643" s="393">
        <v>42</v>
      </c>
      <c r="R643" s="403">
        <v>0.42</v>
      </c>
      <c r="S643" s="403">
        <v>42</v>
      </c>
      <c r="T643" s="403">
        <v>5683</v>
      </c>
      <c r="U643" s="392">
        <v>-115</v>
      </c>
      <c r="V643" s="395">
        <v>-1.9834425664022076E-2</v>
      </c>
      <c r="W643" s="403">
        <v>13514.9</v>
      </c>
      <c r="X643" s="392">
        <v>5798</v>
      </c>
      <c r="Y643" s="392">
        <v>5798</v>
      </c>
      <c r="Z643" s="392">
        <v>5810</v>
      </c>
      <c r="AA643" s="392">
        <v>5895</v>
      </c>
      <c r="AB643" s="392">
        <v>-97</v>
      </c>
      <c r="AC643" s="395">
        <v>-1.6454622561492792E-2</v>
      </c>
      <c r="AD643" s="396">
        <v>13808</v>
      </c>
      <c r="AE643" s="403">
        <v>2949</v>
      </c>
      <c r="AF643" s="392">
        <v>3025</v>
      </c>
      <c r="AG643" s="397">
        <v>-76</v>
      </c>
      <c r="AH643" s="398">
        <v>-2.5123966942148759E-2</v>
      </c>
      <c r="AI643" s="397">
        <v>3025</v>
      </c>
      <c r="AJ643" s="392">
        <v>2747</v>
      </c>
      <c r="AK643" s="392">
        <v>278</v>
      </c>
      <c r="AL643" s="399">
        <v>0.1012013105205679</v>
      </c>
      <c r="AM643" s="403">
        <v>2692</v>
      </c>
      <c r="AN643" s="392">
        <v>2802</v>
      </c>
      <c r="AO643" s="392">
        <v>-110</v>
      </c>
      <c r="AP643" s="395">
        <v>-3.9257673090649536E-2</v>
      </c>
      <c r="AQ643" s="392">
        <v>64.095238095238102</v>
      </c>
      <c r="AR643" s="392">
        <v>2802</v>
      </c>
      <c r="AS643" s="392">
        <v>2507</v>
      </c>
      <c r="AT643" s="392">
        <v>295</v>
      </c>
      <c r="AU643" s="395">
        <v>0.11767052253689669</v>
      </c>
      <c r="AV643" s="400">
        <v>66.714285714285708</v>
      </c>
      <c r="AW643" s="403">
        <v>1955</v>
      </c>
      <c r="AX643" s="403">
        <v>625</v>
      </c>
      <c r="AY643" s="403">
        <v>70</v>
      </c>
      <c r="AZ643" s="403">
        <v>695</v>
      </c>
      <c r="BA643" s="395">
        <v>0.35549872122762149</v>
      </c>
      <c r="BB643" s="464">
        <v>0.47046738082101458</v>
      </c>
      <c r="BC643" s="403">
        <v>875</v>
      </c>
      <c r="BD643" s="395">
        <v>0.4475703324808184</v>
      </c>
      <c r="BE643" s="464">
        <v>2.9296797043054115</v>
      </c>
      <c r="BF643" s="403">
        <v>215</v>
      </c>
      <c r="BG643" s="403">
        <v>120</v>
      </c>
      <c r="BH643" s="403">
        <v>335</v>
      </c>
      <c r="BI643" s="395">
        <v>0.17135549872122763</v>
      </c>
      <c r="BJ643" s="464">
        <v>2.2805635413252019</v>
      </c>
      <c r="BK643" s="403">
        <v>55</v>
      </c>
      <c r="BL643" s="401">
        <v>2120</v>
      </c>
      <c r="BM643" s="392">
        <v>560</v>
      </c>
      <c r="BN643" s="392">
        <v>45</v>
      </c>
      <c r="BO643" s="392">
        <v>605</v>
      </c>
      <c r="BP643" s="395">
        <v>0.28537735849056606</v>
      </c>
      <c r="BQ643" s="402">
        <v>0.40958122736369806</v>
      </c>
      <c r="BR643" s="392">
        <v>1090</v>
      </c>
      <c r="BS643" s="395">
        <v>0.51415094339622647</v>
      </c>
      <c r="BT643" s="402">
        <v>2.3073685921833973</v>
      </c>
      <c r="BU643" s="392">
        <v>285</v>
      </c>
      <c r="BV643" s="392">
        <v>115</v>
      </c>
      <c r="BW643" s="392">
        <v>400</v>
      </c>
      <c r="BX643" s="395">
        <v>0.18867924528301888</v>
      </c>
      <c r="BY643" s="402">
        <v>2.6108992511418769</v>
      </c>
      <c r="BZ643" s="392">
        <v>25</v>
      </c>
      <c r="CA643" s="403" t="s">
        <v>79</v>
      </c>
      <c r="CB643" s="404" t="s">
        <v>79</v>
      </c>
      <c r="CC643" s="403" t="s">
        <v>68</v>
      </c>
      <c r="CD643" s="404"/>
      <c r="CE643" s="404" t="s">
        <v>2085</v>
      </c>
      <c r="CF643" s="405"/>
      <c r="CG643" s="403"/>
    </row>
    <row r="644" spans="1:85" ht="12.75" customHeight="1" x14ac:dyDescent="0.25">
      <c r="A644" s="388" t="s">
        <v>1206</v>
      </c>
      <c r="B644" s="387">
        <v>4620221</v>
      </c>
      <c r="C644" s="403"/>
      <c r="D644" s="388"/>
      <c r="E644" s="389">
        <v>1</v>
      </c>
      <c r="F644" s="389">
        <v>1</v>
      </c>
      <c r="G644" s="388"/>
      <c r="H644" s="388"/>
      <c r="I644" s="388"/>
      <c r="J644" s="390"/>
      <c r="K644" s="391"/>
      <c r="L644" s="392"/>
      <c r="M644" s="392"/>
      <c r="N644" s="393"/>
      <c r="O644" s="388">
        <v>244620221</v>
      </c>
      <c r="P644" s="394">
        <v>0.33</v>
      </c>
      <c r="Q644" s="393">
        <v>33</v>
      </c>
      <c r="R644" s="403">
        <v>0.33</v>
      </c>
      <c r="S644" s="403">
        <v>33</v>
      </c>
      <c r="T644" s="403">
        <v>6147</v>
      </c>
      <c r="U644" s="392">
        <v>159</v>
      </c>
      <c r="V644" s="395">
        <v>2.6553106212424848E-2</v>
      </c>
      <c r="W644" s="403">
        <v>18678.2</v>
      </c>
      <c r="X644" s="392">
        <v>5988</v>
      </c>
      <c r="Y644" s="392">
        <v>5988</v>
      </c>
      <c r="Z644" s="392">
        <v>6346</v>
      </c>
      <c r="AA644" s="392">
        <v>6498</v>
      </c>
      <c r="AB644" s="392">
        <v>-510</v>
      </c>
      <c r="AC644" s="395">
        <v>-7.8485687903970452E-2</v>
      </c>
      <c r="AD644" s="396">
        <v>18217.2</v>
      </c>
      <c r="AE644" s="403">
        <v>3021</v>
      </c>
      <c r="AF644" s="392">
        <v>2976</v>
      </c>
      <c r="AG644" s="397">
        <v>45</v>
      </c>
      <c r="AH644" s="398">
        <v>1.5120967741935484E-2</v>
      </c>
      <c r="AI644" s="397">
        <v>2976</v>
      </c>
      <c r="AJ644" s="392">
        <v>2868</v>
      </c>
      <c r="AK644" s="392">
        <v>108</v>
      </c>
      <c r="AL644" s="399">
        <v>3.7656903765690378E-2</v>
      </c>
      <c r="AM644" s="403">
        <v>2771</v>
      </c>
      <c r="AN644" s="392">
        <v>2698</v>
      </c>
      <c r="AO644" s="392">
        <v>73</v>
      </c>
      <c r="AP644" s="395">
        <v>2.7057079318013343E-2</v>
      </c>
      <c r="AQ644" s="392">
        <v>83.969696969696969</v>
      </c>
      <c r="AR644" s="392">
        <v>2698</v>
      </c>
      <c r="AS644" s="392">
        <v>2676</v>
      </c>
      <c r="AT644" s="392">
        <v>22</v>
      </c>
      <c r="AU644" s="395">
        <v>8.2212257100149483E-3</v>
      </c>
      <c r="AV644" s="400">
        <v>81.757575757575751</v>
      </c>
      <c r="AW644" s="403">
        <v>2160</v>
      </c>
      <c r="AX644" s="403">
        <v>755</v>
      </c>
      <c r="AY644" s="403">
        <v>125</v>
      </c>
      <c r="AZ644" s="403">
        <v>880</v>
      </c>
      <c r="BA644" s="395">
        <v>0.40740740740740738</v>
      </c>
      <c r="BB644" s="464">
        <v>0.53916339059717122</v>
      </c>
      <c r="BC644" s="403">
        <v>975</v>
      </c>
      <c r="BD644" s="395">
        <v>0.4513888888888889</v>
      </c>
      <c r="BE644" s="464">
        <v>2.9546749874969063</v>
      </c>
      <c r="BF644" s="403">
        <v>190</v>
      </c>
      <c r="BG644" s="403">
        <v>70</v>
      </c>
      <c r="BH644" s="403">
        <v>260</v>
      </c>
      <c r="BI644" s="395">
        <v>0.12037037037037036</v>
      </c>
      <c r="BJ644" s="464">
        <v>1.6020044887446103</v>
      </c>
      <c r="BK644" s="403">
        <v>40</v>
      </c>
      <c r="BL644" s="401">
        <v>2240</v>
      </c>
      <c r="BM644" s="392">
        <v>740</v>
      </c>
      <c r="BN644" s="392">
        <v>75</v>
      </c>
      <c r="BO644" s="392">
        <v>815</v>
      </c>
      <c r="BP644" s="395">
        <v>0.3638392857142857</v>
      </c>
      <c r="BQ644" s="402">
        <v>0.52219188653999216</v>
      </c>
      <c r="BR644" s="392">
        <v>1125</v>
      </c>
      <c r="BS644" s="395">
        <v>0.5022321428571429</v>
      </c>
      <c r="BT644" s="402">
        <v>2.2538802802905482</v>
      </c>
      <c r="BU644" s="392">
        <v>200</v>
      </c>
      <c r="BV644" s="392">
        <v>80</v>
      </c>
      <c r="BW644" s="392">
        <v>280</v>
      </c>
      <c r="BX644" s="395">
        <v>0.125</v>
      </c>
      <c r="BY644" s="402">
        <v>1.7297207538814934</v>
      </c>
      <c r="BZ644" s="392">
        <v>15</v>
      </c>
      <c r="CA644" s="403" t="s">
        <v>79</v>
      </c>
      <c r="CB644" s="404" t="s">
        <v>79</v>
      </c>
      <c r="CC644" s="403" t="s">
        <v>68</v>
      </c>
      <c r="CD644" s="404"/>
      <c r="CE644" s="404" t="s">
        <v>2085</v>
      </c>
      <c r="CF644" s="405"/>
      <c r="CG644" s="403"/>
    </row>
    <row r="645" spans="1:85" ht="12.75" customHeight="1" x14ac:dyDescent="0.25">
      <c r="A645" s="388" t="s">
        <v>1211</v>
      </c>
      <c r="B645" s="387">
        <v>4620225</v>
      </c>
      <c r="C645" s="403"/>
      <c r="D645" s="388"/>
      <c r="E645" s="389">
        <v>1</v>
      </c>
      <c r="F645" s="389">
        <v>1</v>
      </c>
      <c r="G645" s="388"/>
      <c r="H645" s="388"/>
      <c r="I645" s="388"/>
      <c r="J645" s="390"/>
      <c r="K645" s="391"/>
      <c r="L645" s="392"/>
      <c r="M645" s="392"/>
      <c r="N645" s="393"/>
      <c r="O645" s="388">
        <v>244620225</v>
      </c>
      <c r="P645" s="394">
        <v>0.65</v>
      </c>
      <c r="Q645" s="393">
        <v>65</v>
      </c>
      <c r="R645" s="403">
        <v>0.66</v>
      </c>
      <c r="S645" s="403">
        <v>66</v>
      </c>
      <c r="T645" s="403">
        <v>1414</v>
      </c>
      <c r="U645" s="392">
        <v>14</v>
      </c>
      <c r="V645" s="395">
        <v>0.01</v>
      </c>
      <c r="W645" s="403">
        <v>2158.8000000000002</v>
      </c>
      <c r="X645" s="392">
        <v>1400</v>
      </c>
      <c r="Y645" s="392">
        <v>1400</v>
      </c>
      <c r="Z645" s="392">
        <v>1394</v>
      </c>
      <c r="AA645" s="392">
        <v>1379</v>
      </c>
      <c r="AB645" s="392">
        <v>21</v>
      </c>
      <c r="AC645" s="395">
        <v>1.5228426395939087E-2</v>
      </c>
      <c r="AD645" s="396">
        <v>2150.5</v>
      </c>
      <c r="AE645" s="403">
        <v>706</v>
      </c>
      <c r="AF645" s="392">
        <v>692</v>
      </c>
      <c r="AG645" s="397">
        <v>14</v>
      </c>
      <c r="AH645" s="398">
        <v>2.023121387283237E-2</v>
      </c>
      <c r="AI645" s="397">
        <v>692</v>
      </c>
      <c r="AJ645" s="392">
        <v>686</v>
      </c>
      <c r="AK645" s="392">
        <v>6</v>
      </c>
      <c r="AL645" s="399">
        <v>8.7463556851311956E-3</v>
      </c>
      <c r="AM645" s="403">
        <v>666</v>
      </c>
      <c r="AN645" s="392">
        <v>639</v>
      </c>
      <c r="AO645" s="392">
        <v>27</v>
      </c>
      <c r="AP645" s="395">
        <v>4.2253521126760563E-2</v>
      </c>
      <c r="AQ645" s="392">
        <v>10.090909090909092</v>
      </c>
      <c r="AR645" s="392">
        <v>639</v>
      </c>
      <c r="AS645" s="392">
        <v>629</v>
      </c>
      <c r="AT645" s="392">
        <v>10</v>
      </c>
      <c r="AU645" s="395">
        <v>1.5898251192368838E-2</v>
      </c>
      <c r="AV645" s="400">
        <v>9.8307692307692314</v>
      </c>
      <c r="AW645" s="403">
        <v>495</v>
      </c>
      <c r="AX645" s="403">
        <v>235</v>
      </c>
      <c r="AY645" s="403">
        <v>15</v>
      </c>
      <c r="AZ645" s="403">
        <v>250</v>
      </c>
      <c r="BA645" s="395">
        <v>0.50505050505050508</v>
      </c>
      <c r="BB645" s="464">
        <v>0.66838436850889005</v>
      </c>
      <c r="BC645" s="403">
        <v>120</v>
      </c>
      <c r="BD645" s="395">
        <v>0.24242424242424243</v>
      </c>
      <c r="BE645" s="464">
        <v>1.5868464268514855</v>
      </c>
      <c r="BF645" s="403">
        <v>65</v>
      </c>
      <c r="BG645" s="403">
        <v>50</v>
      </c>
      <c r="BH645" s="403">
        <v>115</v>
      </c>
      <c r="BI645" s="395">
        <v>0.23232323232323232</v>
      </c>
      <c r="BJ645" s="464">
        <v>3.0919806915630241</v>
      </c>
      <c r="BK645" s="403">
        <v>10</v>
      </c>
      <c r="BL645" s="401">
        <v>745</v>
      </c>
      <c r="BM645" s="392">
        <v>340</v>
      </c>
      <c r="BN645" s="392">
        <v>15</v>
      </c>
      <c r="BO645" s="392">
        <v>355</v>
      </c>
      <c r="BP645" s="395">
        <v>0.47651006711409394</v>
      </c>
      <c r="BQ645" s="402">
        <v>0.68390000934920203</v>
      </c>
      <c r="BR645" s="392">
        <v>280</v>
      </c>
      <c r="BS645" s="395">
        <v>0.37583892617449666</v>
      </c>
      <c r="BT645" s="402">
        <v>1.6866621468136995</v>
      </c>
      <c r="BU645" s="392">
        <v>75</v>
      </c>
      <c r="BV645" s="392">
        <v>30</v>
      </c>
      <c r="BW645" s="392">
        <v>105</v>
      </c>
      <c r="BX645" s="395">
        <v>0.14093959731543623</v>
      </c>
      <c r="BY645" s="402">
        <v>1.9502891721616837</v>
      </c>
      <c r="BZ645" s="392">
        <v>0</v>
      </c>
      <c r="CA645" s="403" t="s">
        <v>79</v>
      </c>
      <c r="CB645" s="404" t="s">
        <v>79</v>
      </c>
      <c r="CC645" s="403" t="s">
        <v>79</v>
      </c>
      <c r="CD645" s="404"/>
      <c r="CE645" s="404" t="s">
        <v>2085</v>
      </c>
      <c r="CF645" s="405"/>
      <c r="CG645" s="403"/>
    </row>
    <row r="646" spans="1:85" ht="12.75" customHeight="1" x14ac:dyDescent="0.25">
      <c r="A646" s="388" t="s">
        <v>1212</v>
      </c>
      <c r="B646" s="387">
        <v>4620226</v>
      </c>
      <c r="C646" s="403"/>
      <c r="D646" s="388"/>
      <c r="E646" s="389">
        <v>1</v>
      </c>
      <c r="F646" s="389">
        <v>1</v>
      </c>
      <c r="G646" s="388"/>
      <c r="H646" s="388"/>
      <c r="I646" s="388"/>
      <c r="J646" s="390"/>
      <c r="K646" s="391"/>
      <c r="L646" s="392"/>
      <c r="M646" s="392"/>
      <c r="N646" s="393"/>
      <c r="O646" s="388">
        <v>244620226</v>
      </c>
      <c r="P646" s="394">
        <v>0.24</v>
      </c>
      <c r="Q646" s="393">
        <v>24</v>
      </c>
      <c r="R646" s="403">
        <v>0.24</v>
      </c>
      <c r="S646" s="403">
        <v>24</v>
      </c>
      <c r="T646" s="403">
        <v>2952</v>
      </c>
      <c r="U646" s="392">
        <v>-191</v>
      </c>
      <c r="V646" s="395">
        <v>-6.0769965001590834E-2</v>
      </c>
      <c r="W646" s="403">
        <v>12058.8</v>
      </c>
      <c r="X646" s="392">
        <v>3143</v>
      </c>
      <c r="Y646" s="392">
        <v>3143</v>
      </c>
      <c r="Z646" s="392">
        <v>3030</v>
      </c>
      <c r="AA646" s="392">
        <v>3103</v>
      </c>
      <c r="AB646" s="392">
        <v>40</v>
      </c>
      <c r="AC646" s="395">
        <v>1.2890750886239123E-2</v>
      </c>
      <c r="AD646" s="396">
        <v>12833.8</v>
      </c>
      <c r="AE646" s="403">
        <v>1683</v>
      </c>
      <c r="AF646" s="392">
        <v>1681</v>
      </c>
      <c r="AG646" s="397">
        <v>2</v>
      </c>
      <c r="AH646" s="398">
        <v>1.1897679952409281E-3</v>
      </c>
      <c r="AI646" s="397">
        <v>1681</v>
      </c>
      <c r="AJ646" s="392">
        <v>1643</v>
      </c>
      <c r="AK646" s="392">
        <v>38</v>
      </c>
      <c r="AL646" s="399">
        <v>2.3128423615337797E-2</v>
      </c>
      <c r="AM646" s="403">
        <v>1561</v>
      </c>
      <c r="AN646" s="392">
        <v>1595</v>
      </c>
      <c r="AO646" s="392">
        <v>-34</v>
      </c>
      <c r="AP646" s="395">
        <v>-2.1316614420062698E-2</v>
      </c>
      <c r="AQ646" s="392">
        <v>65.041666666666671</v>
      </c>
      <c r="AR646" s="392">
        <v>1595</v>
      </c>
      <c r="AS646" s="392">
        <v>1579</v>
      </c>
      <c r="AT646" s="392">
        <v>16</v>
      </c>
      <c r="AU646" s="395">
        <v>1.013299556681444E-2</v>
      </c>
      <c r="AV646" s="400">
        <v>66.458333333333329</v>
      </c>
      <c r="AW646" s="403">
        <v>1205</v>
      </c>
      <c r="AX646" s="403">
        <v>470</v>
      </c>
      <c r="AY646" s="403">
        <v>25</v>
      </c>
      <c r="AZ646" s="403">
        <v>495</v>
      </c>
      <c r="BA646" s="395">
        <v>0.41078838174273857</v>
      </c>
      <c r="BB646" s="464">
        <v>0.54363777558138016</v>
      </c>
      <c r="BC646" s="403">
        <v>415</v>
      </c>
      <c r="BD646" s="395">
        <v>0.34439834024896265</v>
      </c>
      <c r="BE646" s="464">
        <v>2.2543425120052998</v>
      </c>
      <c r="BF646" s="403">
        <v>125</v>
      </c>
      <c r="BG646" s="403">
        <v>150</v>
      </c>
      <c r="BH646" s="403">
        <v>275</v>
      </c>
      <c r="BI646" s="395">
        <v>0.22821576763485477</v>
      </c>
      <c r="BJ646" s="464">
        <v>3.0373146068123158</v>
      </c>
      <c r="BK646" s="403">
        <v>25</v>
      </c>
      <c r="BL646" s="401">
        <v>1785</v>
      </c>
      <c r="BM646" s="392">
        <v>595</v>
      </c>
      <c r="BN646" s="392">
        <v>55</v>
      </c>
      <c r="BO646" s="392">
        <v>650</v>
      </c>
      <c r="BP646" s="395">
        <v>0.36414565826330531</v>
      </c>
      <c r="BQ646" s="402">
        <v>0.52263160062705816</v>
      </c>
      <c r="BR646" s="392">
        <v>815</v>
      </c>
      <c r="BS646" s="395">
        <v>0.45658263305322128</v>
      </c>
      <c r="BT646" s="402">
        <v>2.0490177850972549</v>
      </c>
      <c r="BU646" s="392">
        <v>150</v>
      </c>
      <c r="BV646" s="392">
        <v>155</v>
      </c>
      <c r="BW646" s="392">
        <v>305</v>
      </c>
      <c r="BX646" s="395">
        <v>0.17086834733893558</v>
      </c>
      <c r="BY646" s="402">
        <v>2.3644362125887084</v>
      </c>
      <c r="BZ646" s="392">
        <v>15</v>
      </c>
      <c r="CA646" s="403" t="s">
        <v>79</v>
      </c>
      <c r="CB646" s="404" t="s">
        <v>79</v>
      </c>
      <c r="CC646" s="403" t="s">
        <v>79</v>
      </c>
      <c r="CD646" s="404"/>
      <c r="CE646" s="404" t="s">
        <v>2085</v>
      </c>
      <c r="CF646" s="405"/>
      <c r="CG646" s="403"/>
    </row>
    <row r="647" spans="1:85" ht="12.75" customHeight="1" x14ac:dyDescent="0.25">
      <c r="A647" s="388" t="s">
        <v>1213</v>
      </c>
      <c r="B647" s="387">
        <v>4620227</v>
      </c>
      <c r="C647" s="403"/>
      <c r="D647" s="388"/>
      <c r="E647" s="389">
        <v>1</v>
      </c>
      <c r="F647" s="389">
        <v>1</v>
      </c>
      <c r="G647" s="388"/>
      <c r="H647" s="388"/>
      <c r="I647" s="388"/>
      <c r="J647" s="390"/>
      <c r="K647" s="391"/>
      <c r="L647" s="392"/>
      <c r="M647" s="392"/>
      <c r="N647" s="393"/>
      <c r="O647" s="388">
        <v>244620227</v>
      </c>
      <c r="P647" s="394">
        <v>0.12</v>
      </c>
      <c r="Q647" s="393">
        <v>12</v>
      </c>
      <c r="R647" s="403">
        <v>0.12</v>
      </c>
      <c r="S647" s="403">
        <v>12</v>
      </c>
      <c r="T647" s="403">
        <v>1561</v>
      </c>
      <c r="U647" s="392">
        <v>-31</v>
      </c>
      <c r="V647" s="395">
        <v>-1.9472361809045227E-2</v>
      </c>
      <c r="W647" s="403">
        <v>13468.5</v>
      </c>
      <c r="X647" s="392">
        <v>1592</v>
      </c>
      <c r="Y647" s="392">
        <v>1592</v>
      </c>
      <c r="Z647" s="392">
        <v>1551</v>
      </c>
      <c r="AA647" s="392">
        <v>1504</v>
      </c>
      <c r="AB647" s="392">
        <v>88</v>
      </c>
      <c r="AC647" s="395">
        <v>5.8510638297872342E-2</v>
      </c>
      <c r="AD647" s="396">
        <v>13736</v>
      </c>
      <c r="AE647" s="403">
        <v>814</v>
      </c>
      <c r="AF647" s="392">
        <v>820</v>
      </c>
      <c r="AG647" s="397">
        <v>-6</v>
      </c>
      <c r="AH647" s="398">
        <v>-7.3170731707317077E-3</v>
      </c>
      <c r="AI647" s="397">
        <v>820</v>
      </c>
      <c r="AJ647" s="392">
        <v>804</v>
      </c>
      <c r="AK647" s="392">
        <v>16</v>
      </c>
      <c r="AL647" s="399">
        <v>1.9900497512437811E-2</v>
      </c>
      <c r="AM647" s="403">
        <v>763</v>
      </c>
      <c r="AN647" s="392">
        <v>779</v>
      </c>
      <c r="AO647" s="392">
        <v>-16</v>
      </c>
      <c r="AP647" s="395">
        <v>-2.0539152759948651E-2</v>
      </c>
      <c r="AQ647" s="392">
        <v>63.583333333333336</v>
      </c>
      <c r="AR647" s="392">
        <v>779</v>
      </c>
      <c r="AS647" s="392">
        <v>783</v>
      </c>
      <c r="AT647" s="392">
        <v>-4</v>
      </c>
      <c r="AU647" s="395">
        <v>-5.108556832694764E-3</v>
      </c>
      <c r="AV647" s="400">
        <v>64.916666666666671</v>
      </c>
      <c r="AW647" s="403">
        <v>505</v>
      </c>
      <c r="AX647" s="403">
        <v>205</v>
      </c>
      <c r="AY647" s="403">
        <v>10</v>
      </c>
      <c r="AZ647" s="403">
        <v>215</v>
      </c>
      <c r="BA647" s="395">
        <v>0.42574257425742573</v>
      </c>
      <c r="BB647" s="464">
        <v>0.56342816965194942</v>
      </c>
      <c r="BC647" s="403">
        <v>180</v>
      </c>
      <c r="BD647" s="395">
        <v>0.35643564356435642</v>
      </c>
      <c r="BE647" s="464">
        <v>2.3331355879945104</v>
      </c>
      <c r="BF647" s="403">
        <v>55</v>
      </c>
      <c r="BG647" s="403">
        <v>55</v>
      </c>
      <c r="BH647" s="403">
        <v>110</v>
      </c>
      <c r="BI647" s="395">
        <v>0.21782178217821782</v>
      </c>
      <c r="BJ647" s="464">
        <v>2.8989814663040323</v>
      </c>
      <c r="BK647" s="403">
        <v>0</v>
      </c>
      <c r="BL647" s="401">
        <v>880</v>
      </c>
      <c r="BM647" s="392">
        <v>300</v>
      </c>
      <c r="BN647" s="392">
        <v>10</v>
      </c>
      <c r="BO647" s="392">
        <v>310</v>
      </c>
      <c r="BP647" s="395">
        <v>0.35227272727272729</v>
      </c>
      <c r="BQ647" s="402">
        <v>0.50559125211010958</v>
      </c>
      <c r="BR647" s="392">
        <v>400</v>
      </c>
      <c r="BS647" s="395">
        <v>0.45454545454545453</v>
      </c>
      <c r="BT647" s="402">
        <v>2.0398754860003345</v>
      </c>
      <c r="BU647" s="392">
        <v>65</v>
      </c>
      <c r="BV647" s="392">
        <v>80</v>
      </c>
      <c r="BW647" s="392">
        <v>145</v>
      </c>
      <c r="BX647" s="395">
        <v>0.16477272727272727</v>
      </c>
      <c r="BY647" s="402">
        <v>2.2800864482983321</v>
      </c>
      <c r="BZ647" s="392">
        <v>20</v>
      </c>
      <c r="CA647" s="403" t="s">
        <v>79</v>
      </c>
      <c r="CB647" s="404" t="s">
        <v>79</v>
      </c>
      <c r="CC647" s="403" t="s">
        <v>68</v>
      </c>
      <c r="CD647" s="404"/>
      <c r="CE647" s="404" t="s">
        <v>2085</v>
      </c>
      <c r="CF647" s="405"/>
      <c r="CG647" s="403"/>
    </row>
    <row r="648" spans="1:85" ht="12.75" customHeight="1" x14ac:dyDescent="0.25">
      <c r="A648" s="388" t="s">
        <v>1214</v>
      </c>
      <c r="B648" s="387">
        <v>4620228</v>
      </c>
      <c r="C648" s="403"/>
      <c r="D648" s="387"/>
      <c r="E648" s="389">
        <v>1</v>
      </c>
      <c r="F648" s="389">
        <v>1</v>
      </c>
      <c r="G648" s="388"/>
      <c r="H648" s="390"/>
      <c r="I648" s="388"/>
      <c r="J648" s="390"/>
      <c r="K648" s="391"/>
      <c r="L648" s="392"/>
      <c r="M648" s="392"/>
      <c r="N648" s="393"/>
      <c r="O648" s="388">
        <v>244620228</v>
      </c>
      <c r="P648" s="394">
        <v>0.11</v>
      </c>
      <c r="Q648" s="393">
        <v>11</v>
      </c>
      <c r="R648" s="403">
        <v>0.11</v>
      </c>
      <c r="S648" s="403">
        <v>11</v>
      </c>
      <c r="T648" s="403">
        <v>1628</v>
      </c>
      <c r="U648" s="392">
        <v>-93</v>
      </c>
      <c r="V648" s="395">
        <v>-5.4038349796629866E-2</v>
      </c>
      <c r="W648" s="403">
        <v>14419.8</v>
      </c>
      <c r="X648" s="392">
        <v>1721</v>
      </c>
      <c r="Y648" s="392">
        <v>1721</v>
      </c>
      <c r="Z648" s="392">
        <v>1733</v>
      </c>
      <c r="AA648" s="392">
        <v>1539</v>
      </c>
      <c r="AB648" s="392">
        <v>182</v>
      </c>
      <c r="AC648" s="395">
        <v>0.11825860948667966</v>
      </c>
      <c r="AD648" s="396">
        <v>15216.6</v>
      </c>
      <c r="AE648" s="403">
        <v>819</v>
      </c>
      <c r="AF648" s="392">
        <v>830</v>
      </c>
      <c r="AG648" s="397">
        <v>-11</v>
      </c>
      <c r="AH648" s="398">
        <v>-1.3253012048192771E-2</v>
      </c>
      <c r="AI648" s="397">
        <v>830</v>
      </c>
      <c r="AJ648" s="392">
        <v>792</v>
      </c>
      <c r="AK648" s="392">
        <v>38</v>
      </c>
      <c r="AL648" s="399">
        <v>4.7979797979797977E-2</v>
      </c>
      <c r="AM648" s="403">
        <v>775</v>
      </c>
      <c r="AN648" s="392">
        <v>794</v>
      </c>
      <c r="AO648" s="392">
        <v>-19</v>
      </c>
      <c r="AP648" s="395">
        <v>-2.3929471032745592E-2</v>
      </c>
      <c r="AQ648" s="392">
        <v>70.454545454545453</v>
      </c>
      <c r="AR648" s="392">
        <v>794</v>
      </c>
      <c r="AS648" s="392">
        <v>763</v>
      </c>
      <c r="AT648" s="392">
        <v>31</v>
      </c>
      <c r="AU648" s="395">
        <v>4.0629095674967232E-2</v>
      </c>
      <c r="AV648" s="400">
        <v>72.181818181818187</v>
      </c>
      <c r="AW648" s="403">
        <v>540</v>
      </c>
      <c r="AX648" s="403">
        <v>210</v>
      </c>
      <c r="AY648" s="403">
        <v>0</v>
      </c>
      <c r="AZ648" s="403">
        <v>210</v>
      </c>
      <c r="BA648" s="395">
        <v>0.3888888888888889</v>
      </c>
      <c r="BB648" s="464">
        <v>0.5146559637518453</v>
      </c>
      <c r="BC648" s="403">
        <v>145</v>
      </c>
      <c r="BD648" s="395">
        <v>0.26851851851851855</v>
      </c>
      <c r="BE648" s="464">
        <v>1.757652813075083</v>
      </c>
      <c r="BF648" s="403">
        <v>80</v>
      </c>
      <c r="BG648" s="403">
        <v>95</v>
      </c>
      <c r="BH648" s="403">
        <v>175</v>
      </c>
      <c r="BI648" s="395">
        <v>0.32407407407407407</v>
      </c>
      <c r="BJ648" s="464">
        <v>4.313089008158566</v>
      </c>
      <c r="BK648" s="403">
        <v>0</v>
      </c>
      <c r="BL648" s="401">
        <v>930</v>
      </c>
      <c r="BM648" s="392">
        <v>285</v>
      </c>
      <c r="BN648" s="392">
        <v>10</v>
      </c>
      <c r="BO648" s="392">
        <v>295</v>
      </c>
      <c r="BP648" s="395">
        <v>0.31720430107526881</v>
      </c>
      <c r="BQ648" s="402">
        <v>0.45526010769262726</v>
      </c>
      <c r="BR648" s="392">
        <v>435</v>
      </c>
      <c r="BS648" s="395">
        <v>0.46774193548387094</v>
      </c>
      <c r="BT648" s="402">
        <v>2.0990976775293766</v>
      </c>
      <c r="BU648" s="392">
        <v>105</v>
      </c>
      <c r="BV648" s="392">
        <v>80</v>
      </c>
      <c r="BW648" s="392">
        <v>185</v>
      </c>
      <c r="BX648" s="395">
        <v>0.19892473118279569</v>
      </c>
      <c r="BY648" s="402">
        <v>2.7526738878974304</v>
      </c>
      <c r="BZ648" s="392">
        <v>15</v>
      </c>
      <c r="CA648" s="403" t="s">
        <v>79</v>
      </c>
      <c r="CB648" s="404" t="s">
        <v>79</v>
      </c>
      <c r="CC648" s="403" t="s">
        <v>68</v>
      </c>
      <c r="CD648" s="404"/>
      <c r="CE648" s="404" t="s">
        <v>2085</v>
      </c>
      <c r="CF648" s="405"/>
      <c r="CG648" s="403"/>
    </row>
    <row r="649" spans="1:85" ht="12.75" customHeight="1" x14ac:dyDescent="0.25">
      <c r="A649" s="388" t="s">
        <v>1216</v>
      </c>
      <c r="B649" s="387">
        <v>4620230</v>
      </c>
      <c r="C649" s="403"/>
      <c r="D649" s="387"/>
      <c r="E649" s="389">
        <v>1</v>
      </c>
      <c r="F649" s="389">
        <v>1</v>
      </c>
      <c r="G649" s="388"/>
      <c r="H649" s="390"/>
      <c r="I649" s="388"/>
      <c r="J649" s="390"/>
      <c r="K649" s="391"/>
      <c r="L649" s="392"/>
      <c r="M649" s="392"/>
      <c r="N649" s="393"/>
      <c r="O649" s="388">
        <v>244620230</v>
      </c>
      <c r="P649" s="394">
        <v>0.12</v>
      </c>
      <c r="Q649" s="393">
        <v>12</v>
      </c>
      <c r="R649" s="403">
        <v>0.12</v>
      </c>
      <c r="S649" s="403">
        <v>12</v>
      </c>
      <c r="T649" s="403">
        <v>1858</v>
      </c>
      <c r="U649" s="392">
        <v>-22</v>
      </c>
      <c r="V649" s="395">
        <v>-1.1702127659574468E-2</v>
      </c>
      <c r="W649" s="403">
        <v>16142.5</v>
      </c>
      <c r="X649" s="392">
        <v>1880</v>
      </c>
      <c r="Y649" s="392">
        <v>1880</v>
      </c>
      <c r="Z649" s="392">
        <v>1834</v>
      </c>
      <c r="AA649" s="392">
        <v>1863</v>
      </c>
      <c r="AB649" s="392">
        <v>17</v>
      </c>
      <c r="AC649" s="395">
        <v>9.1250670960815895E-3</v>
      </c>
      <c r="AD649" s="396">
        <v>16333.6</v>
      </c>
      <c r="AE649" s="403">
        <v>995</v>
      </c>
      <c r="AF649" s="392">
        <v>988</v>
      </c>
      <c r="AG649" s="397">
        <v>7</v>
      </c>
      <c r="AH649" s="398">
        <v>7.0850202429149798E-3</v>
      </c>
      <c r="AI649" s="397">
        <v>988</v>
      </c>
      <c r="AJ649" s="392">
        <v>998</v>
      </c>
      <c r="AK649" s="392">
        <v>-10</v>
      </c>
      <c r="AL649" s="399">
        <v>-1.002004008016032E-2</v>
      </c>
      <c r="AM649" s="403">
        <v>952</v>
      </c>
      <c r="AN649" s="392">
        <v>948</v>
      </c>
      <c r="AO649" s="392">
        <v>4</v>
      </c>
      <c r="AP649" s="395">
        <v>4.2194092827004216E-3</v>
      </c>
      <c r="AQ649" s="392">
        <v>79.333333333333329</v>
      </c>
      <c r="AR649" s="392">
        <v>948</v>
      </c>
      <c r="AS649" s="392">
        <v>961</v>
      </c>
      <c r="AT649" s="392">
        <v>-13</v>
      </c>
      <c r="AU649" s="395">
        <v>-1.3527575442247659E-2</v>
      </c>
      <c r="AV649" s="400">
        <v>79</v>
      </c>
      <c r="AW649" s="403">
        <v>605</v>
      </c>
      <c r="AX649" s="403">
        <v>210</v>
      </c>
      <c r="AY649" s="403">
        <v>20</v>
      </c>
      <c r="AZ649" s="403">
        <v>230</v>
      </c>
      <c r="BA649" s="395">
        <v>0.38016528925619836</v>
      </c>
      <c r="BB649" s="464">
        <v>0.50311114284123726</v>
      </c>
      <c r="BC649" s="403">
        <v>215</v>
      </c>
      <c r="BD649" s="395">
        <v>0.35537190082644626</v>
      </c>
      <c r="BE649" s="464">
        <v>2.3261726029981999</v>
      </c>
      <c r="BF649" s="403">
        <v>70</v>
      </c>
      <c r="BG649" s="403">
        <v>85</v>
      </c>
      <c r="BH649" s="403">
        <v>155</v>
      </c>
      <c r="BI649" s="395">
        <v>0.256198347107438</v>
      </c>
      <c r="BJ649" s="464">
        <v>3.4097336480082361</v>
      </c>
      <c r="BK649" s="403">
        <v>0</v>
      </c>
      <c r="BL649" s="401">
        <v>1065</v>
      </c>
      <c r="BM649" s="392">
        <v>325</v>
      </c>
      <c r="BN649" s="392">
        <v>25</v>
      </c>
      <c r="BO649" s="392">
        <v>350</v>
      </c>
      <c r="BP649" s="395">
        <v>0.32863849765258218</v>
      </c>
      <c r="BQ649" s="402">
        <v>0.47167077283027037</v>
      </c>
      <c r="BR649" s="392">
        <v>480</v>
      </c>
      <c r="BS649" s="395">
        <v>0.45070422535211269</v>
      </c>
      <c r="BT649" s="402">
        <v>2.0226371016115992</v>
      </c>
      <c r="BU649" s="392">
        <v>110</v>
      </c>
      <c r="BV649" s="392">
        <v>115</v>
      </c>
      <c r="BW649" s="392">
        <v>225</v>
      </c>
      <c r="BX649" s="395">
        <v>0.21126760563380281</v>
      </c>
      <c r="BY649" s="402">
        <v>2.9234716967011156</v>
      </c>
      <c r="BZ649" s="392">
        <v>10</v>
      </c>
      <c r="CA649" s="403" t="s">
        <v>79</v>
      </c>
      <c r="CB649" s="404" t="s">
        <v>79</v>
      </c>
      <c r="CC649" s="403" t="s">
        <v>79</v>
      </c>
      <c r="CD649" s="404"/>
      <c r="CE649" s="404" t="s">
        <v>2085</v>
      </c>
      <c r="CF649" s="405"/>
      <c r="CG649" s="403"/>
    </row>
    <row r="650" spans="1:85" ht="12.75" customHeight="1" x14ac:dyDescent="0.25">
      <c r="A650" s="388" t="s">
        <v>1217</v>
      </c>
      <c r="B650" s="387">
        <v>4620231</v>
      </c>
      <c r="C650" s="403"/>
      <c r="D650" s="387"/>
      <c r="E650" s="389">
        <v>1</v>
      </c>
      <c r="F650" s="389">
        <v>1</v>
      </c>
      <c r="G650" s="388"/>
      <c r="H650" s="390"/>
      <c r="I650" s="388"/>
      <c r="J650" s="390"/>
      <c r="K650" s="391"/>
      <c r="L650" s="392"/>
      <c r="M650" s="392"/>
      <c r="N650" s="393"/>
      <c r="O650" s="388">
        <v>244620231</v>
      </c>
      <c r="P650" s="394">
        <v>0.1</v>
      </c>
      <c r="Q650" s="393">
        <v>10</v>
      </c>
      <c r="R650" s="403">
        <v>0.1</v>
      </c>
      <c r="S650" s="403">
        <v>10</v>
      </c>
      <c r="T650" s="403">
        <v>1612</v>
      </c>
      <c r="U650" s="392">
        <v>-76</v>
      </c>
      <c r="V650" s="395">
        <v>-4.5023696682464455E-2</v>
      </c>
      <c r="W650" s="403">
        <v>15574.9</v>
      </c>
      <c r="X650" s="392">
        <v>1688</v>
      </c>
      <c r="Y650" s="392">
        <v>1688</v>
      </c>
      <c r="Z650" s="392">
        <v>1631</v>
      </c>
      <c r="AA650" s="392">
        <v>1677</v>
      </c>
      <c r="AB650" s="392">
        <v>11</v>
      </c>
      <c r="AC650" s="395">
        <v>6.5593321407274897E-3</v>
      </c>
      <c r="AD650" s="396">
        <v>16325</v>
      </c>
      <c r="AE650" s="403">
        <v>906</v>
      </c>
      <c r="AF650" s="392">
        <v>926</v>
      </c>
      <c r="AG650" s="397">
        <v>-20</v>
      </c>
      <c r="AH650" s="398">
        <v>-2.159827213822894E-2</v>
      </c>
      <c r="AI650" s="397">
        <v>926</v>
      </c>
      <c r="AJ650" s="392">
        <v>909</v>
      </c>
      <c r="AK650" s="392">
        <v>17</v>
      </c>
      <c r="AL650" s="399">
        <v>1.8701870187018702E-2</v>
      </c>
      <c r="AM650" s="403">
        <v>851</v>
      </c>
      <c r="AN650" s="392">
        <v>876</v>
      </c>
      <c r="AO650" s="392">
        <v>-25</v>
      </c>
      <c r="AP650" s="395">
        <v>-2.8538812785388126E-2</v>
      </c>
      <c r="AQ650" s="392">
        <v>85.1</v>
      </c>
      <c r="AR650" s="392">
        <v>876</v>
      </c>
      <c r="AS650" s="392">
        <v>883</v>
      </c>
      <c r="AT650" s="392">
        <v>-7</v>
      </c>
      <c r="AU650" s="395">
        <v>-7.9275198187995465E-3</v>
      </c>
      <c r="AV650" s="400">
        <v>87.6</v>
      </c>
      <c r="AW650" s="403">
        <v>510</v>
      </c>
      <c r="AX650" s="403">
        <v>170</v>
      </c>
      <c r="AY650" s="403">
        <v>15</v>
      </c>
      <c r="AZ650" s="403">
        <v>185</v>
      </c>
      <c r="BA650" s="395">
        <v>0.36274509803921567</v>
      </c>
      <c r="BB650" s="464">
        <v>0.48005724349962037</v>
      </c>
      <c r="BC650" s="403">
        <v>180</v>
      </c>
      <c r="BD650" s="395">
        <v>0.35294117647058826</v>
      </c>
      <c r="BE650" s="464">
        <v>2.3102617096808391</v>
      </c>
      <c r="BF650" s="403">
        <v>70</v>
      </c>
      <c r="BG650" s="403">
        <v>60</v>
      </c>
      <c r="BH650" s="403">
        <v>130</v>
      </c>
      <c r="BI650" s="395">
        <v>0.25490196078431371</v>
      </c>
      <c r="BJ650" s="464">
        <v>3.3924800938121158</v>
      </c>
      <c r="BK650" s="403">
        <v>15</v>
      </c>
      <c r="BL650" s="401">
        <v>1020</v>
      </c>
      <c r="BM650" s="392">
        <v>280</v>
      </c>
      <c r="BN650" s="392">
        <v>20</v>
      </c>
      <c r="BO650" s="392">
        <v>300</v>
      </c>
      <c r="BP650" s="395">
        <v>0.29411764705882354</v>
      </c>
      <c r="BQ650" s="402">
        <v>0.42212552358339323</v>
      </c>
      <c r="BR650" s="392">
        <v>450</v>
      </c>
      <c r="BS650" s="395">
        <v>0.44117647058823528</v>
      </c>
      <c r="BT650" s="402">
        <v>1.9798791481767952</v>
      </c>
      <c r="BU650" s="392">
        <v>120</v>
      </c>
      <c r="BV650" s="392">
        <v>145</v>
      </c>
      <c r="BW650" s="392">
        <v>265</v>
      </c>
      <c r="BX650" s="395">
        <v>0.25980392156862747</v>
      </c>
      <c r="BY650" s="402">
        <v>3.5951058806164378</v>
      </c>
      <c r="BZ650" s="392">
        <v>0</v>
      </c>
      <c r="CA650" s="403" t="s">
        <v>79</v>
      </c>
      <c r="CB650" s="404" t="s">
        <v>79</v>
      </c>
      <c r="CC650" s="403" t="s">
        <v>79</v>
      </c>
      <c r="CD650" s="404"/>
      <c r="CE650" s="404" t="s">
        <v>2085</v>
      </c>
      <c r="CF650" s="405"/>
      <c r="CG650" s="403"/>
    </row>
    <row r="651" spans="1:85" ht="12.75" customHeight="1" x14ac:dyDescent="0.25">
      <c r="A651" s="388" t="s">
        <v>1218</v>
      </c>
      <c r="B651" s="387">
        <v>4620232</v>
      </c>
      <c r="C651" s="403"/>
      <c r="D651" s="388"/>
      <c r="E651" s="389">
        <v>1</v>
      </c>
      <c r="F651" s="389">
        <v>1</v>
      </c>
      <c r="G651" s="388"/>
      <c r="H651" s="388"/>
      <c r="I651" s="388"/>
      <c r="J651" s="390"/>
      <c r="K651" s="391"/>
      <c r="L651" s="392"/>
      <c r="M651" s="392"/>
      <c r="N651" s="393"/>
      <c r="O651" s="388">
        <v>244620232</v>
      </c>
      <c r="P651" s="394">
        <v>0.36</v>
      </c>
      <c r="Q651" s="393">
        <v>36</v>
      </c>
      <c r="R651" s="403">
        <v>0.36</v>
      </c>
      <c r="S651" s="403">
        <v>36</v>
      </c>
      <c r="T651" s="403">
        <v>4674</v>
      </c>
      <c r="U651" s="392">
        <v>937</v>
      </c>
      <c r="V651" s="395">
        <v>0.25073588439925076</v>
      </c>
      <c r="W651" s="403">
        <v>12823</v>
      </c>
      <c r="X651" s="392">
        <v>3737</v>
      </c>
      <c r="Y651" s="392">
        <v>3737</v>
      </c>
      <c r="Z651" s="392">
        <v>3217</v>
      </c>
      <c r="AA651" s="392">
        <v>3080</v>
      </c>
      <c r="AB651" s="392">
        <v>657</v>
      </c>
      <c r="AC651" s="395">
        <v>0.21331168831168831</v>
      </c>
      <c r="AD651" s="396">
        <v>10255.200000000001</v>
      </c>
      <c r="AE651" s="403">
        <v>2817</v>
      </c>
      <c r="AF651" s="392">
        <v>2250</v>
      </c>
      <c r="AG651" s="397">
        <v>567</v>
      </c>
      <c r="AH651" s="398">
        <v>0.252</v>
      </c>
      <c r="AI651" s="397">
        <v>2250</v>
      </c>
      <c r="AJ651" s="392">
        <v>1635</v>
      </c>
      <c r="AK651" s="392">
        <v>615</v>
      </c>
      <c r="AL651" s="399">
        <v>0.37614678899082571</v>
      </c>
      <c r="AM651" s="403">
        <v>2582</v>
      </c>
      <c r="AN651" s="392">
        <v>2059</v>
      </c>
      <c r="AO651" s="392">
        <v>523</v>
      </c>
      <c r="AP651" s="395">
        <v>0.25400679941719279</v>
      </c>
      <c r="AQ651" s="392">
        <v>71.722222222222229</v>
      </c>
      <c r="AR651" s="392">
        <v>2059</v>
      </c>
      <c r="AS651" s="392">
        <v>1571</v>
      </c>
      <c r="AT651" s="392">
        <v>488</v>
      </c>
      <c r="AU651" s="395">
        <v>0.31063017186505409</v>
      </c>
      <c r="AV651" s="400">
        <v>57.194444444444443</v>
      </c>
      <c r="AW651" s="403">
        <v>1515</v>
      </c>
      <c r="AX651" s="403">
        <v>590</v>
      </c>
      <c r="AY651" s="403">
        <v>30</v>
      </c>
      <c r="AZ651" s="403">
        <v>620</v>
      </c>
      <c r="BA651" s="395">
        <v>0.40924092409240925</v>
      </c>
      <c r="BB651" s="464">
        <v>0.54158986850264912</v>
      </c>
      <c r="BC651" s="403">
        <v>525</v>
      </c>
      <c r="BD651" s="395">
        <v>0.34653465346534651</v>
      </c>
      <c r="BE651" s="464">
        <v>2.2683262661057739</v>
      </c>
      <c r="BF651" s="403">
        <v>240</v>
      </c>
      <c r="BG651" s="403">
        <v>105</v>
      </c>
      <c r="BH651" s="403">
        <v>345</v>
      </c>
      <c r="BI651" s="395">
        <v>0.22772277227722773</v>
      </c>
      <c r="BJ651" s="464">
        <v>3.0307533511360338</v>
      </c>
      <c r="BK651" s="403">
        <v>20</v>
      </c>
      <c r="BL651" s="401">
        <v>2040</v>
      </c>
      <c r="BM651" s="392">
        <v>680</v>
      </c>
      <c r="BN651" s="392">
        <v>65</v>
      </c>
      <c r="BO651" s="392">
        <v>745</v>
      </c>
      <c r="BP651" s="395">
        <v>0.36519607843137253</v>
      </c>
      <c r="BQ651" s="402">
        <v>0.52413919178271318</v>
      </c>
      <c r="BR651" s="392">
        <v>920</v>
      </c>
      <c r="BS651" s="395">
        <v>0.45098039215686275</v>
      </c>
      <c r="BT651" s="402">
        <v>2.023876462580724</v>
      </c>
      <c r="BU651" s="392">
        <v>190</v>
      </c>
      <c r="BV651" s="392">
        <v>170</v>
      </c>
      <c r="BW651" s="392">
        <v>360</v>
      </c>
      <c r="BX651" s="395">
        <v>0.17647058823529413</v>
      </c>
      <c r="BY651" s="402">
        <v>2.4419587113621084</v>
      </c>
      <c r="BZ651" s="392">
        <v>20</v>
      </c>
      <c r="CA651" s="403" t="s">
        <v>79</v>
      </c>
      <c r="CB651" s="404" t="s">
        <v>79</v>
      </c>
      <c r="CC651" s="403" t="s">
        <v>79</v>
      </c>
      <c r="CD651" s="404"/>
      <c r="CE651" s="404" t="s">
        <v>2085</v>
      </c>
      <c r="CF651" s="405"/>
      <c r="CG651" s="403"/>
    </row>
    <row r="652" spans="1:85" ht="12.75" customHeight="1" x14ac:dyDescent="0.25">
      <c r="A652" s="388" t="s">
        <v>1219</v>
      </c>
      <c r="B652" s="387">
        <v>4620233</v>
      </c>
      <c r="C652" s="403"/>
      <c r="D652" s="388"/>
      <c r="E652" s="389">
        <v>1</v>
      </c>
      <c r="F652" s="389">
        <v>1</v>
      </c>
      <c r="G652" s="388"/>
      <c r="H652" s="388"/>
      <c r="I652" s="388"/>
      <c r="J652" s="390"/>
      <c r="K652" s="391"/>
      <c r="L652" s="392"/>
      <c r="M652" s="392"/>
      <c r="N652" s="393"/>
      <c r="O652" s="388">
        <v>244620233</v>
      </c>
      <c r="P652" s="394">
        <v>0.1</v>
      </c>
      <c r="Q652" s="393">
        <v>10</v>
      </c>
      <c r="R652" s="403">
        <v>0.1</v>
      </c>
      <c r="S652" s="403">
        <v>10</v>
      </c>
      <c r="T652" s="403">
        <v>2011</v>
      </c>
      <c r="U652" s="392">
        <v>-6</v>
      </c>
      <c r="V652" s="395">
        <v>-2.9747149231531978E-3</v>
      </c>
      <c r="W652" s="403">
        <v>19355.099999999999</v>
      </c>
      <c r="X652" s="392">
        <v>2017</v>
      </c>
      <c r="Y652" s="392">
        <v>2017</v>
      </c>
      <c r="Z652" s="392">
        <v>2042</v>
      </c>
      <c r="AA652" s="392">
        <v>2049</v>
      </c>
      <c r="AB652" s="392">
        <v>-32</v>
      </c>
      <c r="AC652" s="395">
        <v>-1.5617374328940947E-2</v>
      </c>
      <c r="AD652" s="396">
        <v>19394.2</v>
      </c>
      <c r="AE652" s="403">
        <v>1279</v>
      </c>
      <c r="AF652" s="392">
        <v>1246</v>
      </c>
      <c r="AG652" s="397">
        <v>33</v>
      </c>
      <c r="AH652" s="398">
        <v>2.6484751203852328E-2</v>
      </c>
      <c r="AI652" s="397">
        <v>1246</v>
      </c>
      <c r="AJ652" s="392">
        <v>1090</v>
      </c>
      <c r="AK652" s="392">
        <v>156</v>
      </c>
      <c r="AL652" s="399">
        <v>0.14311926605504588</v>
      </c>
      <c r="AM652" s="403">
        <v>1182</v>
      </c>
      <c r="AN652" s="392">
        <v>1162</v>
      </c>
      <c r="AO652" s="392">
        <v>20</v>
      </c>
      <c r="AP652" s="395">
        <v>1.7211703958691909E-2</v>
      </c>
      <c r="AQ652" s="392">
        <v>118.2</v>
      </c>
      <c r="AR652" s="392">
        <v>1162</v>
      </c>
      <c r="AS652" s="392">
        <v>1056</v>
      </c>
      <c r="AT652" s="392">
        <v>106</v>
      </c>
      <c r="AU652" s="395">
        <v>0.10037878787878787</v>
      </c>
      <c r="AV652" s="400">
        <v>116.2</v>
      </c>
      <c r="AW652" s="403">
        <v>675</v>
      </c>
      <c r="AX652" s="403">
        <v>210</v>
      </c>
      <c r="AY652" s="403">
        <v>10</v>
      </c>
      <c r="AZ652" s="403">
        <v>220</v>
      </c>
      <c r="BA652" s="395">
        <v>0.32592592592592595</v>
      </c>
      <c r="BB652" s="464">
        <v>0.43133071247773702</v>
      </c>
      <c r="BC652" s="403">
        <v>290</v>
      </c>
      <c r="BD652" s="395">
        <v>0.42962962962962964</v>
      </c>
      <c r="BE652" s="464">
        <v>2.8122445009201327</v>
      </c>
      <c r="BF652" s="403">
        <v>90</v>
      </c>
      <c r="BG652" s="403">
        <v>65</v>
      </c>
      <c r="BH652" s="403">
        <v>155</v>
      </c>
      <c r="BI652" s="395">
        <v>0.22962962962962963</v>
      </c>
      <c r="BJ652" s="464">
        <v>3.0561316400666412</v>
      </c>
      <c r="BK652" s="403">
        <v>15</v>
      </c>
      <c r="BL652" s="401">
        <v>1160</v>
      </c>
      <c r="BM652" s="392">
        <v>265</v>
      </c>
      <c r="BN652" s="392">
        <v>25</v>
      </c>
      <c r="BO652" s="392">
        <v>290</v>
      </c>
      <c r="BP652" s="395">
        <v>0.25</v>
      </c>
      <c r="BQ652" s="402">
        <v>0.35880669504588419</v>
      </c>
      <c r="BR652" s="392">
        <v>600</v>
      </c>
      <c r="BS652" s="395">
        <v>0.51724137931034486</v>
      </c>
      <c r="BT652" s="402">
        <v>2.321237622000381</v>
      </c>
      <c r="BU652" s="392">
        <v>105</v>
      </c>
      <c r="BV652" s="392">
        <v>165</v>
      </c>
      <c r="BW652" s="392">
        <v>270</v>
      </c>
      <c r="BX652" s="395">
        <v>0.23275862068965517</v>
      </c>
      <c r="BY652" s="402">
        <v>3.2208593348138153</v>
      </c>
      <c r="BZ652" s="392">
        <v>0</v>
      </c>
      <c r="CA652" s="403" t="s">
        <v>79</v>
      </c>
      <c r="CB652" s="404" t="s">
        <v>79</v>
      </c>
      <c r="CC652" s="403" t="s">
        <v>79</v>
      </c>
      <c r="CD652" s="404"/>
      <c r="CE652" s="404" t="s">
        <v>2085</v>
      </c>
      <c r="CF652" s="405"/>
      <c r="CG652" s="403"/>
    </row>
    <row r="653" spans="1:85" ht="12.75" customHeight="1" x14ac:dyDescent="0.25">
      <c r="A653" s="388" t="s">
        <v>1220</v>
      </c>
      <c r="B653" s="387">
        <v>4620234</v>
      </c>
      <c r="C653" s="403"/>
      <c r="D653" s="388"/>
      <c r="E653" s="389">
        <v>1</v>
      </c>
      <c r="F653" s="389">
        <v>1</v>
      </c>
      <c r="G653" s="388"/>
      <c r="H653" s="388"/>
      <c r="I653" s="388"/>
      <c r="J653" s="390"/>
      <c r="K653" s="391"/>
      <c r="L653" s="392"/>
      <c r="M653" s="392"/>
      <c r="N653" s="393"/>
      <c r="O653" s="388">
        <v>244620234</v>
      </c>
      <c r="P653" s="394">
        <v>0.15</v>
      </c>
      <c r="Q653" s="393">
        <v>15</v>
      </c>
      <c r="R653" s="403">
        <v>0.15</v>
      </c>
      <c r="S653" s="403">
        <v>15</v>
      </c>
      <c r="T653" s="403">
        <v>2144</v>
      </c>
      <c r="U653" s="392">
        <v>-44</v>
      </c>
      <c r="V653" s="395">
        <v>-2.0109689213893969E-2</v>
      </c>
      <c r="W653" s="403">
        <v>14360.3</v>
      </c>
      <c r="X653" s="392">
        <v>2188</v>
      </c>
      <c r="Y653" s="392">
        <v>2188</v>
      </c>
      <c r="Z653" s="392">
        <v>2226</v>
      </c>
      <c r="AA653" s="392">
        <v>2255</v>
      </c>
      <c r="AB653" s="392">
        <v>-67</v>
      </c>
      <c r="AC653" s="395">
        <v>-2.9711751662971176E-2</v>
      </c>
      <c r="AD653" s="396">
        <v>14635.5</v>
      </c>
      <c r="AE653" s="403">
        <v>1323</v>
      </c>
      <c r="AF653" s="392">
        <v>1306</v>
      </c>
      <c r="AG653" s="397">
        <v>17</v>
      </c>
      <c r="AH653" s="398">
        <v>1.3016845329249618E-2</v>
      </c>
      <c r="AI653" s="397">
        <v>1306</v>
      </c>
      <c r="AJ653" s="392">
        <v>1235</v>
      </c>
      <c r="AK653" s="392">
        <v>71</v>
      </c>
      <c r="AL653" s="399">
        <v>5.7489878542510121E-2</v>
      </c>
      <c r="AM653" s="403">
        <v>1234</v>
      </c>
      <c r="AN653" s="392">
        <v>1245</v>
      </c>
      <c r="AO653" s="392">
        <v>-11</v>
      </c>
      <c r="AP653" s="395">
        <v>-8.8353413654618466E-3</v>
      </c>
      <c r="AQ653" s="392">
        <v>82.266666666666666</v>
      </c>
      <c r="AR653" s="392">
        <v>1245</v>
      </c>
      <c r="AS653" s="392">
        <v>1173</v>
      </c>
      <c r="AT653" s="392">
        <v>72</v>
      </c>
      <c r="AU653" s="395">
        <v>6.1381074168797956E-2</v>
      </c>
      <c r="AV653" s="400">
        <v>83</v>
      </c>
      <c r="AW653" s="403">
        <v>655</v>
      </c>
      <c r="AX653" s="403">
        <v>205</v>
      </c>
      <c r="AY653" s="403">
        <v>10</v>
      </c>
      <c r="AZ653" s="403">
        <v>215</v>
      </c>
      <c r="BA653" s="395">
        <v>0.3282442748091603</v>
      </c>
      <c r="BB653" s="464">
        <v>0.43439881782325873</v>
      </c>
      <c r="BC653" s="403">
        <v>275</v>
      </c>
      <c r="BD653" s="395">
        <v>0.41984732824427479</v>
      </c>
      <c r="BE653" s="464">
        <v>2.748212084671227</v>
      </c>
      <c r="BF653" s="403">
        <v>90</v>
      </c>
      <c r="BG653" s="403">
        <v>65</v>
      </c>
      <c r="BH653" s="403">
        <v>155</v>
      </c>
      <c r="BI653" s="395">
        <v>0.23664122137404581</v>
      </c>
      <c r="BJ653" s="464">
        <v>3.1494486367098977</v>
      </c>
      <c r="BK653" s="403">
        <v>10</v>
      </c>
      <c r="BL653" s="401">
        <v>1015</v>
      </c>
      <c r="BM653" s="392">
        <v>275</v>
      </c>
      <c r="BN653" s="392">
        <v>10</v>
      </c>
      <c r="BO653" s="392">
        <v>285</v>
      </c>
      <c r="BP653" s="395">
        <v>0.28078817733990147</v>
      </c>
      <c r="BQ653" s="402">
        <v>0.40299471167715073</v>
      </c>
      <c r="BR653" s="392">
        <v>495</v>
      </c>
      <c r="BS653" s="395">
        <v>0.48768472906403942</v>
      </c>
      <c r="BT653" s="402">
        <v>2.1885954721717877</v>
      </c>
      <c r="BU653" s="392">
        <v>120</v>
      </c>
      <c r="BV653" s="392">
        <v>105</v>
      </c>
      <c r="BW653" s="392">
        <v>225</v>
      </c>
      <c r="BX653" s="395">
        <v>0.22167487684729065</v>
      </c>
      <c r="BY653" s="402">
        <v>3.0674850807750622</v>
      </c>
      <c r="BZ653" s="392">
        <v>15</v>
      </c>
      <c r="CA653" s="403" t="s">
        <v>79</v>
      </c>
      <c r="CB653" s="404" t="s">
        <v>79</v>
      </c>
      <c r="CC653" s="403" t="s">
        <v>79</v>
      </c>
      <c r="CD653" s="404"/>
      <c r="CE653" s="404" t="s">
        <v>2085</v>
      </c>
      <c r="CF653" s="405"/>
      <c r="CG653" s="403"/>
    </row>
    <row r="654" spans="1:85" ht="12.75" customHeight="1" x14ac:dyDescent="0.25">
      <c r="A654" s="388" t="s">
        <v>1221</v>
      </c>
      <c r="B654" s="387">
        <v>4620235</v>
      </c>
      <c r="C654" s="403"/>
      <c r="D654" s="388"/>
      <c r="E654" s="389">
        <v>1</v>
      </c>
      <c r="F654" s="389">
        <v>1</v>
      </c>
      <c r="G654" s="388"/>
      <c r="H654" s="388"/>
      <c r="I654" s="388"/>
      <c r="J654" s="390"/>
      <c r="K654" s="391"/>
      <c r="L654" s="392"/>
      <c r="M654" s="392"/>
      <c r="N654" s="393"/>
      <c r="O654" s="388">
        <v>244620235</v>
      </c>
      <c r="P654" s="394">
        <v>0.12</v>
      </c>
      <c r="Q654" s="393">
        <v>12</v>
      </c>
      <c r="R654" s="403">
        <v>0.12</v>
      </c>
      <c r="S654" s="403">
        <v>12</v>
      </c>
      <c r="T654" s="403">
        <v>1872</v>
      </c>
      <c r="U654" s="392">
        <v>-100</v>
      </c>
      <c r="V654" s="395">
        <v>-5.0709939148073022E-2</v>
      </c>
      <c r="W654" s="403">
        <v>16041.1</v>
      </c>
      <c r="X654" s="392">
        <v>1972</v>
      </c>
      <c r="Y654" s="392">
        <v>1972</v>
      </c>
      <c r="Z654" s="392">
        <v>1808</v>
      </c>
      <c r="AA654" s="392">
        <v>1856</v>
      </c>
      <c r="AB654" s="392">
        <v>116</v>
      </c>
      <c r="AC654" s="395">
        <v>6.25E-2</v>
      </c>
      <c r="AD654" s="396">
        <v>16912.5</v>
      </c>
      <c r="AE654" s="403">
        <v>1063</v>
      </c>
      <c r="AF654" s="392">
        <v>1068</v>
      </c>
      <c r="AG654" s="397">
        <v>-5</v>
      </c>
      <c r="AH654" s="398">
        <v>-4.6816479400749065E-3</v>
      </c>
      <c r="AI654" s="397">
        <v>1068</v>
      </c>
      <c r="AJ654" s="392">
        <v>1022</v>
      </c>
      <c r="AK654" s="392">
        <v>46</v>
      </c>
      <c r="AL654" s="399">
        <v>4.5009784735812131E-2</v>
      </c>
      <c r="AM654" s="403">
        <v>990</v>
      </c>
      <c r="AN654" s="392">
        <v>1034</v>
      </c>
      <c r="AO654" s="392">
        <v>-44</v>
      </c>
      <c r="AP654" s="395">
        <v>-4.2553191489361701E-2</v>
      </c>
      <c r="AQ654" s="392">
        <v>82.5</v>
      </c>
      <c r="AR654" s="392">
        <v>1034</v>
      </c>
      <c r="AS654" s="392">
        <v>978</v>
      </c>
      <c r="AT654" s="392">
        <v>56</v>
      </c>
      <c r="AU654" s="395">
        <v>5.7259713701431493E-2</v>
      </c>
      <c r="AV654" s="400">
        <v>86.166666666666671</v>
      </c>
      <c r="AW654" s="403">
        <v>685</v>
      </c>
      <c r="AX654" s="403">
        <v>240</v>
      </c>
      <c r="AY654" s="403">
        <v>10</v>
      </c>
      <c r="AZ654" s="403">
        <v>250</v>
      </c>
      <c r="BA654" s="395">
        <v>0.36496350364963503</v>
      </c>
      <c r="BB654" s="464">
        <v>0.4829930838129935</v>
      </c>
      <c r="BC654" s="403">
        <v>220</v>
      </c>
      <c r="BD654" s="395">
        <v>0.32116788321167883</v>
      </c>
      <c r="BE654" s="464">
        <v>2.1022819450623693</v>
      </c>
      <c r="BF654" s="403">
        <v>90</v>
      </c>
      <c r="BG654" s="403">
        <v>85</v>
      </c>
      <c r="BH654" s="403">
        <v>175</v>
      </c>
      <c r="BI654" s="395">
        <v>0.25547445255474455</v>
      </c>
      <c r="BJ654" s="464">
        <v>3.4000993640958046</v>
      </c>
      <c r="BK654" s="403">
        <v>40</v>
      </c>
      <c r="BL654" s="401">
        <v>1230</v>
      </c>
      <c r="BM654" s="392">
        <v>330</v>
      </c>
      <c r="BN654" s="392">
        <v>15</v>
      </c>
      <c r="BO654" s="392">
        <v>345</v>
      </c>
      <c r="BP654" s="395">
        <v>0.28048780487804881</v>
      </c>
      <c r="BQ654" s="402">
        <v>0.40256360907587013</v>
      </c>
      <c r="BR654" s="392">
        <v>580</v>
      </c>
      <c r="BS654" s="395">
        <v>0.47154471544715448</v>
      </c>
      <c r="BT654" s="402">
        <v>2.1161635123060383</v>
      </c>
      <c r="BU654" s="392">
        <v>110</v>
      </c>
      <c r="BV654" s="392">
        <v>170</v>
      </c>
      <c r="BW654" s="392">
        <v>280</v>
      </c>
      <c r="BX654" s="395">
        <v>0.22764227642276422</v>
      </c>
      <c r="BY654" s="402">
        <v>3.1500605599142641</v>
      </c>
      <c r="BZ654" s="392">
        <v>20</v>
      </c>
      <c r="CA654" s="403" t="s">
        <v>79</v>
      </c>
      <c r="CB654" s="404" t="s">
        <v>79</v>
      </c>
      <c r="CC654" s="403" t="s">
        <v>68</v>
      </c>
      <c r="CD654" s="404"/>
      <c r="CE654" s="404" t="s">
        <v>2085</v>
      </c>
      <c r="CF654" s="405"/>
      <c r="CG654" s="403"/>
    </row>
    <row r="655" spans="1:85" ht="12.75" customHeight="1" x14ac:dyDescent="0.25">
      <c r="A655" s="388" t="s">
        <v>1222</v>
      </c>
      <c r="B655" s="387">
        <v>4620236</v>
      </c>
      <c r="C655" s="403"/>
      <c r="D655" s="388"/>
      <c r="E655" s="389">
        <v>1</v>
      </c>
      <c r="F655" s="389">
        <v>1</v>
      </c>
      <c r="G655" s="388"/>
      <c r="H655" s="388"/>
      <c r="I655" s="388"/>
      <c r="J655" s="390"/>
      <c r="K655" s="391"/>
      <c r="L655" s="392"/>
      <c r="M655" s="392"/>
      <c r="N655" s="393"/>
      <c r="O655" s="388">
        <v>244620236</v>
      </c>
      <c r="P655" s="394">
        <v>0.11</v>
      </c>
      <c r="Q655" s="393">
        <v>11</v>
      </c>
      <c r="R655" s="403">
        <v>0.11</v>
      </c>
      <c r="S655" s="403">
        <v>11</v>
      </c>
      <c r="T655" s="403">
        <v>1776</v>
      </c>
      <c r="U655" s="392">
        <v>15</v>
      </c>
      <c r="V655" s="395">
        <v>8.5178875638841564E-3</v>
      </c>
      <c r="W655" s="403">
        <v>16490.3</v>
      </c>
      <c r="X655" s="392">
        <v>1761</v>
      </c>
      <c r="Y655" s="392">
        <v>1761</v>
      </c>
      <c r="Z655" s="392">
        <v>1772</v>
      </c>
      <c r="AA655" s="392">
        <v>1659</v>
      </c>
      <c r="AB655" s="392">
        <v>102</v>
      </c>
      <c r="AC655" s="395">
        <v>6.148282097649186E-2</v>
      </c>
      <c r="AD655" s="396">
        <v>16335.8</v>
      </c>
      <c r="AE655" s="403">
        <v>1009</v>
      </c>
      <c r="AF655" s="392">
        <v>1020</v>
      </c>
      <c r="AG655" s="397">
        <v>-11</v>
      </c>
      <c r="AH655" s="398">
        <v>-1.0784313725490196E-2</v>
      </c>
      <c r="AI655" s="397">
        <v>1020</v>
      </c>
      <c r="AJ655" s="392">
        <v>956</v>
      </c>
      <c r="AK655" s="392">
        <v>64</v>
      </c>
      <c r="AL655" s="399">
        <v>6.6945606694560664E-2</v>
      </c>
      <c r="AM655" s="403">
        <v>962</v>
      </c>
      <c r="AN655" s="392">
        <v>954</v>
      </c>
      <c r="AO655" s="392">
        <v>8</v>
      </c>
      <c r="AP655" s="395">
        <v>8.385744234800839E-3</v>
      </c>
      <c r="AQ655" s="392">
        <v>87.454545454545453</v>
      </c>
      <c r="AR655" s="392">
        <v>954</v>
      </c>
      <c r="AS655" s="392">
        <v>920</v>
      </c>
      <c r="AT655" s="392">
        <v>34</v>
      </c>
      <c r="AU655" s="395">
        <v>3.6956521739130437E-2</v>
      </c>
      <c r="AV655" s="400">
        <v>86.727272727272734</v>
      </c>
      <c r="AW655" s="403">
        <v>640</v>
      </c>
      <c r="AX655" s="403">
        <v>210</v>
      </c>
      <c r="AY655" s="403">
        <v>20</v>
      </c>
      <c r="AZ655" s="403">
        <v>230</v>
      </c>
      <c r="BA655" s="395">
        <v>0.359375</v>
      </c>
      <c r="BB655" s="464">
        <v>0.47559725221710702</v>
      </c>
      <c r="BC655" s="403">
        <v>265</v>
      </c>
      <c r="BD655" s="395">
        <v>0.4140625</v>
      </c>
      <c r="BE655" s="464">
        <v>2.7103460943000468</v>
      </c>
      <c r="BF655" s="403">
        <v>70</v>
      </c>
      <c r="BG655" s="403">
        <v>70</v>
      </c>
      <c r="BH655" s="403">
        <v>140</v>
      </c>
      <c r="BI655" s="395">
        <v>0.21875</v>
      </c>
      <c r="BJ655" s="464">
        <v>2.9113350805070324</v>
      </c>
      <c r="BK655" s="403">
        <v>0</v>
      </c>
      <c r="BL655" s="401">
        <v>930</v>
      </c>
      <c r="BM655" s="392">
        <v>230</v>
      </c>
      <c r="BN655" s="392">
        <v>30</v>
      </c>
      <c r="BO655" s="392">
        <v>260</v>
      </c>
      <c r="BP655" s="395">
        <v>0.27956989247311825</v>
      </c>
      <c r="BQ655" s="402">
        <v>0.40124619661045113</v>
      </c>
      <c r="BR655" s="392">
        <v>475</v>
      </c>
      <c r="BS655" s="395">
        <v>0.510752688172043</v>
      </c>
      <c r="BT655" s="402">
        <v>2.2921181536240316</v>
      </c>
      <c r="BU655" s="392">
        <v>115</v>
      </c>
      <c r="BV655" s="392">
        <v>65</v>
      </c>
      <c r="BW655" s="392">
        <v>180</v>
      </c>
      <c r="BX655" s="395">
        <v>0.19354838709677419</v>
      </c>
      <c r="BY655" s="402">
        <v>2.6782772963326349</v>
      </c>
      <c r="BZ655" s="392">
        <v>10</v>
      </c>
      <c r="CA655" s="403" t="s">
        <v>79</v>
      </c>
      <c r="CB655" s="404" t="s">
        <v>79</v>
      </c>
      <c r="CC655" s="403" t="s">
        <v>68</v>
      </c>
      <c r="CD655" s="404"/>
      <c r="CE655" s="404" t="s">
        <v>2085</v>
      </c>
      <c r="CF655" s="405"/>
      <c r="CG655" s="403"/>
    </row>
    <row r="656" spans="1:85" ht="12.75" customHeight="1" x14ac:dyDescent="0.25">
      <c r="A656" s="388" t="s">
        <v>1223</v>
      </c>
      <c r="B656" s="387">
        <v>4620237</v>
      </c>
      <c r="C656" s="403"/>
      <c r="D656" s="388"/>
      <c r="E656" s="389">
        <v>1</v>
      </c>
      <c r="F656" s="389">
        <v>1</v>
      </c>
      <c r="G656" s="388"/>
      <c r="H656" s="388"/>
      <c r="I656" s="388"/>
      <c r="J656" s="390"/>
      <c r="K656" s="391"/>
      <c r="L656" s="392"/>
      <c r="M656" s="392"/>
      <c r="N656" s="393"/>
      <c r="O656" s="388">
        <v>244620237</v>
      </c>
      <c r="P656" s="394">
        <v>0.22</v>
      </c>
      <c r="Q656" s="393">
        <v>22</v>
      </c>
      <c r="R656" s="403">
        <v>0.22</v>
      </c>
      <c r="S656" s="403">
        <v>22</v>
      </c>
      <c r="T656" s="403">
        <v>3418</v>
      </c>
      <c r="U656" s="392">
        <v>-17</v>
      </c>
      <c r="V656" s="395">
        <v>-4.9490538573508007E-3</v>
      </c>
      <c r="W656" s="403">
        <v>15671.7</v>
      </c>
      <c r="X656" s="392">
        <v>3435</v>
      </c>
      <c r="Y656" s="392">
        <v>3435</v>
      </c>
      <c r="Z656" s="392">
        <v>3056</v>
      </c>
      <c r="AA656" s="392">
        <v>3136</v>
      </c>
      <c r="AB656" s="392">
        <v>299</v>
      </c>
      <c r="AC656" s="395">
        <v>9.5344387755102039E-2</v>
      </c>
      <c r="AD656" s="396">
        <v>15764.1</v>
      </c>
      <c r="AE656" s="403">
        <v>1863</v>
      </c>
      <c r="AF656" s="392">
        <v>1819</v>
      </c>
      <c r="AG656" s="397">
        <v>44</v>
      </c>
      <c r="AH656" s="398">
        <v>2.4189114898295765E-2</v>
      </c>
      <c r="AI656" s="397">
        <v>1819</v>
      </c>
      <c r="AJ656" s="392">
        <v>1610</v>
      </c>
      <c r="AK656" s="392">
        <v>209</v>
      </c>
      <c r="AL656" s="399">
        <v>0.1298136645962733</v>
      </c>
      <c r="AM656" s="403">
        <v>1766</v>
      </c>
      <c r="AN656" s="392">
        <v>1740</v>
      </c>
      <c r="AO656" s="392">
        <v>26</v>
      </c>
      <c r="AP656" s="395">
        <v>1.4942528735632184E-2</v>
      </c>
      <c r="AQ656" s="392">
        <v>80.272727272727266</v>
      </c>
      <c r="AR656" s="392">
        <v>1740</v>
      </c>
      <c r="AS656" s="392">
        <v>1555</v>
      </c>
      <c r="AT656" s="392">
        <v>185</v>
      </c>
      <c r="AU656" s="395">
        <v>0.11897106109324759</v>
      </c>
      <c r="AV656" s="400">
        <v>79.090909090909093</v>
      </c>
      <c r="AW656" s="403">
        <v>1270</v>
      </c>
      <c r="AX656" s="403">
        <v>490</v>
      </c>
      <c r="AY656" s="403">
        <v>20</v>
      </c>
      <c r="AZ656" s="403">
        <v>510</v>
      </c>
      <c r="BA656" s="395">
        <v>0.40157480314960631</v>
      </c>
      <c r="BB656" s="464">
        <v>0.53144451600021825</v>
      </c>
      <c r="BC656" s="403">
        <v>425</v>
      </c>
      <c r="BD656" s="395">
        <v>0.3346456692913386</v>
      </c>
      <c r="BE656" s="464">
        <v>2.1905040488771736</v>
      </c>
      <c r="BF656" s="403">
        <v>155</v>
      </c>
      <c r="BG656" s="403">
        <v>140</v>
      </c>
      <c r="BH656" s="403">
        <v>295</v>
      </c>
      <c r="BI656" s="395">
        <v>0.23228346456692914</v>
      </c>
      <c r="BJ656" s="464">
        <v>3.0914514240704594</v>
      </c>
      <c r="BK656" s="403">
        <v>35</v>
      </c>
      <c r="BL656" s="401">
        <v>2105</v>
      </c>
      <c r="BM656" s="392">
        <v>775</v>
      </c>
      <c r="BN656" s="392">
        <v>40</v>
      </c>
      <c r="BO656" s="392">
        <v>815</v>
      </c>
      <c r="BP656" s="395">
        <v>0.38717339667458434</v>
      </c>
      <c r="BQ656" s="402">
        <v>0.55568162748198702</v>
      </c>
      <c r="BR656" s="392">
        <v>1000</v>
      </c>
      <c r="BS656" s="395">
        <v>0.47505938242280282</v>
      </c>
      <c r="BT656" s="402">
        <v>2.1319363749172142</v>
      </c>
      <c r="BU656" s="392">
        <v>110</v>
      </c>
      <c r="BV656" s="392">
        <v>150</v>
      </c>
      <c r="BW656" s="392">
        <v>260</v>
      </c>
      <c r="BX656" s="395">
        <v>0.12351543942992874</v>
      </c>
      <c r="BY656" s="402">
        <v>1.7091777520539222</v>
      </c>
      <c r="BZ656" s="392">
        <v>30</v>
      </c>
      <c r="CA656" s="403" t="s">
        <v>79</v>
      </c>
      <c r="CB656" s="404" t="s">
        <v>79</v>
      </c>
      <c r="CC656" s="403" t="s">
        <v>79</v>
      </c>
      <c r="CD656" s="404"/>
      <c r="CE656" s="404" t="s">
        <v>2085</v>
      </c>
      <c r="CF656" s="405"/>
      <c r="CG656" s="403"/>
    </row>
    <row r="657" spans="1:85" ht="12.75" customHeight="1" x14ac:dyDescent="0.25">
      <c r="A657" s="388" t="s">
        <v>1224</v>
      </c>
      <c r="B657" s="387">
        <v>4620238</v>
      </c>
      <c r="C657" s="403"/>
      <c r="D657" s="388"/>
      <c r="E657" s="389">
        <v>1</v>
      </c>
      <c r="F657" s="389">
        <v>1</v>
      </c>
      <c r="G657" s="388"/>
      <c r="H657" s="388"/>
      <c r="I657" s="388"/>
      <c r="J657" s="390"/>
      <c r="K657" s="391"/>
      <c r="L657" s="392"/>
      <c r="M657" s="392"/>
      <c r="N657" s="393"/>
      <c r="O657" s="388">
        <v>244620238</v>
      </c>
      <c r="P657" s="394">
        <v>0.16</v>
      </c>
      <c r="Q657" s="393">
        <v>16</v>
      </c>
      <c r="R657" s="403">
        <v>0.16</v>
      </c>
      <c r="S657" s="403">
        <v>16</v>
      </c>
      <c r="T657" s="403">
        <v>2338</v>
      </c>
      <c r="U657" s="392">
        <v>-20</v>
      </c>
      <c r="V657" s="395">
        <v>-8.4817642069550461E-3</v>
      </c>
      <c r="W657" s="403">
        <v>14334.8</v>
      </c>
      <c r="X657" s="392">
        <v>2358</v>
      </c>
      <c r="Y657" s="392">
        <v>2358</v>
      </c>
      <c r="Z657" s="392">
        <v>2333</v>
      </c>
      <c r="AA657" s="392">
        <v>2400</v>
      </c>
      <c r="AB657" s="392">
        <v>-42</v>
      </c>
      <c r="AC657" s="395">
        <v>-1.7500000000000002E-2</v>
      </c>
      <c r="AD657" s="396">
        <v>14439.7</v>
      </c>
      <c r="AE657" s="403">
        <v>1277</v>
      </c>
      <c r="AF657" s="392">
        <v>1295</v>
      </c>
      <c r="AG657" s="397">
        <v>-18</v>
      </c>
      <c r="AH657" s="398">
        <v>-1.3899613899613899E-2</v>
      </c>
      <c r="AI657" s="397">
        <v>1295</v>
      </c>
      <c r="AJ657" s="392">
        <v>1291</v>
      </c>
      <c r="AK657" s="392">
        <v>4</v>
      </c>
      <c r="AL657" s="399">
        <v>3.0983733539891559E-3</v>
      </c>
      <c r="AM657" s="403">
        <v>1209</v>
      </c>
      <c r="AN657" s="392">
        <v>1216</v>
      </c>
      <c r="AO657" s="392">
        <v>-7</v>
      </c>
      <c r="AP657" s="395">
        <v>-5.7565789473684207E-3</v>
      </c>
      <c r="AQ657" s="392">
        <v>75.5625</v>
      </c>
      <c r="AR657" s="392">
        <v>1216</v>
      </c>
      <c r="AS657" s="392">
        <v>1244</v>
      </c>
      <c r="AT657" s="392">
        <v>-28</v>
      </c>
      <c r="AU657" s="395">
        <v>-2.2508038585209004E-2</v>
      </c>
      <c r="AV657" s="400">
        <v>76</v>
      </c>
      <c r="AW657" s="403">
        <v>915</v>
      </c>
      <c r="AX657" s="403">
        <v>345</v>
      </c>
      <c r="AY657" s="403">
        <v>0</v>
      </c>
      <c r="AZ657" s="403">
        <v>345</v>
      </c>
      <c r="BA657" s="395">
        <v>0.37704918032786883</v>
      </c>
      <c r="BB657" s="464">
        <v>0.49898728101466966</v>
      </c>
      <c r="BC657" s="403">
        <v>340</v>
      </c>
      <c r="BD657" s="395">
        <v>0.37158469945355194</v>
      </c>
      <c r="BE657" s="464">
        <v>2.432297391977277</v>
      </c>
      <c r="BF657" s="403">
        <v>85</v>
      </c>
      <c r="BG657" s="403">
        <v>105</v>
      </c>
      <c r="BH657" s="403">
        <v>190</v>
      </c>
      <c r="BI657" s="395">
        <v>0.20765027322404372</v>
      </c>
      <c r="BJ657" s="464">
        <v>2.7636092567498451</v>
      </c>
      <c r="BK657" s="403">
        <v>25</v>
      </c>
      <c r="BL657" s="401">
        <v>1295</v>
      </c>
      <c r="BM657" s="392">
        <v>440</v>
      </c>
      <c r="BN657" s="392">
        <v>25</v>
      </c>
      <c r="BO657" s="392">
        <v>465</v>
      </c>
      <c r="BP657" s="395">
        <v>0.35907335907335908</v>
      </c>
      <c r="BQ657" s="402">
        <v>0.51535170099254413</v>
      </c>
      <c r="BR657" s="392">
        <v>635</v>
      </c>
      <c r="BS657" s="395">
        <v>0.49034749034749037</v>
      </c>
      <c r="BT657" s="402">
        <v>2.2005452153995888</v>
      </c>
      <c r="BU657" s="392">
        <v>105</v>
      </c>
      <c r="BV657" s="392">
        <v>65</v>
      </c>
      <c r="BW657" s="392">
        <v>170</v>
      </c>
      <c r="BX657" s="395">
        <v>0.13127413127413126</v>
      </c>
      <c r="BY657" s="402">
        <v>1.8165407145010277</v>
      </c>
      <c r="BZ657" s="392">
        <v>20</v>
      </c>
      <c r="CA657" s="403" t="s">
        <v>79</v>
      </c>
      <c r="CB657" s="404" t="s">
        <v>79</v>
      </c>
      <c r="CC657" s="403" t="s">
        <v>79</v>
      </c>
      <c r="CD657" s="404"/>
      <c r="CE657" s="404" t="s">
        <v>2085</v>
      </c>
      <c r="CF657" s="405"/>
      <c r="CG657" s="403"/>
    </row>
    <row r="658" spans="1:85" ht="12.75" customHeight="1" x14ac:dyDescent="0.25">
      <c r="A658" s="388" t="s">
        <v>1225</v>
      </c>
      <c r="B658" s="387">
        <v>4620239</v>
      </c>
      <c r="C658" s="403"/>
      <c r="D658" s="388"/>
      <c r="E658" s="389">
        <v>1</v>
      </c>
      <c r="F658" s="389">
        <v>1</v>
      </c>
      <c r="G658" s="388"/>
      <c r="H658" s="388"/>
      <c r="I658" s="388"/>
      <c r="J658" s="390"/>
      <c r="K658" s="391"/>
      <c r="L658" s="392"/>
      <c r="M658" s="392"/>
      <c r="N658" s="393"/>
      <c r="O658" s="388">
        <v>244620239</v>
      </c>
      <c r="P658" s="394">
        <v>0.54</v>
      </c>
      <c r="Q658" s="393">
        <v>54</v>
      </c>
      <c r="R658" s="403">
        <v>0.54</v>
      </c>
      <c r="S658" s="403">
        <v>54</v>
      </c>
      <c r="T658" s="403">
        <v>4606</v>
      </c>
      <c r="U658" s="392">
        <v>-90</v>
      </c>
      <c r="V658" s="395">
        <v>-1.9165247018739354E-2</v>
      </c>
      <c r="W658" s="403">
        <v>8498.2000000000007</v>
      </c>
      <c r="X658" s="392">
        <v>4696</v>
      </c>
      <c r="Y658" s="392">
        <v>4696</v>
      </c>
      <c r="Z658" s="392">
        <v>4587</v>
      </c>
      <c r="AA658" s="392">
        <v>4574</v>
      </c>
      <c r="AB658" s="392">
        <v>122</v>
      </c>
      <c r="AC658" s="395">
        <v>2.6672496720594664E-2</v>
      </c>
      <c r="AD658" s="396">
        <v>8664.2000000000007</v>
      </c>
      <c r="AE658" s="403">
        <v>2745</v>
      </c>
      <c r="AF658" s="392">
        <v>2616</v>
      </c>
      <c r="AG658" s="397">
        <v>129</v>
      </c>
      <c r="AH658" s="398">
        <v>4.931192660550459E-2</v>
      </c>
      <c r="AI658" s="397">
        <v>2616</v>
      </c>
      <c r="AJ658" s="392">
        <v>2628</v>
      </c>
      <c r="AK658" s="392">
        <v>-12</v>
      </c>
      <c r="AL658" s="399">
        <v>-4.5662100456621002E-3</v>
      </c>
      <c r="AM658" s="403">
        <v>2498</v>
      </c>
      <c r="AN658" s="392">
        <v>2484</v>
      </c>
      <c r="AO658" s="392">
        <v>14</v>
      </c>
      <c r="AP658" s="395">
        <v>5.6360708534621577E-3</v>
      </c>
      <c r="AQ658" s="392">
        <v>46.25925925925926</v>
      </c>
      <c r="AR658" s="392">
        <v>2484</v>
      </c>
      <c r="AS658" s="392">
        <v>2480</v>
      </c>
      <c r="AT658" s="392">
        <v>4</v>
      </c>
      <c r="AU658" s="395">
        <v>1.6129032258064516E-3</v>
      </c>
      <c r="AV658" s="400">
        <v>46</v>
      </c>
      <c r="AW658" s="403">
        <v>1705</v>
      </c>
      <c r="AX658" s="403">
        <v>585</v>
      </c>
      <c r="AY658" s="403">
        <v>75</v>
      </c>
      <c r="AZ658" s="403">
        <v>660</v>
      </c>
      <c r="BA658" s="395">
        <v>0.38709677419354838</v>
      </c>
      <c r="BB658" s="464">
        <v>0.51228427728294279</v>
      </c>
      <c r="BC658" s="403">
        <v>685</v>
      </c>
      <c r="BD658" s="395">
        <v>0.40175953079178883</v>
      </c>
      <c r="BE658" s="464">
        <v>2.6298140380482278</v>
      </c>
      <c r="BF658" s="403">
        <v>215</v>
      </c>
      <c r="BG658" s="403">
        <v>120</v>
      </c>
      <c r="BH658" s="403">
        <v>335</v>
      </c>
      <c r="BI658" s="395">
        <v>0.19648093841642228</v>
      </c>
      <c r="BJ658" s="464">
        <v>2.6149570224579293</v>
      </c>
      <c r="BK658" s="403">
        <v>25</v>
      </c>
      <c r="BL658" s="401">
        <v>2390</v>
      </c>
      <c r="BM658" s="392">
        <v>805</v>
      </c>
      <c r="BN658" s="392">
        <v>50</v>
      </c>
      <c r="BO658" s="392">
        <v>855</v>
      </c>
      <c r="BP658" s="395">
        <v>0.35774058577405859</v>
      </c>
      <c r="BQ658" s="402">
        <v>0.51343886906147451</v>
      </c>
      <c r="BR658" s="392">
        <v>1215</v>
      </c>
      <c r="BS658" s="395">
        <v>0.50836820083682011</v>
      </c>
      <c r="BT658" s="402">
        <v>2.2814172276480731</v>
      </c>
      <c r="BU658" s="392">
        <v>185</v>
      </c>
      <c r="BV658" s="392">
        <v>105</v>
      </c>
      <c r="BW658" s="392">
        <v>290</v>
      </c>
      <c r="BX658" s="395">
        <v>0.12133891213389121</v>
      </c>
      <c r="BY658" s="402">
        <v>1.6790594765711568</v>
      </c>
      <c r="BZ658" s="392">
        <v>30</v>
      </c>
      <c r="CA658" s="403" t="s">
        <v>79</v>
      </c>
      <c r="CB658" s="404" t="s">
        <v>79</v>
      </c>
      <c r="CC658" s="403" t="s">
        <v>68</v>
      </c>
      <c r="CD658" s="404"/>
      <c r="CE658" s="404" t="s">
        <v>2085</v>
      </c>
      <c r="CF658" s="405"/>
      <c r="CG658" s="403"/>
    </row>
    <row r="659" spans="1:85" ht="12.75" customHeight="1" x14ac:dyDescent="0.25">
      <c r="A659" s="388" t="s">
        <v>1226</v>
      </c>
      <c r="B659" s="387">
        <v>4620240</v>
      </c>
      <c r="C659" s="403"/>
      <c r="D659" s="388"/>
      <c r="E659" s="389">
        <v>1</v>
      </c>
      <c r="F659" s="389">
        <v>1</v>
      </c>
      <c r="G659" s="388"/>
      <c r="H659" s="388"/>
      <c r="I659" s="388"/>
      <c r="J659" s="390"/>
      <c r="K659" s="391"/>
      <c r="L659" s="392"/>
      <c r="M659" s="392"/>
      <c r="N659" s="393"/>
      <c r="O659" s="388">
        <v>244620240</v>
      </c>
      <c r="P659" s="394">
        <v>0.31</v>
      </c>
      <c r="Q659" s="393">
        <v>31</v>
      </c>
      <c r="R659" s="403">
        <v>0.31</v>
      </c>
      <c r="S659" s="403">
        <v>31</v>
      </c>
      <c r="T659" s="403">
        <v>3118</v>
      </c>
      <c r="U659" s="392">
        <v>-108</v>
      </c>
      <c r="V659" s="395">
        <v>-3.3477991320520768E-2</v>
      </c>
      <c r="W659" s="403">
        <v>10136.5</v>
      </c>
      <c r="X659" s="392">
        <v>3226</v>
      </c>
      <c r="Y659" s="392">
        <v>3226</v>
      </c>
      <c r="Z659" s="392">
        <v>3068</v>
      </c>
      <c r="AA659" s="392">
        <v>2856</v>
      </c>
      <c r="AB659" s="392">
        <v>370</v>
      </c>
      <c r="AC659" s="395">
        <v>0.12955182072829133</v>
      </c>
      <c r="AD659" s="396">
        <v>10487.6</v>
      </c>
      <c r="AE659" s="403">
        <v>1667</v>
      </c>
      <c r="AF659" s="392">
        <v>1651</v>
      </c>
      <c r="AG659" s="397">
        <v>16</v>
      </c>
      <c r="AH659" s="398">
        <v>9.6910963052695333E-3</v>
      </c>
      <c r="AI659" s="397">
        <v>1651</v>
      </c>
      <c r="AJ659" s="392">
        <v>1489</v>
      </c>
      <c r="AK659" s="392">
        <v>162</v>
      </c>
      <c r="AL659" s="399">
        <v>0.10879785090664876</v>
      </c>
      <c r="AM659" s="403">
        <v>1538</v>
      </c>
      <c r="AN659" s="392">
        <v>1546</v>
      </c>
      <c r="AO659" s="392">
        <v>-8</v>
      </c>
      <c r="AP659" s="395">
        <v>-5.1746442432082798E-3</v>
      </c>
      <c r="AQ659" s="392">
        <v>49.612903225806448</v>
      </c>
      <c r="AR659" s="392">
        <v>1546</v>
      </c>
      <c r="AS659" s="392">
        <v>1442</v>
      </c>
      <c r="AT659" s="392">
        <v>104</v>
      </c>
      <c r="AU659" s="395">
        <v>7.2122052704576972E-2</v>
      </c>
      <c r="AV659" s="400">
        <v>49.87096774193548</v>
      </c>
      <c r="AW659" s="403">
        <v>1030</v>
      </c>
      <c r="AX659" s="403">
        <v>360</v>
      </c>
      <c r="AY659" s="403">
        <v>15</v>
      </c>
      <c r="AZ659" s="403">
        <v>375</v>
      </c>
      <c r="BA659" s="395">
        <v>0.36407766990291263</v>
      </c>
      <c r="BB659" s="464">
        <v>0.48182077050276778</v>
      </c>
      <c r="BC659" s="403">
        <v>470</v>
      </c>
      <c r="BD659" s="395">
        <v>0.4563106796116505</v>
      </c>
      <c r="BE659" s="464">
        <v>2.9868917573381721</v>
      </c>
      <c r="BF659" s="403">
        <v>110</v>
      </c>
      <c r="BG659" s="403">
        <v>75</v>
      </c>
      <c r="BH659" s="403">
        <v>185</v>
      </c>
      <c r="BI659" s="395">
        <v>0.1796116504854369</v>
      </c>
      <c r="BJ659" s="464">
        <v>2.3904443379475215</v>
      </c>
      <c r="BK659" s="403">
        <v>10</v>
      </c>
      <c r="BL659" s="401">
        <v>1245</v>
      </c>
      <c r="BM659" s="392">
        <v>500</v>
      </c>
      <c r="BN659" s="392">
        <v>20</v>
      </c>
      <c r="BO659" s="392">
        <v>520</v>
      </c>
      <c r="BP659" s="395">
        <v>0.41767068273092367</v>
      </c>
      <c r="BQ659" s="402">
        <v>0.59945214915296319</v>
      </c>
      <c r="BR659" s="392">
        <v>575</v>
      </c>
      <c r="BS659" s="395">
        <v>0.46184738955823296</v>
      </c>
      <c r="BT659" s="402">
        <v>2.0726445701127898</v>
      </c>
      <c r="BU659" s="392">
        <v>90</v>
      </c>
      <c r="BV659" s="392">
        <v>65</v>
      </c>
      <c r="BW659" s="392">
        <v>155</v>
      </c>
      <c r="BX659" s="395">
        <v>0.12449799196787148</v>
      </c>
      <c r="BY659" s="402">
        <v>1.7227740841871901</v>
      </c>
      <c r="BZ659" s="392">
        <v>0</v>
      </c>
      <c r="CA659" s="403" t="s">
        <v>79</v>
      </c>
      <c r="CB659" s="404" t="s">
        <v>79</v>
      </c>
      <c r="CC659" s="403" t="s">
        <v>68</v>
      </c>
      <c r="CD659" s="404"/>
      <c r="CE659" s="404" t="s">
        <v>2085</v>
      </c>
      <c r="CF659" s="405"/>
      <c r="CG659" s="403"/>
    </row>
    <row r="660" spans="1:85" ht="12.75" customHeight="1" x14ac:dyDescent="0.25">
      <c r="A660" s="388" t="s">
        <v>1230</v>
      </c>
      <c r="B660" s="387">
        <v>4620244</v>
      </c>
      <c r="C660" s="403"/>
      <c r="D660" s="388"/>
      <c r="E660" s="389">
        <v>1</v>
      </c>
      <c r="F660" s="389">
        <v>1</v>
      </c>
      <c r="G660" s="388"/>
      <c r="H660" s="388"/>
      <c r="I660" s="388"/>
      <c r="J660" s="390"/>
      <c r="K660" s="391"/>
      <c r="L660" s="392"/>
      <c r="M660" s="392"/>
      <c r="N660" s="393"/>
      <c r="O660" s="388">
        <v>244620244</v>
      </c>
      <c r="P660" s="394">
        <v>0.18</v>
      </c>
      <c r="Q660" s="393">
        <v>18</v>
      </c>
      <c r="R660" s="403">
        <v>0.18</v>
      </c>
      <c r="S660" s="403">
        <v>18</v>
      </c>
      <c r="T660" s="403">
        <v>2064</v>
      </c>
      <c r="U660" s="392">
        <v>-78</v>
      </c>
      <c r="V660" s="395">
        <v>-3.6414565826330535E-2</v>
      </c>
      <c r="W660" s="403">
        <v>11747.3</v>
      </c>
      <c r="X660" s="392">
        <v>2142</v>
      </c>
      <c r="Y660" s="392">
        <v>2142</v>
      </c>
      <c r="Z660" s="392">
        <v>2109</v>
      </c>
      <c r="AA660" s="392">
        <v>2234</v>
      </c>
      <c r="AB660" s="392">
        <v>-92</v>
      </c>
      <c r="AC660" s="395">
        <v>-4.1181736794986573E-2</v>
      </c>
      <c r="AD660" s="396">
        <v>12205.1</v>
      </c>
      <c r="AE660" s="403">
        <v>1133</v>
      </c>
      <c r="AF660" s="392">
        <v>1128</v>
      </c>
      <c r="AG660" s="397">
        <v>5</v>
      </c>
      <c r="AH660" s="398">
        <v>4.4326241134751776E-3</v>
      </c>
      <c r="AI660" s="397">
        <v>1128</v>
      </c>
      <c r="AJ660" s="392">
        <v>1125</v>
      </c>
      <c r="AK660" s="392">
        <v>3</v>
      </c>
      <c r="AL660" s="399">
        <v>2.6666666666666666E-3</v>
      </c>
      <c r="AM660" s="403">
        <v>1067</v>
      </c>
      <c r="AN660" s="392">
        <v>1086</v>
      </c>
      <c r="AO660" s="392">
        <v>-19</v>
      </c>
      <c r="AP660" s="395">
        <v>-1.7495395948434623E-2</v>
      </c>
      <c r="AQ660" s="392">
        <v>59.277777777777779</v>
      </c>
      <c r="AR660" s="392">
        <v>1086</v>
      </c>
      <c r="AS660" s="392">
        <v>1095</v>
      </c>
      <c r="AT660" s="392">
        <v>-9</v>
      </c>
      <c r="AU660" s="395">
        <v>-8.21917808219178E-3</v>
      </c>
      <c r="AV660" s="400">
        <v>60.333333333333336</v>
      </c>
      <c r="AW660" s="403">
        <v>770</v>
      </c>
      <c r="AX660" s="403">
        <v>325</v>
      </c>
      <c r="AY660" s="403">
        <v>25</v>
      </c>
      <c r="AZ660" s="403">
        <v>350</v>
      </c>
      <c r="BA660" s="395">
        <v>0.45454545454545453</v>
      </c>
      <c r="BB660" s="464">
        <v>0.60154593165800097</v>
      </c>
      <c r="BC660" s="403">
        <v>260</v>
      </c>
      <c r="BD660" s="395">
        <v>0.33766233766233766</v>
      </c>
      <c r="BE660" s="464">
        <v>2.2102503802574263</v>
      </c>
      <c r="BF660" s="403">
        <v>95</v>
      </c>
      <c r="BG660" s="403">
        <v>60</v>
      </c>
      <c r="BH660" s="403">
        <v>155</v>
      </c>
      <c r="BI660" s="395">
        <v>0.20129870129870131</v>
      </c>
      <c r="BJ660" s="464">
        <v>2.6790764377207572</v>
      </c>
      <c r="BK660" s="403">
        <v>10</v>
      </c>
      <c r="BL660" s="401">
        <v>1125</v>
      </c>
      <c r="BM660" s="392">
        <v>375</v>
      </c>
      <c r="BN660" s="392">
        <v>30</v>
      </c>
      <c r="BO660" s="392">
        <v>405</v>
      </c>
      <c r="BP660" s="395">
        <v>0.36</v>
      </c>
      <c r="BQ660" s="402">
        <v>0.51668164086607327</v>
      </c>
      <c r="BR660" s="392">
        <v>480</v>
      </c>
      <c r="BS660" s="395">
        <v>0.42666666666666669</v>
      </c>
      <c r="BT660" s="402">
        <v>1.9147631228589808</v>
      </c>
      <c r="BU660" s="392">
        <v>155</v>
      </c>
      <c r="BV660" s="392">
        <v>75</v>
      </c>
      <c r="BW660" s="392">
        <v>230</v>
      </c>
      <c r="BX660" s="395">
        <v>0.20444444444444446</v>
      </c>
      <c r="BY660" s="402">
        <v>2.8290543885706207</v>
      </c>
      <c r="BZ660" s="392">
        <v>10</v>
      </c>
      <c r="CA660" s="403" t="s">
        <v>79</v>
      </c>
      <c r="CB660" s="404" t="s">
        <v>79</v>
      </c>
      <c r="CC660" s="403" t="s">
        <v>79</v>
      </c>
      <c r="CD660" s="404"/>
      <c r="CE660" s="404" t="s">
        <v>2085</v>
      </c>
      <c r="CF660" s="405"/>
      <c r="CG660" s="403"/>
    </row>
    <row r="661" spans="1:85" ht="12.75" customHeight="1" x14ac:dyDescent="0.25">
      <c r="A661" s="388" t="s">
        <v>1231</v>
      </c>
      <c r="B661" s="387">
        <v>4620245</v>
      </c>
      <c r="C661" s="403"/>
      <c r="D661" s="387"/>
      <c r="E661" s="389">
        <v>1</v>
      </c>
      <c r="F661" s="389">
        <v>1</v>
      </c>
      <c r="G661" s="388"/>
      <c r="H661" s="390"/>
      <c r="I661" s="388"/>
      <c r="J661" s="390"/>
      <c r="K661" s="391"/>
      <c r="L661" s="392"/>
      <c r="M661" s="392"/>
      <c r="N661" s="393"/>
      <c r="O661" s="388">
        <v>244620245</v>
      </c>
      <c r="P661" s="394">
        <v>0.22</v>
      </c>
      <c r="Q661" s="393">
        <v>22</v>
      </c>
      <c r="R661" s="403">
        <v>0.22</v>
      </c>
      <c r="S661" s="403">
        <v>22</v>
      </c>
      <c r="T661" s="403">
        <v>2883</v>
      </c>
      <c r="U661" s="392">
        <v>-3</v>
      </c>
      <c r="V661" s="395">
        <v>-1.0395010395010396E-3</v>
      </c>
      <c r="W661" s="403">
        <v>13122.4</v>
      </c>
      <c r="X661" s="392">
        <v>2886</v>
      </c>
      <c r="Y661" s="392">
        <v>2886</v>
      </c>
      <c r="Z661" s="392">
        <v>2793</v>
      </c>
      <c r="AA661" s="392">
        <v>2684</v>
      </c>
      <c r="AB661" s="392">
        <v>202</v>
      </c>
      <c r="AC661" s="395">
        <v>7.5260804769001488E-2</v>
      </c>
      <c r="AD661" s="396">
        <v>13142.1</v>
      </c>
      <c r="AE661" s="403">
        <v>1680</v>
      </c>
      <c r="AF661" s="392">
        <v>1639</v>
      </c>
      <c r="AG661" s="397">
        <v>41</v>
      </c>
      <c r="AH661" s="398">
        <v>2.5015253203172667E-2</v>
      </c>
      <c r="AI661" s="397">
        <v>1639</v>
      </c>
      <c r="AJ661" s="392">
        <v>1546</v>
      </c>
      <c r="AK661" s="392">
        <v>93</v>
      </c>
      <c r="AL661" s="399">
        <v>6.0155239327296252E-2</v>
      </c>
      <c r="AM661" s="403">
        <v>1549</v>
      </c>
      <c r="AN661" s="392">
        <v>1562</v>
      </c>
      <c r="AO661" s="392">
        <v>-13</v>
      </c>
      <c r="AP661" s="395">
        <v>-8.3226632522407171E-3</v>
      </c>
      <c r="AQ661" s="392">
        <v>70.409090909090907</v>
      </c>
      <c r="AR661" s="392">
        <v>1562</v>
      </c>
      <c r="AS661" s="392">
        <v>1475</v>
      </c>
      <c r="AT661" s="392">
        <v>87</v>
      </c>
      <c r="AU661" s="395">
        <v>5.8983050847457627E-2</v>
      </c>
      <c r="AV661" s="400">
        <v>71</v>
      </c>
      <c r="AW661" s="403">
        <v>870</v>
      </c>
      <c r="AX661" s="403">
        <v>380</v>
      </c>
      <c r="AY661" s="403">
        <v>15</v>
      </c>
      <c r="AZ661" s="403">
        <v>395</v>
      </c>
      <c r="BA661" s="395">
        <v>0.45402298850574713</v>
      </c>
      <c r="BB661" s="464">
        <v>0.60085449955264691</v>
      </c>
      <c r="BC661" s="403">
        <v>270</v>
      </c>
      <c r="BD661" s="395">
        <v>0.31034482758620691</v>
      </c>
      <c r="BE661" s="464">
        <v>2.0314370205814276</v>
      </c>
      <c r="BF661" s="403">
        <v>105</v>
      </c>
      <c r="BG661" s="403">
        <v>90</v>
      </c>
      <c r="BH661" s="403">
        <v>195</v>
      </c>
      <c r="BI661" s="395">
        <v>0.22413793103448276</v>
      </c>
      <c r="BJ661" s="464">
        <v>2.9830428411106538</v>
      </c>
      <c r="BK661" s="403">
        <v>0</v>
      </c>
      <c r="BL661" s="401">
        <v>1555</v>
      </c>
      <c r="BM661" s="392">
        <v>485</v>
      </c>
      <c r="BN661" s="392">
        <v>20</v>
      </c>
      <c r="BO661" s="392">
        <v>505</v>
      </c>
      <c r="BP661" s="395">
        <v>0.32475884244372988</v>
      </c>
      <c r="BQ661" s="402">
        <v>0.46610258777664698</v>
      </c>
      <c r="BR661" s="392">
        <v>745</v>
      </c>
      <c r="BS661" s="395">
        <v>0.47909967845659163</v>
      </c>
      <c r="BT661" s="402">
        <v>2.1500681167553366</v>
      </c>
      <c r="BU661" s="392">
        <v>115</v>
      </c>
      <c r="BV661" s="392">
        <v>180</v>
      </c>
      <c r="BW661" s="392">
        <v>295</v>
      </c>
      <c r="BX661" s="395">
        <v>0.18971061093247588</v>
      </c>
      <c r="BY661" s="402">
        <v>2.6251710476915271</v>
      </c>
      <c r="BZ661" s="392">
        <v>0</v>
      </c>
      <c r="CA661" s="403" t="s">
        <v>79</v>
      </c>
      <c r="CB661" s="404" t="s">
        <v>79</v>
      </c>
      <c r="CC661" s="403" t="s">
        <v>79</v>
      </c>
      <c r="CD661" s="404"/>
      <c r="CE661" s="404" t="s">
        <v>2085</v>
      </c>
      <c r="CF661" s="405"/>
      <c r="CG661" s="403"/>
    </row>
    <row r="662" spans="1:85" ht="12.75" customHeight="1" x14ac:dyDescent="0.25">
      <c r="A662" s="388" t="s">
        <v>1232</v>
      </c>
      <c r="B662" s="387">
        <v>4620247</v>
      </c>
      <c r="C662" s="403"/>
      <c r="D662" s="387"/>
      <c r="E662" s="389">
        <v>1</v>
      </c>
      <c r="F662" s="389">
        <v>1</v>
      </c>
      <c r="G662" s="388"/>
      <c r="H662" s="390"/>
      <c r="I662" s="388"/>
      <c r="J662" s="390"/>
      <c r="K662" s="391"/>
      <c r="L662" s="392"/>
      <c r="M662" s="392"/>
      <c r="N662" s="393"/>
      <c r="O662" s="388">
        <v>244620247</v>
      </c>
      <c r="P662" s="394">
        <v>0.19</v>
      </c>
      <c r="Q662" s="393">
        <v>19</v>
      </c>
      <c r="R662" s="403">
        <v>0.19</v>
      </c>
      <c r="S662" s="403">
        <v>19</v>
      </c>
      <c r="T662" s="403">
        <v>2148</v>
      </c>
      <c r="U662" s="392">
        <v>-91</v>
      </c>
      <c r="V662" s="395">
        <v>-4.0643144260830731E-2</v>
      </c>
      <c r="W662" s="403">
        <v>11123.8</v>
      </c>
      <c r="X662" s="392">
        <v>2239</v>
      </c>
      <c r="Y662" s="392">
        <v>2239</v>
      </c>
      <c r="Z662" s="392">
        <v>2212</v>
      </c>
      <c r="AA662" s="392">
        <v>2204</v>
      </c>
      <c r="AB662" s="392">
        <v>35</v>
      </c>
      <c r="AC662" s="395">
        <v>1.588021778584392E-2</v>
      </c>
      <c r="AD662" s="396">
        <v>11595</v>
      </c>
      <c r="AE662" s="403">
        <v>1226</v>
      </c>
      <c r="AF662" s="392">
        <v>1255</v>
      </c>
      <c r="AG662" s="397">
        <v>-29</v>
      </c>
      <c r="AH662" s="398">
        <v>-2.3107569721115537E-2</v>
      </c>
      <c r="AI662" s="397">
        <v>1255</v>
      </c>
      <c r="AJ662" s="392">
        <v>1216</v>
      </c>
      <c r="AK662" s="392">
        <v>39</v>
      </c>
      <c r="AL662" s="399">
        <v>3.2072368421052634E-2</v>
      </c>
      <c r="AM662" s="403">
        <v>1136</v>
      </c>
      <c r="AN662" s="392">
        <v>1182</v>
      </c>
      <c r="AO662" s="392">
        <v>-46</v>
      </c>
      <c r="AP662" s="395">
        <v>-3.8917089678510999E-2</v>
      </c>
      <c r="AQ662" s="392">
        <v>59.789473684210527</v>
      </c>
      <c r="AR662" s="392">
        <v>1182</v>
      </c>
      <c r="AS662" s="392">
        <v>1163</v>
      </c>
      <c r="AT662" s="392">
        <v>19</v>
      </c>
      <c r="AU662" s="395">
        <v>1.6337059329320721E-2</v>
      </c>
      <c r="AV662" s="400">
        <v>62.210526315789473</v>
      </c>
      <c r="AW662" s="403">
        <v>750</v>
      </c>
      <c r="AX662" s="403">
        <v>260</v>
      </c>
      <c r="AY662" s="403">
        <v>10</v>
      </c>
      <c r="AZ662" s="403">
        <v>270</v>
      </c>
      <c r="BA662" s="395">
        <v>0.36</v>
      </c>
      <c r="BB662" s="464">
        <v>0.47642437787313674</v>
      </c>
      <c r="BC662" s="403">
        <v>225</v>
      </c>
      <c r="BD662" s="395">
        <v>0.3</v>
      </c>
      <c r="BE662" s="464">
        <v>1.963722453228713</v>
      </c>
      <c r="BF662" s="403">
        <v>115</v>
      </c>
      <c r="BG662" s="403">
        <v>140</v>
      </c>
      <c r="BH662" s="403">
        <v>255</v>
      </c>
      <c r="BI662" s="395">
        <v>0.34</v>
      </c>
      <c r="BJ662" s="464">
        <v>4.5250465251309304</v>
      </c>
      <c r="BK662" s="403">
        <v>0</v>
      </c>
      <c r="BL662" s="401">
        <v>1305</v>
      </c>
      <c r="BM662" s="392">
        <v>365</v>
      </c>
      <c r="BN662" s="392">
        <v>10</v>
      </c>
      <c r="BO662" s="392">
        <v>375</v>
      </c>
      <c r="BP662" s="395">
        <v>0.28735632183908044</v>
      </c>
      <c r="BQ662" s="402">
        <v>0.41242148855848759</v>
      </c>
      <c r="BR662" s="392">
        <v>615</v>
      </c>
      <c r="BS662" s="395">
        <v>0.47126436781609193</v>
      </c>
      <c r="BT662" s="402">
        <v>2.1149053889336802</v>
      </c>
      <c r="BU662" s="392">
        <v>120</v>
      </c>
      <c r="BV662" s="392">
        <v>180</v>
      </c>
      <c r="BW662" s="392">
        <v>300</v>
      </c>
      <c r="BX662" s="395">
        <v>0.22988505747126436</v>
      </c>
      <c r="BY662" s="402">
        <v>3.1810956393222867</v>
      </c>
      <c r="BZ662" s="392">
        <v>10</v>
      </c>
      <c r="CA662" s="403" t="s">
        <v>79</v>
      </c>
      <c r="CB662" s="404" t="s">
        <v>79</v>
      </c>
      <c r="CC662" s="403" t="s">
        <v>79</v>
      </c>
      <c r="CD662" s="404"/>
      <c r="CE662" s="404" t="s">
        <v>2085</v>
      </c>
      <c r="CF662" s="405"/>
      <c r="CG662" s="403"/>
    </row>
    <row r="663" spans="1:85" ht="12.75" customHeight="1" x14ac:dyDescent="0.25">
      <c r="A663" s="388" t="s">
        <v>1233</v>
      </c>
      <c r="B663" s="387">
        <v>4620249</v>
      </c>
      <c r="C663" s="403"/>
      <c r="D663" s="387"/>
      <c r="E663" s="389">
        <v>1</v>
      </c>
      <c r="F663" s="389">
        <v>1</v>
      </c>
      <c r="G663" s="388"/>
      <c r="H663" s="390"/>
      <c r="I663" s="388"/>
      <c r="J663" s="390"/>
      <c r="K663" s="391"/>
      <c r="L663" s="392"/>
      <c r="M663" s="392"/>
      <c r="N663" s="393"/>
      <c r="O663" s="388">
        <v>244620249</v>
      </c>
      <c r="P663" s="394">
        <v>0.53</v>
      </c>
      <c r="Q663" s="393">
        <v>53</v>
      </c>
      <c r="R663" s="403">
        <v>0.53</v>
      </c>
      <c r="S663" s="403">
        <v>53</v>
      </c>
      <c r="T663" s="403">
        <v>4188</v>
      </c>
      <c r="U663" s="392">
        <v>-6</v>
      </c>
      <c r="V663" s="395">
        <v>-1.4306151645207439E-3</v>
      </c>
      <c r="W663" s="403">
        <v>7900.4</v>
      </c>
      <c r="X663" s="392">
        <v>4194</v>
      </c>
      <c r="Y663" s="392">
        <v>4194</v>
      </c>
      <c r="Z663" s="392">
        <v>4098</v>
      </c>
      <c r="AA663" s="392">
        <v>4285</v>
      </c>
      <c r="AB663" s="392">
        <v>-91</v>
      </c>
      <c r="AC663" s="395">
        <v>-2.1236872812135356E-2</v>
      </c>
      <c r="AD663" s="396">
        <v>7913.2</v>
      </c>
      <c r="AE663" s="403">
        <v>2304</v>
      </c>
      <c r="AF663" s="392">
        <v>2279</v>
      </c>
      <c r="AG663" s="397">
        <v>25</v>
      </c>
      <c r="AH663" s="398">
        <v>1.0969723562966213E-2</v>
      </c>
      <c r="AI663" s="397">
        <v>2279</v>
      </c>
      <c r="AJ663" s="392">
        <v>2169</v>
      </c>
      <c r="AK663" s="392">
        <v>110</v>
      </c>
      <c r="AL663" s="399">
        <v>5.0714615029967727E-2</v>
      </c>
      <c r="AM663" s="403">
        <v>2156</v>
      </c>
      <c r="AN663" s="392">
        <v>2139</v>
      </c>
      <c r="AO663" s="392">
        <v>17</v>
      </c>
      <c r="AP663" s="395">
        <v>7.9476390836839637E-3</v>
      </c>
      <c r="AQ663" s="392">
        <v>40.679245283018865</v>
      </c>
      <c r="AR663" s="392">
        <v>2139</v>
      </c>
      <c r="AS663" s="392">
        <v>2098</v>
      </c>
      <c r="AT663" s="392">
        <v>41</v>
      </c>
      <c r="AU663" s="395">
        <v>1.9542421353670163E-2</v>
      </c>
      <c r="AV663" s="400">
        <v>40.358490566037737</v>
      </c>
      <c r="AW663" s="403">
        <v>1510</v>
      </c>
      <c r="AX663" s="403">
        <v>700</v>
      </c>
      <c r="AY663" s="403">
        <v>30</v>
      </c>
      <c r="AZ663" s="403">
        <v>730</v>
      </c>
      <c r="BA663" s="395">
        <v>0.48344370860927155</v>
      </c>
      <c r="BB663" s="464">
        <v>0.63978991141903951</v>
      </c>
      <c r="BC663" s="403">
        <v>555</v>
      </c>
      <c r="BD663" s="395">
        <v>0.36754966887417218</v>
      </c>
      <c r="BE663" s="464">
        <v>2.4058851248166353</v>
      </c>
      <c r="BF663" s="403">
        <v>90</v>
      </c>
      <c r="BG663" s="403">
        <v>95</v>
      </c>
      <c r="BH663" s="403">
        <v>185</v>
      </c>
      <c r="BI663" s="395">
        <v>0.12251655629139073</v>
      </c>
      <c r="BJ663" s="464">
        <v>1.630567992109899</v>
      </c>
      <c r="BK663" s="403">
        <v>45</v>
      </c>
      <c r="BL663" s="401">
        <v>1905</v>
      </c>
      <c r="BM663" s="392">
        <v>770</v>
      </c>
      <c r="BN663" s="392">
        <v>55</v>
      </c>
      <c r="BO663" s="392">
        <v>825</v>
      </c>
      <c r="BP663" s="395">
        <v>0.43307086614173229</v>
      </c>
      <c r="BQ663" s="402">
        <v>0.62155490480389397</v>
      </c>
      <c r="BR663" s="392">
        <v>855</v>
      </c>
      <c r="BS663" s="395">
        <v>0.44881889763779526</v>
      </c>
      <c r="BT663" s="402">
        <v>2.0141762672790704</v>
      </c>
      <c r="BU663" s="392">
        <v>125</v>
      </c>
      <c r="BV663" s="392">
        <v>90</v>
      </c>
      <c r="BW663" s="392">
        <v>215</v>
      </c>
      <c r="BX663" s="395">
        <v>0.11286089238845144</v>
      </c>
      <c r="BY663" s="402">
        <v>1.5617426229271227</v>
      </c>
      <c r="BZ663" s="392">
        <v>15</v>
      </c>
      <c r="CA663" s="403" t="s">
        <v>79</v>
      </c>
      <c r="CB663" s="404" t="s">
        <v>79</v>
      </c>
      <c r="CC663" s="403" t="s">
        <v>68</v>
      </c>
      <c r="CD663" s="404"/>
      <c r="CE663" s="404" t="s">
        <v>2085</v>
      </c>
      <c r="CF663" s="405"/>
      <c r="CG663" s="403"/>
    </row>
    <row r="664" spans="1:85" ht="12.75" customHeight="1" x14ac:dyDescent="0.25">
      <c r="A664" s="388" t="s">
        <v>1250</v>
      </c>
      <c r="B664" s="387">
        <v>4620265</v>
      </c>
      <c r="C664" s="403"/>
      <c r="D664" s="388"/>
      <c r="E664" s="389">
        <v>1</v>
      </c>
      <c r="F664" s="389">
        <v>1</v>
      </c>
      <c r="G664" s="388"/>
      <c r="H664" s="388"/>
      <c r="I664" s="388"/>
      <c r="J664" s="390"/>
      <c r="K664" s="391"/>
      <c r="L664" s="392"/>
      <c r="M664" s="392"/>
      <c r="N664" s="393"/>
      <c r="O664" s="388">
        <v>244620265</v>
      </c>
      <c r="P664" s="394">
        <v>0.48</v>
      </c>
      <c r="Q664" s="393">
        <v>48</v>
      </c>
      <c r="R664" s="403">
        <v>0.48</v>
      </c>
      <c r="S664" s="403">
        <v>48</v>
      </c>
      <c r="T664" s="403">
        <v>4561</v>
      </c>
      <c r="U664" s="392">
        <v>-4</v>
      </c>
      <c r="V664" s="395">
        <v>-8.762322015334064E-4</v>
      </c>
      <c r="W664" s="403">
        <v>9452.7999999999993</v>
      </c>
      <c r="X664" s="392">
        <v>4565</v>
      </c>
      <c r="Y664" s="392">
        <v>4565</v>
      </c>
      <c r="Z664" s="392">
        <v>4402</v>
      </c>
      <c r="AA664" s="392">
        <v>4379</v>
      </c>
      <c r="AB664" s="392">
        <v>186</v>
      </c>
      <c r="AC664" s="395">
        <v>4.247545101621375E-2</v>
      </c>
      <c r="AD664" s="396">
        <v>9447.4</v>
      </c>
      <c r="AE664" s="403">
        <v>2378</v>
      </c>
      <c r="AF664" s="392">
        <v>2376</v>
      </c>
      <c r="AG664" s="397">
        <v>2</v>
      </c>
      <c r="AH664" s="398">
        <v>8.4175084175084171E-4</v>
      </c>
      <c r="AI664" s="397">
        <v>2376</v>
      </c>
      <c r="AJ664" s="392">
        <v>2328</v>
      </c>
      <c r="AK664" s="392">
        <v>48</v>
      </c>
      <c r="AL664" s="399">
        <v>2.0618556701030927E-2</v>
      </c>
      <c r="AM664" s="403">
        <v>2212</v>
      </c>
      <c r="AN664" s="392">
        <v>2213</v>
      </c>
      <c r="AO664" s="392">
        <v>-1</v>
      </c>
      <c r="AP664" s="395">
        <v>-4.5187528242205153E-4</v>
      </c>
      <c r="AQ664" s="392">
        <v>46.083333333333336</v>
      </c>
      <c r="AR664" s="392">
        <v>2213</v>
      </c>
      <c r="AS664" s="392">
        <v>2208</v>
      </c>
      <c r="AT664" s="392">
        <v>5</v>
      </c>
      <c r="AU664" s="395">
        <v>2.2644927536231885E-3</v>
      </c>
      <c r="AV664" s="400">
        <v>46.104166666666664</v>
      </c>
      <c r="AW664" s="403">
        <v>1770</v>
      </c>
      <c r="AX664" s="403">
        <v>845</v>
      </c>
      <c r="AY664" s="403">
        <v>35</v>
      </c>
      <c r="AZ664" s="403">
        <v>880</v>
      </c>
      <c r="BA664" s="395">
        <v>0.49717514124293788</v>
      </c>
      <c r="BB664" s="464">
        <v>0.65796210377959885</v>
      </c>
      <c r="BC664" s="403">
        <v>640</v>
      </c>
      <c r="BD664" s="395">
        <v>0.3615819209039548</v>
      </c>
      <c r="BE664" s="464">
        <v>2.3668217892022154</v>
      </c>
      <c r="BF664" s="403">
        <v>145</v>
      </c>
      <c r="BG664" s="403">
        <v>75</v>
      </c>
      <c r="BH664" s="403">
        <v>220</v>
      </c>
      <c r="BI664" s="395">
        <v>0.12429378531073447</v>
      </c>
      <c r="BJ664" s="464">
        <v>1.6542210626932614</v>
      </c>
      <c r="BK664" s="403">
        <v>30</v>
      </c>
      <c r="BL664" s="401">
        <v>2315</v>
      </c>
      <c r="BM664" s="392">
        <v>940</v>
      </c>
      <c r="BN664" s="392">
        <v>50</v>
      </c>
      <c r="BO664" s="392">
        <v>990</v>
      </c>
      <c r="BP664" s="395">
        <v>0.42764578833693306</v>
      </c>
      <c r="BQ664" s="402">
        <v>0.61376868785386673</v>
      </c>
      <c r="BR664" s="392">
        <v>1035</v>
      </c>
      <c r="BS664" s="395">
        <v>0.44708423326133911</v>
      </c>
      <c r="BT664" s="402">
        <v>2.0063915687355345</v>
      </c>
      <c r="BU664" s="392">
        <v>195</v>
      </c>
      <c r="BV664" s="392">
        <v>90</v>
      </c>
      <c r="BW664" s="392">
        <v>285</v>
      </c>
      <c r="BX664" s="395">
        <v>0.12311015118790497</v>
      </c>
      <c r="BY664" s="402">
        <v>1.703569468185661</v>
      </c>
      <c r="BZ664" s="392">
        <v>10</v>
      </c>
      <c r="CA664" s="403" t="s">
        <v>79</v>
      </c>
      <c r="CB664" s="404" t="s">
        <v>79</v>
      </c>
      <c r="CC664" s="403" t="s">
        <v>68</v>
      </c>
      <c r="CD664" s="404"/>
      <c r="CE664" s="404" t="s">
        <v>2085</v>
      </c>
      <c r="CF664" s="405"/>
      <c r="CG664" s="403"/>
    </row>
    <row r="665" spans="1:85" ht="12.75" customHeight="1" x14ac:dyDescent="0.25">
      <c r="A665" s="388" t="s">
        <v>1252</v>
      </c>
      <c r="B665" s="387">
        <v>4620267</v>
      </c>
      <c r="C665" s="403" t="s">
        <v>2119</v>
      </c>
      <c r="D665" s="388"/>
      <c r="E665" s="389">
        <v>1</v>
      </c>
      <c r="F665" s="389">
        <v>1</v>
      </c>
      <c r="G665" s="388"/>
      <c r="H665" s="388"/>
      <c r="I665" s="388"/>
      <c r="J665" s="390"/>
      <c r="K665" s="391"/>
      <c r="L665" s="392"/>
      <c r="M665" s="392"/>
      <c r="N665" s="393"/>
      <c r="O665" s="388">
        <v>244620267</v>
      </c>
      <c r="P665" s="394">
        <v>1.1299999999999999</v>
      </c>
      <c r="Q665" s="393">
        <v>112.99999999999999</v>
      </c>
      <c r="R665" s="403">
        <v>1.1299999999999999</v>
      </c>
      <c r="S665" s="403">
        <v>112.99999999999999</v>
      </c>
      <c r="T665" s="403">
        <v>6463</v>
      </c>
      <c r="U665" s="392">
        <v>129</v>
      </c>
      <c r="V665" s="395">
        <v>2.0366277233975372E-2</v>
      </c>
      <c r="W665" s="403">
        <v>5718</v>
      </c>
      <c r="X665" s="392">
        <v>6334</v>
      </c>
      <c r="Y665" s="392">
        <v>6334</v>
      </c>
      <c r="Z665" s="392">
        <v>6030</v>
      </c>
      <c r="AA665" s="392">
        <v>6020</v>
      </c>
      <c r="AB665" s="392">
        <v>314</v>
      </c>
      <c r="AC665" s="395">
        <v>5.2159468438538206E-2</v>
      </c>
      <c r="AD665" s="396">
        <v>5626.7</v>
      </c>
      <c r="AE665" s="403">
        <v>2942</v>
      </c>
      <c r="AF665" s="392">
        <v>2883</v>
      </c>
      <c r="AG665" s="397">
        <v>59</v>
      </c>
      <c r="AH665" s="398">
        <v>2.046479361775928E-2</v>
      </c>
      <c r="AI665" s="397">
        <v>2883</v>
      </c>
      <c r="AJ665" s="392">
        <v>2600</v>
      </c>
      <c r="AK665" s="392">
        <v>283</v>
      </c>
      <c r="AL665" s="399">
        <v>0.10884615384615384</v>
      </c>
      <c r="AM665" s="403">
        <v>2750</v>
      </c>
      <c r="AN665" s="392">
        <v>2666</v>
      </c>
      <c r="AO665" s="392">
        <v>84</v>
      </c>
      <c r="AP665" s="395">
        <v>3.1507876969242309E-2</v>
      </c>
      <c r="AQ665" s="392">
        <v>24.33628318584071</v>
      </c>
      <c r="AR665" s="392">
        <v>2666</v>
      </c>
      <c r="AS665" s="392">
        <v>2479</v>
      </c>
      <c r="AT665" s="392">
        <v>187</v>
      </c>
      <c r="AU665" s="395">
        <v>7.5433642597821704E-2</v>
      </c>
      <c r="AV665" s="400">
        <v>23.592920353982304</v>
      </c>
      <c r="AW665" s="403">
        <v>2345</v>
      </c>
      <c r="AX665" s="403">
        <v>1215</v>
      </c>
      <c r="AY665" s="403">
        <v>95</v>
      </c>
      <c r="AZ665" s="403">
        <v>1310</v>
      </c>
      <c r="BA665" s="395">
        <v>0.55863539445628996</v>
      </c>
      <c r="BB665" s="464">
        <v>0.73929866739375638</v>
      </c>
      <c r="BC665" s="403">
        <v>640</v>
      </c>
      <c r="BD665" s="395">
        <v>0.27292110874200426</v>
      </c>
      <c r="BE665" s="464">
        <v>1.78647103065583</v>
      </c>
      <c r="BF665" s="403">
        <v>315</v>
      </c>
      <c r="BG665" s="403">
        <v>25</v>
      </c>
      <c r="BH665" s="403">
        <v>340</v>
      </c>
      <c r="BI665" s="395">
        <v>0.14498933901918976</v>
      </c>
      <c r="BJ665" s="464">
        <v>1.9296573667935735</v>
      </c>
      <c r="BK665" s="403">
        <v>45</v>
      </c>
      <c r="BL665" s="401">
        <v>2735</v>
      </c>
      <c r="BM665" s="392">
        <v>1350</v>
      </c>
      <c r="BN665" s="392">
        <v>85</v>
      </c>
      <c r="BO665" s="392">
        <v>1435</v>
      </c>
      <c r="BP665" s="395">
        <v>0.52468007312614262</v>
      </c>
      <c r="BQ665" s="402">
        <v>0.75303489197929629</v>
      </c>
      <c r="BR665" s="392">
        <v>955</v>
      </c>
      <c r="BS665" s="395">
        <v>0.34917733089579522</v>
      </c>
      <c r="BT665" s="402">
        <v>1.5670122106349917</v>
      </c>
      <c r="BU665" s="392">
        <v>265</v>
      </c>
      <c r="BV665" s="392">
        <v>50</v>
      </c>
      <c r="BW665" s="392">
        <v>315</v>
      </c>
      <c r="BX665" s="395">
        <v>0.11517367458866545</v>
      </c>
      <c r="BY665" s="402">
        <v>1.5937463618944656</v>
      </c>
      <c r="BZ665" s="392">
        <v>20</v>
      </c>
      <c r="CA665" s="403" t="s">
        <v>79</v>
      </c>
      <c r="CB665" s="404" t="s">
        <v>79</v>
      </c>
      <c r="CC665" s="403" t="s">
        <v>79</v>
      </c>
      <c r="CD665" s="404" t="s">
        <v>2120</v>
      </c>
      <c r="CE665" s="404" t="s">
        <v>2085</v>
      </c>
      <c r="CF665" s="405"/>
      <c r="CG665" s="403"/>
    </row>
    <row r="666" spans="1:85" ht="12.75" customHeight="1" x14ac:dyDescent="0.25">
      <c r="A666" s="388" t="s">
        <v>1257</v>
      </c>
      <c r="B666" s="387">
        <v>4620270</v>
      </c>
      <c r="C666" s="403"/>
      <c r="D666" s="388"/>
      <c r="E666" s="389">
        <v>1</v>
      </c>
      <c r="F666" s="389">
        <v>1</v>
      </c>
      <c r="G666" s="388"/>
      <c r="H666" s="388"/>
      <c r="I666" s="388"/>
      <c r="J666" s="390"/>
      <c r="K666" s="391"/>
      <c r="L666" s="392"/>
      <c r="M666" s="392"/>
      <c r="N666" s="393"/>
      <c r="O666" s="388">
        <v>244620270</v>
      </c>
      <c r="P666" s="394">
        <v>0.68</v>
      </c>
      <c r="Q666" s="393">
        <v>68</v>
      </c>
      <c r="R666" s="403">
        <v>0.68</v>
      </c>
      <c r="S666" s="403">
        <v>68</v>
      </c>
      <c r="T666" s="403">
        <v>4739</v>
      </c>
      <c r="U666" s="392">
        <v>210</v>
      </c>
      <c r="V666" s="395">
        <v>4.6367851622874809E-2</v>
      </c>
      <c r="W666" s="403">
        <v>6967.1</v>
      </c>
      <c r="X666" s="392">
        <v>4529</v>
      </c>
      <c r="Y666" s="392">
        <v>4529</v>
      </c>
      <c r="Z666" s="392">
        <v>4369</v>
      </c>
      <c r="AA666" s="392">
        <v>4256</v>
      </c>
      <c r="AB666" s="392">
        <v>273</v>
      </c>
      <c r="AC666" s="395">
        <v>6.4144736842105268E-2</v>
      </c>
      <c r="AD666" s="396">
        <v>6672.1</v>
      </c>
      <c r="AE666" s="403">
        <v>2659</v>
      </c>
      <c r="AF666" s="392">
        <v>2548</v>
      </c>
      <c r="AG666" s="397">
        <v>111</v>
      </c>
      <c r="AH666" s="398">
        <v>4.3563579277864993E-2</v>
      </c>
      <c r="AI666" s="397">
        <v>2548</v>
      </c>
      <c r="AJ666" s="392">
        <v>2264</v>
      </c>
      <c r="AK666" s="392">
        <v>284</v>
      </c>
      <c r="AL666" s="399">
        <v>0.12544169611307421</v>
      </c>
      <c r="AM666" s="403">
        <v>2516</v>
      </c>
      <c r="AN666" s="392">
        <v>2403</v>
      </c>
      <c r="AO666" s="392">
        <v>113</v>
      </c>
      <c r="AP666" s="395">
        <v>4.7024552642530172E-2</v>
      </c>
      <c r="AQ666" s="392">
        <v>37</v>
      </c>
      <c r="AR666" s="392">
        <v>2403</v>
      </c>
      <c r="AS666" s="392">
        <v>2171</v>
      </c>
      <c r="AT666" s="392">
        <v>232</v>
      </c>
      <c r="AU666" s="395">
        <v>0.10686319668355597</v>
      </c>
      <c r="AV666" s="400">
        <v>35.338235294117645</v>
      </c>
      <c r="AW666" s="403">
        <v>1855</v>
      </c>
      <c r="AX666" s="403">
        <v>800</v>
      </c>
      <c r="AY666" s="403">
        <v>70</v>
      </c>
      <c r="AZ666" s="403">
        <v>870</v>
      </c>
      <c r="BA666" s="395">
        <v>0.46900269541778977</v>
      </c>
      <c r="BB666" s="464">
        <v>0.62067865940345768</v>
      </c>
      <c r="BC666" s="403">
        <v>755</v>
      </c>
      <c r="BD666" s="395">
        <v>0.40700808625336926</v>
      </c>
      <c r="BE666" s="464">
        <v>2.664169725404633</v>
      </c>
      <c r="BF666" s="403">
        <v>125</v>
      </c>
      <c r="BG666" s="403">
        <v>90</v>
      </c>
      <c r="BH666" s="403">
        <v>215</v>
      </c>
      <c r="BI666" s="395">
        <v>0.11590296495956873</v>
      </c>
      <c r="BJ666" s="464">
        <v>1.542547967184319</v>
      </c>
      <c r="BK666" s="403">
        <v>25</v>
      </c>
      <c r="BL666" s="401">
        <v>2205</v>
      </c>
      <c r="BM666" s="392">
        <v>800</v>
      </c>
      <c r="BN666" s="392">
        <v>45</v>
      </c>
      <c r="BO666" s="392">
        <v>845</v>
      </c>
      <c r="BP666" s="395">
        <v>0.3832199546485261</v>
      </c>
      <c r="BQ666" s="402">
        <v>0.55000754161228516</v>
      </c>
      <c r="BR666" s="392">
        <v>1075</v>
      </c>
      <c r="BS666" s="395">
        <v>0.48752834467120182</v>
      </c>
      <c r="BT666" s="402">
        <v>2.187893661855234</v>
      </c>
      <c r="BU666" s="392">
        <v>195</v>
      </c>
      <c r="BV666" s="392">
        <v>85</v>
      </c>
      <c r="BW666" s="392">
        <v>280</v>
      </c>
      <c r="BX666" s="395">
        <v>0.12698412698412698</v>
      </c>
      <c r="BY666" s="402">
        <v>1.7571766388637393</v>
      </c>
      <c r="BZ666" s="392">
        <v>10</v>
      </c>
      <c r="CA666" s="403" t="s">
        <v>79</v>
      </c>
      <c r="CB666" s="404" t="s">
        <v>79</v>
      </c>
      <c r="CC666" s="403" t="s">
        <v>68</v>
      </c>
      <c r="CD666" s="404"/>
      <c r="CE666" s="404" t="s">
        <v>2085</v>
      </c>
      <c r="CF666" s="405"/>
      <c r="CG666" s="403"/>
    </row>
    <row r="667" spans="1:85" ht="12.75" customHeight="1" x14ac:dyDescent="0.25">
      <c r="A667" s="388" t="s">
        <v>1258</v>
      </c>
      <c r="B667" s="387">
        <v>4620271</v>
      </c>
      <c r="C667" s="403" t="s">
        <v>2139</v>
      </c>
      <c r="D667" s="388"/>
      <c r="E667" s="389">
        <v>1</v>
      </c>
      <c r="F667" s="389">
        <v>1</v>
      </c>
      <c r="G667" s="388"/>
      <c r="H667" s="388"/>
      <c r="I667" s="388"/>
      <c r="J667" s="390"/>
      <c r="K667" s="391"/>
      <c r="L667" s="392"/>
      <c r="M667" s="392"/>
      <c r="N667" s="393"/>
      <c r="O667" s="388">
        <v>244620271</v>
      </c>
      <c r="P667" s="394">
        <v>0.48</v>
      </c>
      <c r="Q667" s="393">
        <v>48</v>
      </c>
      <c r="R667" s="403">
        <v>0.48</v>
      </c>
      <c r="S667" s="403">
        <v>48</v>
      </c>
      <c r="T667" s="403">
        <v>3477</v>
      </c>
      <c r="U667" s="392">
        <v>23</v>
      </c>
      <c r="V667" s="395">
        <v>6.658946149392009E-3</v>
      </c>
      <c r="W667" s="403">
        <v>7281.7</v>
      </c>
      <c r="X667" s="392">
        <v>3454</v>
      </c>
      <c r="Y667" s="392">
        <v>3454</v>
      </c>
      <c r="Z667" s="392">
        <v>3244</v>
      </c>
      <c r="AA667" s="392">
        <v>3140</v>
      </c>
      <c r="AB667" s="392">
        <v>314</v>
      </c>
      <c r="AC667" s="395">
        <v>0.1</v>
      </c>
      <c r="AD667" s="396">
        <v>7224.4</v>
      </c>
      <c r="AE667" s="403">
        <v>1713</v>
      </c>
      <c r="AF667" s="392">
        <v>1693</v>
      </c>
      <c r="AG667" s="397">
        <v>20</v>
      </c>
      <c r="AH667" s="398">
        <v>1.1813349084465446E-2</v>
      </c>
      <c r="AI667" s="397">
        <v>1693</v>
      </c>
      <c r="AJ667" s="392">
        <v>1552</v>
      </c>
      <c r="AK667" s="392">
        <v>141</v>
      </c>
      <c r="AL667" s="399">
        <v>9.0850515463917522E-2</v>
      </c>
      <c r="AM667" s="403">
        <v>1637</v>
      </c>
      <c r="AN667" s="392">
        <v>1613</v>
      </c>
      <c r="AO667" s="392">
        <v>24</v>
      </c>
      <c r="AP667" s="395">
        <v>1.4879107253564786E-2</v>
      </c>
      <c r="AQ667" s="392">
        <v>34.104166666666664</v>
      </c>
      <c r="AR667" s="392">
        <v>1613</v>
      </c>
      <c r="AS667" s="392">
        <v>1502</v>
      </c>
      <c r="AT667" s="392">
        <v>111</v>
      </c>
      <c r="AU667" s="395">
        <v>7.3901464713715045E-2</v>
      </c>
      <c r="AV667" s="400">
        <v>33.604166666666664</v>
      </c>
      <c r="AW667" s="403">
        <v>1280</v>
      </c>
      <c r="AX667" s="403">
        <v>665</v>
      </c>
      <c r="AY667" s="403">
        <v>25</v>
      </c>
      <c r="AZ667" s="403">
        <v>690</v>
      </c>
      <c r="BA667" s="395">
        <v>0.5390625</v>
      </c>
      <c r="BB667" s="464">
        <v>0.71339587832566054</v>
      </c>
      <c r="BC667" s="403">
        <v>360</v>
      </c>
      <c r="BD667" s="395">
        <v>0.28125</v>
      </c>
      <c r="BE667" s="464">
        <v>1.8409897999019185</v>
      </c>
      <c r="BF667" s="403">
        <v>175</v>
      </c>
      <c r="BG667" s="403">
        <v>50</v>
      </c>
      <c r="BH667" s="403">
        <v>225</v>
      </c>
      <c r="BI667" s="395">
        <v>0.17578125</v>
      </c>
      <c r="BJ667" s="464">
        <v>2.3394656896931512</v>
      </c>
      <c r="BK667" s="403">
        <v>0</v>
      </c>
      <c r="BL667" s="401">
        <v>1785</v>
      </c>
      <c r="BM667" s="392">
        <v>925</v>
      </c>
      <c r="BN667" s="392">
        <v>45</v>
      </c>
      <c r="BO667" s="392">
        <v>970</v>
      </c>
      <c r="BP667" s="395">
        <v>0.54341736694677867</v>
      </c>
      <c r="BQ667" s="402">
        <v>0.7799271578588407</v>
      </c>
      <c r="BR667" s="392">
        <v>595</v>
      </c>
      <c r="BS667" s="395">
        <v>0.33333333333333331</v>
      </c>
      <c r="BT667" s="402">
        <v>1.4959086897335785</v>
      </c>
      <c r="BU667" s="392">
        <v>150</v>
      </c>
      <c r="BV667" s="392">
        <v>75</v>
      </c>
      <c r="BW667" s="392">
        <v>225</v>
      </c>
      <c r="BX667" s="395">
        <v>0.12605042016806722</v>
      </c>
      <c r="BY667" s="402">
        <v>1.7442562224015059</v>
      </c>
      <c r="BZ667" s="392">
        <v>0</v>
      </c>
      <c r="CA667" s="403" t="s">
        <v>79</v>
      </c>
      <c r="CB667" s="404" t="s">
        <v>79</v>
      </c>
      <c r="CC667" s="403" t="s">
        <v>68</v>
      </c>
      <c r="CD667" s="404" t="s">
        <v>2178</v>
      </c>
      <c r="CE667" s="404" t="s">
        <v>2085</v>
      </c>
      <c r="CF667" s="405"/>
      <c r="CG667" s="403"/>
    </row>
    <row r="668" spans="1:85" ht="12.75" customHeight="1" x14ac:dyDescent="0.25">
      <c r="A668" s="388" t="s">
        <v>1265</v>
      </c>
      <c r="B668" s="387">
        <v>4620278</v>
      </c>
      <c r="C668" s="403"/>
      <c r="D668" s="387"/>
      <c r="E668" s="389">
        <v>1</v>
      </c>
      <c r="F668" s="389">
        <v>1</v>
      </c>
      <c r="G668" s="388"/>
      <c r="H668" s="390"/>
      <c r="I668" s="388"/>
      <c r="J668" s="390"/>
      <c r="K668" s="391"/>
      <c r="L668" s="392"/>
      <c r="M668" s="392"/>
      <c r="N668" s="393"/>
      <c r="O668" s="388">
        <v>244620278</v>
      </c>
      <c r="P668" s="394">
        <v>0.59</v>
      </c>
      <c r="Q668" s="393">
        <v>59</v>
      </c>
      <c r="R668" s="403">
        <v>0.59</v>
      </c>
      <c r="S668" s="403">
        <v>59</v>
      </c>
      <c r="T668" s="403">
        <v>4229</v>
      </c>
      <c r="U668" s="392">
        <v>-114</v>
      </c>
      <c r="V668" s="395">
        <v>-2.6249136541561132E-2</v>
      </c>
      <c r="W668" s="403">
        <v>7177.5</v>
      </c>
      <c r="X668" s="392">
        <v>4343</v>
      </c>
      <c r="Y668" s="392">
        <v>4343</v>
      </c>
      <c r="Z668" s="392">
        <v>4338</v>
      </c>
      <c r="AA668" s="392">
        <v>4303</v>
      </c>
      <c r="AB668" s="392">
        <v>40</v>
      </c>
      <c r="AC668" s="395">
        <v>9.2958401115500813E-3</v>
      </c>
      <c r="AD668" s="396">
        <v>7364.8</v>
      </c>
      <c r="AE668" s="403">
        <v>2219</v>
      </c>
      <c r="AF668" s="392">
        <v>2209</v>
      </c>
      <c r="AG668" s="397">
        <v>10</v>
      </c>
      <c r="AH668" s="398">
        <v>4.5269352648257127E-3</v>
      </c>
      <c r="AI668" s="397">
        <v>2209</v>
      </c>
      <c r="AJ668" s="392">
        <v>2192</v>
      </c>
      <c r="AK668" s="392">
        <v>17</v>
      </c>
      <c r="AL668" s="399">
        <v>7.7554744525547446E-3</v>
      </c>
      <c r="AM668" s="403">
        <v>2084</v>
      </c>
      <c r="AN668" s="392">
        <v>2100</v>
      </c>
      <c r="AO668" s="392">
        <v>-16</v>
      </c>
      <c r="AP668" s="395">
        <v>-7.619047619047619E-3</v>
      </c>
      <c r="AQ668" s="392">
        <v>35.322033898305087</v>
      </c>
      <c r="AR668" s="392">
        <v>2100</v>
      </c>
      <c r="AS668" s="392">
        <v>2121</v>
      </c>
      <c r="AT668" s="392">
        <v>-21</v>
      </c>
      <c r="AU668" s="395">
        <v>-9.9009900990099011E-3</v>
      </c>
      <c r="AV668" s="400">
        <v>35.593220338983052</v>
      </c>
      <c r="AW668" s="403">
        <v>1445</v>
      </c>
      <c r="AX668" s="403">
        <v>760</v>
      </c>
      <c r="AY668" s="403">
        <v>35</v>
      </c>
      <c r="AZ668" s="403">
        <v>795</v>
      </c>
      <c r="BA668" s="395">
        <v>0.55017301038062283</v>
      </c>
      <c r="BB668" s="464">
        <v>0.72809953942549743</v>
      </c>
      <c r="BC668" s="403">
        <v>430</v>
      </c>
      <c r="BD668" s="395">
        <v>0.29757785467128028</v>
      </c>
      <c r="BE668" s="464">
        <v>1.9478677160054134</v>
      </c>
      <c r="BF668" s="403">
        <v>130</v>
      </c>
      <c r="BG668" s="403">
        <v>75</v>
      </c>
      <c r="BH668" s="403">
        <v>205</v>
      </c>
      <c r="BI668" s="395">
        <v>0.14186851211072665</v>
      </c>
      <c r="BJ668" s="464">
        <v>1.8881224051533498</v>
      </c>
      <c r="BK668" s="403">
        <v>10</v>
      </c>
      <c r="BL668" s="401">
        <v>2075</v>
      </c>
      <c r="BM668" s="392">
        <v>865</v>
      </c>
      <c r="BN668" s="392">
        <v>40</v>
      </c>
      <c r="BO668" s="392">
        <v>905</v>
      </c>
      <c r="BP668" s="395">
        <v>0.43614457831325304</v>
      </c>
      <c r="BQ668" s="402">
        <v>0.62596637882703654</v>
      </c>
      <c r="BR668" s="392">
        <v>920</v>
      </c>
      <c r="BS668" s="395">
        <v>0.44337349397590359</v>
      </c>
      <c r="BT668" s="402">
        <v>1.9897387873082779</v>
      </c>
      <c r="BU668" s="392">
        <v>125</v>
      </c>
      <c r="BV668" s="392">
        <v>105</v>
      </c>
      <c r="BW668" s="392">
        <v>230</v>
      </c>
      <c r="BX668" s="395">
        <v>0.1108433734939759</v>
      </c>
      <c r="BY668" s="402">
        <v>1.5338246685021435</v>
      </c>
      <c r="BZ668" s="392">
        <v>15</v>
      </c>
      <c r="CA668" s="403" t="s">
        <v>79</v>
      </c>
      <c r="CB668" s="404" t="s">
        <v>79</v>
      </c>
      <c r="CC668" s="403" t="s">
        <v>68</v>
      </c>
      <c r="CD668" s="404"/>
      <c r="CE668" s="404" t="s">
        <v>2085</v>
      </c>
      <c r="CF668" s="405"/>
      <c r="CG668" s="403"/>
    </row>
    <row r="669" spans="1:85" ht="12.75" customHeight="1" x14ac:dyDescent="0.25">
      <c r="A669" s="388" t="s">
        <v>1267</v>
      </c>
      <c r="B669" s="387">
        <v>4620280</v>
      </c>
      <c r="C669" s="403"/>
      <c r="D669" s="387"/>
      <c r="E669" s="389">
        <v>1</v>
      </c>
      <c r="F669" s="389">
        <v>1</v>
      </c>
      <c r="G669" s="388"/>
      <c r="H669" s="390"/>
      <c r="I669" s="388"/>
      <c r="J669" s="390"/>
      <c r="K669" s="391"/>
      <c r="L669" s="392"/>
      <c r="M669" s="392"/>
      <c r="N669" s="393"/>
      <c r="O669" s="388">
        <v>244620280</v>
      </c>
      <c r="P669" s="394">
        <v>0.59</v>
      </c>
      <c r="Q669" s="393">
        <v>59</v>
      </c>
      <c r="R669" s="403">
        <v>0.59</v>
      </c>
      <c r="S669" s="403">
        <v>59</v>
      </c>
      <c r="T669" s="403">
        <v>4621</v>
      </c>
      <c r="U669" s="392">
        <v>127</v>
      </c>
      <c r="V669" s="395">
        <v>2.8259902091677794E-2</v>
      </c>
      <c r="W669" s="403">
        <v>7792.6</v>
      </c>
      <c r="X669" s="392">
        <v>4494</v>
      </c>
      <c r="Y669" s="392">
        <v>4494</v>
      </c>
      <c r="Z669" s="392">
        <v>4471</v>
      </c>
      <c r="AA669" s="392">
        <v>4402</v>
      </c>
      <c r="AB669" s="392">
        <v>92</v>
      </c>
      <c r="AC669" s="395">
        <v>2.0899591094956836E-2</v>
      </c>
      <c r="AD669" s="396">
        <v>7605.3</v>
      </c>
      <c r="AE669" s="403">
        <v>2259</v>
      </c>
      <c r="AF669" s="392">
        <v>2268</v>
      </c>
      <c r="AG669" s="397">
        <v>-9</v>
      </c>
      <c r="AH669" s="398">
        <v>-3.968253968253968E-3</v>
      </c>
      <c r="AI669" s="397">
        <v>2268</v>
      </c>
      <c r="AJ669" s="392">
        <v>2220</v>
      </c>
      <c r="AK669" s="392">
        <v>48</v>
      </c>
      <c r="AL669" s="399">
        <v>2.1621621621621623E-2</v>
      </c>
      <c r="AM669" s="403">
        <v>2164</v>
      </c>
      <c r="AN669" s="392">
        <v>2085</v>
      </c>
      <c r="AO669" s="392">
        <v>79</v>
      </c>
      <c r="AP669" s="395">
        <v>3.7889688249400477E-2</v>
      </c>
      <c r="AQ669" s="392">
        <v>36.677966101694913</v>
      </c>
      <c r="AR669" s="392">
        <v>2085</v>
      </c>
      <c r="AS669" s="392">
        <v>2137</v>
      </c>
      <c r="AT669" s="392">
        <v>-52</v>
      </c>
      <c r="AU669" s="395">
        <v>-2.4333177351427236E-2</v>
      </c>
      <c r="AV669" s="400">
        <v>35.33898305084746</v>
      </c>
      <c r="AW669" s="403">
        <v>1705</v>
      </c>
      <c r="AX669" s="403">
        <v>840</v>
      </c>
      <c r="AY669" s="403">
        <v>60</v>
      </c>
      <c r="AZ669" s="403">
        <v>900</v>
      </c>
      <c r="BA669" s="395">
        <v>0.52785923753665687</v>
      </c>
      <c r="BB669" s="464">
        <v>0.69856946902219463</v>
      </c>
      <c r="BC669" s="403">
        <v>615</v>
      </c>
      <c r="BD669" s="395">
        <v>0.36070381231671556</v>
      </c>
      <c r="BE669" s="464">
        <v>2.3610739173717668</v>
      </c>
      <c r="BF669" s="403">
        <v>125</v>
      </c>
      <c r="BG669" s="403">
        <v>60</v>
      </c>
      <c r="BH669" s="403">
        <v>185</v>
      </c>
      <c r="BI669" s="395">
        <v>0.10850439882697947</v>
      </c>
      <c r="BJ669" s="464">
        <v>1.4440807437454237</v>
      </c>
      <c r="BK669" s="403">
        <v>10</v>
      </c>
      <c r="BL669" s="401">
        <v>2030</v>
      </c>
      <c r="BM669" s="392">
        <v>970</v>
      </c>
      <c r="BN669" s="392">
        <v>45</v>
      </c>
      <c r="BO669" s="392">
        <v>1015</v>
      </c>
      <c r="BP669" s="395">
        <v>0.5</v>
      </c>
      <c r="BQ669" s="402">
        <v>0.71761339009176839</v>
      </c>
      <c r="BR669" s="392">
        <v>765</v>
      </c>
      <c r="BS669" s="395">
        <v>0.37684729064039407</v>
      </c>
      <c r="BT669" s="402">
        <v>1.691187410314563</v>
      </c>
      <c r="BU669" s="392">
        <v>125</v>
      </c>
      <c r="BV669" s="392">
        <v>105</v>
      </c>
      <c r="BW669" s="392">
        <v>230</v>
      </c>
      <c r="BX669" s="395">
        <v>0.11330049261083744</v>
      </c>
      <c r="BY669" s="402">
        <v>1.5678257079516984</v>
      </c>
      <c r="BZ669" s="392">
        <v>15</v>
      </c>
      <c r="CA669" s="403" t="s">
        <v>79</v>
      </c>
      <c r="CB669" s="404" t="s">
        <v>79</v>
      </c>
      <c r="CC669" s="403" t="s">
        <v>68</v>
      </c>
      <c r="CD669" s="404" t="s">
        <v>2107</v>
      </c>
      <c r="CE669" s="404" t="s">
        <v>2085</v>
      </c>
      <c r="CF669" s="407" t="s">
        <v>2102</v>
      </c>
      <c r="CG669" s="403"/>
    </row>
    <row r="670" spans="1:85" ht="12.75" customHeight="1" x14ac:dyDescent="0.25">
      <c r="A670" s="388" t="s">
        <v>1268</v>
      </c>
      <c r="B670" s="387">
        <v>4620281</v>
      </c>
      <c r="C670" s="403" t="s">
        <v>2169</v>
      </c>
      <c r="D670" s="388"/>
      <c r="E670" s="389">
        <v>1</v>
      </c>
      <c r="F670" s="389">
        <v>1</v>
      </c>
      <c r="G670" s="388"/>
      <c r="H670" s="388"/>
      <c r="I670" s="388"/>
      <c r="J670" s="390"/>
      <c r="K670" s="391"/>
      <c r="L670" s="392"/>
      <c r="M670" s="392"/>
      <c r="N670" s="393"/>
      <c r="O670" s="388">
        <v>244620281</v>
      </c>
      <c r="P670" s="394">
        <v>1.0900000000000001</v>
      </c>
      <c r="Q670" s="393">
        <v>109.00000000000001</v>
      </c>
      <c r="R670" s="403">
        <v>1.08</v>
      </c>
      <c r="S670" s="403">
        <v>108</v>
      </c>
      <c r="T670" s="403">
        <v>3756</v>
      </c>
      <c r="U670" s="392">
        <v>-158</v>
      </c>
      <c r="V670" s="395">
        <v>-4.0367910066428203E-2</v>
      </c>
      <c r="W670" s="403">
        <v>3464.3</v>
      </c>
      <c r="X670" s="392">
        <v>3914</v>
      </c>
      <c r="Y670" s="392">
        <v>3914</v>
      </c>
      <c r="Z670" s="392">
        <v>3557</v>
      </c>
      <c r="AA670" s="392">
        <v>3572</v>
      </c>
      <c r="AB670" s="392">
        <v>342</v>
      </c>
      <c r="AC670" s="395">
        <v>9.5744680851063829E-2</v>
      </c>
      <c r="AD670" s="396">
        <v>3607.4</v>
      </c>
      <c r="AE670" s="403">
        <v>1801</v>
      </c>
      <c r="AF670" s="392">
        <v>1530</v>
      </c>
      <c r="AG670" s="397">
        <v>271</v>
      </c>
      <c r="AH670" s="398">
        <v>0.17712418300653596</v>
      </c>
      <c r="AI670" s="397">
        <v>1530</v>
      </c>
      <c r="AJ670" s="392">
        <v>1703</v>
      </c>
      <c r="AK670" s="392">
        <v>-173</v>
      </c>
      <c r="AL670" s="399">
        <v>-0.10158543746330007</v>
      </c>
      <c r="AM670" s="403">
        <v>1471</v>
      </c>
      <c r="AN670" s="392">
        <v>1459</v>
      </c>
      <c r="AO670" s="392">
        <v>12</v>
      </c>
      <c r="AP670" s="395">
        <v>8.2248115147361203E-3</v>
      </c>
      <c r="AQ670" s="392">
        <v>13.62037037037037</v>
      </c>
      <c r="AR670" s="392">
        <v>1459</v>
      </c>
      <c r="AS670" s="392">
        <v>1637</v>
      </c>
      <c r="AT670" s="392">
        <v>-178</v>
      </c>
      <c r="AU670" s="395">
        <v>-0.10873549175320708</v>
      </c>
      <c r="AV670" s="400">
        <v>13.38532110091743</v>
      </c>
      <c r="AW670" s="403">
        <v>955</v>
      </c>
      <c r="AX670" s="403">
        <v>550</v>
      </c>
      <c r="AY670" s="403">
        <v>35</v>
      </c>
      <c r="AZ670" s="403">
        <v>585</v>
      </c>
      <c r="BA670" s="395">
        <v>0.61256544502617805</v>
      </c>
      <c r="BB670" s="464">
        <v>0.81066975292549459</v>
      </c>
      <c r="BC670" s="403">
        <v>230</v>
      </c>
      <c r="BD670" s="395">
        <v>0.24083769633507854</v>
      </c>
      <c r="BE670" s="464">
        <v>1.5764613062569075</v>
      </c>
      <c r="BF670" s="403">
        <v>75</v>
      </c>
      <c r="BG670" s="403">
        <v>55</v>
      </c>
      <c r="BH670" s="403">
        <v>130</v>
      </c>
      <c r="BI670" s="395">
        <v>0.13612565445026178</v>
      </c>
      <c r="BJ670" s="464">
        <v>1.8116909401509731</v>
      </c>
      <c r="BK670" s="403">
        <v>20</v>
      </c>
      <c r="BL670" s="401">
        <v>1570</v>
      </c>
      <c r="BM670" s="392">
        <v>840</v>
      </c>
      <c r="BN670" s="392">
        <v>50</v>
      </c>
      <c r="BO670" s="392">
        <v>890</v>
      </c>
      <c r="BP670" s="395">
        <v>0.56687898089171973</v>
      </c>
      <c r="BQ670" s="402">
        <v>0.81359989449894765</v>
      </c>
      <c r="BR670" s="392">
        <v>485</v>
      </c>
      <c r="BS670" s="395">
        <v>0.30891719745222929</v>
      </c>
      <c r="BT670" s="402">
        <v>1.3863357602308006</v>
      </c>
      <c r="BU670" s="392">
        <v>95</v>
      </c>
      <c r="BV670" s="392">
        <v>95</v>
      </c>
      <c r="BW670" s="392">
        <v>190</v>
      </c>
      <c r="BX670" s="395">
        <v>0.12101910828025478</v>
      </c>
      <c r="BY670" s="402">
        <v>1.6746341056687071</v>
      </c>
      <c r="BZ670" s="392">
        <v>10</v>
      </c>
      <c r="CA670" s="403" t="s">
        <v>79</v>
      </c>
      <c r="CB670" s="404" t="s">
        <v>79</v>
      </c>
      <c r="CC670" s="403" t="s">
        <v>66</v>
      </c>
      <c r="CD670" s="404" t="s">
        <v>2170</v>
      </c>
      <c r="CE670" s="404" t="s">
        <v>2085</v>
      </c>
      <c r="CF670" s="405"/>
      <c r="CG670" s="403"/>
    </row>
    <row r="671" spans="1:85" ht="12.75" customHeight="1" x14ac:dyDescent="0.25">
      <c r="A671" s="388" t="s">
        <v>1290</v>
      </c>
      <c r="B671" s="387">
        <v>4620300</v>
      </c>
      <c r="C671" s="403" t="s">
        <v>2198</v>
      </c>
      <c r="D671" s="388"/>
      <c r="E671" s="389">
        <v>1</v>
      </c>
      <c r="F671" s="389">
        <v>1</v>
      </c>
      <c r="G671" s="388"/>
      <c r="H671" s="388"/>
      <c r="I671" s="388"/>
      <c r="J671" s="390"/>
      <c r="K671" s="391"/>
      <c r="L671" s="392"/>
      <c r="M671" s="392"/>
      <c r="N671" s="393"/>
      <c r="O671" s="388">
        <v>244620300</v>
      </c>
      <c r="P671" s="394">
        <v>0.52</v>
      </c>
      <c r="Q671" s="393">
        <v>52</v>
      </c>
      <c r="R671" s="403">
        <v>0.52</v>
      </c>
      <c r="S671" s="403">
        <v>52</v>
      </c>
      <c r="T671" s="403">
        <v>2797</v>
      </c>
      <c r="U671" s="392">
        <v>98</v>
      </c>
      <c r="V671" s="395">
        <v>3.6309744349759171E-2</v>
      </c>
      <c r="W671" s="403">
        <v>5409</v>
      </c>
      <c r="X671" s="392">
        <v>2699</v>
      </c>
      <c r="Y671" s="392">
        <v>2699</v>
      </c>
      <c r="Z671" s="392">
        <v>2706</v>
      </c>
      <c r="AA671" s="392">
        <v>2729</v>
      </c>
      <c r="AB671" s="392">
        <v>-30</v>
      </c>
      <c r="AC671" s="395">
        <v>-1.0993037742762916E-2</v>
      </c>
      <c r="AD671" s="396">
        <v>5226.6000000000004</v>
      </c>
      <c r="AE671" s="403">
        <v>1466</v>
      </c>
      <c r="AF671" s="392">
        <v>1372</v>
      </c>
      <c r="AG671" s="397">
        <v>94</v>
      </c>
      <c r="AH671" s="398">
        <v>6.8513119533527692E-2</v>
      </c>
      <c r="AI671" s="397">
        <v>1372</v>
      </c>
      <c r="AJ671" s="392">
        <v>1353</v>
      </c>
      <c r="AK671" s="392">
        <v>19</v>
      </c>
      <c r="AL671" s="399">
        <v>1.4042867701404288E-2</v>
      </c>
      <c r="AM671" s="403">
        <v>1361</v>
      </c>
      <c r="AN671" s="392">
        <v>1261</v>
      </c>
      <c r="AO671" s="392">
        <v>100</v>
      </c>
      <c r="AP671" s="395">
        <v>7.9302141157811257E-2</v>
      </c>
      <c r="AQ671" s="392">
        <v>26.173076923076923</v>
      </c>
      <c r="AR671" s="392">
        <v>1261</v>
      </c>
      <c r="AS671" s="392">
        <v>1254</v>
      </c>
      <c r="AT671" s="392">
        <v>7</v>
      </c>
      <c r="AU671" s="395">
        <v>5.5821371610845294E-3</v>
      </c>
      <c r="AV671" s="400">
        <v>24.25</v>
      </c>
      <c r="AW671" s="403">
        <v>730</v>
      </c>
      <c r="AX671" s="403">
        <v>255</v>
      </c>
      <c r="AY671" s="403">
        <v>15</v>
      </c>
      <c r="AZ671" s="403">
        <v>270</v>
      </c>
      <c r="BA671" s="395">
        <v>0.36986301369863012</v>
      </c>
      <c r="BB671" s="464">
        <v>0.48947710055459254</v>
      </c>
      <c r="BC671" s="403">
        <v>310</v>
      </c>
      <c r="BD671" s="395">
        <v>0.42465753424657532</v>
      </c>
      <c r="BE671" s="464">
        <v>2.7796984497758039</v>
      </c>
      <c r="BF671" s="403">
        <v>110</v>
      </c>
      <c r="BG671" s="403">
        <v>30</v>
      </c>
      <c r="BH671" s="403">
        <v>140</v>
      </c>
      <c r="BI671" s="395">
        <v>0.19178082191780821</v>
      </c>
      <c r="BJ671" s="464">
        <v>2.5524033582527403</v>
      </c>
      <c r="BK671" s="403">
        <v>15</v>
      </c>
      <c r="BL671" s="401">
        <v>1075</v>
      </c>
      <c r="BM671" s="392">
        <v>225</v>
      </c>
      <c r="BN671" s="392">
        <v>10</v>
      </c>
      <c r="BO671" s="392">
        <v>235</v>
      </c>
      <c r="BP671" s="395">
        <v>0.21860465116279071</v>
      </c>
      <c r="BQ671" s="402">
        <v>0.31374724962151734</v>
      </c>
      <c r="BR671" s="392">
        <v>710</v>
      </c>
      <c r="BS671" s="395">
        <v>0.66046511627906979</v>
      </c>
      <c r="BT671" s="402">
        <v>2.9639865201232767</v>
      </c>
      <c r="BU671" s="392">
        <v>90</v>
      </c>
      <c r="BV671" s="392">
        <v>45</v>
      </c>
      <c r="BW671" s="392">
        <v>135</v>
      </c>
      <c r="BX671" s="395">
        <v>0.12558139534883722</v>
      </c>
      <c r="BY671" s="402">
        <v>1.7377659666902447</v>
      </c>
      <c r="BZ671" s="392">
        <v>10</v>
      </c>
      <c r="CA671" s="403" t="s">
        <v>79</v>
      </c>
      <c r="CB671" s="404" t="s">
        <v>79</v>
      </c>
      <c r="CC671" s="403" t="s">
        <v>79</v>
      </c>
      <c r="CD671" s="404"/>
      <c r="CE671" s="404" t="s">
        <v>2085</v>
      </c>
      <c r="CF671" s="405"/>
      <c r="CG671" s="403"/>
    </row>
    <row r="672" spans="1:85" ht="12.75" customHeight="1" x14ac:dyDescent="0.25">
      <c r="A672" s="388" t="s">
        <v>1292</v>
      </c>
      <c r="B672" s="387">
        <v>4620302</v>
      </c>
      <c r="C672" s="403"/>
      <c r="D672" s="388"/>
      <c r="E672" s="389">
        <v>1</v>
      </c>
      <c r="F672" s="389">
        <v>1</v>
      </c>
      <c r="G672" s="388"/>
      <c r="H672" s="388"/>
      <c r="I672" s="388"/>
      <c r="J672" s="390"/>
      <c r="K672" s="391"/>
      <c r="L672" s="392"/>
      <c r="M672" s="392"/>
      <c r="N672" s="393"/>
      <c r="O672" s="388">
        <v>244620302</v>
      </c>
      <c r="P672" s="394">
        <v>0.21</v>
      </c>
      <c r="Q672" s="393">
        <v>21</v>
      </c>
      <c r="R672" s="403">
        <v>0.21</v>
      </c>
      <c r="S672" s="403">
        <v>21</v>
      </c>
      <c r="T672" s="403">
        <v>2923</v>
      </c>
      <c r="U672" s="392">
        <v>-3</v>
      </c>
      <c r="V672" s="395">
        <v>-1.0252904989747095E-3</v>
      </c>
      <c r="W672" s="403">
        <v>14168.7</v>
      </c>
      <c r="X672" s="392">
        <v>2926</v>
      </c>
      <c r="Y672" s="392">
        <v>2926</v>
      </c>
      <c r="Z672" s="392">
        <v>2827</v>
      </c>
      <c r="AA672" s="392">
        <v>3009</v>
      </c>
      <c r="AB672" s="392">
        <v>-83</v>
      </c>
      <c r="AC672" s="395">
        <v>-2.7583914921900963E-2</v>
      </c>
      <c r="AD672" s="396">
        <v>14176.4</v>
      </c>
      <c r="AE672" s="403">
        <v>1686</v>
      </c>
      <c r="AF672" s="392">
        <v>1673</v>
      </c>
      <c r="AG672" s="397">
        <v>13</v>
      </c>
      <c r="AH672" s="398">
        <v>7.7704722056186493E-3</v>
      </c>
      <c r="AI672" s="397">
        <v>1673</v>
      </c>
      <c r="AJ672" s="392">
        <v>1594</v>
      </c>
      <c r="AK672" s="392">
        <v>79</v>
      </c>
      <c r="AL672" s="399">
        <v>4.9560853199498121E-2</v>
      </c>
      <c r="AM672" s="403">
        <v>1563</v>
      </c>
      <c r="AN672" s="392">
        <v>1537</v>
      </c>
      <c r="AO672" s="392">
        <v>26</v>
      </c>
      <c r="AP672" s="395">
        <v>1.6916070266753416E-2</v>
      </c>
      <c r="AQ672" s="392">
        <v>74.428571428571431</v>
      </c>
      <c r="AR672" s="392">
        <v>1537</v>
      </c>
      <c r="AS672" s="392">
        <v>1502</v>
      </c>
      <c r="AT672" s="392">
        <v>35</v>
      </c>
      <c r="AU672" s="395">
        <v>2.3302263648468709E-2</v>
      </c>
      <c r="AV672" s="400">
        <v>73.19047619047619</v>
      </c>
      <c r="AW672" s="403">
        <v>985</v>
      </c>
      <c r="AX672" s="403">
        <v>290</v>
      </c>
      <c r="AY672" s="403">
        <v>25</v>
      </c>
      <c r="AZ672" s="403">
        <v>315</v>
      </c>
      <c r="BA672" s="395">
        <v>0.31979695431472083</v>
      </c>
      <c r="BB672" s="464">
        <v>0.42321962501420785</v>
      </c>
      <c r="BC672" s="403">
        <v>460</v>
      </c>
      <c r="BD672" s="395">
        <v>0.46700507614213199</v>
      </c>
      <c r="BE672" s="464">
        <v>3.056894512640298</v>
      </c>
      <c r="BF672" s="403">
        <v>170</v>
      </c>
      <c r="BG672" s="403">
        <v>30</v>
      </c>
      <c r="BH672" s="403">
        <v>200</v>
      </c>
      <c r="BI672" s="395">
        <v>0.20304568527918782</v>
      </c>
      <c r="BJ672" s="464">
        <v>2.7023269782806389</v>
      </c>
      <c r="BK672" s="403">
        <v>15</v>
      </c>
      <c r="BL672" s="401">
        <v>1580</v>
      </c>
      <c r="BM672" s="392">
        <v>460</v>
      </c>
      <c r="BN672" s="392">
        <v>30</v>
      </c>
      <c r="BO672" s="392">
        <v>490</v>
      </c>
      <c r="BP672" s="395">
        <v>0.310126582278481</v>
      </c>
      <c r="BQ672" s="402">
        <v>0.445101976132869</v>
      </c>
      <c r="BR672" s="392">
        <v>850</v>
      </c>
      <c r="BS672" s="395">
        <v>0.53797468354430378</v>
      </c>
      <c r="BT672" s="402">
        <v>2.4142830119117882</v>
      </c>
      <c r="BU672" s="392">
        <v>165</v>
      </c>
      <c r="BV672" s="392">
        <v>75</v>
      </c>
      <c r="BW672" s="392">
        <v>240</v>
      </c>
      <c r="BX672" s="395">
        <v>0.15189873417721519</v>
      </c>
      <c r="BY672" s="402">
        <v>2.1019391439572579</v>
      </c>
      <c r="BZ672" s="392">
        <v>10</v>
      </c>
      <c r="CA672" s="403" t="s">
        <v>79</v>
      </c>
      <c r="CB672" s="404" t="s">
        <v>79</v>
      </c>
      <c r="CC672" s="403" t="s">
        <v>68</v>
      </c>
      <c r="CD672" s="404"/>
      <c r="CE672" s="404" t="s">
        <v>2085</v>
      </c>
      <c r="CF672" s="405"/>
      <c r="CG672" s="403"/>
    </row>
    <row r="673" spans="1:85" ht="12.75" customHeight="1" x14ac:dyDescent="0.25">
      <c r="A673" s="388" t="s">
        <v>1293</v>
      </c>
      <c r="B673" s="387">
        <v>4620303</v>
      </c>
      <c r="C673" s="403"/>
      <c r="D673" s="388"/>
      <c r="E673" s="389">
        <v>1</v>
      </c>
      <c r="F673" s="389">
        <v>1</v>
      </c>
      <c r="G673" s="388"/>
      <c r="H673" s="388"/>
      <c r="I673" s="388"/>
      <c r="J673" s="390"/>
      <c r="K673" s="391"/>
      <c r="L673" s="392"/>
      <c r="M673" s="392"/>
      <c r="N673" s="393"/>
      <c r="O673" s="388">
        <v>244620303</v>
      </c>
      <c r="P673" s="394">
        <v>0.26</v>
      </c>
      <c r="Q673" s="393">
        <v>26</v>
      </c>
      <c r="R673" s="403">
        <v>0.26</v>
      </c>
      <c r="S673" s="403">
        <v>26</v>
      </c>
      <c r="T673" s="403">
        <v>2376</v>
      </c>
      <c r="U673" s="392">
        <v>85</v>
      </c>
      <c r="V673" s="395">
        <v>3.7101702313400264E-2</v>
      </c>
      <c r="W673" s="403">
        <v>9061.7999999999993</v>
      </c>
      <c r="X673" s="392">
        <v>2291</v>
      </c>
      <c r="Y673" s="392">
        <v>2291</v>
      </c>
      <c r="Z673" s="392">
        <v>2213</v>
      </c>
      <c r="AA673" s="392">
        <v>2290</v>
      </c>
      <c r="AB673" s="392">
        <v>1</v>
      </c>
      <c r="AC673" s="395">
        <v>4.3668122270742359E-4</v>
      </c>
      <c r="AD673" s="396">
        <v>8687.9</v>
      </c>
      <c r="AE673" s="403">
        <v>1398</v>
      </c>
      <c r="AF673" s="392">
        <v>1355</v>
      </c>
      <c r="AG673" s="397">
        <v>43</v>
      </c>
      <c r="AH673" s="398">
        <v>3.1734317343173432E-2</v>
      </c>
      <c r="AI673" s="397">
        <v>1355</v>
      </c>
      <c r="AJ673" s="392">
        <v>1223</v>
      </c>
      <c r="AK673" s="392">
        <v>132</v>
      </c>
      <c r="AL673" s="399">
        <v>0.10793131643499591</v>
      </c>
      <c r="AM673" s="403">
        <v>1279</v>
      </c>
      <c r="AN673" s="392">
        <v>1252</v>
      </c>
      <c r="AO673" s="392">
        <v>27</v>
      </c>
      <c r="AP673" s="395">
        <v>2.1565495207667731E-2</v>
      </c>
      <c r="AQ673" s="392">
        <v>49.192307692307693</v>
      </c>
      <c r="AR673" s="392">
        <v>1252</v>
      </c>
      <c r="AS673" s="392">
        <v>1154</v>
      </c>
      <c r="AT673" s="392">
        <v>98</v>
      </c>
      <c r="AU673" s="395">
        <v>8.4922010398613523E-2</v>
      </c>
      <c r="AV673" s="400">
        <v>48.153846153846153</v>
      </c>
      <c r="AW673" s="403">
        <v>930</v>
      </c>
      <c r="AX673" s="403">
        <v>400</v>
      </c>
      <c r="AY673" s="403">
        <v>30</v>
      </c>
      <c r="AZ673" s="403">
        <v>430</v>
      </c>
      <c r="BA673" s="395">
        <v>0.46236559139784944</v>
      </c>
      <c r="BB673" s="464">
        <v>0.61189510897684829</v>
      </c>
      <c r="BC673" s="403">
        <v>300</v>
      </c>
      <c r="BD673" s="395">
        <v>0.32258064516129031</v>
      </c>
      <c r="BE673" s="464">
        <v>2.1115295196007668</v>
      </c>
      <c r="BF673" s="403">
        <v>125</v>
      </c>
      <c r="BG673" s="403">
        <v>60</v>
      </c>
      <c r="BH673" s="403">
        <v>185</v>
      </c>
      <c r="BI673" s="395">
        <v>0.19892473118279569</v>
      </c>
      <c r="BJ673" s="464">
        <v>2.6474813635332763</v>
      </c>
      <c r="BK673" s="403">
        <v>15</v>
      </c>
      <c r="BL673" s="401">
        <v>1140</v>
      </c>
      <c r="BM673" s="392">
        <v>445</v>
      </c>
      <c r="BN673" s="392">
        <v>10</v>
      </c>
      <c r="BO673" s="392">
        <v>455</v>
      </c>
      <c r="BP673" s="395">
        <v>0.39912280701754388</v>
      </c>
      <c r="BQ673" s="402">
        <v>0.57283174121360469</v>
      </c>
      <c r="BR673" s="392">
        <v>505</v>
      </c>
      <c r="BS673" s="395">
        <v>0.44298245614035087</v>
      </c>
      <c r="BT673" s="402">
        <v>1.9879839166196243</v>
      </c>
      <c r="BU673" s="392">
        <v>100</v>
      </c>
      <c r="BV673" s="392">
        <v>70</v>
      </c>
      <c r="BW673" s="392">
        <v>170</v>
      </c>
      <c r="BX673" s="395">
        <v>0.14912280701754385</v>
      </c>
      <c r="BY673" s="402">
        <v>2.0635265134024832</v>
      </c>
      <c r="BZ673" s="392">
        <v>10</v>
      </c>
      <c r="CA673" s="403" t="s">
        <v>79</v>
      </c>
      <c r="CB673" s="404" t="s">
        <v>79</v>
      </c>
      <c r="CC673" s="403" t="s">
        <v>79</v>
      </c>
      <c r="CD673" s="404"/>
      <c r="CE673" s="404" t="s">
        <v>2085</v>
      </c>
      <c r="CF673" s="405"/>
      <c r="CG673" s="403"/>
    </row>
    <row r="674" spans="1:85" ht="12.75" customHeight="1" x14ac:dyDescent="0.25">
      <c r="A674" s="388" t="s">
        <v>1295</v>
      </c>
      <c r="B674" s="387">
        <v>4620305</v>
      </c>
      <c r="C674" s="403"/>
      <c r="D674" s="387"/>
      <c r="E674" s="389">
        <v>1</v>
      </c>
      <c r="F674" s="389">
        <v>1</v>
      </c>
      <c r="G674" s="388"/>
      <c r="H674" s="390"/>
      <c r="I674" s="388"/>
      <c r="J674" s="390"/>
      <c r="K674" s="391"/>
      <c r="L674" s="392"/>
      <c r="M674" s="392"/>
      <c r="N674" s="393"/>
      <c r="O674" s="388">
        <v>244620305</v>
      </c>
      <c r="P674" s="394">
        <v>0.35</v>
      </c>
      <c r="Q674" s="393">
        <v>35</v>
      </c>
      <c r="R674" s="403">
        <v>0.35</v>
      </c>
      <c r="S674" s="403">
        <v>35</v>
      </c>
      <c r="T674" s="403">
        <v>3973</v>
      </c>
      <c r="U674" s="392">
        <v>211</v>
      </c>
      <c r="V674" s="395">
        <v>5.6087187666135033E-2</v>
      </c>
      <c r="W674" s="403">
        <v>11351.4</v>
      </c>
      <c r="X674" s="392">
        <v>3762</v>
      </c>
      <c r="Y674" s="392">
        <v>3762</v>
      </c>
      <c r="Z674" s="392">
        <v>3709</v>
      </c>
      <c r="AA674" s="392">
        <v>3923</v>
      </c>
      <c r="AB674" s="392">
        <v>-161</v>
      </c>
      <c r="AC674" s="395">
        <v>-4.104002039255672E-2</v>
      </c>
      <c r="AD674" s="396">
        <v>10727.1</v>
      </c>
      <c r="AE674" s="403">
        <v>2347</v>
      </c>
      <c r="AF674" s="392">
        <v>2250</v>
      </c>
      <c r="AG674" s="397">
        <v>97</v>
      </c>
      <c r="AH674" s="398">
        <v>4.3111111111111114E-2</v>
      </c>
      <c r="AI674" s="397">
        <v>2250</v>
      </c>
      <c r="AJ674" s="392">
        <v>2187</v>
      </c>
      <c r="AK674" s="392">
        <v>63</v>
      </c>
      <c r="AL674" s="399">
        <v>2.8806584362139918E-2</v>
      </c>
      <c r="AM674" s="403">
        <v>2215</v>
      </c>
      <c r="AN674" s="392">
        <v>2083</v>
      </c>
      <c r="AO674" s="392">
        <v>132</v>
      </c>
      <c r="AP674" s="395">
        <v>6.3370139222275565E-2</v>
      </c>
      <c r="AQ674" s="392">
        <v>63.285714285714285</v>
      </c>
      <c r="AR674" s="392">
        <v>2083</v>
      </c>
      <c r="AS674" s="392">
        <v>2088</v>
      </c>
      <c r="AT674" s="392">
        <v>-5</v>
      </c>
      <c r="AU674" s="395">
        <v>-2.3946360153256703E-3</v>
      </c>
      <c r="AV674" s="400">
        <v>59.514285714285712</v>
      </c>
      <c r="AW674" s="403">
        <v>1215</v>
      </c>
      <c r="AX674" s="403">
        <v>350</v>
      </c>
      <c r="AY674" s="403">
        <v>25</v>
      </c>
      <c r="AZ674" s="403">
        <v>375</v>
      </c>
      <c r="BA674" s="395">
        <v>0.30864197530864196</v>
      </c>
      <c r="BB674" s="464">
        <v>0.40845711408876606</v>
      </c>
      <c r="BC674" s="403">
        <v>600</v>
      </c>
      <c r="BD674" s="395">
        <v>0.49382716049382713</v>
      </c>
      <c r="BE674" s="464">
        <v>3.2324649435863591</v>
      </c>
      <c r="BF674" s="403">
        <v>195</v>
      </c>
      <c r="BG674" s="403">
        <v>25</v>
      </c>
      <c r="BH674" s="403">
        <v>220</v>
      </c>
      <c r="BI674" s="395">
        <v>0.18106995884773663</v>
      </c>
      <c r="BJ674" s="464">
        <v>2.4098529061457388</v>
      </c>
      <c r="BK674" s="403">
        <v>15</v>
      </c>
      <c r="BL674" s="401">
        <v>1825</v>
      </c>
      <c r="BM674" s="392">
        <v>485</v>
      </c>
      <c r="BN674" s="392">
        <v>45</v>
      </c>
      <c r="BO674" s="392">
        <v>530</v>
      </c>
      <c r="BP674" s="395">
        <v>0.29041095890410956</v>
      </c>
      <c r="BQ674" s="402">
        <v>0.4168055854779586</v>
      </c>
      <c r="BR674" s="392">
        <v>1065</v>
      </c>
      <c r="BS674" s="395">
        <v>0.58356164383561648</v>
      </c>
      <c r="BT674" s="402">
        <v>2.6188648020267311</v>
      </c>
      <c r="BU674" s="392">
        <v>145</v>
      </c>
      <c r="BV674" s="392">
        <v>60</v>
      </c>
      <c r="BW674" s="392">
        <v>205</v>
      </c>
      <c r="BX674" s="395">
        <v>0.11232876712328767</v>
      </c>
      <c r="BY674" s="402">
        <v>1.5543791980085748</v>
      </c>
      <c r="BZ674" s="392">
        <v>20</v>
      </c>
      <c r="CA674" s="403" t="s">
        <v>79</v>
      </c>
      <c r="CB674" s="404" t="s">
        <v>79</v>
      </c>
      <c r="CC674" s="403" t="s">
        <v>68</v>
      </c>
      <c r="CD674" s="404"/>
      <c r="CE674" s="404" t="s">
        <v>2085</v>
      </c>
      <c r="CF674" s="405"/>
      <c r="CG674" s="403"/>
    </row>
    <row r="675" spans="1:85" ht="12.75" customHeight="1" x14ac:dyDescent="0.25">
      <c r="A675" s="388" t="s">
        <v>1296</v>
      </c>
      <c r="B675" s="387">
        <v>4620306</v>
      </c>
      <c r="C675" s="403"/>
      <c r="D675" s="387"/>
      <c r="E675" s="389">
        <v>1</v>
      </c>
      <c r="F675" s="389">
        <v>1</v>
      </c>
      <c r="G675" s="388"/>
      <c r="H675" s="390"/>
      <c r="I675" s="388"/>
      <c r="J675" s="390"/>
      <c r="K675" s="391"/>
      <c r="L675" s="392"/>
      <c r="M675" s="392"/>
      <c r="N675" s="393"/>
      <c r="O675" s="388">
        <v>244620306</v>
      </c>
      <c r="P675" s="394">
        <v>0.22</v>
      </c>
      <c r="Q675" s="393">
        <v>22</v>
      </c>
      <c r="R675" s="403">
        <v>0.22</v>
      </c>
      <c r="S675" s="403">
        <v>22</v>
      </c>
      <c r="T675" s="403">
        <v>2781</v>
      </c>
      <c r="U675" s="392">
        <v>-66</v>
      </c>
      <c r="V675" s="395">
        <v>-2.3182297154899896E-2</v>
      </c>
      <c r="W675" s="403">
        <v>12371</v>
      </c>
      <c r="X675" s="392">
        <v>2847</v>
      </c>
      <c r="Y675" s="392">
        <v>2847</v>
      </c>
      <c r="Z675" s="392">
        <v>2799</v>
      </c>
      <c r="AA675" s="392">
        <v>3215</v>
      </c>
      <c r="AB675" s="392">
        <v>-368</v>
      </c>
      <c r="AC675" s="395">
        <v>-0.11446345256609643</v>
      </c>
      <c r="AD675" s="396">
        <v>12766.8</v>
      </c>
      <c r="AE675" s="403">
        <v>1616</v>
      </c>
      <c r="AF675" s="392">
        <v>1635</v>
      </c>
      <c r="AG675" s="397">
        <v>-19</v>
      </c>
      <c r="AH675" s="398">
        <v>-1.1620795107033639E-2</v>
      </c>
      <c r="AI675" s="397">
        <v>1635</v>
      </c>
      <c r="AJ675" s="392">
        <v>1673</v>
      </c>
      <c r="AK675" s="392">
        <v>-38</v>
      </c>
      <c r="AL675" s="399">
        <v>-2.2713687985654513E-2</v>
      </c>
      <c r="AM675" s="403">
        <v>1508</v>
      </c>
      <c r="AN675" s="392">
        <v>1524</v>
      </c>
      <c r="AO675" s="392">
        <v>-16</v>
      </c>
      <c r="AP675" s="395">
        <v>-1.0498687664041995E-2</v>
      </c>
      <c r="AQ675" s="392">
        <v>68.545454545454547</v>
      </c>
      <c r="AR675" s="392">
        <v>1524</v>
      </c>
      <c r="AS675" s="392">
        <v>1581</v>
      </c>
      <c r="AT675" s="392">
        <v>-57</v>
      </c>
      <c r="AU675" s="395">
        <v>-3.6053130929791274E-2</v>
      </c>
      <c r="AV675" s="400">
        <v>69.272727272727266</v>
      </c>
      <c r="AW675" s="403">
        <v>980</v>
      </c>
      <c r="AX675" s="403">
        <v>335</v>
      </c>
      <c r="AY675" s="403">
        <v>10</v>
      </c>
      <c r="AZ675" s="403">
        <v>345</v>
      </c>
      <c r="BA675" s="395">
        <v>0.35204081632653061</v>
      </c>
      <c r="BB675" s="464">
        <v>0.46589118584532935</v>
      </c>
      <c r="BC675" s="403">
        <v>400</v>
      </c>
      <c r="BD675" s="395">
        <v>0.40816326530612246</v>
      </c>
      <c r="BE675" s="464">
        <v>2.6717312288826029</v>
      </c>
      <c r="BF675" s="403">
        <v>145</v>
      </c>
      <c r="BG675" s="403">
        <v>65</v>
      </c>
      <c r="BH675" s="403">
        <v>210</v>
      </c>
      <c r="BI675" s="395">
        <v>0.21428571428571427</v>
      </c>
      <c r="BJ675" s="464">
        <v>2.8519200788640315</v>
      </c>
      <c r="BK675" s="403">
        <v>20</v>
      </c>
      <c r="BL675" s="401">
        <v>1375</v>
      </c>
      <c r="BM675" s="392">
        <v>395</v>
      </c>
      <c r="BN675" s="392">
        <v>30</v>
      </c>
      <c r="BO675" s="392">
        <v>425</v>
      </c>
      <c r="BP675" s="395">
        <v>0.30909090909090908</v>
      </c>
      <c r="BQ675" s="402">
        <v>0.44361555023854776</v>
      </c>
      <c r="BR675" s="392">
        <v>755</v>
      </c>
      <c r="BS675" s="395">
        <v>0.54909090909090907</v>
      </c>
      <c r="BT675" s="402">
        <v>2.4641695870884042</v>
      </c>
      <c r="BU675" s="392">
        <v>110</v>
      </c>
      <c r="BV675" s="392">
        <v>70</v>
      </c>
      <c r="BW675" s="392">
        <v>180</v>
      </c>
      <c r="BX675" s="395">
        <v>0.13090909090909092</v>
      </c>
      <c r="BY675" s="402">
        <v>1.8114893713377096</v>
      </c>
      <c r="BZ675" s="392">
        <v>15</v>
      </c>
      <c r="CA675" s="403" t="s">
        <v>79</v>
      </c>
      <c r="CB675" s="404" t="s">
        <v>79</v>
      </c>
      <c r="CC675" s="403" t="s">
        <v>68</v>
      </c>
      <c r="CD675" s="404"/>
      <c r="CE675" s="404" t="s">
        <v>2085</v>
      </c>
      <c r="CF675" s="405"/>
      <c r="CG675" s="403"/>
    </row>
    <row r="676" spans="1:85" ht="12.75" customHeight="1" x14ac:dyDescent="0.25">
      <c r="A676" s="388" t="s">
        <v>1297</v>
      </c>
      <c r="B676" s="387">
        <v>4620307</v>
      </c>
      <c r="C676" s="403"/>
      <c r="D676" s="388"/>
      <c r="E676" s="389">
        <v>1</v>
      </c>
      <c r="F676" s="389">
        <v>1</v>
      </c>
      <c r="G676" s="388"/>
      <c r="H676" s="388"/>
      <c r="I676" s="388"/>
      <c r="J676" s="390"/>
      <c r="K676" s="391"/>
      <c r="L676" s="392"/>
      <c r="M676" s="392"/>
      <c r="N676" s="393"/>
      <c r="O676" s="388">
        <v>244620307</v>
      </c>
      <c r="P676" s="394">
        <v>0.17</v>
      </c>
      <c r="Q676" s="393">
        <v>17</v>
      </c>
      <c r="R676" s="403">
        <v>0.17</v>
      </c>
      <c r="S676" s="403">
        <v>17</v>
      </c>
      <c r="T676" s="403">
        <v>3032</v>
      </c>
      <c r="U676" s="392">
        <v>-47</v>
      </c>
      <c r="V676" s="395">
        <v>-1.5264696329977265E-2</v>
      </c>
      <c r="W676" s="403">
        <v>17455.400000000001</v>
      </c>
      <c r="X676" s="392">
        <v>3079</v>
      </c>
      <c r="Y676" s="392">
        <v>3079</v>
      </c>
      <c r="Z676" s="392">
        <v>3269</v>
      </c>
      <c r="AA676" s="392">
        <v>3438</v>
      </c>
      <c r="AB676" s="392">
        <v>-359</v>
      </c>
      <c r="AC676" s="395">
        <v>-0.10442117510180338</v>
      </c>
      <c r="AD676" s="396">
        <v>17736.2</v>
      </c>
      <c r="AE676" s="403">
        <v>1735</v>
      </c>
      <c r="AF676" s="392">
        <v>1716</v>
      </c>
      <c r="AG676" s="397">
        <v>19</v>
      </c>
      <c r="AH676" s="398">
        <v>1.1072261072261072E-2</v>
      </c>
      <c r="AI676" s="397">
        <v>1716</v>
      </c>
      <c r="AJ676" s="392">
        <v>1715</v>
      </c>
      <c r="AK676" s="392">
        <v>1</v>
      </c>
      <c r="AL676" s="399">
        <v>5.8309037900874635E-4</v>
      </c>
      <c r="AM676" s="403">
        <v>1636</v>
      </c>
      <c r="AN676" s="392">
        <v>1567</v>
      </c>
      <c r="AO676" s="392">
        <v>69</v>
      </c>
      <c r="AP676" s="395">
        <v>4.4033184428844928E-2</v>
      </c>
      <c r="AQ676" s="392">
        <v>96.235294117647058</v>
      </c>
      <c r="AR676" s="392">
        <v>1567</v>
      </c>
      <c r="AS676" s="392">
        <v>1633</v>
      </c>
      <c r="AT676" s="392">
        <v>-66</v>
      </c>
      <c r="AU676" s="395">
        <v>-4.0416411512553582E-2</v>
      </c>
      <c r="AV676" s="400">
        <v>92.17647058823529</v>
      </c>
      <c r="AW676" s="403">
        <v>1085</v>
      </c>
      <c r="AX676" s="403">
        <v>340</v>
      </c>
      <c r="AY676" s="403">
        <v>0</v>
      </c>
      <c r="AZ676" s="403">
        <v>340</v>
      </c>
      <c r="BA676" s="395">
        <v>0.31336405529953915</v>
      </c>
      <c r="BB676" s="464">
        <v>0.41470631970523936</v>
      </c>
      <c r="BC676" s="403">
        <v>540</v>
      </c>
      <c r="BD676" s="395">
        <v>0.49769585253456222</v>
      </c>
      <c r="BE676" s="464">
        <v>3.2577884016697545</v>
      </c>
      <c r="BF676" s="403">
        <v>140</v>
      </c>
      <c r="BG676" s="403">
        <v>45</v>
      </c>
      <c r="BH676" s="403">
        <v>185</v>
      </c>
      <c r="BI676" s="395">
        <v>0.17050691244239632</v>
      </c>
      <c r="BJ676" s="464">
        <v>2.2692697401713802</v>
      </c>
      <c r="BK676" s="403">
        <v>15</v>
      </c>
      <c r="BL676" s="401">
        <v>1685</v>
      </c>
      <c r="BM676" s="392">
        <v>460</v>
      </c>
      <c r="BN676" s="392">
        <v>35</v>
      </c>
      <c r="BO676" s="392">
        <v>495</v>
      </c>
      <c r="BP676" s="395">
        <v>0.29376854599406527</v>
      </c>
      <c r="BQ676" s="402">
        <v>0.42162448438626154</v>
      </c>
      <c r="BR676" s="392">
        <v>955</v>
      </c>
      <c r="BS676" s="395">
        <v>0.56676557863501487</v>
      </c>
      <c r="BT676" s="402">
        <v>2.5434886623659958</v>
      </c>
      <c r="BU676" s="392">
        <v>165</v>
      </c>
      <c r="BV676" s="392">
        <v>55</v>
      </c>
      <c r="BW676" s="392">
        <v>220</v>
      </c>
      <c r="BX676" s="395">
        <v>0.13056379821958458</v>
      </c>
      <c r="BY676" s="402">
        <v>1.8067112918880883</v>
      </c>
      <c r="BZ676" s="392">
        <v>10</v>
      </c>
      <c r="CA676" s="403" t="s">
        <v>79</v>
      </c>
      <c r="CB676" s="404" t="s">
        <v>79</v>
      </c>
      <c r="CC676" s="403" t="s">
        <v>68</v>
      </c>
      <c r="CD676" s="404"/>
      <c r="CE676" s="404" t="s">
        <v>2085</v>
      </c>
      <c r="CF676" s="405"/>
      <c r="CG676" s="403"/>
    </row>
    <row r="677" spans="1:85" ht="12.75" customHeight="1" x14ac:dyDescent="0.25">
      <c r="A677" s="388" t="s">
        <v>1298</v>
      </c>
      <c r="B677" s="387">
        <v>4620308</v>
      </c>
      <c r="C677" s="403"/>
      <c r="D677" s="388"/>
      <c r="E677" s="389">
        <v>1</v>
      </c>
      <c r="F677" s="389">
        <v>1</v>
      </c>
      <c r="G677" s="388"/>
      <c r="H677" s="388"/>
      <c r="I677" s="388"/>
      <c r="J677" s="390"/>
      <c r="K677" s="391"/>
      <c r="L677" s="392"/>
      <c r="M677" s="392"/>
      <c r="N677" s="393"/>
      <c r="O677" s="388">
        <v>244620308</v>
      </c>
      <c r="P677" s="394">
        <v>0.17</v>
      </c>
      <c r="Q677" s="393">
        <v>17</v>
      </c>
      <c r="R677" s="403">
        <v>0.17</v>
      </c>
      <c r="S677" s="403">
        <v>17</v>
      </c>
      <c r="T677" s="403">
        <v>2688</v>
      </c>
      <c r="U677" s="392">
        <v>-5</v>
      </c>
      <c r="V677" s="395">
        <v>-1.8566654288897141E-3</v>
      </c>
      <c r="W677" s="403">
        <v>15457.2</v>
      </c>
      <c r="X677" s="392">
        <v>2693</v>
      </c>
      <c r="Y677" s="392">
        <v>2693</v>
      </c>
      <c r="Z677" s="392">
        <v>2522</v>
      </c>
      <c r="AA677" s="392">
        <v>2765</v>
      </c>
      <c r="AB677" s="392">
        <v>-72</v>
      </c>
      <c r="AC677" s="395">
        <v>-2.6039783001808318E-2</v>
      </c>
      <c r="AD677" s="396">
        <v>15477</v>
      </c>
      <c r="AE677" s="403">
        <v>1470</v>
      </c>
      <c r="AF677" s="392">
        <v>1427</v>
      </c>
      <c r="AG677" s="397">
        <v>43</v>
      </c>
      <c r="AH677" s="398">
        <v>3.0133146461107218E-2</v>
      </c>
      <c r="AI677" s="397">
        <v>1427</v>
      </c>
      <c r="AJ677" s="392">
        <v>1429</v>
      </c>
      <c r="AK677" s="392">
        <v>-2</v>
      </c>
      <c r="AL677" s="399">
        <v>-1.3995801259622112E-3</v>
      </c>
      <c r="AM677" s="403">
        <v>1377</v>
      </c>
      <c r="AN677" s="392">
        <v>1352</v>
      </c>
      <c r="AO677" s="392">
        <v>25</v>
      </c>
      <c r="AP677" s="395">
        <v>1.849112426035503E-2</v>
      </c>
      <c r="AQ677" s="392">
        <v>81</v>
      </c>
      <c r="AR677" s="392">
        <v>1352</v>
      </c>
      <c r="AS677" s="392">
        <v>1374</v>
      </c>
      <c r="AT677" s="392">
        <v>-22</v>
      </c>
      <c r="AU677" s="395">
        <v>-1.6011644832605532E-2</v>
      </c>
      <c r="AV677" s="400">
        <v>79.529411764705884</v>
      </c>
      <c r="AW677" s="403">
        <v>935</v>
      </c>
      <c r="AX677" s="403">
        <v>380</v>
      </c>
      <c r="AY677" s="403">
        <v>10</v>
      </c>
      <c r="AZ677" s="403">
        <v>390</v>
      </c>
      <c r="BA677" s="395">
        <v>0.41711229946524064</v>
      </c>
      <c r="BB677" s="464">
        <v>0.55200685493322443</v>
      </c>
      <c r="BC677" s="403">
        <v>400</v>
      </c>
      <c r="BD677" s="395">
        <v>0.42780748663101603</v>
      </c>
      <c r="BE677" s="464">
        <v>2.8003172238555623</v>
      </c>
      <c r="BF677" s="403">
        <v>90</v>
      </c>
      <c r="BG677" s="403">
        <v>40</v>
      </c>
      <c r="BH677" s="403">
        <v>130</v>
      </c>
      <c r="BI677" s="395">
        <v>0.13903743315508021</v>
      </c>
      <c r="BJ677" s="464">
        <v>1.8504436875338814</v>
      </c>
      <c r="BK677" s="403">
        <v>10</v>
      </c>
      <c r="BL677" s="401">
        <v>1480</v>
      </c>
      <c r="BM677" s="392">
        <v>480</v>
      </c>
      <c r="BN677" s="392">
        <v>35</v>
      </c>
      <c r="BO677" s="392">
        <v>515</v>
      </c>
      <c r="BP677" s="395">
        <v>0.34797297297297297</v>
      </c>
      <c r="BQ677" s="402">
        <v>0.49942012959089288</v>
      </c>
      <c r="BR677" s="392">
        <v>800</v>
      </c>
      <c r="BS677" s="395">
        <v>0.54054054054054057</v>
      </c>
      <c r="BT677" s="402">
        <v>2.4257978752436413</v>
      </c>
      <c r="BU677" s="392">
        <v>125</v>
      </c>
      <c r="BV677" s="392">
        <v>40</v>
      </c>
      <c r="BW677" s="392">
        <v>165</v>
      </c>
      <c r="BX677" s="395">
        <v>0.11148648648648649</v>
      </c>
      <c r="BY677" s="402">
        <v>1.5427239156240347</v>
      </c>
      <c r="BZ677" s="392">
        <v>10</v>
      </c>
      <c r="CA677" s="403" t="s">
        <v>79</v>
      </c>
      <c r="CB677" s="404" t="s">
        <v>79</v>
      </c>
      <c r="CC677" s="403" t="s">
        <v>79</v>
      </c>
      <c r="CD677" s="404"/>
      <c r="CE677" s="404" t="s">
        <v>2085</v>
      </c>
      <c r="CF677" s="405"/>
      <c r="CG677" s="403"/>
    </row>
    <row r="678" spans="1:85" ht="12.75" customHeight="1" x14ac:dyDescent="0.25">
      <c r="A678" s="388" t="s">
        <v>1301</v>
      </c>
      <c r="B678" s="387">
        <v>4620311</v>
      </c>
      <c r="C678" s="403"/>
      <c r="D678" s="388"/>
      <c r="E678" s="389">
        <v>1</v>
      </c>
      <c r="F678" s="389">
        <v>1</v>
      </c>
      <c r="G678" s="388"/>
      <c r="H678" s="388"/>
      <c r="I678" s="388"/>
      <c r="J678" s="390"/>
      <c r="K678" s="391"/>
      <c r="L678" s="392"/>
      <c r="M678" s="392"/>
      <c r="N678" s="393"/>
      <c r="O678" s="388">
        <v>244620311</v>
      </c>
      <c r="P678" s="394">
        <v>0.36</v>
      </c>
      <c r="Q678" s="393">
        <v>36</v>
      </c>
      <c r="R678" s="403">
        <v>0.36</v>
      </c>
      <c r="S678" s="403">
        <v>36</v>
      </c>
      <c r="T678" s="403">
        <v>4092</v>
      </c>
      <c r="U678" s="392">
        <v>89</v>
      </c>
      <c r="V678" s="395">
        <v>2.2233325006245315E-2</v>
      </c>
      <c r="W678" s="403">
        <v>11468.6</v>
      </c>
      <c r="X678" s="392">
        <v>4003</v>
      </c>
      <c r="Y678" s="392">
        <v>4003</v>
      </c>
      <c r="Z678" s="392">
        <v>3986</v>
      </c>
      <c r="AA678" s="392">
        <v>4214</v>
      </c>
      <c r="AB678" s="392">
        <v>-211</v>
      </c>
      <c r="AC678" s="395">
        <v>-5.0071191267204558E-2</v>
      </c>
      <c r="AD678" s="396">
        <v>11203.5</v>
      </c>
      <c r="AE678" s="403">
        <v>2192</v>
      </c>
      <c r="AF678" s="392">
        <v>2146</v>
      </c>
      <c r="AG678" s="397">
        <v>46</v>
      </c>
      <c r="AH678" s="398">
        <v>2.1435228331780055E-2</v>
      </c>
      <c r="AI678" s="397">
        <v>2146</v>
      </c>
      <c r="AJ678" s="392">
        <v>2109</v>
      </c>
      <c r="AK678" s="392">
        <v>37</v>
      </c>
      <c r="AL678" s="399">
        <v>1.7543859649122806E-2</v>
      </c>
      <c r="AM678" s="403">
        <v>2047</v>
      </c>
      <c r="AN678" s="392">
        <v>2017</v>
      </c>
      <c r="AO678" s="392">
        <v>30</v>
      </c>
      <c r="AP678" s="395">
        <v>1.4873574615765989E-2</v>
      </c>
      <c r="AQ678" s="392">
        <v>56.861111111111114</v>
      </c>
      <c r="AR678" s="392">
        <v>2017</v>
      </c>
      <c r="AS678" s="392">
        <v>2032</v>
      </c>
      <c r="AT678" s="392">
        <v>-15</v>
      </c>
      <c r="AU678" s="395">
        <v>-7.3818897637795275E-3</v>
      </c>
      <c r="AV678" s="400">
        <v>56.027777777777779</v>
      </c>
      <c r="AW678" s="403">
        <v>1400</v>
      </c>
      <c r="AX678" s="403">
        <v>605</v>
      </c>
      <c r="AY678" s="403">
        <v>15</v>
      </c>
      <c r="AZ678" s="403">
        <v>620</v>
      </c>
      <c r="BA678" s="395">
        <v>0.44285714285714284</v>
      </c>
      <c r="BB678" s="464">
        <v>0.58607760770108097</v>
      </c>
      <c r="BC678" s="403">
        <v>535</v>
      </c>
      <c r="BD678" s="395">
        <v>0.38214285714285712</v>
      </c>
      <c r="BE678" s="464">
        <v>2.5014083630413366</v>
      </c>
      <c r="BF678" s="403">
        <v>150</v>
      </c>
      <c r="BG678" s="403">
        <v>60</v>
      </c>
      <c r="BH678" s="403">
        <v>210</v>
      </c>
      <c r="BI678" s="395">
        <v>0.15</v>
      </c>
      <c r="BJ678" s="464">
        <v>1.9963440552048222</v>
      </c>
      <c r="BK678" s="403">
        <v>35</v>
      </c>
      <c r="BL678" s="401">
        <v>1915</v>
      </c>
      <c r="BM678" s="392">
        <v>710</v>
      </c>
      <c r="BN678" s="392">
        <v>55</v>
      </c>
      <c r="BO678" s="392">
        <v>765</v>
      </c>
      <c r="BP678" s="395">
        <v>0.39947780678851175</v>
      </c>
      <c r="BQ678" s="402">
        <v>0.5733412463918568</v>
      </c>
      <c r="BR678" s="392">
        <v>910</v>
      </c>
      <c r="BS678" s="395">
        <v>0.47519582245430808</v>
      </c>
      <c r="BT678" s="402">
        <v>2.1325486804034828</v>
      </c>
      <c r="BU678" s="392">
        <v>150</v>
      </c>
      <c r="BV678" s="392">
        <v>65</v>
      </c>
      <c r="BW678" s="392">
        <v>215</v>
      </c>
      <c r="BX678" s="395">
        <v>0.1122715404699739</v>
      </c>
      <c r="BY678" s="402">
        <v>1.5535873089692789</v>
      </c>
      <c r="BZ678" s="392">
        <v>15</v>
      </c>
      <c r="CA678" s="403" t="s">
        <v>79</v>
      </c>
      <c r="CB678" s="404" t="s">
        <v>79</v>
      </c>
      <c r="CC678" s="403" t="s">
        <v>68</v>
      </c>
      <c r="CD678" s="404"/>
      <c r="CE678" s="404" t="s">
        <v>2085</v>
      </c>
      <c r="CF678" s="405"/>
      <c r="CG678" s="403"/>
    </row>
    <row r="679" spans="1:85" ht="12.75" customHeight="1" x14ac:dyDescent="0.25">
      <c r="A679" s="388" t="s">
        <v>1311</v>
      </c>
      <c r="B679" s="387"/>
      <c r="C679" s="403"/>
      <c r="D679" s="388">
        <v>4620317.0199999996</v>
      </c>
      <c r="E679" s="389">
        <v>0.43094848000000002</v>
      </c>
      <c r="F679" s="389">
        <v>0.43319613000000001</v>
      </c>
      <c r="G679" s="392">
        <v>7929</v>
      </c>
      <c r="H679" s="392">
        <v>4169</v>
      </c>
      <c r="I679" s="392">
        <v>3882</v>
      </c>
      <c r="J679" s="390"/>
      <c r="K679" s="403"/>
      <c r="L679" s="392"/>
      <c r="M679" s="392"/>
      <c r="N679" s="393"/>
      <c r="O679" s="388"/>
      <c r="P679" s="394"/>
      <c r="Q679" s="393"/>
      <c r="R679" s="403">
        <v>0.28000000000000003</v>
      </c>
      <c r="S679" s="403">
        <v>28.000000000000004</v>
      </c>
      <c r="T679" s="403">
        <v>3220</v>
      </c>
      <c r="U679" s="392">
        <v>-196.99049792000005</v>
      </c>
      <c r="V679" s="395">
        <v>-5.7650291401135784E-2</v>
      </c>
      <c r="W679" s="403">
        <v>11410.3</v>
      </c>
      <c r="X679" s="392">
        <v>3416.9904979200001</v>
      </c>
      <c r="Y679" s="392"/>
      <c r="Z679" s="392"/>
      <c r="AA679" s="392"/>
      <c r="AB679" s="392"/>
      <c r="AC679" s="395"/>
      <c r="AD679" s="396"/>
      <c r="AE679" s="403">
        <v>1585</v>
      </c>
      <c r="AF679" s="392">
        <v>1805.9946659700001</v>
      </c>
      <c r="AG679" s="397">
        <v>-220.99466597000014</v>
      </c>
      <c r="AH679" s="398">
        <v>-0.12236728609123762</v>
      </c>
      <c r="AI679" s="397">
        <v>4169</v>
      </c>
      <c r="AJ679" s="392"/>
      <c r="AK679" s="392"/>
      <c r="AL679" s="399"/>
      <c r="AM679" s="403">
        <v>1525</v>
      </c>
      <c r="AN679" s="392">
        <v>1681.6673766599999</v>
      </c>
      <c r="AO679" s="392">
        <v>-156.66737665999995</v>
      </c>
      <c r="AP679" s="395">
        <v>-9.3161928948851225E-2</v>
      </c>
      <c r="AQ679" s="392">
        <v>54.464285714285708</v>
      </c>
      <c r="AR679" s="392">
        <v>3882</v>
      </c>
      <c r="AS679" s="392"/>
      <c r="AT679" s="392"/>
      <c r="AU679" s="395"/>
      <c r="AV679" s="400"/>
      <c r="AW679" s="403">
        <v>960</v>
      </c>
      <c r="AX679" s="403">
        <v>570</v>
      </c>
      <c r="AY679" s="403">
        <v>55</v>
      </c>
      <c r="AZ679" s="403">
        <v>625</v>
      </c>
      <c r="BA679" s="395">
        <v>0.65104166666666663</v>
      </c>
      <c r="BB679" s="464">
        <v>0.861589225030991</v>
      </c>
      <c r="BC679" s="403">
        <v>195</v>
      </c>
      <c r="BD679" s="395">
        <v>0.203125</v>
      </c>
      <c r="BE679" s="464">
        <v>1.329603744373608</v>
      </c>
      <c r="BF679" s="403">
        <v>65</v>
      </c>
      <c r="BG679" s="403">
        <v>45</v>
      </c>
      <c r="BH679" s="403">
        <v>110</v>
      </c>
      <c r="BI679" s="395">
        <v>0.11458333333333333</v>
      </c>
      <c r="BJ679" s="464">
        <v>1.5249850421703501</v>
      </c>
      <c r="BK679" s="403">
        <v>50</v>
      </c>
      <c r="BL679" s="401"/>
      <c r="BM679" s="392"/>
      <c r="BN679" s="392"/>
      <c r="BO679" s="392"/>
      <c r="BP679" s="395"/>
      <c r="BQ679" s="402"/>
      <c r="BR679" s="392"/>
      <c r="BS679" s="395"/>
      <c r="BT679" s="402"/>
      <c r="BU679" s="392"/>
      <c r="BV679" s="392"/>
      <c r="BW679" s="392"/>
      <c r="BX679" s="395"/>
      <c r="BY679" s="402"/>
      <c r="BZ679" s="392"/>
      <c r="CA679" s="403" t="s">
        <v>79</v>
      </c>
      <c r="CB679" s="404"/>
      <c r="CC679" s="403"/>
      <c r="CD679" s="404"/>
      <c r="CE679" s="404" t="s">
        <v>2085</v>
      </c>
      <c r="CF679" s="405"/>
      <c r="CG679" s="403"/>
    </row>
    <row r="680" spans="1:85" ht="12.75" customHeight="1" x14ac:dyDescent="0.25">
      <c r="A680" s="388" t="s">
        <v>1333</v>
      </c>
      <c r="B680" s="387">
        <v>4620350</v>
      </c>
      <c r="C680" s="403"/>
      <c r="D680" s="388"/>
      <c r="E680" s="389">
        <v>1</v>
      </c>
      <c r="F680" s="389">
        <v>1</v>
      </c>
      <c r="G680" s="388"/>
      <c r="H680" s="388"/>
      <c r="I680" s="388"/>
      <c r="J680" s="390"/>
      <c r="K680" s="391"/>
      <c r="L680" s="392"/>
      <c r="M680" s="392"/>
      <c r="N680" s="393"/>
      <c r="O680" s="388">
        <v>244620350</v>
      </c>
      <c r="P680" s="394">
        <v>0.56000000000000005</v>
      </c>
      <c r="Q680" s="393">
        <v>56.000000000000007</v>
      </c>
      <c r="R680" s="403">
        <v>0.56000000000000005</v>
      </c>
      <c r="S680" s="403">
        <v>56.000000000000007</v>
      </c>
      <c r="T680" s="403">
        <v>2594</v>
      </c>
      <c r="U680" s="392">
        <v>69</v>
      </c>
      <c r="V680" s="395">
        <v>2.7326732673267327E-2</v>
      </c>
      <c r="W680" s="403">
        <v>4636.3</v>
      </c>
      <c r="X680" s="392">
        <v>2525</v>
      </c>
      <c r="Y680" s="392">
        <v>2525</v>
      </c>
      <c r="Z680" s="392">
        <v>2491</v>
      </c>
      <c r="AA680" s="392">
        <v>2714</v>
      </c>
      <c r="AB680" s="392">
        <v>-189</v>
      </c>
      <c r="AC680" s="395">
        <v>-6.9638909358879883E-2</v>
      </c>
      <c r="AD680" s="396">
        <v>4511.3</v>
      </c>
      <c r="AE680" s="403">
        <v>1253</v>
      </c>
      <c r="AF680" s="392">
        <v>1250</v>
      </c>
      <c r="AG680" s="397">
        <v>3</v>
      </c>
      <c r="AH680" s="398">
        <v>2.3999999999999998E-3</v>
      </c>
      <c r="AI680" s="397">
        <v>1250</v>
      </c>
      <c r="AJ680" s="392">
        <v>1330</v>
      </c>
      <c r="AK680" s="392">
        <v>-80</v>
      </c>
      <c r="AL680" s="399">
        <v>-6.0150375939849621E-2</v>
      </c>
      <c r="AM680" s="403">
        <v>1167</v>
      </c>
      <c r="AN680" s="392">
        <v>1121</v>
      </c>
      <c r="AO680" s="392">
        <v>46</v>
      </c>
      <c r="AP680" s="395">
        <v>4.1034790365744873E-2</v>
      </c>
      <c r="AQ680" s="392">
        <v>20.839285714285712</v>
      </c>
      <c r="AR680" s="392">
        <v>1121</v>
      </c>
      <c r="AS680" s="392">
        <v>1217</v>
      </c>
      <c r="AT680" s="392">
        <v>-96</v>
      </c>
      <c r="AU680" s="395">
        <v>-7.8882497945768279E-2</v>
      </c>
      <c r="AV680" s="400">
        <v>20.017857142857139</v>
      </c>
      <c r="AW680" s="403">
        <v>640</v>
      </c>
      <c r="AX680" s="403">
        <v>290</v>
      </c>
      <c r="AY680" s="403">
        <v>20</v>
      </c>
      <c r="AZ680" s="403">
        <v>310</v>
      </c>
      <c r="BA680" s="395">
        <v>0.484375</v>
      </c>
      <c r="BB680" s="464">
        <v>0.64102238342305728</v>
      </c>
      <c r="BC680" s="403">
        <v>140</v>
      </c>
      <c r="BD680" s="395">
        <v>0.21875</v>
      </c>
      <c r="BE680" s="464">
        <v>1.43188095547927</v>
      </c>
      <c r="BF680" s="403">
        <v>140</v>
      </c>
      <c r="BG680" s="403">
        <v>40</v>
      </c>
      <c r="BH680" s="403">
        <v>180</v>
      </c>
      <c r="BI680" s="395">
        <v>0.28125</v>
      </c>
      <c r="BJ680" s="464">
        <v>3.7431451035090415</v>
      </c>
      <c r="BK680" s="403">
        <v>10</v>
      </c>
      <c r="BL680" s="401">
        <v>990</v>
      </c>
      <c r="BM680" s="392">
        <v>345</v>
      </c>
      <c r="BN680" s="392">
        <v>35</v>
      </c>
      <c r="BO680" s="392">
        <v>380</v>
      </c>
      <c r="BP680" s="395">
        <v>0.38383838383838381</v>
      </c>
      <c r="BQ680" s="402">
        <v>0.55089512774721616</v>
      </c>
      <c r="BR680" s="392">
        <v>290</v>
      </c>
      <c r="BS680" s="395">
        <v>0.29292929292929293</v>
      </c>
      <c r="BT680" s="402">
        <v>1.3145864243113268</v>
      </c>
      <c r="BU680" s="392">
        <v>260</v>
      </c>
      <c r="BV680" s="392">
        <v>40</v>
      </c>
      <c r="BW680" s="392">
        <v>300</v>
      </c>
      <c r="BX680" s="395">
        <v>0.30303030303030304</v>
      </c>
      <c r="BY680" s="402">
        <v>4.1932624336521052</v>
      </c>
      <c r="BZ680" s="392">
        <v>10</v>
      </c>
      <c r="CA680" s="403" t="s">
        <v>79</v>
      </c>
      <c r="CB680" s="404" t="s">
        <v>79</v>
      </c>
      <c r="CC680" s="403" t="s">
        <v>79</v>
      </c>
      <c r="CD680" s="404"/>
      <c r="CE680" s="404" t="s">
        <v>2085</v>
      </c>
      <c r="CF680" s="405"/>
      <c r="CG680" s="403"/>
    </row>
    <row r="681" spans="1:85" ht="12.75" customHeight="1" x14ac:dyDescent="0.25">
      <c r="A681" s="388" t="s">
        <v>1334</v>
      </c>
      <c r="B681" s="387">
        <v>4620351</v>
      </c>
      <c r="C681" s="403"/>
      <c r="D681" s="387"/>
      <c r="E681" s="389">
        <v>1</v>
      </c>
      <c r="F681" s="389">
        <v>1</v>
      </c>
      <c r="G681" s="388"/>
      <c r="H681" s="390"/>
      <c r="I681" s="388"/>
      <c r="J681" s="390"/>
      <c r="K681" s="391"/>
      <c r="L681" s="392"/>
      <c r="M681" s="392"/>
      <c r="N681" s="393"/>
      <c r="O681" s="388">
        <v>244620351</v>
      </c>
      <c r="P681" s="394">
        <v>0.46</v>
      </c>
      <c r="Q681" s="393">
        <v>46</v>
      </c>
      <c r="R681" s="403">
        <v>0.46</v>
      </c>
      <c r="S681" s="403">
        <v>46</v>
      </c>
      <c r="T681" s="403">
        <v>5004</v>
      </c>
      <c r="U681" s="392">
        <v>20</v>
      </c>
      <c r="V681" s="395">
        <v>4.0128410914927765E-3</v>
      </c>
      <c r="W681" s="403">
        <v>10854.7</v>
      </c>
      <c r="X681" s="392">
        <v>4984</v>
      </c>
      <c r="Y681" s="392">
        <v>4984</v>
      </c>
      <c r="Z681" s="392">
        <v>4921</v>
      </c>
      <c r="AA681" s="392">
        <v>5131</v>
      </c>
      <c r="AB681" s="392">
        <v>-147</v>
      </c>
      <c r="AC681" s="395">
        <v>-2.8649386084583901E-2</v>
      </c>
      <c r="AD681" s="396">
        <v>10811.3</v>
      </c>
      <c r="AE681" s="403">
        <v>3176</v>
      </c>
      <c r="AF681" s="392">
        <v>3147</v>
      </c>
      <c r="AG681" s="397">
        <v>29</v>
      </c>
      <c r="AH681" s="398">
        <v>9.2151255163647923E-3</v>
      </c>
      <c r="AI681" s="397">
        <v>3147</v>
      </c>
      <c r="AJ681" s="392">
        <v>3053</v>
      </c>
      <c r="AK681" s="392">
        <v>94</v>
      </c>
      <c r="AL681" s="399">
        <v>3.0789387487717E-2</v>
      </c>
      <c r="AM681" s="403">
        <v>2769</v>
      </c>
      <c r="AN681" s="392">
        <v>2715</v>
      </c>
      <c r="AO681" s="392">
        <v>54</v>
      </c>
      <c r="AP681" s="395">
        <v>1.9889502762430938E-2</v>
      </c>
      <c r="AQ681" s="392">
        <v>60.195652173913047</v>
      </c>
      <c r="AR681" s="392">
        <v>2715</v>
      </c>
      <c r="AS681" s="392">
        <v>2731</v>
      </c>
      <c r="AT681" s="392">
        <v>-16</v>
      </c>
      <c r="AU681" s="395">
        <v>-5.8586598315635303E-3</v>
      </c>
      <c r="AV681" s="400">
        <v>59.021739130434781</v>
      </c>
      <c r="AW681" s="403">
        <v>955</v>
      </c>
      <c r="AX681" s="403">
        <v>400</v>
      </c>
      <c r="AY681" s="403">
        <v>50</v>
      </c>
      <c r="AZ681" s="403">
        <v>450</v>
      </c>
      <c r="BA681" s="395">
        <v>0.47120418848167539</v>
      </c>
      <c r="BB681" s="464">
        <v>0.62359211763499578</v>
      </c>
      <c r="BC681" s="403">
        <v>230</v>
      </c>
      <c r="BD681" s="395">
        <v>0.24083769633507854</v>
      </c>
      <c r="BE681" s="464">
        <v>1.5764613062569075</v>
      </c>
      <c r="BF681" s="403">
        <v>205</v>
      </c>
      <c r="BG681" s="403">
        <v>30</v>
      </c>
      <c r="BH681" s="403">
        <v>235</v>
      </c>
      <c r="BI681" s="395">
        <v>0.24607329842931938</v>
      </c>
      <c r="BJ681" s="464">
        <v>3.274979776426759</v>
      </c>
      <c r="BK681" s="403">
        <v>55</v>
      </c>
      <c r="BL681" s="401">
        <v>1585</v>
      </c>
      <c r="BM681" s="392">
        <v>645</v>
      </c>
      <c r="BN681" s="392">
        <v>50</v>
      </c>
      <c r="BO681" s="392">
        <v>695</v>
      </c>
      <c r="BP681" s="395">
        <v>0.43848580441640378</v>
      </c>
      <c r="BQ681" s="402">
        <v>0.6293265692287433</v>
      </c>
      <c r="BR681" s="392">
        <v>390</v>
      </c>
      <c r="BS681" s="395">
        <v>0.24605678233438485</v>
      </c>
      <c r="BT681" s="402">
        <v>1.1042354365856701</v>
      </c>
      <c r="BU681" s="392">
        <v>410</v>
      </c>
      <c r="BV681" s="392">
        <v>45</v>
      </c>
      <c r="BW681" s="392">
        <v>455</v>
      </c>
      <c r="BX681" s="395">
        <v>0.28706624605678233</v>
      </c>
      <c r="BY681" s="402">
        <v>3.9723555483461426</v>
      </c>
      <c r="BZ681" s="392">
        <v>40</v>
      </c>
      <c r="CA681" s="403" t="s">
        <v>79</v>
      </c>
      <c r="CB681" s="404" t="s">
        <v>79</v>
      </c>
      <c r="CC681" s="403" t="s">
        <v>79</v>
      </c>
      <c r="CD681" s="404"/>
      <c r="CE681" s="404" t="s">
        <v>2085</v>
      </c>
      <c r="CF681" s="405"/>
      <c r="CG681" s="403"/>
    </row>
    <row r="682" spans="1:85" ht="12.75" customHeight="1" x14ac:dyDescent="0.25">
      <c r="A682" s="388" t="s">
        <v>1335</v>
      </c>
      <c r="B682" s="387">
        <v>4620352</v>
      </c>
      <c r="C682" s="403"/>
      <c r="D682" s="387"/>
      <c r="E682" s="389">
        <v>1</v>
      </c>
      <c r="F682" s="389">
        <v>1</v>
      </c>
      <c r="G682" s="388"/>
      <c r="H682" s="390"/>
      <c r="I682" s="388"/>
      <c r="J682" s="390"/>
      <c r="K682" s="391"/>
      <c r="L682" s="392"/>
      <c r="M682" s="392"/>
      <c r="N682" s="393"/>
      <c r="O682" s="388">
        <v>244620352</v>
      </c>
      <c r="P682" s="394">
        <v>0.49</v>
      </c>
      <c r="Q682" s="393">
        <v>49</v>
      </c>
      <c r="R682" s="403">
        <v>0.49</v>
      </c>
      <c r="S682" s="403">
        <v>49</v>
      </c>
      <c r="T682" s="403">
        <v>2747</v>
      </c>
      <c r="U682" s="392">
        <v>-366</v>
      </c>
      <c r="V682" s="395">
        <v>-0.11757147446193382</v>
      </c>
      <c r="W682" s="403">
        <v>5643</v>
      </c>
      <c r="X682" s="392">
        <v>3113</v>
      </c>
      <c r="Y682" s="392">
        <v>3113</v>
      </c>
      <c r="Z682" s="392">
        <v>3017</v>
      </c>
      <c r="AA682" s="392">
        <v>2891</v>
      </c>
      <c r="AB682" s="392">
        <v>222</v>
      </c>
      <c r="AC682" s="395">
        <v>7.6790038049117951E-2</v>
      </c>
      <c r="AD682" s="396">
        <v>6415.9</v>
      </c>
      <c r="AE682" s="403">
        <v>1367</v>
      </c>
      <c r="AF682" s="392">
        <v>1463</v>
      </c>
      <c r="AG682" s="397">
        <v>-96</v>
      </c>
      <c r="AH682" s="398">
        <v>-6.5618591934381409E-2</v>
      </c>
      <c r="AI682" s="397">
        <v>1463</v>
      </c>
      <c r="AJ682" s="392">
        <v>1352</v>
      </c>
      <c r="AK682" s="392">
        <v>111</v>
      </c>
      <c r="AL682" s="399">
        <v>8.2100591715976334E-2</v>
      </c>
      <c r="AM682" s="403">
        <v>1250</v>
      </c>
      <c r="AN682" s="392">
        <v>1357</v>
      </c>
      <c r="AO682" s="392">
        <v>-107</v>
      </c>
      <c r="AP682" s="395">
        <v>-7.8850405305821672E-2</v>
      </c>
      <c r="AQ682" s="392">
        <v>25.510204081632654</v>
      </c>
      <c r="AR682" s="392">
        <v>1357</v>
      </c>
      <c r="AS682" s="392">
        <v>1247</v>
      </c>
      <c r="AT682" s="392">
        <v>110</v>
      </c>
      <c r="AU682" s="395">
        <v>8.8211708099438652E-2</v>
      </c>
      <c r="AV682" s="400">
        <v>27.693877551020407</v>
      </c>
      <c r="AW682" s="403">
        <v>550</v>
      </c>
      <c r="AX682" s="403">
        <v>250</v>
      </c>
      <c r="AY682" s="403">
        <v>0</v>
      </c>
      <c r="AZ682" s="403">
        <v>250</v>
      </c>
      <c r="BA682" s="395">
        <v>0.45454545454545453</v>
      </c>
      <c r="BB682" s="464">
        <v>0.60154593165800097</v>
      </c>
      <c r="BC682" s="403">
        <v>130</v>
      </c>
      <c r="BD682" s="395">
        <v>0.23636363636363636</v>
      </c>
      <c r="BE682" s="464">
        <v>1.5471752661801983</v>
      </c>
      <c r="BF682" s="403">
        <v>125</v>
      </c>
      <c r="BG682" s="403">
        <v>35</v>
      </c>
      <c r="BH682" s="403">
        <v>160</v>
      </c>
      <c r="BI682" s="395">
        <v>0.29090909090909089</v>
      </c>
      <c r="BJ682" s="464">
        <v>3.8716975616093516</v>
      </c>
      <c r="BK682" s="403">
        <v>10</v>
      </c>
      <c r="BL682" s="401">
        <v>1110</v>
      </c>
      <c r="BM682" s="392">
        <v>395</v>
      </c>
      <c r="BN682" s="392">
        <v>35</v>
      </c>
      <c r="BO682" s="392">
        <v>430</v>
      </c>
      <c r="BP682" s="395">
        <v>0.38738738738738737</v>
      </c>
      <c r="BQ682" s="402">
        <v>0.55598875268371239</v>
      </c>
      <c r="BR682" s="392">
        <v>395</v>
      </c>
      <c r="BS682" s="395">
        <v>0.35585585585585583</v>
      </c>
      <c r="BT682" s="402">
        <v>1.5969836012020635</v>
      </c>
      <c r="BU682" s="392">
        <v>225</v>
      </c>
      <c r="BV682" s="392">
        <v>50</v>
      </c>
      <c r="BW682" s="392">
        <v>275</v>
      </c>
      <c r="BX682" s="395">
        <v>0.24774774774774774</v>
      </c>
      <c r="BY682" s="402">
        <v>3.4282753680534102</v>
      </c>
      <c r="BZ682" s="392">
        <v>10</v>
      </c>
      <c r="CA682" s="403" t="s">
        <v>79</v>
      </c>
      <c r="CB682" s="404" t="s">
        <v>79</v>
      </c>
      <c r="CC682" s="403" t="s">
        <v>79</v>
      </c>
      <c r="CD682" s="404"/>
      <c r="CE682" s="404" t="s">
        <v>2085</v>
      </c>
      <c r="CF682" s="405"/>
      <c r="CG682" s="403"/>
    </row>
    <row r="683" spans="1:85" ht="12.75" customHeight="1" x14ac:dyDescent="0.25">
      <c r="A683" s="388" t="s">
        <v>1336</v>
      </c>
      <c r="B683" s="387">
        <v>4620353</v>
      </c>
      <c r="C683" s="403"/>
      <c r="D683" s="388"/>
      <c r="E683" s="389">
        <v>1</v>
      </c>
      <c r="F683" s="389">
        <v>1</v>
      </c>
      <c r="G683" s="388"/>
      <c r="H683" s="388"/>
      <c r="I683" s="388"/>
      <c r="J683" s="390"/>
      <c r="K683" s="391"/>
      <c r="L683" s="392"/>
      <c r="M683" s="392"/>
      <c r="N683" s="393"/>
      <c r="O683" s="388">
        <v>244620353</v>
      </c>
      <c r="P683" s="394">
        <v>0.41</v>
      </c>
      <c r="Q683" s="393">
        <v>41</v>
      </c>
      <c r="R683" s="403">
        <v>0.41</v>
      </c>
      <c r="S683" s="403">
        <v>41</v>
      </c>
      <c r="T683" s="403">
        <v>2873</v>
      </c>
      <c r="U683" s="392">
        <v>-126</v>
      </c>
      <c r="V683" s="395">
        <v>-4.2014004668222742E-2</v>
      </c>
      <c r="W683" s="403">
        <v>6936.3</v>
      </c>
      <c r="X683" s="392">
        <v>2999</v>
      </c>
      <c r="Y683" s="392">
        <v>2999</v>
      </c>
      <c r="Z683" s="392">
        <v>2961</v>
      </c>
      <c r="AA683" s="392">
        <v>2970</v>
      </c>
      <c r="AB683" s="392">
        <v>29</v>
      </c>
      <c r="AC683" s="395">
        <v>9.7643097643097636E-3</v>
      </c>
      <c r="AD683" s="396">
        <v>7238.7</v>
      </c>
      <c r="AE683" s="403">
        <v>1243</v>
      </c>
      <c r="AF683" s="392">
        <v>1242</v>
      </c>
      <c r="AG683" s="397">
        <v>1</v>
      </c>
      <c r="AH683" s="398">
        <v>8.0515297906602254E-4</v>
      </c>
      <c r="AI683" s="397">
        <v>1242</v>
      </c>
      <c r="AJ683" s="392">
        <v>1248</v>
      </c>
      <c r="AK683" s="392">
        <v>-6</v>
      </c>
      <c r="AL683" s="399">
        <v>-4.807692307692308E-3</v>
      </c>
      <c r="AM683" s="403">
        <v>1148</v>
      </c>
      <c r="AN683" s="392">
        <v>1166</v>
      </c>
      <c r="AO683" s="392">
        <v>-18</v>
      </c>
      <c r="AP683" s="395">
        <v>-1.5437392795883362E-2</v>
      </c>
      <c r="AQ683" s="392">
        <v>28</v>
      </c>
      <c r="AR683" s="392">
        <v>1166</v>
      </c>
      <c r="AS683" s="392">
        <v>1168</v>
      </c>
      <c r="AT683" s="392">
        <v>-2</v>
      </c>
      <c r="AU683" s="395">
        <v>-1.7123287671232876E-3</v>
      </c>
      <c r="AV683" s="400">
        <v>28.439024390243901</v>
      </c>
      <c r="AW683" s="403">
        <v>655</v>
      </c>
      <c r="AX683" s="403">
        <v>330</v>
      </c>
      <c r="AY683" s="403">
        <v>20</v>
      </c>
      <c r="AZ683" s="403">
        <v>350</v>
      </c>
      <c r="BA683" s="395">
        <v>0.53435114503816794</v>
      </c>
      <c r="BB683" s="464">
        <v>0.70716086622390961</v>
      </c>
      <c r="BC683" s="403">
        <v>80</v>
      </c>
      <c r="BD683" s="395">
        <v>0.12213740458015267</v>
      </c>
      <c r="BE683" s="464">
        <v>0.79947987917708419</v>
      </c>
      <c r="BF683" s="403">
        <v>150</v>
      </c>
      <c r="BG683" s="403">
        <v>45</v>
      </c>
      <c r="BH683" s="403">
        <v>195</v>
      </c>
      <c r="BI683" s="395">
        <v>0.29770992366412213</v>
      </c>
      <c r="BJ683" s="464">
        <v>3.9622095752156774</v>
      </c>
      <c r="BK683" s="403">
        <v>35</v>
      </c>
      <c r="BL683" s="401">
        <v>1125</v>
      </c>
      <c r="BM683" s="392">
        <v>570</v>
      </c>
      <c r="BN683" s="392">
        <v>35</v>
      </c>
      <c r="BO683" s="392">
        <v>605</v>
      </c>
      <c r="BP683" s="395">
        <v>0.5377777777777778</v>
      </c>
      <c r="BQ683" s="402">
        <v>0.77183306845425759</v>
      </c>
      <c r="BR683" s="392">
        <v>240</v>
      </c>
      <c r="BS683" s="395">
        <v>0.21333333333333335</v>
      </c>
      <c r="BT683" s="402">
        <v>0.95738156142949038</v>
      </c>
      <c r="BU683" s="392">
        <v>185</v>
      </c>
      <c r="BV683" s="392">
        <v>85</v>
      </c>
      <c r="BW683" s="392">
        <v>270</v>
      </c>
      <c r="BX683" s="395">
        <v>0.24</v>
      </c>
      <c r="BY683" s="402">
        <v>3.3210638474524674</v>
      </c>
      <c r="BZ683" s="392">
        <v>20</v>
      </c>
      <c r="CA683" s="403" t="s">
        <v>79</v>
      </c>
      <c r="CB683" s="404" t="s">
        <v>79</v>
      </c>
      <c r="CC683" s="403" t="s">
        <v>79</v>
      </c>
      <c r="CD683" s="404"/>
      <c r="CE683" s="404" t="s">
        <v>2085</v>
      </c>
      <c r="CF683" s="405"/>
      <c r="CG683" s="403"/>
    </row>
    <row r="684" spans="1:85" ht="12.75" customHeight="1" x14ac:dyDescent="0.25">
      <c r="A684" s="388" t="s">
        <v>1337</v>
      </c>
      <c r="B684" s="387">
        <v>4620354</v>
      </c>
      <c r="C684" s="403" t="s">
        <v>2218</v>
      </c>
      <c r="D684" s="388"/>
      <c r="E684" s="389">
        <v>1</v>
      </c>
      <c r="F684" s="389">
        <v>1</v>
      </c>
      <c r="G684" s="388"/>
      <c r="H684" s="388"/>
      <c r="I684" s="388"/>
      <c r="J684" s="390"/>
      <c r="K684" s="391"/>
      <c r="L684" s="392"/>
      <c r="M684" s="392"/>
      <c r="N684" s="393"/>
      <c r="O684" s="388">
        <v>244620354</v>
      </c>
      <c r="P684" s="394">
        <v>0.81</v>
      </c>
      <c r="Q684" s="393">
        <v>81</v>
      </c>
      <c r="R684" s="403">
        <v>0.81</v>
      </c>
      <c r="S684" s="403">
        <v>81</v>
      </c>
      <c r="T684" s="403">
        <v>3038</v>
      </c>
      <c r="U684" s="392">
        <v>-54</v>
      </c>
      <c r="V684" s="395">
        <v>-1.7464424320827943E-2</v>
      </c>
      <c r="W684" s="403">
        <v>3748.3</v>
      </c>
      <c r="X684" s="392">
        <v>3092</v>
      </c>
      <c r="Y684" s="392">
        <v>3092</v>
      </c>
      <c r="Z684" s="392">
        <v>3158</v>
      </c>
      <c r="AA684" s="392">
        <v>3187</v>
      </c>
      <c r="AB684" s="392">
        <v>-95</v>
      </c>
      <c r="AC684" s="395">
        <v>-2.9808597427047379E-2</v>
      </c>
      <c r="AD684" s="396">
        <v>3816.3</v>
      </c>
      <c r="AE684" s="403">
        <v>1040</v>
      </c>
      <c r="AF684" s="392">
        <v>1044</v>
      </c>
      <c r="AG684" s="397">
        <v>-4</v>
      </c>
      <c r="AH684" s="398">
        <v>-3.8314176245210726E-3</v>
      </c>
      <c r="AI684" s="397">
        <v>1044</v>
      </c>
      <c r="AJ684" s="392">
        <v>1047</v>
      </c>
      <c r="AK684" s="392">
        <v>-3</v>
      </c>
      <c r="AL684" s="399">
        <v>-2.8653295128939827E-3</v>
      </c>
      <c r="AM684" s="403">
        <v>1003</v>
      </c>
      <c r="AN684" s="392">
        <v>1001</v>
      </c>
      <c r="AO684" s="392">
        <v>2</v>
      </c>
      <c r="AP684" s="395">
        <v>1.998001998001998E-3</v>
      </c>
      <c r="AQ684" s="392">
        <v>12.382716049382717</v>
      </c>
      <c r="AR684" s="392">
        <v>1001</v>
      </c>
      <c r="AS684" s="392">
        <v>1011</v>
      </c>
      <c r="AT684" s="392">
        <v>-10</v>
      </c>
      <c r="AU684" s="395">
        <v>-9.8911968348170121E-3</v>
      </c>
      <c r="AV684" s="400">
        <v>12.358024691358025</v>
      </c>
      <c r="AW684" s="403">
        <v>815</v>
      </c>
      <c r="AX684" s="403">
        <v>625</v>
      </c>
      <c r="AY684" s="403">
        <v>60</v>
      </c>
      <c r="AZ684" s="403">
        <v>685</v>
      </c>
      <c r="BA684" s="395">
        <v>0.8404907975460123</v>
      </c>
      <c r="BB684" s="464">
        <v>1.1123064036915429</v>
      </c>
      <c r="BC684" s="403">
        <v>20</v>
      </c>
      <c r="BD684" s="395">
        <v>2.4539877300613498E-2</v>
      </c>
      <c r="BE684" s="464">
        <v>0.16063169351564116</v>
      </c>
      <c r="BF684" s="403">
        <v>60</v>
      </c>
      <c r="BG684" s="403">
        <v>20</v>
      </c>
      <c r="BH684" s="403">
        <v>80</v>
      </c>
      <c r="BI684" s="395">
        <v>9.815950920245399E-2</v>
      </c>
      <c r="BJ684" s="464">
        <v>1.3064010177209471</v>
      </c>
      <c r="BK684" s="403">
        <v>30</v>
      </c>
      <c r="BL684" s="401">
        <v>1175</v>
      </c>
      <c r="BM684" s="392">
        <v>810</v>
      </c>
      <c r="BN684" s="392">
        <v>100</v>
      </c>
      <c r="BO684" s="392">
        <v>910</v>
      </c>
      <c r="BP684" s="395">
        <v>0.77446808510638299</v>
      </c>
      <c r="BQ684" s="402">
        <v>1.1115373361421435</v>
      </c>
      <c r="BR684" s="392">
        <v>110</v>
      </c>
      <c r="BS684" s="395">
        <v>9.3617021276595741E-2</v>
      </c>
      <c r="BT684" s="402">
        <v>0.4201275469038987</v>
      </c>
      <c r="BU684" s="392">
        <v>125</v>
      </c>
      <c r="BV684" s="392">
        <v>30</v>
      </c>
      <c r="BW684" s="392">
        <v>155</v>
      </c>
      <c r="BX684" s="395">
        <v>0.13191489361702127</v>
      </c>
      <c r="BY684" s="402">
        <v>1.8254074338834483</v>
      </c>
      <c r="BZ684" s="392">
        <v>10</v>
      </c>
      <c r="CA684" s="403" t="s">
        <v>79</v>
      </c>
      <c r="CB684" s="404" t="s">
        <v>79</v>
      </c>
      <c r="CC684" s="403" t="s">
        <v>66</v>
      </c>
      <c r="CD684" s="404" t="s">
        <v>2107</v>
      </c>
      <c r="CE684" s="404" t="s">
        <v>2085</v>
      </c>
      <c r="CF684" s="407" t="s">
        <v>2102</v>
      </c>
      <c r="CG684" s="403"/>
    </row>
    <row r="685" spans="1:85" ht="12.75" customHeight="1" x14ac:dyDescent="0.25">
      <c r="A685" s="388" t="s">
        <v>1338</v>
      </c>
      <c r="B685" s="387">
        <v>4620355</v>
      </c>
      <c r="C685" s="403"/>
      <c r="D685" s="388"/>
      <c r="E685" s="389">
        <v>1</v>
      </c>
      <c r="F685" s="389">
        <v>1</v>
      </c>
      <c r="G685" s="388"/>
      <c r="H685" s="388"/>
      <c r="I685" s="388"/>
      <c r="J685" s="390"/>
      <c r="K685" s="391"/>
      <c r="L685" s="392"/>
      <c r="M685" s="392"/>
      <c r="N685" s="393"/>
      <c r="O685" s="388">
        <v>244620355</v>
      </c>
      <c r="P685" s="394">
        <v>0.31</v>
      </c>
      <c r="Q685" s="393">
        <v>31</v>
      </c>
      <c r="R685" s="403">
        <v>0.31</v>
      </c>
      <c r="S685" s="403">
        <v>31</v>
      </c>
      <c r="T685" s="403">
        <v>1423</v>
      </c>
      <c r="U685" s="392">
        <v>-150</v>
      </c>
      <c r="V685" s="395">
        <v>-9.5359186268277177E-2</v>
      </c>
      <c r="W685" s="403">
        <v>4630.7</v>
      </c>
      <c r="X685" s="392">
        <v>1573</v>
      </c>
      <c r="Y685" s="392">
        <v>1573</v>
      </c>
      <c r="Z685" s="392">
        <v>1387</v>
      </c>
      <c r="AA685" s="392">
        <v>1573</v>
      </c>
      <c r="AB685" s="392">
        <v>0</v>
      </c>
      <c r="AC685" s="395">
        <v>0</v>
      </c>
      <c r="AD685" s="396">
        <v>5117.1000000000004</v>
      </c>
      <c r="AE685" s="403">
        <v>647</v>
      </c>
      <c r="AF685" s="392">
        <v>772</v>
      </c>
      <c r="AG685" s="397">
        <v>-125</v>
      </c>
      <c r="AH685" s="398">
        <v>-0.16191709844559585</v>
      </c>
      <c r="AI685" s="397">
        <v>772</v>
      </c>
      <c r="AJ685" s="392">
        <v>687</v>
      </c>
      <c r="AK685" s="392">
        <v>85</v>
      </c>
      <c r="AL685" s="399">
        <v>0.12372634643377002</v>
      </c>
      <c r="AM685" s="403">
        <v>597</v>
      </c>
      <c r="AN685" s="392">
        <v>672</v>
      </c>
      <c r="AO685" s="392">
        <v>-75</v>
      </c>
      <c r="AP685" s="395">
        <v>-0.11160714285714286</v>
      </c>
      <c r="AQ685" s="392">
        <v>19.258064516129032</v>
      </c>
      <c r="AR685" s="392">
        <v>672</v>
      </c>
      <c r="AS685" s="392">
        <v>646</v>
      </c>
      <c r="AT685" s="392">
        <v>26</v>
      </c>
      <c r="AU685" s="395">
        <v>4.0247678018575851E-2</v>
      </c>
      <c r="AV685" s="400">
        <v>21.677419354838708</v>
      </c>
      <c r="AW685" s="403">
        <v>370</v>
      </c>
      <c r="AX685" s="403">
        <v>225</v>
      </c>
      <c r="AY685" s="403">
        <v>10</v>
      </c>
      <c r="AZ685" s="403">
        <v>235</v>
      </c>
      <c r="BA685" s="395">
        <v>0.63513513513513509</v>
      </c>
      <c r="BB685" s="464">
        <v>0.84053850450590939</v>
      </c>
      <c r="BC685" s="403">
        <v>45</v>
      </c>
      <c r="BD685" s="395">
        <v>0.12162162162162163</v>
      </c>
      <c r="BE685" s="464">
        <v>0.79610369725488372</v>
      </c>
      <c r="BF685" s="403">
        <v>40</v>
      </c>
      <c r="BG685" s="403">
        <v>10</v>
      </c>
      <c r="BH685" s="403">
        <v>50</v>
      </c>
      <c r="BI685" s="395">
        <v>0.13513513513513514</v>
      </c>
      <c r="BJ685" s="464">
        <v>1.7985081578421822</v>
      </c>
      <c r="BK685" s="403">
        <v>45</v>
      </c>
      <c r="BL685" s="401">
        <v>670</v>
      </c>
      <c r="BM685" s="392">
        <v>310</v>
      </c>
      <c r="BN685" s="392">
        <v>50</v>
      </c>
      <c r="BO685" s="392">
        <v>360</v>
      </c>
      <c r="BP685" s="395">
        <v>0.53731343283582089</v>
      </c>
      <c r="BQ685" s="402">
        <v>0.77116662815831827</v>
      </c>
      <c r="BR685" s="392">
        <v>145</v>
      </c>
      <c r="BS685" s="395">
        <v>0.21641791044776118</v>
      </c>
      <c r="BT685" s="402">
        <v>0.97122429855836823</v>
      </c>
      <c r="BU685" s="392">
        <v>125</v>
      </c>
      <c r="BV685" s="392">
        <v>30</v>
      </c>
      <c r="BW685" s="392">
        <v>155</v>
      </c>
      <c r="BX685" s="395">
        <v>0.23134328358208955</v>
      </c>
      <c r="BY685" s="402">
        <v>3.2012742310642563</v>
      </c>
      <c r="BZ685" s="392">
        <v>15</v>
      </c>
      <c r="CA685" s="403" t="s">
        <v>79</v>
      </c>
      <c r="CB685" s="404" t="s">
        <v>79</v>
      </c>
      <c r="CC685" s="403" t="s">
        <v>79</v>
      </c>
      <c r="CD685" s="404"/>
      <c r="CE685" s="404" t="s">
        <v>2085</v>
      </c>
      <c r="CF685" s="405"/>
      <c r="CG685" s="403"/>
    </row>
    <row r="686" spans="1:85" ht="12.75" customHeight="1" x14ac:dyDescent="0.25">
      <c r="A686" s="388" t="s">
        <v>1340</v>
      </c>
      <c r="B686" s="387">
        <v>4620360</v>
      </c>
      <c r="C686" s="403"/>
      <c r="D686" s="387"/>
      <c r="E686" s="389">
        <v>1</v>
      </c>
      <c r="F686" s="389">
        <v>1</v>
      </c>
      <c r="G686" s="388"/>
      <c r="H686" s="390"/>
      <c r="I686" s="388"/>
      <c r="J686" s="390"/>
      <c r="K686" s="391"/>
      <c r="L686" s="392"/>
      <c r="M686" s="392"/>
      <c r="N686" s="393"/>
      <c r="O686" s="388">
        <v>244620360</v>
      </c>
      <c r="P686" s="394">
        <v>1.43</v>
      </c>
      <c r="Q686" s="393">
        <v>143</v>
      </c>
      <c r="R686" s="403">
        <v>1.43</v>
      </c>
      <c r="S686" s="403">
        <v>143</v>
      </c>
      <c r="T686" s="403">
        <v>1947</v>
      </c>
      <c r="U686" s="392">
        <v>24</v>
      </c>
      <c r="V686" s="395">
        <v>1.2480499219968799E-2</v>
      </c>
      <c r="W686" s="403">
        <v>1365.8</v>
      </c>
      <c r="X686" s="392">
        <v>1923</v>
      </c>
      <c r="Y686" s="392">
        <v>1923</v>
      </c>
      <c r="Z686" s="392">
        <v>1934</v>
      </c>
      <c r="AA686" s="392">
        <v>2001</v>
      </c>
      <c r="AB686" s="392">
        <v>-78</v>
      </c>
      <c r="AC686" s="395">
        <v>-3.8980509745127435E-2</v>
      </c>
      <c r="AD686" s="396">
        <v>1349</v>
      </c>
      <c r="AE686" s="403">
        <v>743</v>
      </c>
      <c r="AF686" s="392">
        <v>680</v>
      </c>
      <c r="AG686" s="397">
        <v>63</v>
      </c>
      <c r="AH686" s="398">
        <v>9.2647058823529416E-2</v>
      </c>
      <c r="AI686" s="397">
        <v>680</v>
      </c>
      <c r="AJ686" s="392">
        <v>686</v>
      </c>
      <c r="AK686" s="392">
        <v>-6</v>
      </c>
      <c r="AL686" s="399">
        <v>-8.7463556851311956E-3</v>
      </c>
      <c r="AM686" s="403">
        <v>693</v>
      </c>
      <c r="AN686" s="392">
        <v>624</v>
      </c>
      <c r="AO686" s="392">
        <v>69</v>
      </c>
      <c r="AP686" s="395">
        <v>0.11057692307692307</v>
      </c>
      <c r="AQ686" s="392">
        <v>4.8461538461538458</v>
      </c>
      <c r="AR686" s="392">
        <v>624</v>
      </c>
      <c r="AS686" s="392">
        <v>657</v>
      </c>
      <c r="AT686" s="392">
        <v>-33</v>
      </c>
      <c r="AU686" s="395">
        <v>-5.0228310502283102E-2</v>
      </c>
      <c r="AV686" s="400">
        <v>4.3636363636363633</v>
      </c>
      <c r="AW686" s="403">
        <v>575</v>
      </c>
      <c r="AX686" s="403">
        <v>375</v>
      </c>
      <c r="AY686" s="403">
        <v>25</v>
      </c>
      <c r="AZ686" s="403">
        <v>400</v>
      </c>
      <c r="BA686" s="395">
        <v>0.69565217391304346</v>
      </c>
      <c r="BB686" s="464">
        <v>0.92062681714615802</v>
      </c>
      <c r="BC686" s="403">
        <v>55</v>
      </c>
      <c r="BD686" s="395">
        <v>9.5652173913043481E-2</v>
      </c>
      <c r="BE686" s="464">
        <v>0.62611440537727092</v>
      </c>
      <c r="BF686" s="403">
        <v>55</v>
      </c>
      <c r="BG686" s="403">
        <v>25</v>
      </c>
      <c r="BH686" s="403">
        <v>80</v>
      </c>
      <c r="BI686" s="395">
        <v>0.1391304347826087</v>
      </c>
      <c r="BJ686" s="464">
        <v>1.8516814425088206</v>
      </c>
      <c r="BK686" s="403">
        <v>40</v>
      </c>
      <c r="BL686" s="401">
        <v>750</v>
      </c>
      <c r="BM686" s="392">
        <v>520</v>
      </c>
      <c r="BN686" s="392">
        <v>25</v>
      </c>
      <c r="BO686" s="392">
        <v>545</v>
      </c>
      <c r="BP686" s="395">
        <v>0.72666666666666668</v>
      </c>
      <c r="BQ686" s="402">
        <v>1.0429314602667035</v>
      </c>
      <c r="BR686" s="392">
        <v>95</v>
      </c>
      <c r="BS686" s="395">
        <v>0.12666666666666668</v>
      </c>
      <c r="BT686" s="402">
        <v>0.56844530209875999</v>
      </c>
      <c r="BU686" s="392">
        <v>75</v>
      </c>
      <c r="BV686" s="392">
        <v>30</v>
      </c>
      <c r="BW686" s="392">
        <v>105</v>
      </c>
      <c r="BX686" s="395">
        <v>0.14000000000000001</v>
      </c>
      <c r="BY686" s="402">
        <v>1.9372872443472728</v>
      </c>
      <c r="BZ686" s="392">
        <v>0</v>
      </c>
      <c r="CA686" s="403" t="s">
        <v>79</v>
      </c>
      <c r="CB686" s="404" t="s">
        <v>79</v>
      </c>
      <c r="CC686" s="403" t="s">
        <v>79</v>
      </c>
      <c r="CD686" s="404"/>
      <c r="CE686" s="404" t="s">
        <v>2085</v>
      </c>
      <c r="CF686" s="405"/>
      <c r="CG686" s="403"/>
    </row>
    <row r="687" spans="1:85" ht="12.75" customHeight="1" x14ac:dyDescent="0.25">
      <c r="A687" s="388" t="s">
        <v>1341</v>
      </c>
      <c r="B687" s="387">
        <v>4620361</v>
      </c>
      <c r="C687" s="403"/>
      <c r="D687" s="387"/>
      <c r="E687" s="389">
        <v>1</v>
      </c>
      <c r="F687" s="389">
        <v>1</v>
      </c>
      <c r="G687" s="388"/>
      <c r="H687" s="390"/>
      <c r="I687" s="388"/>
      <c r="J687" s="390"/>
      <c r="K687" s="391"/>
      <c r="L687" s="392"/>
      <c r="M687" s="392"/>
      <c r="N687" s="393"/>
      <c r="O687" s="388">
        <v>244620361</v>
      </c>
      <c r="P687" s="394">
        <v>0.11</v>
      </c>
      <c r="Q687" s="393">
        <v>11</v>
      </c>
      <c r="R687" s="403">
        <v>0.11</v>
      </c>
      <c r="S687" s="403">
        <v>11</v>
      </c>
      <c r="T687" s="403">
        <v>1720</v>
      </c>
      <c r="U687" s="392">
        <v>301</v>
      </c>
      <c r="V687" s="395">
        <v>0.21212121212121213</v>
      </c>
      <c r="W687" s="403">
        <v>15234.7</v>
      </c>
      <c r="X687" s="392">
        <v>1419</v>
      </c>
      <c r="Y687" s="392">
        <v>1419</v>
      </c>
      <c r="Z687" s="392">
        <v>1384</v>
      </c>
      <c r="AA687" s="392">
        <v>1539</v>
      </c>
      <c r="AB687" s="392">
        <v>-120</v>
      </c>
      <c r="AC687" s="395">
        <v>-7.7972709551656916E-2</v>
      </c>
      <c r="AD687" s="396">
        <v>12602.1</v>
      </c>
      <c r="AE687" s="403">
        <v>849</v>
      </c>
      <c r="AF687" s="392">
        <v>833</v>
      </c>
      <c r="AG687" s="397">
        <v>16</v>
      </c>
      <c r="AH687" s="398">
        <v>1.920768307322929E-2</v>
      </c>
      <c r="AI687" s="397">
        <v>833</v>
      </c>
      <c r="AJ687" s="392">
        <v>826</v>
      </c>
      <c r="AK687" s="392">
        <v>7</v>
      </c>
      <c r="AL687" s="399">
        <v>8.4745762711864406E-3</v>
      </c>
      <c r="AM687" s="403">
        <v>758</v>
      </c>
      <c r="AN687" s="392">
        <v>671</v>
      </c>
      <c r="AO687" s="392">
        <v>87</v>
      </c>
      <c r="AP687" s="395">
        <v>0.12965722801788376</v>
      </c>
      <c r="AQ687" s="392">
        <v>68.909090909090907</v>
      </c>
      <c r="AR687" s="392">
        <v>671</v>
      </c>
      <c r="AS687" s="392">
        <v>763</v>
      </c>
      <c r="AT687" s="392">
        <v>-92</v>
      </c>
      <c r="AU687" s="395">
        <v>-0.12057667103538663</v>
      </c>
      <c r="AV687" s="400">
        <v>61</v>
      </c>
      <c r="AW687" s="403">
        <v>395</v>
      </c>
      <c r="AX687" s="403">
        <v>170</v>
      </c>
      <c r="AY687" s="403">
        <v>15</v>
      </c>
      <c r="AZ687" s="403">
        <v>185</v>
      </c>
      <c r="BA687" s="395">
        <v>0.46835443037974683</v>
      </c>
      <c r="BB687" s="464">
        <v>0.61982074477166182</v>
      </c>
      <c r="BC687" s="403">
        <v>130</v>
      </c>
      <c r="BD687" s="395">
        <v>0.32911392405063289</v>
      </c>
      <c r="BE687" s="464">
        <v>2.1542946744281242</v>
      </c>
      <c r="BF687" s="403">
        <v>60</v>
      </c>
      <c r="BG687" s="403">
        <v>0</v>
      </c>
      <c r="BH687" s="403">
        <v>60</v>
      </c>
      <c r="BI687" s="395">
        <v>0.15189873417721519</v>
      </c>
      <c r="BJ687" s="464">
        <v>2.0216142331188074</v>
      </c>
      <c r="BK687" s="403">
        <v>15</v>
      </c>
      <c r="BL687" s="401">
        <v>510</v>
      </c>
      <c r="BM687" s="392">
        <v>215</v>
      </c>
      <c r="BN687" s="392">
        <v>10</v>
      </c>
      <c r="BO687" s="392">
        <v>225</v>
      </c>
      <c r="BP687" s="395">
        <v>0.44117647058823528</v>
      </c>
      <c r="BQ687" s="402">
        <v>0.63318828537508975</v>
      </c>
      <c r="BR687" s="392">
        <v>195</v>
      </c>
      <c r="BS687" s="395">
        <v>0.38235294117647056</v>
      </c>
      <c r="BT687" s="402">
        <v>1.7158952617532224</v>
      </c>
      <c r="BU687" s="392">
        <v>70</v>
      </c>
      <c r="BV687" s="392">
        <v>15</v>
      </c>
      <c r="BW687" s="392">
        <v>85</v>
      </c>
      <c r="BX687" s="395">
        <v>0.16666666666666666</v>
      </c>
      <c r="BY687" s="402">
        <v>2.3062943385086578</v>
      </c>
      <c r="BZ687" s="392">
        <v>0</v>
      </c>
      <c r="CA687" s="403" t="s">
        <v>79</v>
      </c>
      <c r="CB687" s="404" t="s">
        <v>79</v>
      </c>
      <c r="CC687" s="403" t="s">
        <v>79</v>
      </c>
      <c r="CD687" s="404"/>
      <c r="CE687" s="404" t="s">
        <v>2085</v>
      </c>
      <c r="CF687" s="405"/>
      <c r="CG687" s="403"/>
    </row>
    <row r="688" spans="1:85" ht="12.75" customHeight="1" x14ac:dyDescent="0.25">
      <c r="A688" s="388" t="s">
        <v>1342</v>
      </c>
      <c r="B688" s="387">
        <v>4620362</v>
      </c>
      <c r="C688" s="403" t="s">
        <v>2222</v>
      </c>
      <c r="D688" s="388"/>
      <c r="E688" s="389">
        <v>1</v>
      </c>
      <c r="F688" s="389">
        <v>1</v>
      </c>
      <c r="G688" s="388"/>
      <c r="H688" s="388"/>
      <c r="I688" s="388"/>
      <c r="J688" s="390"/>
      <c r="K688" s="391"/>
      <c r="L688" s="392"/>
      <c r="M688" s="392"/>
      <c r="N688" s="393"/>
      <c r="O688" s="388">
        <v>244620362</v>
      </c>
      <c r="P688" s="394">
        <v>0.52</v>
      </c>
      <c r="Q688" s="393">
        <v>52</v>
      </c>
      <c r="R688" s="403">
        <v>0.52</v>
      </c>
      <c r="S688" s="403">
        <v>52</v>
      </c>
      <c r="T688" s="403">
        <v>2308</v>
      </c>
      <c r="U688" s="392">
        <v>-58</v>
      </c>
      <c r="V688" s="395">
        <v>-2.4513947590870666E-2</v>
      </c>
      <c r="W688" s="403">
        <v>4403.7</v>
      </c>
      <c r="X688" s="392">
        <v>2366</v>
      </c>
      <c r="Y688" s="392">
        <v>2366</v>
      </c>
      <c r="Z688" s="392">
        <v>2551</v>
      </c>
      <c r="AA688" s="392">
        <v>2513</v>
      </c>
      <c r="AB688" s="392">
        <v>-147</v>
      </c>
      <c r="AC688" s="395">
        <v>-5.8495821727019497E-2</v>
      </c>
      <c r="AD688" s="396">
        <v>4517.8999999999996</v>
      </c>
      <c r="AE688" s="403">
        <v>897</v>
      </c>
      <c r="AF688" s="392">
        <v>896</v>
      </c>
      <c r="AG688" s="397">
        <v>1</v>
      </c>
      <c r="AH688" s="398">
        <v>1.1160714285714285E-3</v>
      </c>
      <c r="AI688" s="397">
        <v>896</v>
      </c>
      <c r="AJ688" s="392">
        <v>898</v>
      </c>
      <c r="AK688" s="392">
        <v>-2</v>
      </c>
      <c r="AL688" s="399">
        <v>-2.2271714922048997E-3</v>
      </c>
      <c r="AM688" s="403">
        <v>819</v>
      </c>
      <c r="AN688" s="392">
        <v>834</v>
      </c>
      <c r="AO688" s="392">
        <v>-15</v>
      </c>
      <c r="AP688" s="395">
        <v>-1.7985611510791366E-2</v>
      </c>
      <c r="AQ688" s="392">
        <v>15.75</v>
      </c>
      <c r="AR688" s="392">
        <v>834</v>
      </c>
      <c r="AS688" s="392">
        <v>849</v>
      </c>
      <c r="AT688" s="392">
        <v>-15</v>
      </c>
      <c r="AU688" s="395">
        <v>-1.7667844522968199E-2</v>
      </c>
      <c r="AV688" s="400">
        <v>16.03846153846154</v>
      </c>
      <c r="AW688" s="403">
        <v>660</v>
      </c>
      <c r="AX688" s="403">
        <v>375</v>
      </c>
      <c r="AY688" s="403">
        <v>65</v>
      </c>
      <c r="AZ688" s="403">
        <v>440</v>
      </c>
      <c r="BA688" s="395">
        <v>0.66666666666666663</v>
      </c>
      <c r="BB688" s="464">
        <v>0.88226736643173476</v>
      </c>
      <c r="BC688" s="403">
        <v>75</v>
      </c>
      <c r="BD688" s="395">
        <v>0.11363636363636363</v>
      </c>
      <c r="BE688" s="464">
        <v>0.74383426258663377</v>
      </c>
      <c r="BF688" s="403">
        <v>115</v>
      </c>
      <c r="BG688" s="403">
        <v>20</v>
      </c>
      <c r="BH688" s="403">
        <v>135</v>
      </c>
      <c r="BI688" s="395">
        <v>0.20454545454545456</v>
      </c>
      <c r="BJ688" s="464">
        <v>2.7222873480065757</v>
      </c>
      <c r="BK688" s="403">
        <v>15</v>
      </c>
      <c r="BL688" s="401">
        <v>995</v>
      </c>
      <c r="BM688" s="392">
        <v>520</v>
      </c>
      <c r="BN688" s="392">
        <v>60</v>
      </c>
      <c r="BO688" s="392">
        <v>580</v>
      </c>
      <c r="BP688" s="395">
        <v>0.58291457286432158</v>
      </c>
      <c r="BQ688" s="402">
        <v>0.83661460553412192</v>
      </c>
      <c r="BR688" s="392">
        <v>210</v>
      </c>
      <c r="BS688" s="395">
        <v>0.21105527638190955</v>
      </c>
      <c r="BT688" s="402">
        <v>0.9471582658614619</v>
      </c>
      <c r="BU688" s="392">
        <v>130</v>
      </c>
      <c r="BV688" s="392">
        <v>60</v>
      </c>
      <c r="BW688" s="392">
        <v>190</v>
      </c>
      <c r="BX688" s="395">
        <v>0.19095477386934673</v>
      </c>
      <c r="BY688" s="402">
        <v>2.642387483316452</v>
      </c>
      <c r="BZ688" s="392">
        <v>20</v>
      </c>
      <c r="CA688" s="403" t="s">
        <v>79</v>
      </c>
      <c r="CB688" s="404" t="s">
        <v>79</v>
      </c>
      <c r="CC688" s="403" t="s">
        <v>79</v>
      </c>
      <c r="CD688" s="404"/>
      <c r="CE688" s="404" t="s">
        <v>2085</v>
      </c>
      <c r="CF688" s="405"/>
      <c r="CG688" s="403"/>
    </row>
    <row r="689" spans="1:85" ht="12.75" customHeight="1" x14ac:dyDescent="0.25">
      <c r="A689" s="388" t="s">
        <v>1343</v>
      </c>
      <c r="B689" s="387">
        <v>4620363</v>
      </c>
      <c r="C689" s="403"/>
      <c r="D689" s="387"/>
      <c r="E689" s="389">
        <v>1</v>
      </c>
      <c r="F689" s="389">
        <v>1</v>
      </c>
      <c r="G689" s="388"/>
      <c r="H689" s="390"/>
      <c r="I689" s="388"/>
      <c r="J689" s="390"/>
      <c r="K689" s="391"/>
      <c r="L689" s="392"/>
      <c r="M689" s="392"/>
      <c r="N689" s="393"/>
      <c r="O689" s="388">
        <v>244620363</v>
      </c>
      <c r="P689" s="394">
        <v>0.37</v>
      </c>
      <c r="Q689" s="393">
        <v>37</v>
      </c>
      <c r="R689" s="403">
        <v>0.37</v>
      </c>
      <c r="S689" s="403">
        <v>37</v>
      </c>
      <c r="T689" s="403">
        <v>4617</v>
      </c>
      <c r="U689" s="392">
        <v>-319</v>
      </c>
      <c r="V689" s="395">
        <v>-6.4627228525121552E-2</v>
      </c>
      <c r="W689" s="403">
        <v>12438</v>
      </c>
      <c r="X689" s="392">
        <v>4936</v>
      </c>
      <c r="Y689" s="392">
        <v>4936</v>
      </c>
      <c r="Z689" s="392">
        <v>5012</v>
      </c>
      <c r="AA689" s="392">
        <v>4764</v>
      </c>
      <c r="AB689" s="392">
        <v>172</v>
      </c>
      <c r="AC689" s="395">
        <v>3.6104114189756509E-2</v>
      </c>
      <c r="AD689" s="396">
        <v>13402.1</v>
      </c>
      <c r="AE689" s="403">
        <v>2039</v>
      </c>
      <c r="AF689" s="392">
        <v>2308</v>
      </c>
      <c r="AG689" s="397">
        <v>-269</v>
      </c>
      <c r="AH689" s="398">
        <v>-0.11655112651646447</v>
      </c>
      <c r="AI689" s="397">
        <v>2308</v>
      </c>
      <c r="AJ689" s="392">
        <v>2308</v>
      </c>
      <c r="AK689" s="392">
        <v>0</v>
      </c>
      <c r="AL689" s="399">
        <v>0</v>
      </c>
      <c r="AM689" s="403">
        <v>1881</v>
      </c>
      <c r="AN689" s="392">
        <v>2075</v>
      </c>
      <c r="AO689" s="392">
        <v>-194</v>
      </c>
      <c r="AP689" s="395">
        <v>-9.3493975903614454E-2</v>
      </c>
      <c r="AQ689" s="392">
        <v>50.837837837837839</v>
      </c>
      <c r="AR689" s="392">
        <v>2075</v>
      </c>
      <c r="AS689" s="392">
        <v>2120</v>
      </c>
      <c r="AT689" s="392">
        <v>-45</v>
      </c>
      <c r="AU689" s="395">
        <v>-2.1226415094339621E-2</v>
      </c>
      <c r="AV689" s="400">
        <v>56.081081081081081</v>
      </c>
      <c r="AW689" s="403">
        <v>1110</v>
      </c>
      <c r="AX689" s="403">
        <v>395</v>
      </c>
      <c r="AY689" s="403">
        <v>55</v>
      </c>
      <c r="AZ689" s="403">
        <v>450</v>
      </c>
      <c r="BA689" s="395">
        <v>0.40540540540540543</v>
      </c>
      <c r="BB689" s="464">
        <v>0.53651393904632527</v>
      </c>
      <c r="BC689" s="403">
        <v>155</v>
      </c>
      <c r="BD689" s="395">
        <v>0.13963963963963963</v>
      </c>
      <c r="BE689" s="464">
        <v>0.91404498573708859</v>
      </c>
      <c r="BF689" s="403">
        <v>345</v>
      </c>
      <c r="BG689" s="403">
        <v>115</v>
      </c>
      <c r="BH689" s="403">
        <v>460</v>
      </c>
      <c r="BI689" s="395">
        <v>0.4144144144144144</v>
      </c>
      <c r="BJ689" s="464">
        <v>5.5154250173826913</v>
      </c>
      <c r="BK689" s="403">
        <v>40</v>
      </c>
      <c r="BL689" s="401">
        <v>1745</v>
      </c>
      <c r="BM689" s="392">
        <v>610</v>
      </c>
      <c r="BN689" s="392">
        <v>75</v>
      </c>
      <c r="BO689" s="392">
        <v>685</v>
      </c>
      <c r="BP689" s="395">
        <v>0.39255014326647564</v>
      </c>
      <c r="BQ689" s="402">
        <v>0.56339847818092992</v>
      </c>
      <c r="BR689" s="392">
        <v>465</v>
      </c>
      <c r="BS689" s="395">
        <v>0.26647564469914042</v>
      </c>
      <c r="BT689" s="402">
        <v>1.1958696975234053</v>
      </c>
      <c r="BU689" s="392">
        <v>405</v>
      </c>
      <c r="BV689" s="392">
        <v>140</v>
      </c>
      <c r="BW689" s="392">
        <v>545</v>
      </c>
      <c r="BX689" s="395">
        <v>0.31232091690544411</v>
      </c>
      <c r="BY689" s="402">
        <v>4.3218237747411523</v>
      </c>
      <c r="BZ689" s="392">
        <v>45</v>
      </c>
      <c r="CA689" s="403" t="s">
        <v>79</v>
      </c>
      <c r="CB689" s="404" t="s">
        <v>79</v>
      </c>
      <c r="CC689" s="403" t="s">
        <v>79</v>
      </c>
      <c r="CD689" s="404"/>
      <c r="CE689" s="404" t="s">
        <v>2085</v>
      </c>
      <c r="CF689" s="405"/>
      <c r="CG689" s="403"/>
    </row>
    <row r="690" spans="1:85" ht="12.75" customHeight="1" x14ac:dyDescent="0.25">
      <c r="A690" s="388" t="s">
        <v>1344</v>
      </c>
      <c r="B690" s="387">
        <v>4620364</v>
      </c>
      <c r="C690" s="403"/>
      <c r="D690" s="387"/>
      <c r="E690" s="389">
        <v>1</v>
      </c>
      <c r="F690" s="389">
        <v>1</v>
      </c>
      <c r="G690" s="388"/>
      <c r="H690" s="390"/>
      <c r="I690" s="388"/>
      <c r="J690" s="390"/>
      <c r="K690" s="391"/>
      <c r="L690" s="392"/>
      <c r="M690" s="392"/>
      <c r="N690" s="393"/>
      <c r="O690" s="388">
        <v>244620364</v>
      </c>
      <c r="P690" s="394">
        <v>0.23</v>
      </c>
      <c r="Q690" s="393">
        <v>23</v>
      </c>
      <c r="R690" s="403">
        <v>0.23</v>
      </c>
      <c r="S690" s="403">
        <v>23</v>
      </c>
      <c r="T690" s="403">
        <v>3321</v>
      </c>
      <c r="U690" s="392">
        <v>209</v>
      </c>
      <c r="V690" s="395">
        <v>6.7159383033419021E-2</v>
      </c>
      <c r="W690" s="403">
        <v>14204.4</v>
      </c>
      <c r="X690" s="392">
        <v>3112</v>
      </c>
      <c r="Y690" s="392">
        <v>3112</v>
      </c>
      <c r="Z690" s="392">
        <v>2935</v>
      </c>
      <c r="AA690" s="392">
        <v>2699</v>
      </c>
      <c r="AB690" s="392">
        <v>413</v>
      </c>
      <c r="AC690" s="395">
        <v>0.15301963690255652</v>
      </c>
      <c r="AD690" s="396">
        <v>13293.5</v>
      </c>
      <c r="AE690" s="403">
        <v>1071</v>
      </c>
      <c r="AF690" s="392">
        <v>1059</v>
      </c>
      <c r="AG690" s="397">
        <v>12</v>
      </c>
      <c r="AH690" s="398">
        <v>1.1331444759206799E-2</v>
      </c>
      <c r="AI690" s="397">
        <v>1059</v>
      </c>
      <c r="AJ690" s="392">
        <v>1059</v>
      </c>
      <c r="AK690" s="392">
        <v>0</v>
      </c>
      <c r="AL690" s="399">
        <v>0</v>
      </c>
      <c r="AM690" s="403">
        <v>961</v>
      </c>
      <c r="AN690" s="392">
        <v>962</v>
      </c>
      <c r="AO690" s="392">
        <v>-1</v>
      </c>
      <c r="AP690" s="395">
        <v>-1.0395010395010396E-3</v>
      </c>
      <c r="AQ690" s="392">
        <v>41.782608695652172</v>
      </c>
      <c r="AR690" s="392">
        <v>962</v>
      </c>
      <c r="AS690" s="392">
        <v>1005</v>
      </c>
      <c r="AT690" s="392">
        <v>-43</v>
      </c>
      <c r="AU690" s="395">
        <v>-4.2786069651741296E-2</v>
      </c>
      <c r="AV690" s="400">
        <v>41.826086956521742</v>
      </c>
      <c r="AW690" s="403">
        <v>730</v>
      </c>
      <c r="AX690" s="403">
        <v>250</v>
      </c>
      <c r="AY690" s="403">
        <v>30</v>
      </c>
      <c r="AZ690" s="403">
        <v>280</v>
      </c>
      <c r="BA690" s="395">
        <v>0.38356164383561642</v>
      </c>
      <c r="BB690" s="464">
        <v>0.5076058820566145</v>
      </c>
      <c r="BC690" s="403">
        <v>115</v>
      </c>
      <c r="BD690" s="395">
        <v>0.15753424657534246</v>
      </c>
      <c r="BE690" s="464">
        <v>1.031178457174895</v>
      </c>
      <c r="BF690" s="403">
        <v>270</v>
      </c>
      <c r="BG690" s="403">
        <v>40</v>
      </c>
      <c r="BH690" s="403">
        <v>310</v>
      </c>
      <c r="BI690" s="395">
        <v>0.42465753424657532</v>
      </c>
      <c r="BJ690" s="464">
        <v>5.651750293273925</v>
      </c>
      <c r="BK690" s="403">
        <v>30</v>
      </c>
      <c r="BL690" s="401">
        <v>970</v>
      </c>
      <c r="BM690" s="392">
        <v>295</v>
      </c>
      <c r="BN690" s="392">
        <v>35</v>
      </c>
      <c r="BO690" s="392">
        <v>330</v>
      </c>
      <c r="BP690" s="395">
        <v>0.34020618556701032</v>
      </c>
      <c r="BQ690" s="402">
        <v>0.48827302830986308</v>
      </c>
      <c r="BR690" s="392">
        <v>270</v>
      </c>
      <c r="BS690" s="395">
        <v>0.27835051546391754</v>
      </c>
      <c r="BT690" s="402">
        <v>1.2491608646228853</v>
      </c>
      <c r="BU690" s="392">
        <v>310</v>
      </c>
      <c r="BV690" s="392">
        <v>35</v>
      </c>
      <c r="BW690" s="392">
        <v>345</v>
      </c>
      <c r="BX690" s="395">
        <v>0.35567010309278352</v>
      </c>
      <c r="BY690" s="402">
        <v>4.9216796708380643</v>
      </c>
      <c r="BZ690" s="392">
        <v>20</v>
      </c>
      <c r="CA690" s="403" t="s">
        <v>79</v>
      </c>
      <c r="CB690" s="404" t="s">
        <v>79</v>
      </c>
      <c r="CC690" s="403" t="s">
        <v>79</v>
      </c>
      <c r="CD690" s="404"/>
      <c r="CE690" s="404" t="s">
        <v>2085</v>
      </c>
      <c r="CF690" s="405"/>
      <c r="CG690" s="403"/>
    </row>
    <row r="691" spans="1:85" ht="12.75" customHeight="1" x14ac:dyDescent="0.25">
      <c r="A691" s="388" t="s">
        <v>1345</v>
      </c>
      <c r="B691" s="387">
        <v>4620365</v>
      </c>
      <c r="C691" s="403"/>
      <c r="D691" s="388"/>
      <c r="E691" s="389">
        <v>1</v>
      </c>
      <c r="F691" s="389">
        <v>1</v>
      </c>
      <c r="G691" s="388"/>
      <c r="H691" s="388"/>
      <c r="I691" s="388"/>
      <c r="J691" s="390"/>
      <c r="K691" s="391"/>
      <c r="L691" s="392"/>
      <c r="M691" s="392"/>
      <c r="N691" s="393"/>
      <c r="O691" s="388">
        <v>244620365</v>
      </c>
      <c r="P691" s="394">
        <v>0.25</v>
      </c>
      <c r="Q691" s="393">
        <v>25</v>
      </c>
      <c r="R691" s="403">
        <v>0.25</v>
      </c>
      <c r="S691" s="403">
        <v>25</v>
      </c>
      <c r="T691" s="403">
        <v>3263</v>
      </c>
      <c r="U691" s="392">
        <v>183</v>
      </c>
      <c r="V691" s="395">
        <v>5.9415584415584415E-2</v>
      </c>
      <c r="W691" s="403">
        <v>13173.2</v>
      </c>
      <c r="X691" s="392">
        <v>3080</v>
      </c>
      <c r="Y691" s="392">
        <v>3080</v>
      </c>
      <c r="Z691" s="392">
        <v>2779</v>
      </c>
      <c r="AA691" s="392">
        <v>2656</v>
      </c>
      <c r="AB691" s="392">
        <v>424</v>
      </c>
      <c r="AC691" s="395">
        <v>0.15963855421686746</v>
      </c>
      <c r="AD691" s="396">
        <v>12414.3</v>
      </c>
      <c r="AE691" s="403">
        <v>1367</v>
      </c>
      <c r="AF691" s="392">
        <v>1370</v>
      </c>
      <c r="AG691" s="397">
        <v>-3</v>
      </c>
      <c r="AH691" s="398">
        <v>-2.1897810218978104E-3</v>
      </c>
      <c r="AI691" s="397">
        <v>1370</v>
      </c>
      <c r="AJ691" s="392">
        <v>1323</v>
      </c>
      <c r="AK691" s="392">
        <v>47</v>
      </c>
      <c r="AL691" s="399">
        <v>3.5525321239606951E-2</v>
      </c>
      <c r="AM691" s="403">
        <v>1269</v>
      </c>
      <c r="AN691" s="392">
        <v>1267</v>
      </c>
      <c r="AO691" s="392">
        <v>2</v>
      </c>
      <c r="AP691" s="395">
        <v>1.5785319652722968E-3</v>
      </c>
      <c r="AQ691" s="392">
        <v>50.76</v>
      </c>
      <c r="AR691" s="392">
        <v>1267</v>
      </c>
      <c r="AS691" s="392">
        <v>1247</v>
      </c>
      <c r="AT691" s="392">
        <v>20</v>
      </c>
      <c r="AU691" s="395">
        <v>1.6038492381716118E-2</v>
      </c>
      <c r="AV691" s="400">
        <v>50.68</v>
      </c>
      <c r="AW691" s="403">
        <v>765</v>
      </c>
      <c r="AX691" s="403">
        <v>380</v>
      </c>
      <c r="AY691" s="403">
        <v>30</v>
      </c>
      <c r="AZ691" s="403">
        <v>410</v>
      </c>
      <c r="BA691" s="395">
        <v>0.53594771241830064</v>
      </c>
      <c r="BB691" s="464">
        <v>0.70927376517061025</v>
      </c>
      <c r="BC691" s="403">
        <v>170</v>
      </c>
      <c r="BD691" s="395">
        <v>0.22222222222222221</v>
      </c>
      <c r="BE691" s="464">
        <v>1.4546092246138616</v>
      </c>
      <c r="BF691" s="403">
        <v>110</v>
      </c>
      <c r="BG691" s="403">
        <v>50</v>
      </c>
      <c r="BH691" s="403">
        <v>160</v>
      </c>
      <c r="BI691" s="395">
        <v>0.20915032679738563</v>
      </c>
      <c r="BJ691" s="464">
        <v>2.7835734103073775</v>
      </c>
      <c r="BK691" s="403">
        <v>25</v>
      </c>
      <c r="BL691" s="401">
        <v>1315</v>
      </c>
      <c r="BM691" s="392">
        <v>490</v>
      </c>
      <c r="BN691" s="392">
        <v>40</v>
      </c>
      <c r="BO691" s="392">
        <v>530</v>
      </c>
      <c r="BP691" s="395">
        <v>0.40304182509505704</v>
      </c>
      <c r="BQ691" s="402">
        <v>0.57845642091047489</v>
      </c>
      <c r="BR691" s="392">
        <v>385</v>
      </c>
      <c r="BS691" s="395">
        <v>0.29277566539923955</v>
      </c>
      <c r="BT691" s="402">
        <v>1.3138969860397591</v>
      </c>
      <c r="BU691" s="392">
        <v>195</v>
      </c>
      <c r="BV691" s="392">
        <v>190</v>
      </c>
      <c r="BW691" s="392">
        <v>385</v>
      </c>
      <c r="BX691" s="395">
        <v>0.29277566539923955</v>
      </c>
      <c r="BY691" s="402">
        <v>4.051361157380228</v>
      </c>
      <c r="BZ691" s="392">
        <v>10</v>
      </c>
      <c r="CA691" s="403" t="s">
        <v>79</v>
      </c>
      <c r="CB691" s="404" t="s">
        <v>79</v>
      </c>
      <c r="CC691" s="403" t="s">
        <v>79</v>
      </c>
      <c r="CD691" s="404"/>
      <c r="CE691" s="404" t="s">
        <v>2085</v>
      </c>
      <c r="CF691" s="405"/>
      <c r="CG691" s="403"/>
    </row>
    <row r="692" spans="1:85" ht="12.75" customHeight="1" x14ac:dyDescent="0.25">
      <c r="A692" s="388" t="s">
        <v>1346</v>
      </c>
      <c r="B692" s="387">
        <v>4620366</v>
      </c>
      <c r="C692" s="403"/>
      <c r="D692" s="388"/>
      <c r="E692" s="389">
        <v>1</v>
      </c>
      <c r="F692" s="389">
        <v>1</v>
      </c>
      <c r="G692" s="388"/>
      <c r="H692" s="388"/>
      <c r="I692" s="388"/>
      <c r="J692" s="390"/>
      <c r="K692" s="391"/>
      <c r="L692" s="392"/>
      <c r="M692" s="392"/>
      <c r="N692" s="393"/>
      <c r="O692" s="388">
        <v>244620366</v>
      </c>
      <c r="P692" s="394">
        <v>0.35</v>
      </c>
      <c r="Q692" s="393">
        <v>35</v>
      </c>
      <c r="R692" s="403">
        <v>0.35</v>
      </c>
      <c r="S692" s="403">
        <v>35</v>
      </c>
      <c r="T692" s="403">
        <v>2505</v>
      </c>
      <c r="U692" s="392">
        <v>-65</v>
      </c>
      <c r="V692" s="395">
        <v>-2.5291828793774319E-2</v>
      </c>
      <c r="W692" s="403">
        <v>7110.4</v>
      </c>
      <c r="X692" s="392">
        <v>2570</v>
      </c>
      <c r="Y692" s="392">
        <v>2570</v>
      </c>
      <c r="Z692" s="392">
        <v>2538</v>
      </c>
      <c r="AA692" s="392">
        <v>2508</v>
      </c>
      <c r="AB692" s="392">
        <v>62</v>
      </c>
      <c r="AC692" s="395">
        <v>2.4720893141945772E-2</v>
      </c>
      <c r="AD692" s="396">
        <v>7282.5</v>
      </c>
      <c r="AE692" s="403">
        <v>1063</v>
      </c>
      <c r="AF692" s="392">
        <v>1068</v>
      </c>
      <c r="AG692" s="397">
        <v>-5</v>
      </c>
      <c r="AH692" s="398">
        <v>-4.6816479400749065E-3</v>
      </c>
      <c r="AI692" s="397">
        <v>1068</v>
      </c>
      <c r="AJ692" s="392">
        <v>1073</v>
      </c>
      <c r="AK692" s="392">
        <v>-5</v>
      </c>
      <c r="AL692" s="399">
        <v>-4.6598322460391422E-3</v>
      </c>
      <c r="AM692" s="403">
        <v>1017</v>
      </c>
      <c r="AN692" s="392">
        <v>1018</v>
      </c>
      <c r="AO692" s="392">
        <v>-1</v>
      </c>
      <c r="AP692" s="395">
        <v>-9.8231827111984276E-4</v>
      </c>
      <c r="AQ692" s="392">
        <v>29.057142857142857</v>
      </c>
      <c r="AR692" s="392">
        <v>1018</v>
      </c>
      <c r="AS692" s="392">
        <v>1021</v>
      </c>
      <c r="AT692" s="392">
        <v>-3</v>
      </c>
      <c r="AU692" s="395">
        <v>-2.9382957884427031E-3</v>
      </c>
      <c r="AV692" s="400">
        <v>29.085714285714285</v>
      </c>
      <c r="AW692" s="403">
        <v>720</v>
      </c>
      <c r="AX692" s="403">
        <v>355</v>
      </c>
      <c r="AY692" s="403">
        <v>45</v>
      </c>
      <c r="AZ692" s="403">
        <v>400</v>
      </c>
      <c r="BA692" s="395">
        <v>0.55555555555555558</v>
      </c>
      <c r="BB692" s="464">
        <v>0.73522280535977902</v>
      </c>
      <c r="BC692" s="403">
        <v>125</v>
      </c>
      <c r="BD692" s="395">
        <v>0.1736111111111111</v>
      </c>
      <c r="BE692" s="464">
        <v>1.1364134567295794</v>
      </c>
      <c r="BF692" s="403">
        <v>130</v>
      </c>
      <c r="BG692" s="403">
        <v>55</v>
      </c>
      <c r="BH692" s="403">
        <v>185</v>
      </c>
      <c r="BI692" s="395">
        <v>0.25694444444444442</v>
      </c>
      <c r="BJ692" s="464">
        <v>3.4196634278971487</v>
      </c>
      <c r="BK692" s="403">
        <v>10</v>
      </c>
      <c r="BL692" s="401">
        <v>1205</v>
      </c>
      <c r="BM692" s="392">
        <v>555</v>
      </c>
      <c r="BN692" s="392">
        <v>35</v>
      </c>
      <c r="BO692" s="392">
        <v>590</v>
      </c>
      <c r="BP692" s="395">
        <v>0.48962655601659749</v>
      </c>
      <c r="BQ692" s="402">
        <v>0.7027251454840554</v>
      </c>
      <c r="BR692" s="392">
        <v>375</v>
      </c>
      <c r="BS692" s="395">
        <v>0.31120331950207469</v>
      </c>
      <c r="BT692" s="402">
        <v>1.3965952497512664</v>
      </c>
      <c r="BU692" s="392">
        <v>125</v>
      </c>
      <c r="BV692" s="392">
        <v>100</v>
      </c>
      <c r="BW692" s="392">
        <v>225</v>
      </c>
      <c r="BX692" s="395">
        <v>0.18672199170124482</v>
      </c>
      <c r="BY692" s="402">
        <v>2.5838152340138492</v>
      </c>
      <c r="BZ692" s="392">
        <v>10</v>
      </c>
      <c r="CA692" s="403" t="s">
        <v>79</v>
      </c>
      <c r="CB692" s="404" t="s">
        <v>79</v>
      </c>
      <c r="CC692" s="403" t="s">
        <v>79</v>
      </c>
      <c r="CD692" s="404"/>
      <c r="CE692" s="404" t="s">
        <v>2085</v>
      </c>
      <c r="CF692" s="405"/>
      <c r="CG692" s="403"/>
    </row>
    <row r="693" spans="1:85" ht="12.75" customHeight="1" x14ac:dyDescent="0.25">
      <c r="A693" s="388" t="s">
        <v>1347</v>
      </c>
      <c r="B693" s="387">
        <v>4620367</v>
      </c>
      <c r="C693" s="403"/>
      <c r="D693" s="388"/>
      <c r="E693" s="389">
        <v>1</v>
      </c>
      <c r="F693" s="389">
        <v>1</v>
      </c>
      <c r="G693" s="388"/>
      <c r="H693" s="388"/>
      <c r="I693" s="388"/>
      <c r="J693" s="390"/>
      <c r="K693" s="391"/>
      <c r="L693" s="392"/>
      <c r="M693" s="392"/>
      <c r="N693" s="393"/>
      <c r="O693" s="388">
        <v>244620367</v>
      </c>
      <c r="P693" s="394">
        <v>0.55000000000000004</v>
      </c>
      <c r="Q693" s="393">
        <v>55.000000000000007</v>
      </c>
      <c r="R693" s="403">
        <v>0.54</v>
      </c>
      <c r="S693" s="403">
        <v>54</v>
      </c>
      <c r="T693" s="403">
        <v>4948</v>
      </c>
      <c r="U693" s="392">
        <v>400</v>
      </c>
      <c r="V693" s="395">
        <v>8.7950747581354446E-2</v>
      </c>
      <c r="W693" s="403">
        <v>9127.5</v>
      </c>
      <c r="X693" s="392">
        <v>4548</v>
      </c>
      <c r="Y693" s="392">
        <v>4548</v>
      </c>
      <c r="Z693" s="392">
        <v>4433</v>
      </c>
      <c r="AA693" s="392">
        <v>4217</v>
      </c>
      <c r="AB693" s="392">
        <v>331</v>
      </c>
      <c r="AC693" s="395">
        <v>7.8491818828551108E-2</v>
      </c>
      <c r="AD693" s="396">
        <v>8305.2999999999993</v>
      </c>
      <c r="AE693" s="403">
        <v>1940</v>
      </c>
      <c r="AF693" s="392">
        <v>1856</v>
      </c>
      <c r="AG693" s="397">
        <v>84</v>
      </c>
      <c r="AH693" s="398">
        <v>4.5258620689655173E-2</v>
      </c>
      <c r="AI693" s="397">
        <v>1856</v>
      </c>
      <c r="AJ693" s="392">
        <v>2185</v>
      </c>
      <c r="AK693" s="392">
        <v>-329</v>
      </c>
      <c r="AL693" s="399">
        <v>-0.15057208237986269</v>
      </c>
      <c r="AM693" s="403">
        <v>1848</v>
      </c>
      <c r="AN693" s="392">
        <v>1722</v>
      </c>
      <c r="AO693" s="392">
        <v>126</v>
      </c>
      <c r="AP693" s="395">
        <v>7.3170731707317069E-2</v>
      </c>
      <c r="AQ693" s="392">
        <v>34.222222222222221</v>
      </c>
      <c r="AR693" s="392">
        <v>1722</v>
      </c>
      <c r="AS693" s="392">
        <v>2071</v>
      </c>
      <c r="AT693" s="392">
        <v>-349</v>
      </c>
      <c r="AU693" s="395">
        <v>-0.16851762433606954</v>
      </c>
      <c r="AV693" s="400">
        <v>31.309090909090905</v>
      </c>
      <c r="AW693" s="403">
        <v>1125</v>
      </c>
      <c r="AX693" s="403">
        <v>515</v>
      </c>
      <c r="AY693" s="403">
        <v>55</v>
      </c>
      <c r="AZ693" s="403">
        <v>570</v>
      </c>
      <c r="BA693" s="395">
        <v>0.50666666666666671</v>
      </c>
      <c r="BB693" s="464">
        <v>0.67052319848811848</v>
      </c>
      <c r="BC693" s="403">
        <v>235</v>
      </c>
      <c r="BD693" s="395">
        <v>0.2088888888888889</v>
      </c>
      <c r="BE693" s="464">
        <v>1.3673326711370299</v>
      </c>
      <c r="BF693" s="403">
        <v>175</v>
      </c>
      <c r="BG693" s="403">
        <v>110</v>
      </c>
      <c r="BH693" s="403">
        <v>285</v>
      </c>
      <c r="BI693" s="395">
        <v>0.25333333333333335</v>
      </c>
      <c r="BJ693" s="464">
        <v>3.371603293234811</v>
      </c>
      <c r="BK693" s="403">
        <v>35</v>
      </c>
      <c r="BL693" s="401">
        <v>1875</v>
      </c>
      <c r="BM693" s="392">
        <v>810</v>
      </c>
      <c r="BN693" s="392">
        <v>50</v>
      </c>
      <c r="BO693" s="392">
        <v>860</v>
      </c>
      <c r="BP693" s="395">
        <v>0.45866666666666667</v>
      </c>
      <c r="BQ693" s="402">
        <v>0.6582906831775156</v>
      </c>
      <c r="BR693" s="392">
        <v>560</v>
      </c>
      <c r="BS693" s="395">
        <v>0.29866666666666669</v>
      </c>
      <c r="BT693" s="402">
        <v>1.3403341860012865</v>
      </c>
      <c r="BU693" s="392">
        <v>260</v>
      </c>
      <c r="BV693" s="392">
        <v>155</v>
      </c>
      <c r="BW693" s="392">
        <v>415</v>
      </c>
      <c r="BX693" s="395">
        <v>0.22133333333333333</v>
      </c>
      <c r="BY693" s="402">
        <v>3.0627588815394975</v>
      </c>
      <c r="BZ693" s="392">
        <v>40</v>
      </c>
      <c r="CA693" s="403" t="s">
        <v>79</v>
      </c>
      <c r="CB693" s="404" t="s">
        <v>79</v>
      </c>
      <c r="CC693" s="403" t="s">
        <v>79</v>
      </c>
      <c r="CD693" s="404" t="s">
        <v>2164</v>
      </c>
      <c r="CE693" s="404" t="s">
        <v>2085</v>
      </c>
      <c r="CF693" s="405"/>
      <c r="CG693" s="403"/>
    </row>
    <row r="694" spans="1:85" ht="12.75" customHeight="1" x14ac:dyDescent="0.25">
      <c r="A694" s="388" t="s">
        <v>1356</v>
      </c>
      <c r="B694" s="387">
        <v>4620390</v>
      </c>
      <c r="C694" s="403"/>
      <c r="D694" s="388"/>
      <c r="E694" s="389">
        <v>1</v>
      </c>
      <c r="F694" s="389">
        <v>1</v>
      </c>
      <c r="G694" s="388"/>
      <c r="H694" s="388"/>
      <c r="I694" s="388"/>
      <c r="J694" s="390"/>
      <c r="K694" s="391"/>
      <c r="L694" s="392"/>
      <c r="M694" s="392"/>
      <c r="N694" s="393"/>
      <c r="O694" s="388">
        <v>244620390</v>
      </c>
      <c r="P694" s="394">
        <v>1.03</v>
      </c>
      <c r="Q694" s="393">
        <v>103</v>
      </c>
      <c r="R694" s="403">
        <v>1.05</v>
      </c>
      <c r="S694" s="403">
        <v>105</v>
      </c>
      <c r="T694" s="403">
        <v>1603</v>
      </c>
      <c r="U694" s="392">
        <v>405</v>
      </c>
      <c r="V694" s="395">
        <v>0.3380634390651085</v>
      </c>
      <c r="W694" s="403">
        <v>1527.7</v>
      </c>
      <c r="X694" s="392">
        <v>1198</v>
      </c>
      <c r="Y694" s="392">
        <v>1198</v>
      </c>
      <c r="Z694" s="392">
        <v>953</v>
      </c>
      <c r="AA694" s="392">
        <v>1267</v>
      </c>
      <c r="AB694" s="392">
        <v>-69</v>
      </c>
      <c r="AC694" s="395">
        <v>-5.4459352801894241E-2</v>
      </c>
      <c r="AD694" s="396">
        <v>1167.3</v>
      </c>
      <c r="AE694" s="403">
        <v>881</v>
      </c>
      <c r="AF694" s="392">
        <v>690</v>
      </c>
      <c r="AG694" s="397">
        <v>191</v>
      </c>
      <c r="AH694" s="398">
        <v>0.27681159420289853</v>
      </c>
      <c r="AI694" s="397">
        <v>690</v>
      </c>
      <c r="AJ694" s="392">
        <v>669</v>
      </c>
      <c r="AK694" s="392">
        <v>21</v>
      </c>
      <c r="AL694" s="399">
        <v>3.1390134529147982E-2</v>
      </c>
      <c r="AM694" s="403">
        <v>806</v>
      </c>
      <c r="AN694" s="392">
        <v>617</v>
      </c>
      <c r="AO694" s="392">
        <v>189</v>
      </c>
      <c r="AP694" s="395">
        <v>0.30632090761750408</v>
      </c>
      <c r="AQ694" s="392">
        <v>7.6761904761904765</v>
      </c>
      <c r="AR694" s="392">
        <v>617</v>
      </c>
      <c r="AS694" s="392">
        <v>631</v>
      </c>
      <c r="AT694" s="392">
        <v>-14</v>
      </c>
      <c r="AU694" s="395">
        <v>-2.2187004754358162E-2</v>
      </c>
      <c r="AV694" s="400">
        <v>5.9902912621359219</v>
      </c>
      <c r="AW694" s="403">
        <v>580</v>
      </c>
      <c r="AX694" s="403">
        <v>390</v>
      </c>
      <c r="AY694" s="403">
        <v>0</v>
      </c>
      <c r="AZ694" s="403">
        <v>390</v>
      </c>
      <c r="BA694" s="395">
        <v>0.67241379310344829</v>
      </c>
      <c r="BB694" s="464">
        <v>0.88987311959062909</v>
      </c>
      <c r="BC694" s="403">
        <v>115</v>
      </c>
      <c r="BD694" s="395">
        <v>0.19827586206896552</v>
      </c>
      <c r="BE694" s="464">
        <v>1.297862540927023</v>
      </c>
      <c r="BF694" s="403">
        <v>45</v>
      </c>
      <c r="BG694" s="403">
        <v>15</v>
      </c>
      <c r="BH694" s="403">
        <v>60</v>
      </c>
      <c r="BI694" s="395">
        <v>0.10344827586206896</v>
      </c>
      <c r="BJ694" s="464">
        <v>1.3767890035895325</v>
      </c>
      <c r="BK694" s="403">
        <v>15</v>
      </c>
      <c r="BL694" s="401">
        <v>660</v>
      </c>
      <c r="BM694" s="392">
        <v>410</v>
      </c>
      <c r="BN694" s="392">
        <v>25</v>
      </c>
      <c r="BO694" s="392">
        <v>435</v>
      </c>
      <c r="BP694" s="395">
        <v>0.65909090909090906</v>
      </c>
      <c r="BQ694" s="402">
        <v>0.94594492330278557</v>
      </c>
      <c r="BR694" s="392">
        <v>140</v>
      </c>
      <c r="BS694" s="395">
        <v>0.21212121212121213</v>
      </c>
      <c r="BT694" s="402">
        <v>0.95194189346682279</v>
      </c>
      <c r="BU694" s="392">
        <v>75</v>
      </c>
      <c r="BV694" s="392">
        <v>10</v>
      </c>
      <c r="BW694" s="392">
        <v>85</v>
      </c>
      <c r="BX694" s="395">
        <v>0.12878787878787878</v>
      </c>
      <c r="BY694" s="402">
        <v>1.7821365343021447</v>
      </c>
      <c r="BZ694" s="392">
        <v>15</v>
      </c>
      <c r="CA694" s="403" t="s">
        <v>79</v>
      </c>
      <c r="CB694" s="404" t="s">
        <v>79</v>
      </c>
      <c r="CC694" s="403" t="s">
        <v>66</v>
      </c>
      <c r="CD694" s="404" t="s">
        <v>2225</v>
      </c>
      <c r="CE694" s="404" t="s">
        <v>2085</v>
      </c>
      <c r="CF694" s="407" t="s">
        <v>2102</v>
      </c>
      <c r="CG694" s="403"/>
    </row>
    <row r="695" spans="1:85" ht="12.75" customHeight="1" x14ac:dyDescent="0.25">
      <c r="A695" s="388" t="s">
        <v>1357</v>
      </c>
      <c r="B695" s="387">
        <v>4620391</v>
      </c>
      <c r="C695" s="403"/>
      <c r="D695" s="388"/>
      <c r="E695" s="389">
        <v>1</v>
      </c>
      <c r="F695" s="389">
        <v>1</v>
      </c>
      <c r="G695" s="388"/>
      <c r="H695" s="388"/>
      <c r="I695" s="388"/>
      <c r="J695" s="390"/>
      <c r="K695" s="391"/>
      <c r="L695" s="392"/>
      <c r="M695" s="392"/>
      <c r="N695" s="393"/>
      <c r="O695" s="388">
        <v>244620391</v>
      </c>
      <c r="P695" s="394">
        <v>0.32</v>
      </c>
      <c r="Q695" s="393">
        <v>32</v>
      </c>
      <c r="R695" s="403">
        <v>0.32</v>
      </c>
      <c r="S695" s="403">
        <v>32</v>
      </c>
      <c r="T695" s="403">
        <v>1739</v>
      </c>
      <c r="U695" s="392">
        <v>83</v>
      </c>
      <c r="V695" s="395">
        <v>5.0120772946859904E-2</v>
      </c>
      <c r="W695" s="403">
        <v>5436.1</v>
      </c>
      <c r="X695" s="392">
        <v>1656</v>
      </c>
      <c r="Y695" s="392">
        <v>1656</v>
      </c>
      <c r="Z695" s="392">
        <v>1665</v>
      </c>
      <c r="AA695" s="392">
        <v>1809</v>
      </c>
      <c r="AB695" s="392">
        <v>-153</v>
      </c>
      <c r="AC695" s="395">
        <v>-8.45771144278607E-2</v>
      </c>
      <c r="AD695" s="396">
        <v>5228.8999999999996</v>
      </c>
      <c r="AE695" s="403">
        <v>959</v>
      </c>
      <c r="AF695" s="392">
        <v>955</v>
      </c>
      <c r="AG695" s="397">
        <v>4</v>
      </c>
      <c r="AH695" s="398">
        <v>4.1884816753926706E-3</v>
      </c>
      <c r="AI695" s="397">
        <v>955</v>
      </c>
      <c r="AJ695" s="392">
        <v>910</v>
      </c>
      <c r="AK695" s="392">
        <v>45</v>
      </c>
      <c r="AL695" s="399">
        <v>4.9450549450549448E-2</v>
      </c>
      <c r="AM695" s="403">
        <v>900</v>
      </c>
      <c r="AN695" s="392">
        <v>834</v>
      </c>
      <c r="AO695" s="392">
        <v>66</v>
      </c>
      <c r="AP695" s="395">
        <v>7.9136690647482008E-2</v>
      </c>
      <c r="AQ695" s="392">
        <v>28.125</v>
      </c>
      <c r="AR695" s="392">
        <v>834</v>
      </c>
      <c r="AS695" s="392">
        <v>856</v>
      </c>
      <c r="AT695" s="392">
        <v>-22</v>
      </c>
      <c r="AU695" s="395">
        <v>-2.5700934579439252E-2</v>
      </c>
      <c r="AV695" s="400">
        <v>26.0625</v>
      </c>
      <c r="AW695" s="403">
        <v>610</v>
      </c>
      <c r="AX695" s="403">
        <v>390</v>
      </c>
      <c r="AY695" s="403">
        <v>45</v>
      </c>
      <c r="AZ695" s="403">
        <v>435</v>
      </c>
      <c r="BA695" s="395">
        <v>0.71311475409836067</v>
      </c>
      <c r="BB695" s="464">
        <v>0.94373681409296217</v>
      </c>
      <c r="BC695" s="403">
        <v>115</v>
      </c>
      <c r="BD695" s="395">
        <v>0.18852459016393441</v>
      </c>
      <c r="BE695" s="464">
        <v>1.2340332356355301</v>
      </c>
      <c r="BF695" s="403">
        <v>55</v>
      </c>
      <c r="BG695" s="403">
        <v>0</v>
      </c>
      <c r="BH695" s="403">
        <v>55</v>
      </c>
      <c r="BI695" s="395">
        <v>9.0163934426229511E-2</v>
      </c>
      <c r="BJ695" s="464">
        <v>1.1999882299045379</v>
      </c>
      <c r="BK695" s="403">
        <v>10</v>
      </c>
      <c r="BL695" s="401">
        <v>740</v>
      </c>
      <c r="BM695" s="392">
        <v>430</v>
      </c>
      <c r="BN695" s="392">
        <v>35</v>
      </c>
      <c r="BO695" s="392">
        <v>465</v>
      </c>
      <c r="BP695" s="395">
        <v>0.6283783783783784</v>
      </c>
      <c r="BQ695" s="402">
        <v>0.90186547673695228</v>
      </c>
      <c r="BR695" s="392">
        <v>145</v>
      </c>
      <c r="BS695" s="395">
        <v>0.19594594594594594</v>
      </c>
      <c r="BT695" s="402">
        <v>0.87935172977581988</v>
      </c>
      <c r="BU695" s="392">
        <v>120</v>
      </c>
      <c r="BV695" s="392">
        <v>10</v>
      </c>
      <c r="BW695" s="392">
        <v>130</v>
      </c>
      <c r="BX695" s="395">
        <v>0.17567567567567569</v>
      </c>
      <c r="BY695" s="402">
        <v>2.4309588973469638</v>
      </c>
      <c r="BZ695" s="392">
        <v>10</v>
      </c>
      <c r="CA695" s="403" t="s">
        <v>79</v>
      </c>
      <c r="CB695" s="404" t="s">
        <v>79</v>
      </c>
      <c r="CC695" s="403" t="s">
        <v>79</v>
      </c>
      <c r="CD695" s="404" t="s">
        <v>2107</v>
      </c>
      <c r="CE695" s="404" t="s">
        <v>2085</v>
      </c>
      <c r="CF695" s="407" t="s">
        <v>2102</v>
      </c>
      <c r="CG695" s="403"/>
    </row>
    <row r="696" spans="1:85" ht="12.75" customHeight="1" x14ac:dyDescent="0.25">
      <c r="A696" s="388" t="s">
        <v>1387</v>
      </c>
      <c r="B696" s="387">
        <v>4620418</v>
      </c>
      <c r="C696" s="403"/>
      <c r="D696" s="388"/>
      <c r="E696" s="389">
        <v>1</v>
      </c>
      <c r="F696" s="389">
        <v>1</v>
      </c>
      <c r="G696" s="388"/>
      <c r="H696" s="388"/>
      <c r="I696" s="388"/>
      <c r="J696" s="390"/>
      <c r="K696" s="391"/>
      <c r="L696" s="392"/>
      <c r="M696" s="392"/>
      <c r="N696" s="393"/>
      <c r="O696" s="388">
        <v>244620418</v>
      </c>
      <c r="P696" s="394">
        <v>1.3</v>
      </c>
      <c r="Q696" s="393">
        <v>130</v>
      </c>
      <c r="R696" s="403">
        <v>1.3</v>
      </c>
      <c r="S696" s="403">
        <v>130</v>
      </c>
      <c r="T696" s="403">
        <v>5704</v>
      </c>
      <c r="U696" s="392">
        <v>-203</v>
      </c>
      <c r="V696" s="395">
        <v>-3.4366006433045541E-2</v>
      </c>
      <c r="W696" s="403">
        <v>4379.8999999999996</v>
      </c>
      <c r="X696" s="392">
        <v>5907</v>
      </c>
      <c r="Y696" s="392">
        <v>5907</v>
      </c>
      <c r="Z696" s="392">
        <v>5549</v>
      </c>
      <c r="AA696" s="392">
        <v>5233</v>
      </c>
      <c r="AB696" s="392">
        <v>674</v>
      </c>
      <c r="AC696" s="395">
        <v>0.12879801261226831</v>
      </c>
      <c r="AD696" s="396">
        <v>4534.8</v>
      </c>
      <c r="AE696" s="403">
        <v>2713</v>
      </c>
      <c r="AF696" s="392">
        <v>2693</v>
      </c>
      <c r="AG696" s="397">
        <v>20</v>
      </c>
      <c r="AH696" s="398">
        <v>7.4266617155588563E-3</v>
      </c>
      <c r="AI696" s="397">
        <v>2693</v>
      </c>
      <c r="AJ696" s="392">
        <v>2364</v>
      </c>
      <c r="AK696" s="392">
        <v>329</v>
      </c>
      <c r="AL696" s="399">
        <v>0.13917089678510999</v>
      </c>
      <c r="AM696" s="403">
        <v>2551</v>
      </c>
      <c r="AN696" s="392">
        <v>2545</v>
      </c>
      <c r="AO696" s="392">
        <v>6</v>
      </c>
      <c r="AP696" s="395">
        <v>2.3575638506876228E-3</v>
      </c>
      <c r="AQ696" s="392">
        <v>19.623076923076923</v>
      </c>
      <c r="AR696" s="392">
        <v>2545</v>
      </c>
      <c r="AS696" s="392">
        <v>2269</v>
      </c>
      <c r="AT696" s="392">
        <v>276</v>
      </c>
      <c r="AU696" s="395">
        <v>0.12163948876156898</v>
      </c>
      <c r="AV696" s="400">
        <v>19.576923076923077</v>
      </c>
      <c r="AW696" s="403">
        <v>1940</v>
      </c>
      <c r="AX696" s="403">
        <v>920</v>
      </c>
      <c r="AY696" s="403">
        <v>85</v>
      </c>
      <c r="AZ696" s="403">
        <v>1005</v>
      </c>
      <c r="BA696" s="395">
        <v>0.51804123711340211</v>
      </c>
      <c r="BB696" s="464">
        <v>0.68557631695661869</v>
      </c>
      <c r="BC696" s="403">
        <v>735</v>
      </c>
      <c r="BD696" s="395">
        <v>0.37886597938144329</v>
      </c>
      <c r="BE696" s="464">
        <v>2.4799587682527564</v>
      </c>
      <c r="BF696" s="403">
        <v>135</v>
      </c>
      <c r="BG696" s="403">
        <v>40</v>
      </c>
      <c r="BH696" s="403">
        <v>175</v>
      </c>
      <c r="BI696" s="395">
        <v>9.0206185567010308E-2</v>
      </c>
      <c r="BJ696" s="464">
        <v>1.2005505486626937</v>
      </c>
      <c r="BK696" s="403">
        <v>30</v>
      </c>
      <c r="BL696" s="401">
        <v>2610</v>
      </c>
      <c r="BM696" s="392">
        <v>1025</v>
      </c>
      <c r="BN696" s="392">
        <v>40</v>
      </c>
      <c r="BO696" s="392">
        <v>1065</v>
      </c>
      <c r="BP696" s="395">
        <v>0.40804597701149425</v>
      </c>
      <c r="BQ696" s="402">
        <v>0.58563851375305243</v>
      </c>
      <c r="BR696" s="392">
        <v>1240</v>
      </c>
      <c r="BS696" s="395">
        <v>0.47509578544061304</v>
      </c>
      <c r="BT696" s="402">
        <v>2.1320997416892387</v>
      </c>
      <c r="BU696" s="392">
        <v>235</v>
      </c>
      <c r="BV696" s="392">
        <v>50</v>
      </c>
      <c r="BW696" s="392">
        <v>285</v>
      </c>
      <c r="BX696" s="395">
        <v>0.10919540229885058</v>
      </c>
      <c r="BY696" s="402">
        <v>1.5110204286780864</v>
      </c>
      <c r="BZ696" s="392">
        <v>15</v>
      </c>
      <c r="CA696" s="403" t="s">
        <v>79</v>
      </c>
      <c r="CB696" s="404" t="s">
        <v>79</v>
      </c>
      <c r="CC696" s="403" t="s">
        <v>68</v>
      </c>
      <c r="CD696" s="404" t="s">
        <v>2107</v>
      </c>
      <c r="CE696" s="404" t="s">
        <v>2085</v>
      </c>
      <c r="CF696" s="407" t="s">
        <v>2102</v>
      </c>
      <c r="CG696" s="403"/>
    </row>
    <row r="697" spans="1:85" ht="12.75" customHeight="1" x14ac:dyDescent="0.25">
      <c r="A697" s="388" t="s">
        <v>1413</v>
      </c>
      <c r="B697" s="387">
        <v>4620490</v>
      </c>
      <c r="C697" s="403"/>
      <c r="D697" s="388"/>
      <c r="E697" s="389">
        <v>1</v>
      </c>
      <c r="F697" s="389">
        <v>1</v>
      </c>
      <c r="G697" s="388"/>
      <c r="H697" s="388"/>
      <c r="I697" s="388"/>
      <c r="J697" s="390"/>
      <c r="K697" s="391"/>
      <c r="L697" s="392"/>
      <c r="M697" s="392"/>
      <c r="N697" s="393"/>
      <c r="O697" s="388">
        <v>244620490</v>
      </c>
      <c r="P697" s="394">
        <v>0.69</v>
      </c>
      <c r="Q697" s="393">
        <v>69</v>
      </c>
      <c r="R697" s="403">
        <v>0.68</v>
      </c>
      <c r="S697" s="403">
        <v>68</v>
      </c>
      <c r="T697" s="403">
        <v>2532</v>
      </c>
      <c r="U697" s="392">
        <v>100</v>
      </c>
      <c r="V697" s="395">
        <v>4.1118421052631582E-2</v>
      </c>
      <c r="W697" s="403">
        <v>3711</v>
      </c>
      <c r="X697" s="392">
        <v>2432</v>
      </c>
      <c r="Y697" s="392">
        <v>2432</v>
      </c>
      <c r="Z697" s="392">
        <v>2423</v>
      </c>
      <c r="AA697" s="392">
        <v>2597</v>
      </c>
      <c r="AB697" s="392">
        <v>-165</v>
      </c>
      <c r="AC697" s="395">
        <v>-6.3534847901424718E-2</v>
      </c>
      <c r="AD697" s="396">
        <v>3530.8</v>
      </c>
      <c r="AE697" s="403">
        <v>1508</v>
      </c>
      <c r="AF697" s="392">
        <v>1492</v>
      </c>
      <c r="AG697" s="397">
        <v>16</v>
      </c>
      <c r="AH697" s="398">
        <v>1.0723860589812333E-2</v>
      </c>
      <c r="AI697" s="397">
        <v>1492</v>
      </c>
      <c r="AJ697" s="392">
        <v>1414</v>
      </c>
      <c r="AK697" s="392">
        <v>78</v>
      </c>
      <c r="AL697" s="399">
        <v>5.5162659123055166E-2</v>
      </c>
      <c r="AM697" s="403">
        <v>1359</v>
      </c>
      <c r="AN697" s="392">
        <v>1277</v>
      </c>
      <c r="AO697" s="392">
        <v>82</v>
      </c>
      <c r="AP697" s="395">
        <v>6.4212999216914646E-2</v>
      </c>
      <c r="AQ697" s="392">
        <v>19.985294117647058</v>
      </c>
      <c r="AR697" s="392">
        <v>1277</v>
      </c>
      <c r="AS697" s="392">
        <v>1308</v>
      </c>
      <c r="AT697" s="392">
        <v>-31</v>
      </c>
      <c r="AU697" s="395">
        <v>-2.3700305810397553E-2</v>
      </c>
      <c r="AV697" s="400">
        <v>18.507246376811594</v>
      </c>
      <c r="AW697" s="403">
        <v>895</v>
      </c>
      <c r="AX697" s="403">
        <v>545</v>
      </c>
      <c r="AY697" s="403">
        <v>55</v>
      </c>
      <c r="AZ697" s="403">
        <v>600</v>
      </c>
      <c r="BA697" s="395">
        <v>0.67039106145251393</v>
      </c>
      <c r="BB697" s="464">
        <v>0.88719623440062712</v>
      </c>
      <c r="BC697" s="403">
        <v>115</v>
      </c>
      <c r="BD697" s="395">
        <v>0.12849162011173185</v>
      </c>
      <c r="BE697" s="464">
        <v>0.84107293155047302</v>
      </c>
      <c r="BF697" s="403">
        <v>140</v>
      </c>
      <c r="BG697" s="403">
        <v>25</v>
      </c>
      <c r="BH697" s="403">
        <v>165</v>
      </c>
      <c r="BI697" s="395">
        <v>0.18435754189944134</v>
      </c>
      <c r="BJ697" s="464">
        <v>2.4536072186874911</v>
      </c>
      <c r="BK697" s="403">
        <v>15</v>
      </c>
      <c r="BL697" s="401">
        <v>1100</v>
      </c>
      <c r="BM697" s="392">
        <v>635</v>
      </c>
      <c r="BN697" s="392">
        <v>50</v>
      </c>
      <c r="BO697" s="392">
        <v>685</v>
      </c>
      <c r="BP697" s="395">
        <v>0.62272727272727268</v>
      </c>
      <c r="BQ697" s="402">
        <v>0.89375485856883874</v>
      </c>
      <c r="BR697" s="392">
        <v>175</v>
      </c>
      <c r="BS697" s="395">
        <v>0.15909090909090909</v>
      </c>
      <c r="BT697" s="402">
        <v>0.71395642010011706</v>
      </c>
      <c r="BU697" s="392">
        <v>220</v>
      </c>
      <c r="BV697" s="392">
        <v>15</v>
      </c>
      <c r="BW697" s="392">
        <v>235</v>
      </c>
      <c r="BX697" s="395">
        <v>0.21363636363636362</v>
      </c>
      <c r="BY697" s="402">
        <v>2.9562500157247342</v>
      </c>
      <c r="BZ697" s="392">
        <v>10</v>
      </c>
      <c r="CA697" s="403" t="s">
        <v>79</v>
      </c>
      <c r="CB697" s="404" t="s">
        <v>79</v>
      </c>
      <c r="CC697" s="403" t="s">
        <v>79</v>
      </c>
      <c r="CD697" s="404"/>
      <c r="CE697" s="404" t="s">
        <v>2085</v>
      </c>
      <c r="CF697" s="405"/>
      <c r="CG697" s="403"/>
    </row>
    <row r="698" spans="1:85" ht="12.75" customHeight="1" x14ac:dyDescent="0.25">
      <c r="A698" s="370" t="s">
        <v>962</v>
      </c>
      <c r="B698" s="369">
        <v>4620001</v>
      </c>
      <c r="C698" s="373"/>
      <c r="D698" s="370"/>
      <c r="E698" s="371">
        <v>1</v>
      </c>
      <c r="F698" s="371">
        <v>1</v>
      </c>
      <c r="G698" s="370"/>
      <c r="H698" s="370"/>
      <c r="I698" s="370"/>
      <c r="J698" s="372"/>
      <c r="K698" s="406"/>
      <c r="L698" s="374"/>
      <c r="M698" s="374"/>
      <c r="N698" s="375"/>
      <c r="O698" s="370">
        <v>244620001</v>
      </c>
      <c r="P698" s="376">
        <v>0.46</v>
      </c>
      <c r="Q698" s="375">
        <v>46</v>
      </c>
      <c r="R698" s="373">
        <v>0.46</v>
      </c>
      <c r="S698" s="373">
        <v>46</v>
      </c>
      <c r="T698" s="373">
        <v>2684</v>
      </c>
      <c r="U698" s="374">
        <v>46</v>
      </c>
      <c r="V698" s="377">
        <v>1.7437452615617893E-2</v>
      </c>
      <c r="W698" s="373">
        <v>5780.7</v>
      </c>
      <c r="X698" s="374">
        <v>2638</v>
      </c>
      <c r="Y698" s="374">
        <v>2638</v>
      </c>
      <c r="Z698" s="374">
        <v>2608</v>
      </c>
      <c r="AA698" s="374">
        <v>2498</v>
      </c>
      <c r="AB698" s="374">
        <v>140</v>
      </c>
      <c r="AC698" s="377">
        <v>5.6044835868694957E-2</v>
      </c>
      <c r="AD698" s="378">
        <v>5710</v>
      </c>
      <c r="AE698" s="373">
        <v>1463</v>
      </c>
      <c r="AF698" s="374">
        <v>1452</v>
      </c>
      <c r="AG698" s="379">
        <v>11</v>
      </c>
      <c r="AH698" s="380">
        <v>7.575757575757576E-3</v>
      </c>
      <c r="AI698" s="379">
        <v>1452</v>
      </c>
      <c r="AJ698" s="374">
        <v>1306</v>
      </c>
      <c r="AK698" s="374">
        <v>146</v>
      </c>
      <c r="AL698" s="381">
        <v>0.11179173047473201</v>
      </c>
      <c r="AM698" s="373">
        <v>1402</v>
      </c>
      <c r="AN698" s="374">
        <v>1328</v>
      </c>
      <c r="AO698" s="374">
        <v>74</v>
      </c>
      <c r="AP698" s="377">
        <v>5.5722891566265059E-2</v>
      </c>
      <c r="AQ698" s="374">
        <v>30.478260869565219</v>
      </c>
      <c r="AR698" s="374">
        <v>1328</v>
      </c>
      <c r="AS698" s="374">
        <v>1244</v>
      </c>
      <c r="AT698" s="374">
        <v>84</v>
      </c>
      <c r="AU698" s="377">
        <v>6.7524115755627015E-2</v>
      </c>
      <c r="AV698" s="382">
        <v>28.869565217391305</v>
      </c>
      <c r="AW698" s="373">
        <v>1030</v>
      </c>
      <c r="AX698" s="373">
        <v>765</v>
      </c>
      <c r="AY698" s="373">
        <v>55</v>
      </c>
      <c r="AZ698" s="373">
        <v>820</v>
      </c>
      <c r="BA698" s="377">
        <v>0.79611650485436891</v>
      </c>
      <c r="BB698" s="463">
        <v>1.0535814181660521</v>
      </c>
      <c r="BC698" s="373">
        <v>170</v>
      </c>
      <c r="BD698" s="377">
        <v>0.1650485436893204</v>
      </c>
      <c r="BE698" s="463">
        <v>1.0803651037180624</v>
      </c>
      <c r="BF698" s="373">
        <v>15</v>
      </c>
      <c r="BG698" s="373">
        <v>20</v>
      </c>
      <c r="BH698" s="373">
        <v>35</v>
      </c>
      <c r="BI698" s="377">
        <v>3.3980582524271843E-2</v>
      </c>
      <c r="BJ698" s="463">
        <v>0.45224622609817977</v>
      </c>
      <c r="BK698" s="373">
        <v>10</v>
      </c>
      <c r="BL698" s="383">
        <v>1375</v>
      </c>
      <c r="BM698" s="374">
        <v>865</v>
      </c>
      <c r="BN698" s="374">
        <v>50</v>
      </c>
      <c r="BO698" s="374">
        <v>915</v>
      </c>
      <c r="BP698" s="377">
        <v>0.66545454545454541</v>
      </c>
      <c r="BQ698" s="384">
        <v>0.95507818463122629</v>
      </c>
      <c r="BR698" s="374">
        <v>395</v>
      </c>
      <c r="BS698" s="377">
        <v>0.28727272727272729</v>
      </c>
      <c r="BT698" s="384">
        <v>1.2892013071522115</v>
      </c>
      <c r="BU698" s="374">
        <v>30</v>
      </c>
      <c r="BV698" s="374">
        <v>25</v>
      </c>
      <c r="BW698" s="374">
        <v>55</v>
      </c>
      <c r="BX698" s="377">
        <v>0.04</v>
      </c>
      <c r="BY698" s="384">
        <v>0.55351064124207794</v>
      </c>
      <c r="BZ698" s="374">
        <v>15</v>
      </c>
      <c r="CA698" s="373" t="s">
        <v>66</v>
      </c>
      <c r="CB698" s="385" t="s">
        <v>66</v>
      </c>
      <c r="CC698" s="373" t="s">
        <v>66</v>
      </c>
      <c r="CD698" s="385"/>
      <c r="CE698" s="385" t="s">
        <v>2085</v>
      </c>
      <c r="CF698" s="426"/>
      <c r="CG698" s="373"/>
    </row>
    <row r="699" spans="1:85" ht="12.75" customHeight="1" x14ac:dyDescent="0.25">
      <c r="A699" s="370" t="s">
        <v>963</v>
      </c>
      <c r="B699" s="369">
        <v>4620002</v>
      </c>
      <c r="C699" s="373" t="s">
        <v>2156</v>
      </c>
      <c r="D699" s="370"/>
      <c r="E699" s="371">
        <v>1</v>
      </c>
      <c r="F699" s="371">
        <v>1</v>
      </c>
      <c r="G699" s="370"/>
      <c r="H699" s="370"/>
      <c r="I699" s="370"/>
      <c r="J699" s="372"/>
      <c r="K699" s="406"/>
      <c r="L699" s="374"/>
      <c r="M699" s="374"/>
      <c r="N699" s="375"/>
      <c r="O699" s="370">
        <v>244620002</v>
      </c>
      <c r="P699" s="376">
        <v>0.39</v>
      </c>
      <c r="Q699" s="375">
        <v>39</v>
      </c>
      <c r="R699" s="373">
        <v>0.39</v>
      </c>
      <c r="S699" s="373">
        <v>39</v>
      </c>
      <c r="T699" s="373">
        <v>3780</v>
      </c>
      <c r="U699" s="374">
        <v>264</v>
      </c>
      <c r="V699" s="377">
        <v>7.5085324232081918E-2</v>
      </c>
      <c r="W699" s="373">
        <v>9797.7999999999993</v>
      </c>
      <c r="X699" s="374">
        <v>3516</v>
      </c>
      <c r="Y699" s="374">
        <v>3516</v>
      </c>
      <c r="Z699" s="374">
        <v>3039</v>
      </c>
      <c r="AA699" s="374">
        <v>2819</v>
      </c>
      <c r="AB699" s="374">
        <v>697</v>
      </c>
      <c r="AC699" s="377">
        <v>0.24725079815537424</v>
      </c>
      <c r="AD699" s="378">
        <v>9029.2999999999993</v>
      </c>
      <c r="AE699" s="373">
        <v>2022</v>
      </c>
      <c r="AF699" s="374">
        <v>1902</v>
      </c>
      <c r="AG699" s="379">
        <v>120</v>
      </c>
      <c r="AH699" s="380">
        <v>6.3091482649842268E-2</v>
      </c>
      <c r="AI699" s="379">
        <v>1902</v>
      </c>
      <c r="AJ699" s="374">
        <v>1399</v>
      </c>
      <c r="AK699" s="374">
        <v>503</v>
      </c>
      <c r="AL699" s="381">
        <v>0.35954253037884204</v>
      </c>
      <c r="AM699" s="373">
        <v>1944</v>
      </c>
      <c r="AN699" s="374">
        <v>1762</v>
      </c>
      <c r="AO699" s="374">
        <v>182</v>
      </c>
      <c r="AP699" s="377">
        <v>0.10329171396140749</v>
      </c>
      <c r="AQ699" s="374">
        <v>49.846153846153847</v>
      </c>
      <c r="AR699" s="374">
        <v>1762</v>
      </c>
      <c r="AS699" s="374">
        <v>1344</v>
      </c>
      <c r="AT699" s="374">
        <v>418</v>
      </c>
      <c r="AU699" s="377">
        <v>0.31101190476190477</v>
      </c>
      <c r="AV699" s="382">
        <v>45.179487179487182</v>
      </c>
      <c r="AW699" s="373">
        <v>1395</v>
      </c>
      <c r="AX699" s="373">
        <v>935</v>
      </c>
      <c r="AY699" s="373">
        <v>45</v>
      </c>
      <c r="AZ699" s="373">
        <v>980</v>
      </c>
      <c r="BA699" s="377">
        <v>0.70250896057347667</v>
      </c>
      <c r="BB699" s="463">
        <v>0.92970109580978499</v>
      </c>
      <c r="BC699" s="373">
        <v>365</v>
      </c>
      <c r="BD699" s="377">
        <v>0.26164874551971329</v>
      </c>
      <c r="BE699" s="463">
        <v>1.7126850547872887</v>
      </c>
      <c r="BF699" s="373">
        <v>30</v>
      </c>
      <c r="BG699" s="373">
        <v>10</v>
      </c>
      <c r="BH699" s="373">
        <v>40</v>
      </c>
      <c r="BI699" s="377">
        <v>2.8673835125448029E-2</v>
      </c>
      <c r="BJ699" s="463">
        <v>0.38161893528407592</v>
      </c>
      <c r="BK699" s="373">
        <v>0</v>
      </c>
      <c r="BL699" s="383">
        <v>1650</v>
      </c>
      <c r="BM699" s="374">
        <v>965</v>
      </c>
      <c r="BN699" s="374">
        <v>85</v>
      </c>
      <c r="BO699" s="374">
        <v>1050</v>
      </c>
      <c r="BP699" s="377">
        <v>0.63636363636363635</v>
      </c>
      <c r="BQ699" s="384">
        <v>0.91332613284406883</v>
      </c>
      <c r="BR699" s="374">
        <v>490</v>
      </c>
      <c r="BS699" s="377">
        <v>0.29696969696969699</v>
      </c>
      <c r="BT699" s="384">
        <v>1.332718650853552</v>
      </c>
      <c r="BU699" s="374">
        <v>80</v>
      </c>
      <c r="BV699" s="374">
        <v>20</v>
      </c>
      <c r="BW699" s="374">
        <v>100</v>
      </c>
      <c r="BX699" s="377">
        <v>6.0606060606060608E-2</v>
      </c>
      <c r="BY699" s="384">
        <v>0.83865248673042114</v>
      </c>
      <c r="BZ699" s="374">
        <v>15</v>
      </c>
      <c r="CA699" s="373" t="s">
        <v>66</v>
      </c>
      <c r="CB699" s="385" t="s">
        <v>66</v>
      </c>
      <c r="CC699" s="373" t="s">
        <v>68</v>
      </c>
      <c r="CD699" s="385" t="s">
        <v>2101</v>
      </c>
      <c r="CE699" s="385" t="s">
        <v>2085</v>
      </c>
      <c r="CF699" s="426" t="s">
        <v>2102</v>
      </c>
      <c r="CG699" s="373"/>
    </row>
    <row r="700" spans="1:85" ht="12.75" customHeight="1" x14ac:dyDescent="0.25">
      <c r="A700" s="370" t="s">
        <v>964</v>
      </c>
      <c r="B700" s="369">
        <v>4620003</v>
      </c>
      <c r="C700" s="373"/>
      <c r="D700" s="370"/>
      <c r="E700" s="371">
        <v>1</v>
      </c>
      <c r="F700" s="371">
        <v>1</v>
      </c>
      <c r="G700" s="370"/>
      <c r="H700" s="370"/>
      <c r="I700" s="370"/>
      <c r="J700" s="372"/>
      <c r="K700" s="406"/>
      <c r="L700" s="374"/>
      <c r="M700" s="374"/>
      <c r="N700" s="375"/>
      <c r="O700" s="370">
        <v>244620003</v>
      </c>
      <c r="P700" s="376">
        <v>0.74</v>
      </c>
      <c r="Q700" s="375">
        <v>74</v>
      </c>
      <c r="R700" s="373">
        <v>0.74</v>
      </c>
      <c r="S700" s="373">
        <v>74</v>
      </c>
      <c r="T700" s="373">
        <v>6600</v>
      </c>
      <c r="U700" s="374">
        <v>227</v>
      </c>
      <c r="V700" s="377">
        <v>3.5619017731052881E-2</v>
      </c>
      <c r="W700" s="373">
        <v>8917.7000000000007</v>
      </c>
      <c r="X700" s="374">
        <v>6373</v>
      </c>
      <c r="Y700" s="374">
        <v>6373</v>
      </c>
      <c r="Z700" s="374">
        <v>6238</v>
      </c>
      <c r="AA700" s="374">
        <v>6407</v>
      </c>
      <c r="AB700" s="374">
        <v>-34</v>
      </c>
      <c r="AC700" s="377">
        <v>-5.3066958014671454E-3</v>
      </c>
      <c r="AD700" s="378">
        <v>8612.2000000000007</v>
      </c>
      <c r="AE700" s="373">
        <v>3174</v>
      </c>
      <c r="AF700" s="374">
        <v>3103</v>
      </c>
      <c r="AG700" s="379">
        <v>71</v>
      </c>
      <c r="AH700" s="380">
        <v>2.2881082823074442E-2</v>
      </c>
      <c r="AI700" s="379">
        <v>3103</v>
      </c>
      <c r="AJ700" s="374">
        <v>2969</v>
      </c>
      <c r="AK700" s="374">
        <v>134</v>
      </c>
      <c r="AL700" s="381">
        <v>4.5133041428090263E-2</v>
      </c>
      <c r="AM700" s="373">
        <v>3016</v>
      </c>
      <c r="AN700" s="374">
        <v>2937</v>
      </c>
      <c r="AO700" s="374">
        <v>79</v>
      </c>
      <c r="AP700" s="377">
        <v>2.6898195437521279E-2</v>
      </c>
      <c r="AQ700" s="374">
        <v>40.756756756756758</v>
      </c>
      <c r="AR700" s="374">
        <v>2937</v>
      </c>
      <c r="AS700" s="374">
        <v>2885</v>
      </c>
      <c r="AT700" s="374">
        <v>52</v>
      </c>
      <c r="AU700" s="377">
        <v>1.802426343154246E-2</v>
      </c>
      <c r="AV700" s="382">
        <v>39.689189189189186</v>
      </c>
      <c r="AW700" s="373">
        <v>2530</v>
      </c>
      <c r="AX700" s="373">
        <v>1460</v>
      </c>
      <c r="AY700" s="373">
        <v>120</v>
      </c>
      <c r="AZ700" s="373">
        <v>1580</v>
      </c>
      <c r="BA700" s="377">
        <v>0.62450592885375489</v>
      </c>
      <c r="BB700" s="463">
        <v>0.82647180175620993</v>
      </c>
      <c r="BC700" s="373">
        <v>725</v>
      </c>
      <c r="BD700" s="377">
        <v>0.2865612648221344</v>
      </c>
      <c r="BE700" s="463">
        <v>1.8757559665228156</v>
      </c>
      <c r="BF700" s="373">
        <v>135</v>
      </c>
      <c r="BG700" s="373">
        <v>50</v>
      </c>
      <c r="BH700" s="373">
        <v>185</v>
      </c>
      <c r="BI700" s="377">
        <v>7.3122529644268769E-2</v>
      </c>
      <c r="BJ700" s="463">
        <v>0.97318484904582891</v>
      </c>
      <c r="BK700" s="373">
        <v>35</v>
      </c>
      <c r="BL700" s="383">
        <v>2815</v>
      </c>
      <c r="BM700" s="374">
        <v>1730</v>
      </c>
      <c r="BN700" s="374">
        <v>35</v>
      </c>
      <c r="BO700" s="374">
        <v>1765</v>
      </c>
      <c r="BP700" s="377">
        <v>0.62699822380106573</v>
      </c>
      <c r="BQ700" s="384">
        <v>0.89988464192680018</v>
      </c>
      <c r="BR700" s="374">
        <v>885</v>
      </c>
      <c r="BS700" s="377">
        <v>0.31438721136767317</v>
      </c>
      <c r="BT700" s="384">
        <v>1.4108836842780288</v>
      </c>
      <c r="BU700" s="374">
        <v>125</v>
      </c>
      <c r="BV700" s="374">
        <v>20</v>
      </c>
      <c r="BW700" s="374">
        <v>145</v>
      </c>
      <c r="BX700" s="377">
        <v>5.1509769094138541E-2</v>
      </c>
      <c r="BY700" s="384">
        <v>0.71278013303819976</v>
      </c>
      <c r="BZ700" s="374">
        <v>15</v>
      </c>
      <c r="CA700" s="373" t="s">
        <v>66</v>
      </c>
      <c r="CB700" s="385" t="s">
        <v>66</v>
      </c>
      <c r="CC700" s="373" t="s">
        <v>66</v>
      </c>
      <c r="CD700" s="385" t="s">
        <v>2101</v>
      </c>
      <c r="CE700" s="385" t="s">
        <v>2085</v>
      </c>
      <c r="CF700" s="426" t="s">
        <v>2102</v>
      </c>
      <c r="CG700" s="373"/>
    </row>
    <row r="701" spans="1:85" ht="12.75" customHeight="1" x14ac:dyDescent="0.25">
      <c r="A701" s="370" t="s">
        <v>966</v>
      </c>
      <c r="B701" s="369">
        <v>4620005</v>
      </c>
      <c r="C701" s="373"/>
      <c r="D701" s="370"/>
      <c r="E701" s="371">
        <v>1</v>
      </c>
      <c r="F701" s="371">
        <v>1</v>
      </c>
      <c r="G701" s="370"/>
      <c r="H701" s="370"/>
      <c r="I701" s="370"/>
      <c r="J701" s="372"/>
      <c r="K701" s="406"/>
      <c r="L701" s="374"/>
      <c r="M701" s="374"/>
      <c r="N701" s="375"/>
      <c r="O701" s="370">
        <v>244620005</v>
      </c>
      <c r="P701" s="376">
        <v>0.56000000000000005</v>
      </c>
      <c r="Q701" s="375">
        <v>56.000000000000007</v>
      </c>
      <c r="R701" s="373">
        <v>0.56999999999999995</v>
      </c>
      <c r="S701" s="373">
        <v>56.999999999999993</v>
      </c>
      <c r="T701" s="373">
        <v>3175</v>
      </c>
      <c r="U701" s="374">
        <v>115</v>
      </c>
      <c r="V701" s="377">
        <v>3.7581699346405227E-2</v>
      </c>
      <c r="W701" s="373">
        <v>5617.5</v>
      </c>
      <c r="X701" s="374">
        <v>3060</v>
      </c>
      <c r="Y701" s="374">
        <v>3060</v>
      </c>
      <c r="Z701" s="374">
        <v>3163</v>
      </c>
      <c r="AA701" s="374">
        <v>3188</v>
      </c>
      <c r="AB701" s="374">
        <v>-128</v>
      </c>
      <c r="AC701" s="377">
        <v>-4.0150564617314928E-2</v>
      </c>
      <c r="AD701" s="378">
        <v>5418.8</v>
      </c>
      <c r="AE701" s="373">
        <v>1774</v>
      </c>
      <c r="AF701" s="374">
        <v>1749</v>
      </c>
      <c r="AG701" s="379">
        <v>25</v>
      </c>
      <c r="AH701" s="380">
        <v>1.429388221841052E-2</v>
      </c>
      <c r="AI701" s="379">
        <v>1749</v>
      </c>
      <c r="AJ701" s="374">
        <v>1664</v>
      </c>
      <c r="AK701" s="374">
        <v>85</v>
      </c>
      <c r="AL701" s="381">
        <v>5.1081730769230768E-2</v>
      </c>
      <c r="AM701" s="373">
        <v>1636</v>
      </c>
      <c r="AN701" s="374">
        <v>1593</v>
      </c>
      <c r="AO701" s="374">
        <v>43</v>
      </c>
      <c r="AP701" s="377">
        <v>2.699309478970496E-2</v>
      </c>
      <c r="AQ701" s="374">
        <v>28.701754385964914</v>
      </c>
      <c r="AR701" s="374">
        <v>1593</v>
      </c>
      <c r="AS701" s="374">
        <v>1602</v>
      </c>
      <c r="AT701" s="374">
        <v>-9</v>
      </c>
      <c r="AU701" s="377">
        <v>-5.6179775280898875E-3</v>
      </c>
      <c r="AV701" s="382">
        <v>28.446428571428569</v>
      </c>
      <c r="AW701" s="373">
        <v>1330</v>
      </c>
      <c r="AX701" s="373">
        <v>780</v>
      </c>
      <c r="AY701" s="373">
        <v>40</v>
      </c>
      <c r="AZ701" s="373">
        <v>820</v>
      </c>
      <c r="BA701" s="377">
        <v>0.61654135338345861</v>
      </c>
      <c r="BB701" s="463">
        <v>0.81593147421882239</v>
      </c>
      <c r="BC701" s="373">
        <v>365</v>
      </c>
      <c r="BD701" s="377">
        <v>0.27443609022556392</v>
      </c>
      <c r="BE701" s="463">
        <v>1.7963877078408028</v>
      </c>
      <c r="BF701" s="373">
        <v>80</v>
      </c>
      <c r="BG701" s="373">
        <v>15</v>
      </c>
      <c r="BH701" s="373">
        <v>95</v>
      </c>
      <c r="BI701" s="377">
        <v>7.1428571428571425E-2</v>
      </c>
      <c r="BJ701" s="463">
        <v>0.95064002628801048</v>
      </c>
      <c r="BK701" s="373">
        <v>45</v>
      </c>
      <c r="BL701" s="383">
        <v>1430</v>
      </c>
      <c r="BM701" s="374">
        <v>870</v>
      </c>
      <c r="BN701" s="374">
        <v>45</v>
      </c>
      <c r="BO701" s="374">
        <v>915</v>
      </c>
      <c r="BP701" s="377">
        <v>0.6398601398601399</v>
      </c>
      <c r="BQ701" s="384">
        <v>0.91834440829925612</v>
      </c>
      <c r="BR701" s="374">
        <v>430</v>
      </c>
      <c r="BS701" s="377">
        <v>0.30069930069930068</v>
      </c>
      <c r="BT701" s="384">
        <v>1.3494560907386828</v>
      </c>
      <c r="BU701" s="374">
        <v>60</v>
      </c>
      <c r="BV701" s="374">
        <v>20</v>
      </c>
      <c r="BW701" s="374">
        <v>80</v>
      </c>
      <c r="BX701" s="377">
        <v>5.5944055944055944E-2</v>
      </c>
      <c r="BY701" s="384">
        <v>0.77414075698192708</v>
      </c>
      <c r="BZ701" s="374">
        <v>0</v>
      </c>
      <c r="CA701" s="373" t="s">
        <v>66</v>
      </c>
      <c r="CB701" s="385" t="s">
        <v>66</v>
      </c>
      <c r="CC701" s="373" t="s">
        <v>66</v>
      </c>
      <c r="CD701" s="385" t="s">
        <v>2101</v>
      </c>
      <c r="CE701" s="385" t="s">
        <v>2085</v>
      </c>
      <c r="CF701" s="426" t="s">
        <v>2102</v>
      </c>
      <c r="CG701" s="373"/>
    </row>
    <row r="702" spans="1:85" ht="12.75" customHeight="1" x14ac:dyDescent="0.25">
      <c r="A702" s="370" t="s">
        <v>1020</v>
      </c>
      <c r="B702" s="369">
        <v>4620055.0199999996</v>
      </c>
      <c r="C702" s="373" t="s">
        <v>2237</v>
      </c>
      <c r="D702" s="370"/>
      <c r="E702" s="371">
        <v>1</v>
      </c>
      <c r="F702" s="371">
        <v>1</v>
      </c>
      <c r="G702" s="370"/>
      <c r="H702" s="370"/>
      <c r="I702" s="370"/>
      <c r="J702" s="372"/>
      <c r="K702" s="406"/>
      <c r="L702" s="374"/>
      <c r="M702" s="374"/>
      <c r="N702" s="375"/>
      <c r="O702" s="370">
        <v>244620055.02000001</v>
      </c>
      <c r="P702" s="376">
        <v>1.31</v>
      </c>
      <c r="Q702" s="375">
        <v>131</v>
      </c>
      <c r="R702" s="373">
        <v>1.25</v>
      </c>
      <c r="S702" s="373">
        <v>125</v>
      </c>
      <c r="T702" s="373">
        <v>559</v>
      </c>
      <c r="U702" s="374">
        <v>-263</v>
      </c>
      <c r="V702" s="377">
        <v>-0.31995133819951338</v>
      </c>
      <c r="W702" s="373">
        <v>448.8</v>
      </c>
      <c r="X702" s="374">
        <v>822</v>
      </c>
      <c r="Y702" s="374">
        <v>822</v>
      </c>
      <c r="Z702" s="374">
        <v>775</v>
      </c>
      <c r="AA702" s="374">
        <v>584</v>
      </c>
      <c r="AB702" s="374">
        <v>238</v>
      </c>
      <c r="AC702" s="377">
        <v>0.40753424657534248</v>
      </c>
      <c r="AD702" s="378">
        <v>625.5</v>
      </c>
      <c r="AE702" s="373">
        <v>325</v>
      </c>
      <c r="AF702" s="374">
        <v>531</v>
      </c>
      <c r="AG702" s="379">
        <v>-206</v>
      </c>
      <c r="AH702" s="380">
        <v>-0.3879472693032015</v>
      </c>
      <c r="AI702" s="379">
        <v>531</v>
      </c>
      <c r="AJ702" s="374">
        <v>545</v>
      </c>
      <c r="AK702" s="374">
        <v>-14</v>
      </c>
      <c r="AL702" s="381">
        <v>-2.5688073394495414E-2</v>
      </c>
      <c r="AM702" s="373">
        <v>301</v>
      </c>
      <c r="AN702" s="374">
        <v>458</v>
      </c>
      <c r="AO702" s="374">
        <v>-157</v>
      </c>
      <c r="AP702" s="377">
        <v>-0.34279475982532753</v>
      </c>
      <c r="AQ702" s="374">
        <v>2.4079999999999999</v>
      </c>
      <c r="AR702" s="374">
        <v>458</v>
      </c>
      <c r="AS702" s="374">
        <v>292</v>
      </c>
      <c r="AT702" s="374">
        <v>166</v>
      </c>
      <c r="AU702" s="377">
        <v>0.56849315068493156</v>
      </c>
      <c r="AV702" s="382">
        <v>3.4961832061068701</v>
      </c>
      <c r="AW702" s="373">
        <v>155</v>
      </c>
      <c r="AX702" s="373">
        <v>105</v>
      </c>
      <c r="AY702" s="373">
        <v>0</v>
      </c>
      <c r="AZ702" s="373">
        <v>105</v>
      </c>
      <c r="BA702" s="377">
        <v>0.67741935483870963</v>
      </c>
      <c r="BB702" s="463">
        <v>0.89649748524514983</v>
      </c>
      <c r="BC702" s="373">
        <v>30</v>
      </c>
      <c r="BD702" s="377">
        <v>0.19354838709677419</v>
      </c>
      <c r="BE702" s="463">
        <v>1.26691771176046</v>
      </c>
      <c r="BF702" s="373">
        <v>10</v>
      </c>
      <c r="BG702" s="373">
        <v>0</v>
      </c>
      <c r="BH702" s="373">
        <v>10</v>
      </c>
      <c r="BI702" s="377">
        <v>6.4516129032258063E-2</v>
      </c>
      <c r="BJ702" s="463">
        <v>0.85864260438917084</v>
      </c>
      <c r="BK702" s="373">
        <v>15</v>
      </c>
      <c r="BL702" s="383">
        <v>340</v>
      </c>
      <c r="BM702" s="374">
        <v>225</v>
      </c>
      <c r="BN702" s="374">
        <v>35</v>
      </c>
      <c r="BO702" s="374">
        <v>260</v>
      </c>
      <c r="BP702" s="377">
        <v>0.76470588235294112</v>
      </c>
      <c r="BQ702" s="384">
        <v>1.0975263613168222</v>
      </c>
      <c r="BR702" s="374">
        <v>50</v>
      </c>
      <c r="BS702" s="377">
        <v>0.14705882352941177</v>
      </c>
      <c r="BT702" s="384">
        <v>0.65995971605893178</v>
      </c>
      <c r="BU702" s="374">
        <v>20</v>
      </c>
      <c r="BV702" s="374">
        <v>10</v>
      </c>
      <c r="BW702" s="374">
        <v>30</v>
      </c>
      <c r="BX702" s="377">
        <v>8.8235294117647065E-2</v>
      </c>
      <c r="BY702" s="384">
        <v>1.2209793556810542</v>
      </c>
      <c r="BZ702" s="374">
        <v>15</v>
      </c>
      <c r="CA702" s="373" t="s">
        <v>66</v>
      </c>
      <c r="CB702" s="385" t="s">
        <v>66</v>
      </c>
      <c r="CC702" s="373" t="s">
        <v>66</v>
      </c>
      <c r="CD702" s="385"/>
      <c r="CE702" s="385" t="s">
        <v>2085</v>
      </c>
      <c r="CF702" s="386"/>
      <c r="CG702" s="373"/>
    </row>
    <row r="703" spans="1:85" ht="12.75" customHeight="1" x14ac:dyDescent="0.25">
      <c r="A703" s="370" t="s">
        <v>1069</v>
      </c>
      <c r="B703" s="369">
        <v>4620098</v>
      </c>
      <c r="C703" s="373"/>
      <c r="D703" s="370"/>
      <c r="E703" s="371">
        <v>1</v>
      </c>
      <c r="F703" s="371">
        <v>1</v>
      </c>
      <c r="G703" s="370"/>
      <c r="H703" s="370"/>
      <c r="I703" s="370"/>
      <c r="J703" s="372"/>
      <c r="K703" s="406"/>
      <c r="L703" s="374"/>
      <c r="M703" s="374"/>
      <c r="N703" s="375"/>
      <c r="O703" s="370">
        <v>244620098</v>
      </c>
      <c r="P703" s="376">
        <v>1.04</v>
      </c>
      <c r="Q703" s="375">
        <v>104</v>
      </c>
      <c r="R703" s="373">
        <v>1.04</v>
      </c>
      <c r="S703" s="373">
        <v>104</v>
      </c>
      <c r="T703" s="373">
        <v>5466</v>
      </c>
      <c r="U703" s="374">
        <v>134</v>
      </c>
      <c r="V703" s="377">
        <v>2.5131282820705175E-2</v>
      </c>
      <c r="W703" s="373">
        <v>5269.4</v>
      </c>
      <c r="X703" s="374">
        <v>5332</v>
      </c>
      <c r="Y703" s="374">
        <v>5332</v>
      </c>
      <c r="Z703" s="374">
        <v>5440</v>
      </c>
      <c r="AA703" s="374">
        <v>5511</v>
      </c>
      <c r="AB703" s="374">
        <v>-179</v>
      </c>
      <c r="AC703" s="377">
        <v>-3.2480493558337868E-2</v>
      </c>
      <c r="AD703" s="378">
        <v>5139.8</v>
      </c>
      <c r="AE703" s="373">
        <v>2473</v>
      </c>
      <c r="AF703" s="374">
        <v>2428</v>
      </c>
      <c r="AG703" s="379">
        <v>45</v>
      </c>
      <c r="AH703" s="380">
        <v>1.8533772652388796E-2</v>
      </c>
      <c r="AI703" s="379">
        <v>2428</v>
      </c>
      <c r="AJ703" s="374">
        <v>2473</v>
      </c>
      <c r="AK703" s="374">
        <v>-45</v>
      </c>
      <c r="AL703" s="381">
        <v>-1.8196522442377679E-2</v>
      </c>
      <c r="AM703" s="373">
        <v>2337</v>
      </c>
      <c r="AN703" s="374">
        <v>2245</v>
      </c>
      <c r="AO703" s="374">
        <v>92</v>
      </c>
      <c r="AP703" s="377">
        <v>4.0979955456570155E-2</v>
      </c>
      <c r="AQ703" s="374">
        <v>22.471153846153847</v>
      </c>
      <c r="AR703" s="374">
        <v>2245</v>
      </c>
      <c r="AS703" s="374">
        <v>2308</v>
      </c>
      <c r="AT703" s="374">
        <v>-63</v>
      </c>
      <c r="AU703" s="377">
        <v>-2.729636048526863E-2</v>
      </c>
      <c r="AV703" s="382">
        <v>21.58653846153846</v>
      </c>
      <c r="AW703" s="373">
        <v>1720</v>
      </c>
      <c r="AX703" s="373">
        <v>915</v>
      </c>
      <c r="AY703" s="373">
        <v>90</v>
      </c>
      <c r="AZ703" s="373">
        <v>1005</v>
      </c>
      <c r="BA703" s="377">
        <v>0.58430232558139539</v>
      </c>
      <c r="BB703" s="463">
        <v>0.77326631098595366</v>
      </c>
      <c r="BC703" s="373">
        <v>450</v>
      </c>
      <c r="BD703" s="377">
        <v>0.26162790697674421</v>
      </c>
      <c r="BE703" s="463">
        <v>1.7125486510715522</v>
      </c>
      <c r="BF703" s="373">
        <v>165</v>
      </c>
      <c r="BG703" s="373">
        <v>55</v>
      </c>
      <c r="BH703" s="373">
        <v>220</v>
      </c>
      <c r="BI703" s="377">
        <v>0.12790697674418605</v>
      </c>
      <c r="BJ703" s="463">
        <v>1.7023088842831817</v>
      </c>
      <c r="BK703" s="373">
        <v>40</v>
      </c>
      <c r="BL703" s="383">
        <v>2290</v>
      </c>
      <c r="BM703" s="374">
        <v>1250</v>
      </c>
      <c r="BN703" s="374">
        <v>85</v>
      </c>
      <c r="BO703" s="374">
        <v>1335</v>
      </c>
      <c r="BP703" s="377">
        <v>0.58296943231441045</v>
      </c>
      <c r="BQ703" s="384">
        <v>0.83669334128603567</v>
      </c>
      <c r="BR703" s="374">
        <v>705</v>
      </c>
      <c r="BS703" s="377">
        <v>0.30786026200873362</v>
      </c>
      <c r="BT703" s="384">
        <v>1.3815925234875628</v>
      </c>
      <c r="BU703" s="374">
        <v>145</v>
      </c>
      <c r="BV703" s="374">
        <v>85</v>
      </c>
      <c r="BW703" s="374">
        <v>230</v>
      </c>
      <c r="BX703" s="377">
        <v>0.10043668122270742</v>
      </c>
      <c r="BY703" s="384">
        <v>1.3898192956951738</v>
      </c>
      <c r="BZ703" s="374">
        <v>25</v>
      </c>
      <c r="CA703" s="373" t="s">
        <v>66</v>
      </c>
      <c r="CB703" s="385" t="s">
        <v>66</v>
      </c>
      <c r="CC703" s="373" t="s">
        <v>68</v>
      </c>
      <c r="CD703" s="385" t="s">
        <v>2101</v>
      </c>
      <c r="CE703" s="385" t="s">
        <v>2085</v>
      </c>
      <c r="CF703" s="426" t="s">
        <v>2102</v>
      </c>
      <c r="CG703" s="373"/>
    </row>
    <row r="704" spans="1:85" ht="12.75" customHeight="1" x14ac:dyDescent="0.25">
      <c r="A704" s="370" t="s">
        <v>1096</v>
      </c>
      <c r="B704" s="369">
        <v>4620120.0199999996</v>
      </c>
      <c r="C704" s="373" t="s">
        <v>2228</v>
      </c>
      <c r="D704" s="370"/>
      <c r="E704" s="371">
        <v>1</v>
      </c>
      <c r="F704" s="371">
        <v>1</v>
      </c>
      <c r="G704" s="370"/>
      <c r="H704" s="370"/>
      <c r="I704" s="370"/>
      <c r="J704" s="372">
        <v>4620120</v>
      </c>
      <c r="K704" s="373">
        <v>0.24050501399999999</v>
      </c>
      <c r="L704" s="374">
        <v>3916</v>
      </c>
      <c r="M704" s="374">
        <v>1757</v>
      </c>
      <c r="N704" s="375">
        <v>1646</v>
      </c>
      <c r="O704" s="370"/>
      <c r="P704" s="376">
        <v>0.2</v>
      </c>
      <c r="Q704" s="375">
        <v>20</v>
      </c>
      <c r="R704" s="373">
        <v>0.2</v>
      </c>
      <c r="S704" s="373">
        <v>20</v>
      </c>
      <c r="T704" s="373">
        <v>1114</v>
      </c>
      <c r="U704" s="374">
        <v>85</v>
      </c>
      <c r="V704" s="377">
        <v>8.2604470359572399E-2</v>
      </c>
      <c r="W704" s="373">
        <v>5652</v>
      </c>
      <c r="X704" s="374">
        <v>1029</v>
      </c>
      <c r="Y704" s="374">
        <v>1029</v>
      </c>
      <c r="Z704" s="374">
        <v>1079</v>
      </c>
      <c r="AA704" s="374">
        <v>941.81763482399992</v>
      </c>
      <c r="AB704" s="374">
        <v>87.182365176000076</v>
      </c>
      <c r="AC704" s="377">
        <v>9.2568202115149489E-2</v>
      </c>
      <c r="AD704" s="378">
        <v>5186.5</v>
      </c>
      <c r="AE704" s="373">
        <v>590</v>
      </c>
      <c r="AF704" s="374">
        <v>464</v>
      </c>
      <c r="AG704" s="379">
        <v>126</v>
      </c>
      <c r="AH704" s="380">
        <v>0.27155172413793105</v>
      </c>
      <c r="AI704" s="379">
        <v>464</v>
      </c>
      <c r="AJ704" s="374">
        <v>422.56730959800001</v>
      </c>
      <c r="AK704" s="374">
        <v>41.432690401999992</v>
      </c>
      <c r="AL704" s="381">
        <v>9.8049918819835019E-2</v>
      </c>
      <c r="AM704" s="373">
        <v>481</v>
      </c>
      <c r="AN704" s="374">
        <v>450</v>
      </c>
      <c r="AO704" s="374">
        <v>31</v>
      </c>
      <c r="AP704" s="377">
        <v>6.8888888888888888E-2</v>
      </c>
      <c r="AQ704" s="374">
        <v>24.05</v>
      </c>
      <c r="AR704" s="374">
        <v>450</v>
      </c>
      <c r="AS704" s="374">
        <v>395.87125304399996</v>
      </c>
      <c r="AT704" s="374">
        <v>54.128746956000043</v>
      </c>
      <c r="AU704" s="377">
        <v>0.13673320944570783</v>
      </c>
      <c r="AV704" s="382">
        <v>22.5</v>
      </c>
      <c r="AW704" s="373">
        <v>250</v>
      </c>
      <c r="AX704" s="373">
        <v>215</v>
      </c>
      <c r="AY704" s="373">
        <v>10</v>
      </c>
      <c r="AZ704" s="373">
        <v>225</v>
      </c>
      <c r="BA704" s="377">
        <v>0.9</v>
      </c>
      <c r="BB704" s="463">
        <v>1.191060944682842</v>
      </c>
      <c r="BC704" s="373">
        <v>10</v>
      </c>
      <c r="BD704" s="377">
        <v>0.04</v>
      </c>
      <c r="BE704" s="463">
        <v>0.2618296604304951</v>
      </c>
      <c r="BF704" s="373">
        <v>10</v>
      </c>
      <c r="BG704" s="373">
        <v>0</v>
      </c>
      <c r="BH704" s="373">
        <v>10</v>
      </c>
      <c r="BI704" s="377">
        <v>0.04</v>
      </c>
      <c r="BJ704" s="463">
        <v>0.53235841472128587</v>
      </c>
      <c r="BK704" s="373">
        <v>10</v>
      </c>
      <c r="BL704" s="383">
        <v>375</v>
      </c>
      <c r="BM704" s="374">
        <v>310</v>
      </c>
      <c r="BN704" s="374">
        <v>20</v>
      </c>
      <c r="BO704" s="374">
        <v>330</v>
      </c>
      <c r="BP704" s="377">
        <v>0.88</v>
      </c>
      <c r="BQ704" s="384">
        <v>1.2629995665615124</v>
      </c>
      <c r="BR704" s="374">
        <v>30</v>
      </c>
      <c r="BS704" s="377">
        <v>0.08</v>
      </c>
      <c r="BT704" s="384">
        <v>0.35901808553605891</v>
      </c>
      <c r="BU704" s="374">
        <v>0</v>
      </c>
      <c r="BV704" s="374">
        <v>10</v>
      </c>
      <c r="BW704" s="374">
        <v>10</v>
      </c>
      <c r="BX704" s="377">
        <v>2.6666666666666668E-2</v>
      </c>
      <c r="BY704" s="384">
        <v>0.36900709416138527</v>
      </c>
      <c r="BZ704" s="374">
        <v>10</v>
      </c>
      <c r="CA704" s="373" t="s">
        <v>66</v>
      </c>
      <c r="CB704" s="385" t="s">
        <v>66</v>
      </c>
      <c r="CC704" s="373" t="s">
        <v>68</v>
      </c>
      <c r="CD704" s="385" t="s">
        <v>2090</v>
      </c>
      <c r="CE704" s="385" t="s">
        <v>2085</v>
      </c>
      <c r="CF704" s="386"/>
      <c r="CG704" s="373"/>
    </row>
    <row r="705" spans="1:85" ht="12.75" customHeight="1" x14ac:dyDescent="0.25">
      <c r="A705" s="370" t="s">
        <v>1180</v>
      </c>
      <c r="B705" s="369">
        <v>4620195.03</v>
      </c>
      <c r="C705" s="373"/>
      <c r="D705" s="370"/>
      <c r="E705" s="371">
        <v>1</v>
      </c>
      <c r="F705" s="371">
        <v>1</v>
      </c>
      <c r="G705" s="370"/>
      <c r="H705" s="370"/>
      <c r="I705" s="370"/>
      <c r="J705" s="372"/>
      <c r="K705" s="406"/>
      <c r="L705" s="374"/>
      <c r="M705" s="374"/>
      <c r="N705" s="375"/>
      <c r="O705" s="370">
        <v>244620195.03</v>
      </c>
      <c r="P705" s="376">
        <v>0.88</v>
      </c>
      <c r="Q705" s="375">
        <v>88</v>
      </c>
      <c r="R705" s="373">
        <v>0.89</v>
      </c>
      <c r="S705" s="373">
        <v>89</v>
      </c>
      <c r="T705" s="373">
        <v>4956</v>
      </c>
      <c r="U705" s="374">
        <v>-22</v>
      </c>
      <c r="V705" s="377">
        <v>-4.4194455604660505E-3</v>
      </c>
      <c r="W705" s="373">
        <v>5591.2</v>
      </c>
      <c r="X705" s="374">
        <v>4978</v>
      </c>
      <c r="Y705" s="374">
        <v>4978</v>
      </c>
      <c r="Z705" s="374">
        <v>4956</v>
      </c>
      <c r="AA705" s="374">
        <v>5047</v>
      </c>
      <c r="AB705" s="374">
        <v>-69</v>
      </c>
      <c r="AC705" s="377">
        <v>-1.36714880126808E-2</v>
      </c>
      <c r="AD705" s="378">
        <v>5668.4</v>
      </c>
      <c r="AE705" s="373">
        <v>2426</v>
      </c>
      <c r="AF705" s="374">
        <v>2392</v>
      </c>
      <c r="AG705" s="379">
        <v>34</v>
      </c>
      <c r="AH705" s="380">
        <v>1.4214046822742474E-2</v>
      </c>
      <c r="AI705" s="379">
        <v>2392</v>
      </c>
      <c r="AJ705" s="374">
        <v>2372</v>
      </c>
      <c r="AK705" s="374">
        <v>20</v>
      </c>
      <c r="AL705" s="381">
        <v>8.4317032040472171E-3</v>
      </c>
      <c r="AM705" s="373">
        <v>2296</v>
      </c>
      <c r="AN705" s="374">
        <v>2255</v>
      </c>
      <c r="AO705" s="374">
        <v>41</v>
      </c>
      <c r="AP705" s="377">
        <v>1.8181818181818181E-2</v>
      </c>
      <c r="AQ705" s="374">
        <v>25.797752808988765</v>
      </c>
      <c r="AR705" s="374">
        <v>2255</v>
      </c>
      <c r="AS705" s="374">
        <v>2318</v>
      </c>
      <c r="AT705" s="374">
        <v>-63</v>
      </c>
      <c r="AU705" s="377">
        <v>-2.7178602243313203E-2</v>
      </c>
      <c r="AV705" s="382">
        <v>25.625</v>
      </c>
      <c r="AW705" s="373">
        <v>1765</v>
      </c>
      <c r="AX705" s="373">
        <v>1135</v>
      </c>
      <c r="AY705" s="373">
        <v>45</v>
      </c>
      <c r="AZ705" s="373">
        <v>1180</v>
      </c>
      <c r="BA705" s="377">
        <v>0.66855524079320117</v>
      </c>
      <c r="BB705" s="463">
        <v>0.8847667074131278</v>
      </c>
      <c r="BC705" s="373">
        <v>415</v>
      </c>
      <c r="BD705" s="377">
        <v>0.23512747875354106</v>
      </c>
      <c r="BE705" s="463">
        <v>1.5390836979979525</v>
      </c>
      <c r="BF705" s="373">
        <v>150</v>
      </c>
      <c r="BG705" s="373">
        <v>0</v>
      </c>
      <c r="BH705" s="373">
        <v>150</v>
      </c>
      <c r="BI705" s="377">
        <v>8.4985835694050993E-2</v>
      </c>
      <c r="BJ705" s="463">
        <v>1.1310731190962164</v>
      </c>
      <c r="BK705" s="373">
        <v>25</v>
      </c>
      <c r="BL705" s="383">
        <v>2305</v>
      </c>
      <c r="BM705" s="374">
        <v>1405</v>
      </c>
      <c r="BN705" s="374">
        <v>95</v>
      </c>
      <c r="BO705" s="374">
        <v>1500</v>
      </c>
      <c r="BP705" s="377">
        <v>0.65075921908893708</v>
      </c>
      <c r="BQ705" s="384">
        <v>0.93398705868776799</v>
      </c>
      <c r="BR705" s="374">
        <v>700</v>
      </c>
      <c r="BS705" s="377">
        <v>0.3036876355748373</v>
      </c>
      <c r="BT705" s="384">
        <v>1.3628669190631302</v>
      </c>
      <c r="BU705" s="374">
        <v>95</v>
      </c>
      <c r="BV705" s="374">
        <v>0</v>
      </c>
      <c r="BW705" s="374">
        <v>95</v>
      </c>
      <c r="BX705" s="377">
        <v>4.1214750542299353E-2</v>
      </c>
      <c r="BY705" s="384">
        <v>0.57032007503250981</v>
      </c>
      <c r="BZ705" s="374">
        <v>0</v>
      </c>
      <c r="CA705" s="373" t="s">
        <v>66</v>
      </c>
      <c r="CB705" s="385" t="s">
        <v>66</v>
      </c>
      <c r="CC705" s="373" t="s">
        <v>68</v>
      </c>
      <c r="CD705" s="385" t="s">
        <v>2101</v>
      </c>
      <c r="CE705" s="385" t="s">
        <v>2085</v>
      </c>
      <c r="CF705" s="426" t="s">
        <v>2102</v>
      </c>
      <c r="CG705" s="373"/>
    </row>
    <row r="706" spans="1:85" ht="12.75" customHeight="1" x14ac:dyDescent="0.25">
      <c r="A706" s="370" t="s">
        <v>1248</v>
      </c>
      <c r="B706" s="369">
        <v>4620264.01</v>
      </c>
      <c r="C706" s="373"/>
      <c r="D706" s="370"/>
      <c r="E706" s="371">
        <v>1</v>
      </c>
      <c r="F706" s="371">
        <v>1</v>
      </c>
      <c r="G706" s="370"/>
      <c r="H706" s="370"/>
      <c r="I706" s="370"/>
      <c r="J706" s="372"/>
      <c r="K706" s="406"/>
      <c r="L706" s="374"/>
      <c r="M706" s="374"/>
      <c r="N706" s="375"/>
      <c r="O706" s="370">
        <v>244620264.00999999</v>
      </c>
      <c r="P706" s="376">
        <v>1.22</v>
      </c>
      <c r="Q706" s="375">
        <v>122</v>
      </c>
      <c r="R706" s="373">
        <v>1.23</v>
      </c>
      <c r="S706" s="373">
        <v>123</v>
      </c>
      <c r="T706" s="373">
        <v>5369</v>
      </c>
      <c r="U706" s="374">
        <v>-161</v>
      </c>
      <c r="V706" s="377">
        <v>-2.911392405063291E-2</v>
      </c>
      <c r="W706" s="373">
        <v>4375.7</v>
      </c>
      <c r="X706" s="374">
        <v>5530</v>
      </c>
      <c r="Y706" s="374">
        <v>5530</v>
      </c>
      <c r="Z706" s="374">
        <v>5464</v>
      </c>
      <c r="AA706" s="374">
        <v>5573</v>
      </c>
      <c r="AB706" s="374">
        <v>-43</v>
      </c>
      <c r="AC706" s="377">
        <v>-7.7157724744302885E-3</v>
      </c>
      <c r="AD706" s="378">
        <v>4515.8</v>
      </c>
      <c r="AE706" s="373">
        <v>2575</v>
      </c>
      <c r="AF706" s="374">
        <v>2433</v>
      </c>
      <c r="AG706" s="379">
        <v>142</v>
      </c>
      <c r="AH706" s="380">
        <v>5.8364159473900536E-2</v>
      </c>
      <c r="AI706" s="379">
        <v>2433</v>
      </c>
      <c r="AJ706" s="374">
        <v>2572</v>
      </c>
      <c r="AK706" s="374">
        <v>-139</v>
      </c>
      <c r="AL706" s="381">
        <v>-5.4043545878693623E-2</v>
      </c>
      <c r="AM706" s="373">
        <v>2462</v>
      </c>
      <c r="AN706" s="374">
        <v>2330</v>
      </c>
      <c r="AO706" s="374">
        <v>132</v>
      </c>
      <c r="AP706" s="377">
        <v>5.6652360515021462E-2</v>
      </c>
      <c r="AQ706" s="374">
        <v>20.016260162601625</v>
      </c>
      <c r="AR706" s="374">
        <v>2330</v>
      </c>
      <c r="AS706" s="374">
        <v>2510</v>
      </c>
      <c r="AT706" s="374">
        <v>-180</v>
      </c>
      <c r="AU706" s="377">
        <v>-7.1713147410358571E-2</v>
      </c>
      <c r="AV706" s="382">
        <v>19.098360655737704</v>
      </c>
      <c r="AW706" s="373">
        <v>1660</v>
      </c>
      <c r="AX706" s="373">
        <v>1000</v>
      </c>
      <c r="AY706" s="373">
        <v>95</v>
      </c>
      <c r="AZ706" s="373">
        <v>1095</v>
      </c>
      <c r="BA706" s="377">
        <v>0.65963855421686746</v>
      </c>
      <c r="BB706" s="463">
        <v>0.87296635503862918</v>
      </c>
      <c r="BC706" s="373">
        <v>350</v>
      </c>
      <c r="BD706" s="377">
        <v>0.21084337349397592</v>
      </c>
      <c r="BE706" s="463">
        <v>1.3801262221486941</v>
      </c>
      <c r="BF706" s="373">
        <v>120</v>
      </c>
      <c r="BG706" s="373">
        <v>70</v>
      </c>
      <c r="BH706" s="373">
        <v>190</v>
      </c>
      <c r="BI706" s="377">
        <v>0.1144578313253012</v>
      </c>
      <c r="BJ706" s="463">
        <v>1.5233147409193422</v>
      </c>
      <c r="BK706" s="373">
        <v>30</v>
      </c>
      <c r="BL706" s="383">
        <v>2115</v>
      </c>
      <c r="BM706" s="374">
        <v>1205</v>
      </c>
      <c r="BN706" s="374">
        <v>70</v>
      </c>
      <c r="BO706" s="374">
        <v>1275</v>
      </c>
      <c r="BP706" s="377">
        <v>0.6028368794326241</v>
      </c>
      <c r="BQ706" s="384">
        <v>0.86520763344397611</v>
      </c>
      <c r="BR706" s="374">
        <v>630</v>
      </c>
      <c r="BS706" s="377">
        <v>0.2978723404255319</v>
      </c>
      <c r="BT706" s="384">
        <v>1.3367694674214958</v>
      </c>
      <c r="BU706" s="374">
        <v>105</v>
      </c>
      <c r="BV706" s="374">
        <v>95</v>
      </c>
      <c r="BW706" s="374">
        <v>200</v>
      </c>
      <c r="BX706" s="377">
        <v>9.4562647754137114E-2</v>
      </c>
      <c r="BY706" s="384">
        <v>1.3085357948985292</v>
      </c>
      <c r="BZ706" s="374">
        <v>0</v>
      </c>
      <c r="CA706" s="373" t="s">
        <v>66</v>
      </c>
      <c r="CB706" s="385" t="s">
        <v>66</v>
      </c>
      <c r="CC706" s="373" t="s">
        <v>66</v>
      </c>
      <c r="CD706" s="385" t="s">
        <v>2101</v>
      </c>
      <c r="CE706" s="385" t="s">
        <v>2085</v>
      </c>
      <c r="CF706" s="426" t="s">
        <v>2102</v>
      </c>
      <c r="CG706" s="373"/>
    </row>
    <row r="707" spans="1:85" ht="12.75" customHeight="1" x14ac:dyDescent="0.25">
      <c r="A707" s="370" t="s">
        <v>1253</v>
      </c>
      <c r="B707" s="369">
        <v>4620268.01</v>
      </c>
      <c r="C707" s="373"/>
      <c r="D707" s="370"/>
      <c r="E707" s="371">
        <v>1</v>
      </c>
      <c r="F707" s="371">
        <v>1</v>
      </c>
      <c r="G707" s="370"/>
      <c r="H707" s="370"/>
      <c r="I707" s="370"/>
      <c r="J707" s="372"/>
      <c r="K707" s="406"/>
      <c r="L707" s="374"/>
      <c r="M707" s="374"/>
      <c r="N707" s="375"/>
      <c r="O707" s="370">
        <v>244620268.00999999</v>
      </c>
      <c r="P707" s="376">
        <v>0.57999999999999996</v>
      </c>
      <c r="Q707" s="375">
        <v>57.999999999999993</v>
      </c>
      <c r="R707" s="373">
        <v>0.56999999999999995</v>
      </c>
      <c r="S707" s="373">
        <v>56.999999999999993</v>
      </c>
      <c r="T707" s="373">
        <v>6525</v>
      </c>
      <c r="U707" s="374">
        <v>-252</v>
      </c>
      <c r="V707" s="377">
        <v>-3.7184594953519258E-2</v>
      </c>
      <c r="W707" s="373">
        <v>11351.8</v>
      </c>
      <c r="X707" s="374">
        <v>6777</v>
      </c>
      <c r="Y707" s="374">
        <v>6777</v>
      </c>
      <c r="Z707" s="374">
        <v>6048</v>
      </c>
      <c r="AA707" s="374">
        <v>6087</v>
      </c>
      <c r="AB707" s="374">
        <v>690</v>
      </c>
      <c r="AC707" s="377">
        <v>0.11335633316904879</v>
      </c>
      <c r="AD707" s="378">
        <v>11656.3</v>
      </c>
      <c r="AE707" s="373">
        <v>3068</v>
      </c>
      <c r="AF707" s="374">
        <v>3262</v>
      </c>
      <c r="AG707" s="379">
        <v>-194</v>
      </c>
      <c r="AH707" s="380">
        <v>-5.9472716125076638E-2</v>
      </c>
      <c r="AI707" s="379">
        <v>3262</v>
      </c>
      <c r="AJ707" s="374">
        <v>3295</v>
      </c>
      <c r="AK707" s="374">
        <v>-33</v>
      </c>
      <c r="AL707" s="381">
        <v>-1.0015174506828529E-2</v>
      </c>
      <c r="AM707" s="373">
        <v>2898</v>
      </c>
      <c r="AN707" s="374">
        <v>3137</v>
      </c>
      <c r="AO707" s="374">
        <v>-239</v>
      </c>
      <c r="AP707" s="377">
        <v>-7.6187440229518649E-2</v>
      </c>
      <c r="AQ707" s="374">
        <v>50.842105263157904</v>
      </c>
      <c r="AR707" s="374">
        <v>3137</v>
      </c>
      <c r="AS707" s="374">
        <v>3120</v>
      </c>
      <c r="AT707" s="374">
        <v>17</v>
      </c>
      <c r="AU707" s="377">
        <v>5.4487179487179484E-3</v>
      </c>
      <c r="AV707" s="382">
        <v>54.08620689655173</v>
      </c>
      <c r="AW707" s="373">
        <v>2220</v>
      </c>
      <c r="AX707" s="373">
        <v>1480</v>
      </c>
      <c r="AY707" s="373">
        <v>85</v>
      </c>
      <c r="AZ707" s="373">
        <v>1565</v>
      </c>
      <c r="BA707" s="377">
        <v>0.70495495495495497</v>
      </c>
      <c r="BB707" s="463">
        <v>0.93293812734166548</v>
      </c>
      <c r="BC707" s="373">
        <v>475</v>
      </c>
      <c r="BD707" s="377">
        <v>0.21396396396396397</v>
      </c>
      <c r="BE707" s="463">
        <v>1.4005528007261843</v>
      </c>
      <c r="BF707" s="373">
        <v>145</v>
      </c>
      <c r="BG707" s="373">
        <v>0</v>
      </c>
      <c r="BH707" s="373">
        <v>145</v>
      </c>
      <c r="BI707" s="377">
        <v>6.5315315315315314E-2</v>
      </c>
      <c r="BJ707" s="463">
        <v>0.86927894295705466</v>
      </c>
      <c r="BK707" s="373">
        <v>30</v>
      </c>
      <c r="BL707" s="383">
        <v>2520</v>
      </c>
      <c r="BM707" s="374">
        <v>1490</v>
      </c>
      <c r="BN707" s="374">
        <v>120</v>
      </c>
      <c r="BO707" s="374">
        <v>1610</v>
      </c>
      <c r="BP707" s="377">
        <v>0.63888888888888884</v>
      </c>
      <c r="BQ707" s="384">
        <v>0.91695044289503735</v>
      </c>
      <c r="BR707" s="374">
        <v>780</v>
      </c>
      <c r="BS707" s="377">
        <v>0.30952380952380953</v>
      </c>
      <c r="BT707" s="384">
        <v>1.3890580690383232</v>
      </c>
      <c r="BU707" s="374">
        <v>80</v>
      </c>
      <c r="BV707" s="374">
        <v>10</v>
      </c>
      <c r="BW707" s="374">
        <v>90</v>
      </c>
      <c r="BX707" s="377">
        <v>3.5714285714285712E-2</v>
      </c>
      <c r="BY707" s="384">
        <v>0.49420592968042665</v>
      </c>
      <c r="BZ707" s="374">
        <v>45</v>
      </c>
      <c r="CA707" s="373" t="s">
        <v>66</v>
      </c>
      <c r="CB707" s="385" t="s">
        <v>66</v>
      </c>
      <c r="CC707" s="373" t="s">
        <v>68</v>
      </c>
      <c r="CD707" s="385"/>
      <c r="CE707" s="385" t="s">
        <v>2085</v>
      </c>
      <c r="CF707" s="386"/>
      <c r="CG707" s="373"/>
    </row>
    <row r="708" spans="1:85" ht="12.75" customHeight="1" x14ac:dyDescent="0.25">
      <c r="A708" s="370" t="s">
        <v>1261</v>
      </c>
      <c r="B708" s="369">
        <v>4620274</v>
      </c>
      <c r="C708" s="373"/>
      <c r="D708" s="370"/>
      <c r="E708" s="371">
        <v>1</v>
      </c>
      <c r="F708" s="371">
        <v>1</v>
      </c>
      <c r="G708" s="370"/>
      <c r="H708" s="370"/>
      <c r="I708" s="370"/>
      <c r="J708" s="372"/>
      <c r="K708" s="406"/>
      <c r="L708" s="374"/>
      <c r="M708" s="374"/>
      <c r="N708" s="375"/>
      <c r="O708" s="370">
        <v>244620274</v>
      </c>
      <c r="P708" s="376">
        <v>0.48</v>
      </c>
      <c r="Q708" s="375">
        <v>48</v>
      </c>
      <c r="R708" s="373">
        <v>0.48</v>
      </c>
      <c r="S708" s="373">
        <v>48</v>
      </c>
      <c r="T708" s="373">
        <v>3133</v>
      </c>
      <c r="U708" s="374">
        <v>119</v>
      </c>
      <c r="V708" s="377">
        <v>3.9482415394824152E-2</v>
      </c>
      <c r="W708" s="373">
        <v>6540.7</v>
      </c>
      <c r="X708" s="374">
        <v>3014</v>
      </c>
      <c r="Y708" s="374">
        <v>3014</v>
      </c>
      <c r="Z708" s="374">
        <v>3040</v>
      </c>
      <c r="AA708" s="374">
        <v>2966</v>
      </c>
      <c r="AB708" s="374">
        <v>48</v>
      </c>
      <c r="AC708" s="377">
        <v>1.6183412002697236E-2</v>
      </c>
      <c r="AD708" s="378">
        <v>6287</v>
      </c>
      <c r="AE708" s="373">
        <v>1451</v>
      </c>
      <c r="AF708" s="374">
        <v>1454</v>
      </c>
      <c r="AG708" s="379">
        <v>-3</v>
      </c>
      <c r="AH708" s="380">
        <v>-2.0632737276478678E-3</v>
      </c>
      <c r="AI708" s="379">
        <v>1454</v>
      </c>
      <c r="AJ708" s="374">
        <v>1418</v>
      </c>
      <c r="AK708" s="374">
        <v>36</v>
      </c>
      <c r="AL708" s="381">
        <v>2.5387870239774329E-2</v>
      </c>
      <c r="AM708" s="373">
        <v>1380</v>
      </c>
      <c r="AN708" s="374">
        <v>1357</v>
      </c>
      <c r="AO708" s="374">
        <v>23</v>
      </c>
      <c r="AP708" s="377">
        <v>1.6949152542372881E-2</v>
      </c>
      <c r="AQ708" s="374">
        <v>28.75</v>
      </c>
      <c r="AR708" s="374">
        <v>1357</v>
      </c>
      <c r="AS708" s="374">
        <v>1359</v>
      </c>
      <c r="AT708" s="374">
        <v>-2</v>
      </c>
      <c r="AU708" s="377">
        <v>-1.4716703458425313E-3</v>
      </c>
      <c r="AV708" s="382">
        <v>28.270833333333332</v>
      </c>
      <c r="AW708" s="373">
        <v>1185</v>
      </c>
      <c r="AX708" s="373">
        <v>725</v>
      </c>
      <c r="AY708" s="373">
        <v>65</v>
      </c>
      <c r="AZ708" s="373">
        <v>790</v>
      </c>
      <c r="BA708" s="377">
        <v>0.66666666666666663</v>
      </c>
      <c r="BB708" s="463">
        <v>0.88226736643173476</v>
      </c>
      <c r="BC708" s="373">
        <v>320</v>
      </c>
      <c r="BD708" s="377">
        <v>0.27004219409282698</v>
      </c>
      <c r="BE708" s="463">
        <v>1.7676263995307684</v>
      </c>
      <c r="BF708" s="373">
        <v>45</v>
      </c>
      <c r="BG708" s="373">
        <v>20</v>
      </c>
      <c r="BH708" s="373">
        <v>65</v>
      </c>
      <c r="BI708" s="377">
        <v>5.4852320675105488E-2</v>
      </c>
      <c r="BJ708" s="463">
        <v>0.7300273619595693</v>
      </c>
      <c r="BK708" s="373">
        <v>15</v>
      </c>
      <c r="BL708" s="383">
        <v>1195</v>
      </c>
      <c r="BM708" s="374">
        <v>710</v>
      </c>
      <c r="BN708" s="374">
        <v>35</v>
      </c>
      <c r="BO708" s="374">
        <v>745</v>
      </c>
      <c r="BP708" s="377">
        <v>0.62343096234309625</v>
      </c>
      <c r="BQ708" s="384">
        <v>0.89476481275040587</v>
      </c>
      <c r="BR708" s="374">
        <v>360</v>
      </c>
      <c r="BS708" s="377">
        <v>0.30125523012552302</v>
      </c>
      <c r="BT708" s="384">
        <v>1.3519509497173765</v>
      </c>
      <c r="BU708" s="374">
        <v>60</v>
      </c>
      <c r="BV708" s="374">
        <v>15</v>
      </c>
      <c r="BW708" s="374">
        <v>75</v>
      </c>
      <c r="BX708" s="377">
        <v>6.2761506276150625E-2</v>
      </c>
      <c r="BY708" s="384">
        <v>0.86847903960577078</v>
      </c>
      <c r="BZ708" s="374">
        <v>15</v>
      </c>
      <c r="CA708" s="373" t="s">
        <v>66</v>
      </c>
      <c r="CB708" s="385" t="s">
        <v>66</v>
      </c>
      <c r="CC708" s="373" t="s">
        <v>68</v>
      </c>
      <c r="CD708" s="385" t="s">
        <v>2101</v>
      </c>
      <c r="CE708" s="385" t="s">
        <v>2085</v>
      </c>
      <c r="CF708" s="426" t="s">
        <v>2102</v>
      </c>
      <c r="CG708" s="373"/>
    </row>
    <row r="709" spans="1:85" ht="12.75" customHeight="1" x14ac:dyDescent="0.25">
      <c r="A709" s="370" t="s">
        <v>1270</v>
      </c>
      <c r="B709" s="369">
        <v>4620283.01</v>
      </c>
      <c r="C709" s="373"/>
      <c r="D709" s="370"/>
      <c r="E709" s="371">
        <v>1</v>
      </c>
      <c r="F709" s="371">
        <v>1</v>
      </c>
      <c r="G709" s="370"/>
      <c r="H709" s="370"/>
      <c r="I709" s="370"/>
      <c r="J709" s="372"/>
      <c r="K709" s="406"/>
      <c r="L709" s="374"/>
      <c r="M709" s="374"/>
      <c r="N709" s="375"/>
      <c r="O709" s="370">
        <v>244620283.00999999</v>
      </c>
      <c r="P709" s="376">
        <v>0.61</v>
      </c>
      <c r="Q709" s="375">
        <v>61</v>
      </c>
      <c r="R709" s="373">
        <v>0.61</v>
      </c>
      <c r="S709" s="373">
        <v>61</v>
      </c>
      <c r="T709" s="373">
        <v>4058</v>
      </c>
      <c r="U709" s="374">
        <v>395</v>
      </c>
      <c r="V709" s="377">
        <v>0.10783510783510783</v>
      </c>
      <c r="W709" s="373">
        <v>6670</v>
      </c>
      <c r="X709" s="374">
        <v>3663</v>
      </c>
      <c r="Y709" s="374">
        <v>3663</v>
      </c>
      <c r="Z709" s="374">
        <v>3612</v>
      </c>
      <c r="AA709" s="374">
        <v>3648</v>
      </c>
      <c r="AB709" s="374">
        <v>15</v>
      </c>
      <c r="AC709" s="377">
        <v>4.1118421052631577E-3</v>
      </c>
      <c r="AD709" s="378">
        <v>6017.7</v>
      </c>
      <c r="AE709" s="373">
        <v>1444</v>
      </c>
      <c r="AF709" s="374">
        <v>1428</v>
      </c>
      <c r="AG709" s="379">
        <v>16</v>
      </c>
      <c r="AH709" s="380">
        <v>1.1204481792717087E-2</v>
      </c>
      <c r="AI709" s="379">
        <v>1428</v>
      </c>
      <c r="AJ709" s="374">
        <v>1412</v>
      </c>
      <c r="AK709" s="374">
        <v>16</v>
      </c>
      <c r="AL709" s="381">
        <v>1.1331444759206799E-2</v>
      </c>
      <c r="AM709" s="373">
        <v>1372</v>
      </c>
      <c r="AN709" s="374">
        <v>1356</v>
      </c>
      <c r="AO709" s="374">
        <v>16</v>
      </c>
      <c r="AP709" s="377">
        <v>1.1799410029498525E-2</v>
      </c>
      <c r="AQ709" s="374">
        <v>22.491803278688526</v>
      </c>
      <c r="AR709" s="374">
        <v>1356</v>
      </c>
      <c r="AS709" s="374">
        <v>1364</v>
      </c>
      <c r="AT709" s="374">
        <v>-8</v>
      </c>
      <c r="AU709" s="377">
        <v>-5.8651026392961877E-3</v>
      </c>
      <c r="AV709" s="382">
        <v>22.229508196721312</v>
      </c>
      <c r="AW709" s="373">
        <v>1210</v>
      </c>
      <c r="AX709" s="373">
        <v>870</v>
      </c>
      <c r="AY709" s="373">
        <v>85</v>
      </c>
      <c r="AZ709" s="373">
        <v>955</v>
      </c>
      <c r="BA709" s="377">
        <v>0.78925619834710747</v>
      </c>
      <c r="BB709" s="463">
        <v>1.044502481333438</v>
      </c>
      <c r="BC709" s="373">
        <v>170</v>
      </c>
      <c r="BD709" s="377">
        <v>0.14049586776859505</v>
      </c>
      <c r="BE709" s="463">
        <v>0.91964963374347453</v>
      </c>
      <c r="BF709" s="373">
        <v>60</v>
      </c>
      <c r="BG709" s="373">
        <v>0</v>
      </c>
      <c r="BH709" s="373">
        <v>60</v>
      </c>
      <c r="BI709" s="377">
        <v>4.9586776859504134E-2</v>
      </c>
      <c r="BJ709" s="463">
        <v>0.65994844800159413</v>
      </c>
      <c r="BK709" s="373">
        <v>20</v>
      </c>
      <c r="BL709" s="383">
        <v>1365</v>
      </c>
      <c r="BM709" s="374">
        <v>995</v>
      </c>
      <c r="BN709" s="374">
        <v>55</v>
      </c>
      <c r="BO709" s="374">
        <v>1050</v>
      </c>
      <c r="BP709" s="377">
        <v>0.76923076923076927</v>
      </c>
      <c r="BQ709" s="384">
        <v>1.1040206001411823</v>
      </c>
      <c r="BR709" s="374">
        <v>290</v>
      </c>
      <c r="BS709" s="377">
        <v>0.21245421245421245</v>
      </c>
      <c r="BT709" s="384">
        <v>0.95343630774228083</v>
      </c>
      <c r="BU709" s="374">
        <v>15</v>
      </c>
      <c r="BV709" s="374">
        <v>10</v>
      </c>
      <c r="BW709" s="374">
        <v>25</v>
      </c>
      <c r="BX709" s="377">
        <v>1.8315018315018316E-2</v>
      </c>
      <c r="BY709" s="384">
        <v>0.25343893829765474</v>
      </c>
      <c r="BZ709" s="374">
        <v>0</v>
      </c>
      <c r="CA709" s="373" t="s">
        <v>66</v>
      </c>
      <c r="CB709" s="385" t="s">
        <v>66</v>
      </c>
      <c r="CC709" s="373" t="s">
        <v>66</v>
      </c>
      <c r="CD709" s="385"/>
      <c r="CE709" s="385" t="s">
        <v>2085</v>
      </c>
      <c r="CF709" s="386"/>
      <c r="CG709" s="373"/>
    </row>
    <row r="710" spans="1:85" ht="12.75" customHeight="1" x14ac:dyDescent="0.25">
      <c r="A710" s="370" t="s">
        <v>1271</v>
      </c>
      <c r="B710" s="369">
        <v>4620283.0199999996</v>
      </c>
      <c r="C710" s="373"/>
      <c r="D710" s="370"/>
      <c r="E710" s="371">
        <v>1</v>
      </c>
      <c r="F710" s="371">
        <v>1</v>
      </c>
      <c r="G710" s="370"/>
      <c r="H710" s="370"/>
      <c r="I710" s="370"/>
      <c r="J710" s="372"/>
      <c r="K710" s="406"/>
      <c r="L710" s="374"/>
      <c r="M710" s="374"/>
      <c r="N710" s="375"/>
      <c r="O710" s="370">
        <v>244620283.02000001</v>
      </c>
      <c r="P710" s="376">
        <v>0.47</v>
      </c>
      <c r="Q710" s="375">
        <v>47</v>
      </c>
      <c r="R710" s="373">
        <v>0.47</v>
      </c>
      <c r="S710" s="373">
        <v>47</v>
      </c>
      <c r="T710" s="373">
        <v>2891</v>
      </c>
      <c r="U710" s="374">
        <v>38</v>
      </c>
      <c r="V710" s="377">
        <v>1.331931300385559E-2</v>
      </c>
      <c r="W710" s="373">
        <v>6158.9</v>
      </c>
      <c r="X710" s="374">
        <v>2853</v>
      </c>
      <c r="Y710" s="374">
        <v>2853</v>
      </c>
      <c r="Z710" s="374">
        <v>2823</v>
      </c>
      <c r="AA710" s="374">
        <v>2753</v>
      </c>
      <c r="AB710" s="374">
        <v>100</v>
      </c>
      <c r="AC710" s="377">
        <v>3.6324010170722849E-2</v>
      </c>
      <c r="AD710" s="378">
        <v>6076.7</v>
      </c>
      <c r="AE710" s="373">
        <v>1291</v>
      </c>
      <c r="AF710" s="374">
        <v>1276</v>
      </c>
      <c r="AG710" s="379">
        <v>15</v>
      </c>
      <c r="AH710" s="380">
        <v>1.1755485893416929E-2</v>
      </c>
      <c r="AI710" s="379">
        <v>1276</v>
      </c>
      <c r="AJ710" s="374">
        <v>1193</v>
      </c>
      <c r="AK710" s="374">
        <v>83</v>
      </c>
      <c r="AL710" s="381">
        <v>6.9572506286672262E-2</v>
      </c>
      <c r="AM710" s="373">
        <v>1224</v>
      </c>
      <c r="AN710" s="374">
        <v>1208</v>
      </c>
      <c r="AO710" s="374">
        <v>16</v>
      </c>
      <c r="AP710" s="377">
        <v>1.3245033112582781E-2</v>
      </c>
      <c r="AQ710" s="374">
        <v>26.042553191489361</v>
      </c>
      <c r="AR710" s="374">
        <v>1208</v>
      </c>
      <c r="AS710" s="374">
        <v>1133</v>
      </c>
      <c r="AT710" s="374">
        <v>75</v>
      </c>
      <c r="AU710" s="377">
        <v>6.6195939982347754E-2</v>
      </c>
      <c r="AV710" s="382">
        <v>25.702127659574469</v>
      </c>
      <c r="AW710" s="373">
        <v>965</v>
      </c>
      <c r="AX710" s="373">
        <v>680</v>
      </c>
      <c r="AY710" s="373">
        <v>50</v>
      </c>
      <c r="AZ710" s="373">
        <v>730</v>
      </c>
      <c r="BA710" s="377">
        <v>0.75647668393782386</v>
      </c>
      <c r="BB710" s="463">
        <v>1.0011220375572536</v>
      </c>
      <c r="BC710" s="373">
        <v>115</v>
      </c>
      <c r="BD710" s="377">
        <v>0.11917098445595854</v>
      </c>
      <c r="BE710" s="463">
        <v>0.78006245983178579</v>
      </c>
      <c r="BF710" s="373">
        <v>55</v>
      </c>
      <c r="BG710" s="373">
        <v>15</v>
      </c>
      <c r="BH710" s="373">
        <v>70</v>
      </c>
      <c r="BI710" s="377">
        <v>7.2538860103626937E-2</v>
      </c>
      <c r="BJ710" s="463">
        <v>0.96541681426139925</v>
      </c>
      <c r="BK710" s="373">
        <v>45</v>
      </c>
      <c r="BL710" s="383">
        <v>1025</v>
      </c>
      <c r="BM710" s="374">
        <v>620</v>
      </c>
      <c r="BN710" s="374">
        <v>45</v>
      </c>
      <c r="BO710" s="374">
        <v>665</v>
      </c>
      <c r="BP710" s="377">
        <v>0.64878048780487807</v>
      </c>
      <c r="BQ710" s="384">
        <v>0.9311471305580995</v>
      </c>
      <c r="BR710" s="374">
        <v>320</v>
      </c>
      <c r="BS710" s="377">
        <v>0.31219512195121951</v>
      </c>
      <c r="BT710" s="384">
        <v>1.4010461874577906</v>
      </c>
      <c r="BU710" s="374">
        <v>35</v>
      </c>
      <c r="BV710" s="374">
        <v>0</v>
      </c>
      <c r="BW710" s="374">
        <v>35</v>
      </c>
      <c r="BX710" s="377">
        <v>3.4146341463414637E-2</v>
      </c>
      <c r="BY710" s="384">
        <v>0.4725090839871397</v>
      </c>
      <c r="BZ710" s="374">
        <v>0</v>
      </c>
      <c r="CA710" s="373" t="s">
        <v>66</v>
      </c>
      <c r="CB710" s="385" t="s">
        <v>66</v>
      </c>
      <c r="CC710" s="373" t="s">
        <v>66</v>
      </c>
      <c r="CD710" s="385"/>
      <c r="CE710" s="385" t="s">
        <v>2085</v>
      </c>
      <c r="CF710" s="386"/>
      <c r="CG710" s="373"/>
    </row>
    <row r="711" spans="1:85" ht="12.75" customHeight="1" x14ac:dyDescent="0.25">
      <c r="A711" s="370" t="s">
        <v>1272</v>
      </c>
      <c r="B711" s="369">
        <v>4620284</v>
      </c>
      <c r="C711" s="373"/>
      <c r="D711" s="370"/>
      <c r="E711" s="371">
        <v>1</v>
      </c>
      <c r="F711" s="371">
        <v>1</v>
      </c>
      <c r="G711" s="370"/>
      <c r="H711" s="370"/>
      <c r="I711" s="370"/>
      <c r="J711" s="372"/>
      <c r="K711" s="406"/>
      <c r="L711" s="374"/>
      <c r="M711" s="374"/>
      <c r="N711" s="375"/>
      <c r="O711" s="370">
        <v>244620284</v>
      </c>
      <c r="P711" s="376">
        <v>0.57999999999999996</v>
      </c>
      <c r="Q711" s="375">
        <v>57.999999999999993</v>
      </c>
      <c r="R711" s="373">
        <v>0.57999999999999996</v>
      </c>
      <c r="S711" s="373">
        <v>57.999999999999993</v>
      </c>
      <c r="T711" s="373">
        <v>3489</v>
      </c>
      <c r="U711" s="374">
        <v>22</v>
      </c>
      <c r="V711" s="377">
        <v>6.3455436977213732E-3</v>
      </c>
      <c r="W711" s="373">
        <v>6002.1</v>
      </c>
      <c r="X711" s="374">
        <v>3467</v>
      </c>
      <c r="Y711" s="374">
        <v>3467</v>
      </c>
      <c r="Z711" s="374">
        <v>3362</v>
      </c>
      <c r="AA711" s="374">
        <v>3393</v>
      </c>
      <c r="AB711" s="374">
        <v>74</v>
      </c>
      <c r="AC711" s="377">
        <v>2.180960801650457E-2</v>
      </c>
      <c r="AD711" s="378">
        <v>5957</v>
      </c>
      <c r="AE711" s="373">
        <v>1680</v>
      </c>
      <c r="AF711" s="374">
        <v>1654</v>
      </c>
      <c r="AG711" s="379">
        <v>26</v>
      </c>
      <c r="AH711" s="380">
        <v>1.5719467956469165E-2</v>
      </c>
      <c r="AI711" s="379">
        <v>1654</v>
      </c>
      <c r="AJ711" s="374">
        <v>1629</v>
      </c>
      <c r="AK711" s="374">
        <v>25</v>
      </c>
      <c r="AL711" s="381">
        <v>1.5346838551258441E-2</v>
      </c>
      <c r="AM711" s="373">
        <v>1587</v>
      </c>
      <c r="AN711" s="374">
        <v>1559</v>
      </c>
      <c r="AO711" s="374">
        <v>28</v>
      </c>
      <c r="AP711" s="377">
        <v>1.7960230917254651E-2</v>
      </c>
      <c r="AQ711" s="374">
        <v>27.362068965517246</v>
      </c>
      <c r="AR711" s="374">
        <v>1559</v>
      </c>
      <c r="AS711" s="374">
        <v>1578</v>
      </c>
      <c r="AT711" s="374">
        <v>-19</v>
      </c>
      <c r="AU711" s="377">
        <v>-1.2040557667934094E-2</v>
      </c>
      <c r="AV711" s="382">
        <v>26.879310344827591</v>
      </c>
      <c r="AW711" s="373">
        <v>1220</v>
      </c>
      <c r="AX711" s="373">
        <v>815</v>
      </c>
      <c r="AY711" s="373">
        <v>60</v>
      </c>
      <c r="AZ711" s="373">
        <v>875</v>
      </c>
      <c r="BA711" s="377">
        <v>0.71721311475409832</v>
      </c>
      <c r="BB711" s="463">
        <v>0.94916058888659982</v>
      </c>
      <c r="BC711" s="373">
        <v>220</v>
      </c>
      <c r="BD711" s="377">
        <v>0.18032786885245902</v>
      </c>
      <c r="BE711" s="463">
        <v>1.180379616694855</v>
      </c>
      <c r="BF711" s="373">
        <v>50</v>
      </c>
      <c r="BG711" s="373">
        <v>30</v>
      </c>
      <c r="BH711" s="373">
        <v>80</v>
      </c>
      <c r="BI711" s="377">
        <v>6.5573770491803282E-2</v>
      </c>
      <c r="BJ711" s="463">
        <v>0.87271871265784584</v>
      </c>
      <c r="BK711" s="373">
        <v>50</v>
      </c>
      <c r="BL711" s="383">
        <v>1470</v>
      </c>
      <c r="BM711" s="374">
        <v>930</v>
      </c>
      <c r="BN711" s="374">
        <v>45</v>
      </c>
      <c r="BO711" s="374">
        <v>975</v>
      </c>
      <c r="BP711" s="377">
        <v>0.66326530612244894</v>
      </c>
      <c r="BQ711" s="384">
        <v>0.95193612971357033</v>
      </c>
      <c r="BR711" s="374">
        <v>415</v>
      </c>
      <c r="BS711" s="377">
        <v>0.28231292517006801</v>
      </c>
      <c r="BT711" s="384">
        <v>1.2669430739580307</v>
      </c>
      <c r="BU711" s="374">
        <v>50</v>
      </c>
      <c r="BV711" s="374">
        <v>15</v>
      </c>
      <c r="BW711" s="374">
        <v>65</v>
      </c>
      <c r="BX711" s="377">
        <v>4.4217687074829932E-2</v>
      </c>
      <c r="BY711" s="384">
        <v>0.61187400817576643</v>
      </c>
      <c r="BZ711" s="374">
        <v>10</v>
      </c>
      <c r="CA711" s="373" t="s">
        <v>66</v>
      </c>
      <c r="CB711" s="385" t="s">
        <v>66</v>
      </c>
      <c r="CC711" s="373" t="s">
        <v>66</v>
      </c>
      <c r="CD711" s="385"/>
      <c r="CE711" s="385" t="s">
        <v>2085</v>
      </c>
      <c r="CF711" s="386"/>
      <c r="CG711" s="373"/>
    </row>
    <row r="712" spans="1:85" ht="12.75" customHeight="1" x14ac:dyDescent="0.25">
      <c r="A712" s="370" t="s">
        <v>1273</v>
      </c>
      <c r="B712" s="369">
        <v>4620285</v>
      </c>
      <c r="C712" s="373"/>
      <c r="D712" s="370"/>
      <c r="E712" s="371">
        <v>1</v>
      </c>
      <c r="F712" s="371">
        <v>1</v>
      </c>
      <c r="G712" s="370"/>
      <c r="H712" s="370"/>
      <c r="I712" s="370"/>
      <c r="J712" s="372"/>
      <c r="K712" s="406"/>
      <c r="L712" s="374"/>
      <c r="M712" s="374"/>
      <c r="N712" s="375"/>
      <c r="O712" s="370">
        <v>244620285</v>
      </c>
      <c r="P712" s="376">
        <v>1.51</v>
      </c>
      <c r="Q712" s="375">
        <v>151</v>
      </c>
      <c r="R712" s="373">
        <v>1.51</v>
      </c>
      <c r="S712" s="373">
        <v>151</v>
      </c>
      <c r="T712" s="373">
        <v>6335</v>
      </c>
      <c r="U712" s="374">
        <v>-242</v>
      </c>
      <c r="V712" s="377">
        <v>-3.6794891287821194E-2</v>
      </c>
      <c r="W712" s="373">
        <v>4202.8999999999996</v>
      </c>
      <c r="X712" s="374">
        <v>6577</v>
      </c>
      <c r="Y712" s="374">
        <v>6577</v>
      </c>
      <c r="Z712" s="374">
        <v>6554</v>
      </c>
      <c r="AA712" s="374">
        <v>6734</v>
      </c>
      <c r="AB712" s="374">
        <v>-157</v>
      </c>
      <c r="AC712" s="377">
        <v>-2.3314523314523314E-2</v>
      </c>
      <c r="AD712" s="378">
        <v>4348.7</v>
      </c>
      <c r="AE712" s="373">
        <v>2467</v>
      </c>
      <c r="AF712" s="374">
        <v>2401</v>
      </c>
      <c r="AG712" s="379">
        <v>66</v>
      </c>
      <c r="AH712" s="380">
        <v>2.7488546438983758E-2</v>
      </c>
      <c r="AI712" s="379">
        <v>2401</v>
      </c>
      <c r="AJ712" s="374">
        <v>2421</v>
      </c>
      <c r="AK712" s="374">
        <v>-20</v>
      </c>
      <c r="AL712" s="381">
        <v>-8.2610491532424616E-3</v>
      </c>
      <c r="AM712" s="373">
        <v>2326</v>
      </c>
      <c r="AN712" s="374">
        <v>2260</v>
      </c>
      <c r="AO712" s="374">
        <v>66</v>
      </c>
      <c r="AP712" s="377">
        <v>2.9203539823008849E-2</v>
      </c>
      <c r="AQ712" s="374">
        <v>15.403973509933774</v>
      </c>
      <c r="AR712" s="374">
        <v>2260</v>
      </c>
      <c r="AS712" s="374">
        <v>2342</v>
      </c>
      <c r="AT712" s="374">
        <v>-82</v>
      </c>
      <c r="AU712" s="377">
        <v>-3.5012809564474806E-2</v>
      </c>
      <c r="AV712" s="382">
        <v>14.966887417218542</v>
      </c>
      <c r="AW712" s="373">
        <v>1990</v>
      </c>
      <c r="AX712" s="373">
        <v>1120</v>
      </c>
      <c r="AY712" s="373">
        <v>95</v>
      </c>
      <c r="AZ712" s="373">
        <v>1215</v>
      </c>
      <c r="BA712" s="377">
        <v>0.61055276381909551</v>
      </c>
      <c r="BB712" s="463">
        <v>0.80800616850343554</v>
      </c>
      <c r="BC712" s="373">
        <v>515</v>
      </c>
      <c r="BD712" s="377">
        <v>0.25879396984924624</v>
      </c>
      <c r="BE712" s="463">
        <v>1.6939984311771981</v>
      </c>
      <c r="BF712" s="373">
        <v>175</v>
      </c>
      <c r="BG712" s="373">
        <v>25</v>
      </c>
      <c r="BH712" s="373">
        <v>200</v>
      </c>
      <c r="BI712" s="377">
        <v>0.10050251256281408</v>
      </c>
      <c r="BJ712" s="463">
        <v>1.3375839565861456</v>
      </c>
      <c r="BK712" s="373">
        <v>55</v>
      </c>
      <c r="BL712" s="383">
        <v>2265</v>
      </c>
      <c r="BM712" s="374">
        <v>1240</v>
      </c>
      <c r="BN712" s="374">
        <v>75</v>
      </c>
      <c r="BO712" s="374">
        <v>1315</v>
      </c>
      <c r="BP712" s="377">
        <v>0.58057395143487855</v>
      </c>
      <c r="BQ712" s="384">
        <v>0.83325528297631379</v>
      </c>
      <c r="BR712" s="374">
        <v>730</v>
      </c>
      <c r="BS712" s="377">
        <v>0.32229580573951433</v>
      </c>
      <c r="BT712" s="384">
        <v>1.4463752894112747</v>
      </c>
      <c r="BU712" s="374">
        <v>160</v>
      </c>
      <c r="BV712" s="374">
        <v>50</v>
      </c>
      <c r="BW712" s="374">
        <v>210</v>
      </c>
      <c r="BX712" s="377">
        <v>9.2715231788079472E-2</v>
      </c>
      <c r="BY712" s="384">
        <v>1.2829716849981938</v>
      </c>
      <c r="BZ712" s="374">
        <v>15</v>
      </c>
      <c r="CA712" s="373" t="s">
        <v>66</v>
      </c>
      <c r="CB712" s="385" t="s">
        <v>66</v>
      </c>
      <c r="CC712" s="373" t="s">
        <v>66</v>
      </c>
      <c r="CD712" s="385" t="s">
        <v>2101</v>
      </c>
      <c r="CE712" s="385" t="s">
        <v>2085</v>
      </c>
      <c r="CF712" s="426" t="s">
        <v>2102</v>
      </c>
      <c r="CG712" s="373"/>
    </row>
    <row r="713" spans="1:85" ht="12.75" customHeight="1" x14ac:dyDescent="0.25">
      <c r="A713" s="370" t="s">
        <v>1276</v>
      </c>
      <c r="B713" s="369">
        <v>4620287.0199999996</v>
      </c>
      <c r="C713" s="373"/>
      <c r="D713" s="370"/>
      <c r="E713" s="371">
        <v>1</v>
      </c>
      <c r="F713" s="371">
        <v>1</v>
      </c>
      <c r="G713" s="370"/>
      <c r="H713" s="370"/>
      <c r="I713" s="370"/>
      <c r="J713" s="372"/>
      <c r="K713" s="406"/>
      <c r="L713" s="374"/>
      <c r="M713" s="374"/>
      <c r="N713" s="375"/>
      <c r="O713" s="370">
        <v>244620287.02000001</v>
      </c>
      <c r="P713" s="376">
        <v>1.1100000000000001</v>
      </c>
      <c r="Q713" s="375">
        <v>111.00000000000001</v>
      </c>
      <c r="R713" s="373">
        <v>1.1000000000000001</v>
      </c>
      <c r="S713" s="373">
        <v>110.00000000000001</v>
      </c>
      <c r="T713" s="373">
        <v>4740</v>
      </c>
      <c r="U713" s="374">
        <v>98</v>
      </c>
      <c r="V713" s="377">
        <v>2.111158983196898E-2</v>
      </c>
      <c r="W713" s="373">
        <v>4310.3</v>
      </c>
      <c r="X713" s="374">
        <v>4642</v>
      </c>
      <c r="Y713" s="374">
        <v>4642</v>
      </c>
      <c r="Z713" s="374">
        <v>4494</v>
      </c>
      <c r="AA713" s="374">
        <v>4405</v>
      </c>
      <c r="AB713" s="374">
        <v>237</v>
      </c>
      <c r="AC713" s="377">
        <v>5.3802497162315548E-2</v>
      </c>
      <c r="AD713" s="378">
        <v>4193.7</v>
      </c>
      <c r="AE713" s="373">
        <v>1862</v>
      </c>
      <c r="AF713" s="374">
        <v>1840</v>
      </c>
      <c r="AG713" s="379">
        <v>22</v>
      </c>
      <c r="AH713" s="380">
        <v>1.1956521739130435E-2</v>
      </c>
      <c r="AI713" s="379">
        <v>1840</v>
      </c>
      <c r="AJ713" s="374">
        <v>1783</v>
      </c>
      <c r="AK713" s="374">
        <v>57</v>
      </c>
      <c r="AL713" s="381">
        <v>3.1968592260235559E-2</v>
      </c>
      <c r="AM713" s="373">
        <v>1774</v>
      </c>
      <c r="AN713" s="374">
        <v>1739</v>
      </c>
      <c r="AO713" s="374">
        <v>35</v>
      </c>
      <c r="AP713" s="377">
        <v>2.0126509488211614E-2</v>
      </c>
      <c r="AQ713" s="374">
        <v>16.127272727272725</v>
      </c>
      <c r="AR713" s="374">
        <v>1739</v>
      </c>
      <c r="AS713" s="374">
        <v>1720</v>
      </c>
      <c r="AT713" s="374">
        <v>19</v>
      </c>
      <c r="AU713" s="377">
        <v>1.1046511627906977E-2</v>
      </c>
      <c r="AV713" s="382">
        <v>15.666666666666664</v>
      </c>
      <c r="AW713" s="373">
        <v>1295</v>
      </c>
      <c r="AX713" s="373">
        <v>995</v>
      </c>
      <c r="AY713" s="373">
        <v>55</v>
      </c>
      <c r="AZ713" s="373">
        <v>1050</v>
      </c>
      <c r="BA713" s="377">
        <v>0.81081081081081086</v>
      </c>
      <c r="BB713" s="463">
        <v>1.0730278780926505</v>
      </c>
      <c r="BC713" s="373">
        <v>160</v>
      </c>
      <c r="BD713" s="377">
        <v>0.12355212355212356</v>
      </c>
      <c r="BE713" s="463">
        <v>0.80874026387797715</v>
      </c>
      <c r="BF713" s="373">
        <v>45</v>
      </c>
      <c r="BG713" s="373">
        <v>10</v>
      </c>
      <c r="BH713" s="373">
        <v>55</v>
      </c>
      <c r="BI713" s="377">
        <v>4.2471042471042469E-2</v>
      </c>
      <c r="BJ713" s="463">
        <v>0.5652454210361143</v>
      </c>
      <c r="BK713" s="373">
        <v>40</v>
      </c>
      <c r="BL713" s="383">
        <v>1750</v>
      </c>
      <c r="BM713" s="374">
        <v>1260</v>
      </c>
      <c r="BN713" s="374">
        <v>40</v>
      </c>
      <c r="BO713" s="374">
        <v>1300</v>
      </c>
      <c r="BP713" s="377">
        <v>0.74285714285714288</v>
      </c>
      <c r="BQ713" s="384">
        <v>1.0661684652791987</v>
      </c>
      <c r="BR713" s="374">
        <v>375</v>
      </c>
      <c r="BS713" s="377">
        <v>0.21428571428571427</v>
      </c>
      <c r="BT713" s="384">
        <v>0.96165558625730052</v>
      </c>
      <c r="BU713" s="374">
        <v>50</v>
      </c>
      <c r="BV713" s="374">
        <v>10</v>
      </c>
      <c r="BW713" s="374">
        <v>60</v>
      </c>
      <c r="BX713" s="377">
        <v>3.4285714285714287E-2</v>
      </c>
      <c r="BY713" s="384">
        <v>0.47443769249320966</v>
      </c>
      <c r="BZ713" s="374">
        <v>15</v>
      </c>
      <c r="CA713" s="373" t="s">
        <v>66</v>
      </c>
      <c r="CB713" s="385" t="s">
        <v>66</v>
      </c>
      <c r="CC713" s="373" t="s">
        <v>66</v>
      </c>
      <c r="CD713" s="385"/>
      <c r="CE713" s="385" t="s">
        <v>2085</v>
      </c>
      <c r="CF713" s="386"/>
      <c r="CG713" s="373"/>
    </row>
    <row r="714" spans="1:85" ht="12.75" customHeight="1" x14ac:dyDescent="0.25">
      <c r="A714" s="370" t="s">
        <v>1277</v>
      </c>
      <c r="B714" s="369">
        <v>4620288</v>
      </c>
      <c r="C714" s="373"/>
      <c r="D714" s="370"/>
      <c r="E714" s="371">
        <v>1</v>
      </c>
      <c r="F714" s="371">
        <v>1</v>
      </c>
      <c r="G714" s="370"/>
      <c r="H714" s="370"/>
      <c r="I714" s="370"/>
      <c r="J714" s="372"/>
      <c r="K714" s="406"/>
      <c r="L714" s="374"/>
      <c r="M714" s="374"/>
      <c r="N714" s="375"/>
      <c r="O714" s="370">
        <v>244620288</v>
      </c>
      <c r="P714" s="376">
        <v>1.89</v>
      </c>
      <c r="Q714" s="375">
        <v>189</v>
      </c>
      <c r="R714" s="373">
        <v>1.86</v>
      </c>
      <c r="S714" s="373">
        <v>186</v>
      </c>
      <c r="T714" s="373">
        <v>1473</v>
      </c>
      <c r="U714" s="374">
        <v>-46</v>
      </c>
      <c r="V714" s="377">
        <v>-3.0283080974325215E-2</v>
      </c>
      <c r="W714" s="373">
        <v>793.6</v>
      </c>
      <c r="X714" s="374">
        <v>1519</v>
      </c>
      <c r="Y714" s="374">
        <v>1519</v>
      </c>
      <c r="Z714" s="374">
        <v>1581</v>
      </c>
      <c r="AA714" s="374">
        <v>1567</v>
      </c>
      <c r="AB714" s="374">
        <v>-48</v>
      </c>
      <c r="AC714" s="377">
        <v>-3.0631780472239949E-2</v>
      </c>
      <c r="AD714" s="378">
        <v>805.1</v>
      </c>
      <c r="AE714" s="373">
        <v>417</v>
      </c>
      <c r="AF714" s="374">
        <v>415</v>
      </c>
      <c r="AG714" s="379">
        <v>2</v>
      </c>
      <c r="AH714" s="380">
        <v>4.8192771084337354E-3</v>
      </c>
      <c r="AI714" s="379">
        <v>415</v>
      </c>
      <c r="AJ714" s="374">
        <v>648</v>
      </c>
      <c r="AK714" s="374">
        <v>-233</v>
      </c>
      <c r="AL714" s="381">
        <v>-0.35956790123456789</v>
      </c>
      <c r="AM714" s="373">
        <v>408</v>
      </c>
      <c r="AN714" s="374">
        <v>404</v>
      </c>
      <c r="AO714" s="374">
        <v>4</v>
      </c>
      <c r="AP714" s="377">
        <v>9.9009900990099011E-3</v>
      </c>
      <c r="AQ714" s="374">
        <v>2.193548387096774</v>
      </c>
      <c r="AR714" s="374">
        <v>404</v>
      </c>
      <c r="AS714" s="374">
        <v>639</v>
      </c>
      <c r="AT714" s="374">
        <v>-235</v>
      </c>
      <c r="AU714" s="377">
        <v>-0.36776212832550859</v>
      </c>
      <c r="AV714" s="382">
        <v>2.1375661375661377</v>
      </c>
      <c r="AW714" s="373">
        <v>445</v>
      </c>
      <c r="AX714" s="373">
        <v>405</v>
      </c>
      <c r="AY714" s="373">
        <v>0</v>
      </c>
      <c r="AZ714" s="373">
        <v>405</v>
      </c>
      <c r="BA714" s="377">
        <v>0.9101123595505618</v>
      </c>
      <c r="BB714" s="463">
        <v>1.2044436519264694</v>
      </c>
      <c r="BC714" s="373">
        <v>15</v>
      </c>
      <c r="BD714" s="377">
        <v>3.3707865168539325E-2</v>
      </c>
      <c r="BE714" s="463">
        <v>0.22064297227288912</v>
      </c>
      <c r="BF714" s="373">
        <v>0</v>
      </c>
      <c r="BG714" s="373">
        <v>10</v>
      </c>
      <c r="BH714" s="373">
        <v>10</v>
      </c>
      <c r="BI714" s="377">
        <v>2.247191011235955E-2</v>
      </c>
      <c r="BJ714" s="463">
        <v>0.29907776107937412</v>
      </c>
      <c r="BK714" s="373">
        <v>0</v>
      </c>
      <c r="BL714" s="383">
        <v>600</v>
      </c>
      <c r="BM714" s="374">
        <v>520</v>
      </c>
      <c r="BN714" s="374">
        <v>30</v>
      </c>
      <c r="BO714" s="374">
        <v>550</v>
      </c>
      <c r="BP714" s="377">
        <v>0.91666666666666663</v>
      </c>
      <c r="BQ714" s="384">
        <v>1.3156245485015754</v>
      </c>
      <c r="BR714" s="374">
        <v>50</v>
      </c>
      <c r="BS714" s="377">
        <v>8.3333333333333329E-2</v>
      </c>
      <c r="BT714" s="384">
        <v>0.37397717243339462</v>
      </c>
      <c r="BU714" s="374">
        <v>0</v>
      </c>
      <c r="BV714" s="374">
        <v>0</v>
      </c>
      <c r="BW714" s="374">
        <v>0</v>
      </c>
      <c r="BX714" s="377">
        <v>0</v>
      </c>
      <c r="BY714" s="384">
        <v>0</v>
      </c>
      <c r="BZ714" s="374">
        <v>0</v>
      </c>
      <c r="CA714" s="373" t="s">
        <v>66</v>
      </c>
      <c r="CB714" s="385" t="s">
        <v>66</v>
      </c>
      <c r="CC714" s="373" t="s">
        <v>66</v>
      </c>
      <c r="CD714" s="385"/>
      <c r="CE714" s="385" t="s">
        <v>2085</v>
      </c>
      <c r="CF714" s="386"/>
      <c r="CG714" s="373"/>
    </row>
    <row r="715" spans="1:85" ht="12.75" customHeight="1" x14ac:dyDescent="0.25">
      <c r="A715" s="370" t="s">
        <v>1278</v>
      </c>
      <c r="B715" s="369">
        <v>4620290.01</v>
      </c>
      <c r="C715" s="373"/>
      <c r="D715" s="370"/>
      <c r="E715" s="371">
        <v>1</v>
      </c>
      <c r="F715" s="371">
        <v>1</v>
      </c>
      <c r="G715" s="370"/>
      <c r="H715" s="370"/>
      <c r="I715" s="370"/>
      <c r="J715" s="372"/>
      <c r="K715" s="406"/>
      <c r="L715" s="374"/>
      <c r="M715" s="374"/>
      <c r="N715" s="375"/>
      <c r="O715" s="370">
        <v>244620290.00999999</v>
      </c>
      <c r="P715" s="376">
        <v>1.2</v>
      </c>
      <c r="Q715" s="375">
        <v>120</v>
      </c>
      <c r="R715" s="373">
        <v>1.2</v>
      </c>
      <c r="S715" s="373">
        <v>120</v>
      </c>
      <c r="T715" s="373">
        <v>2713</v>
      </c>
      <c r="U715" s="374">
        <v>58</v>
      </c>
      <c r="V715" s="377">
        <v>2.1845574387947268E-2</v>
      </c>
      <c r="W715" s="373">
        <v>2253.1</v>
      </c>
      <c r="X715" s="374">
        <v>2655</v>
      </c>
      <c r="Y715" s="374">
        <v>2655</v>
      </c>
      <c r="Z715" s="374">
        <v>2245</v>
      </c>
      <c r="AA715" s="374">
        <v>1906</v>
      </c>
      <c r="AB715" s="374">
        <v>749</v>
      </c>
      <c r="AC715" s="377">
        <v>0.39296956977964326</v>
      </c>
      <c r="AD715" s="378">
        <v>2204.8000000000002</v>
      </c>
      <c r="AE715" s="373">
        <v>1069</v>
      </c>
      <c r="AF715" s="374">
        <v>1021</v>
      </c>
      <c r="AG715" s="379">
        <v>48</v>
      </c>
      <c r="AH715" s="380">
        <v>4.701273261508325E-2</v>
      </c>
      <c r="AI715" s="379">
        <v>1021</v>
      </c>
      <c r="AJ715" s="374">
        <v>787</v>
      </c>
      <c r="AK715" s="374">
        <v>234</v>
      </c>
      <c r="AL715" s="381">
        <v>0.29733163913595934</v>
      </c>
      <c r="AM715" s="373">
        <v>1043</v>
      </c>
      <c r="AN715" s="374">
        <v>1001</v>
      </c>
      <c r="AO715" s="374">
        <v>42</v>
      </c>
      <c r="AP715" s="377">
        <v>4.195804195804196E-2</v>
      </c>
      <c r="AQ715" s="374">
        <v>8.6916666666666664</v>
      </c>
      <c r="AR715" s="374">
        <v>1001</v>
      </c>
      <c r="AS715" s="374">
        <v>762</v>
      </c>
      <c r="AT715" s="374">
        <v>239</v>
      </c>
      <c r="AU715" s="377">
        <v>0.31364829396325461</v>
      </c>
      <c r="AV715" s="382">
        <v>8.3416666666666668</v>
      </c>
      <c r="AW715" s="373">
        <v>1065</v>
      </c>
      <c r="AX715" s="373">
        <v>795</v>
      </c>
      <c r="AY715" s="373">
        <v>45</v>
      </c>
      <c r="AZ715" s="373">
        <v>840</v>
      </c>
      <c r="BA715" s="377">
        <v>0.78873239436619713</v>
      </c>
      <c r="BB715" s="463">
        <v>1.0438092785952917</v>
      </c>
      <c r="BC715" s="373">
        <v>175</v>
      </c>
      <c r="BD715" s="377">
        <v>0.16431924882629109</v>
      </c>
      <c r="BE715" s="463">
        <v>1.0755913280595457</v>
      </c>
      <c r="BF715" s="373">
        <v>45</v>
      </c>
      <c r="BG715" s="373">
        <v>0</v>
      </c>
      <c r="BH715" s="373">
        <v>45</v>
      </c>
      <c r="BI715" s="377">
        <v>4.2253521126760563E-2</v>
      </c>
      <c r="BJ715" s="463">
        <v>0.56235043808586538</v>
      </c>
      <c r="BK715" s="373">
        <v>0</v>
      </c>
      <c r="BL715" s="383">
        <v>1310</v>
      </c>
      <c r="BM715" s="374">
        <v>915</v>
      </c>
      <c r="BN715" s="374">
        <v>20</v>
      </c>
      <c r="BO715" s="374">
        <v>935</v>
      </c>
      <c r="BP715" s="377">
        <v>0.7137404580152672</v>
      </c>
      <c r="BQ715" s="384">
        <v>1.0243794194439748</v>
      </c>
      <c r="BR715" s="374">
        <v>325</v>
      </c>
      <c r="BS715" s="377">
        <v>0.24809160305343511</v>
      </c>
      <c r="BT715" s="384">
        <v>1.1133671545727017</v>
      </c>
      <c r="BU715" s="374">
        <v>45</v>
      </c>
      <c r="BV715" s="374">
        <v>0</v>
      </c>
      <c r="BW715" s="374">
        <v>45</v>
      </c>
      <c r="BX715" s="377">
        <v>3.4351145038167941E-2</v>
      </c>
      <c r="BY715" s="384">
        <v>0.47534310793689899</v>
      </c>
      <c r="BZ715" s="374">
        <v>0</v>
      </c>
      <c r="CA715" s="373" t="s">
        <v>66</v>
      </c>
      <c r="CB715" s="385" t="s">
        <v>66</v>
      </c>
      <c r="CC715" s="373" t="s">
        <v>68</v>
      </c>
      <c r="CD715" s="385"/>
      <c r="CE715" s="385" t="s">
        <v>2085</v>
      </c>
      <c r="CF715" s="386"/>
      <c r="CG715" s="373"/>
    </row>
    <row r="716" spans="1:85" ht="12.75" customHeight="1" x14ac:dyDescent="0.25">
      <c r="A716" s="370" t="s">
        <v>1279</v>
      </c>
      <c r="B716" s="369">
        <v>4620290.0199999996</v>
      </c>
      <c r="C716" s="373"/>
      <c r="D716" s="370"/>
      <c r="E716" s="371">
        <v>1</v>
      </c>
      <c r="F716" s="371">
        <v>1</v>
      </c>
      <c r="G716" s="370"/>
      <c r="H716" s="370"/>
      <c r="I716" s="370"/>
      <c r="J716" s="372"/>
      <c r="K716" s="406"/>
      <c r="L716" s="374"/>
      <c r="M716" s="374"/>
      <c r="N716" s="375"/>
      <c r="O716" s="370">
        <v>244620290.02000001</v>
      </c>
      <c r="P716" s="376">
        <v>1.8</v>
      </c>
      <c r="Q716" s="375">
        <v>180</v>
      </c>
      <c r="R716" s="373">
        <v>1.8</v>
      </c>
      <c r="S716" s="373">
        <v>180</v>
      </c>
      <c r="T716" s="373">
        <v>5711</v>
      </c>
      <c r="U716" s="374">
        <v>-27</v>
      </c>
      <c r="V716" s="377">
        <v>-4.7054722899965143E-3</v>
      </c>
      <c r="W716" s="373">
        <v>3173.7</v>
      </c>
      <c r="X716" s="374">
        <v>5738</v>
      </c>
      <c r="Y716" s="374">
        <v>5738</v>
      </c>
      <c r="Z716" s="374">
        <v>5934</v>
      </c>
      <c r="AA716" s="374">
        <v>6057</v>
      </c>
      <c r="AB716" s="374">
        <v>-319</v>
      </c>
      <c r="AC716" s="377">
        <v>-5.2666336470199769E-2</v>
      </c>
      <c r="AD716" s="378">
        <v>3188.5</v>
      </c>
      <c r="AE716" s="373">
        <v>2272</v>
      </c>
      <c r="AF716" s="374">
        <v>2283</v>
      </c>
      <c r="AG716" s="379">
        <v>-11</v>
      </c>
      <c r="AH716" s="380">
        <v>-4.8182216381953569E-3</v>
      </c>
      <c r="AI716" s="379">
        <v>2283</v>
      </c>
      <c r="AJ716" s="374">
        <v>2159</v>
      </c>
      <c r="AK716" s="374">
        <v>124</v>
      </c>
      <c r="AL716" s="381">
        <v>5.7433997220935618E-2</v>
      </c>
      <c r="AM716" s="373">
        <v>2228</v>
      </c>
      <c r="AN716" s="374">
        <v>2227</v>
      </c>
      <c r="AO716" s="374">
        <v>1</v>
      </c>
      <c r="AP716" s="377">
        <v>4.4903457566232598E-4</v>
      </c>
      <c r="AQ716" s="374">
        <v>12.377777777777778</v>
      </c>
      <c r="AR716" s="374">
        <v>2227</v>
      </c>
      <c r="AS716" s="374">
        <v>2125</v>
      </c>
      <c r="AT716" s="374">
        <v>102</v>
      </c>
      <c r="AU716" s="377">
        <v>4.8000000000000001E-2</v>
      </c>
      <c r="AV716" s="382">
        <v>12.372222222222222</v>
      </c>
      <c r="AW716" s="373">
        <v>2330</v>
      </c>
      <c r="AX716" s="373">
        <v>1670</v>
      </c>
      <c r="AY716" s="373">
        <v>165</v>
      </c>
      <c r="AZ716" s="373">
        <v>1835</v>
      </c>
      <c r="BA716" s="377">
        <v>0.78755364806866957</v>
      </c>
      <c r="BB716" s="463">
        <v>1.0422493245078757</v>
      </c>
      <c r="BC716" s="373">
        <v>315</v>
      </c>
      <c r="BD716" s="377">
        <v>0.13519313304721031</v>
      </c>
      <c r="BE716" s="463">
        <v>0.88493930295714551</v>
      </c>
      <c r="BF716" s="373">
        <v>90</v>
      </c>
      <c r="BG716" s="373">
        <v>0</v>
      </c>
      <c r="BH716" s="373">
        <v>90</v>
      </c>
      <c r="BI716" s="377">
        <v>3.8626609442060089E-2</v>
      </c>
      <c r="BJ716" s="463">
        <v>0.51408001421583405</v>
      </c>
      <c r="BK716" s="373">
        <v>75</v>
      </c>
      <c r="BL716" s="383">
        <v>2725</v>
      </c>
      <c r="BM716" s="374">
        <v>1835</v>
      </c>
      <c r="BN716" s="374">
        <v>80</v>
      </c>
      <c r="BO716" s="374">
        <v>1915</v>
      </c>
      <c r="BP716" s="377">
        <v>0.70275229357798163</v>
      </c>
      <c r="BQ716" s="384">
        <v>1.0086089115785222</v>
      </c>
      <c r="BR716" s="374">
        <v>680</v>
      </c>
      <c r="BS716" s="377">
        <v>0.24954128440366974</v>
      </c>
      <c r="BT716" s="384">
        <v>1.1198729273601837</v>
      </c>
      <c r="BU716" s="374">
        <v>105</v>
      </c>
      <c r="BV716" s="374">
        <v>0</v>
      </c>
      <c r="BW716" s="374">
        <v>105</v>
      </c>
      <c r="BX716" s="377">
        <v>3.8532110091743121E-2</v>
      </c>
      <c r="BY716" s="384">
        <v>0.53319832413227686</v>
      </c>
      <c r="BZ716" s="374">
        <v>25</v>
      </c>
      <c r="CA716" s="373" t="s">
        <v>66</v>
      </c>
      <c r="CB716" s="385" t="s">
        <v>66</v>
      </c>
      <c r="CC716" s="373" t="s">
        <v>66</v>
      </c>
      <c r="CD716" s="385"/>
      <c r="CE716" s="385" t="s">
        <v>2085</v>
      </c>
      <c r="CF716" s="386"/>
      <c r="CG716" s="373"/>
    </row>
    <row r="717" spans="1:85" ht="12.75" customHeight="1" x14ac:dyDescent="0.25">
      <c r="A717" s="370" t="s">
        <v>1280</v>
      </c>
      <c r="B717" s="369">
        <v>4620290.03</v>
      </c>
      <c r="C717" s="373"/>
      <c r="D717" s="370"/>
      <c r="E717" s="371">
        <v>1</v>
      </c>
      <c r="F717" s="371">
        <v>1</v>
      </c>
      <c r="G717" s="370"/>
      <c r="H717" s="370"/>
      <c r="I717" s="370"/>
      <c r="J717" s="372"/>
      <c r="K717" s="406"/>
      <c r="L717" s="374"/>
      <c r="M717" s="374"/>
      <c r="N717" s="375"/>
      <c r="O717" s="370">
        <v>244620290.03</v>
      </c>
      <c r="P717" s="376">
        <v>0.64</v>
      </c>
      <c r="Q717" s="375">
        <v>64</v>
      </c>
      <c r="R717" s="373">
        <v>0.64</v>
      </c>
      <c r="S717" s="373">
        <v>64</v>
      </c>
      <c r="T717" s="373">
        <v>4263</v>
      </c>
      <c r="U717" s="374">
        <v>92</v>
      </c>
      <c r="V717" s="377">
        <v>2.2057060656916806E-2</v>
      </c>
      <c r="W717" s="373">
        <v>6671.4</v>
      </c>
      <c r="X717" s="374">
        <v>4171</v>
      </c>
      <c r="Y717" s="374">
        <v>4171</v>
      </c>
      <c r="Z717" s="374">
        <v>4167</v>
      </c>
      <c r="AA717" s="374">
        <v>4248</v>
      </c>
      <c r="AB717" s="374">
        <v>-77</v>
      </c>
      <c r="AC717" s="377">
        <v>-1.8126177024482108E-2</v>
      </c>
      <c r="AD717" s="378">
        <v>6526.4</v>
      </c>
      <c r="AE717" s="373">
        <v>1845</v>
      </c>
      <c r="AF717" s="374">
        <v>1778</v>
      </c>
      <c r="AG717" s="379">
        <v>67</v>
      </c>
      <c r="AH717" s="380">
        <v>3.768278965129359E-2</v>
      </c>
      <c r="AI717" s="379">
        <v>1778</v>
      </c>
      <c r="AJ717" s="374">
        <v>1720</v>
      </c>
      <c r="AK717" s="374">
        <v>58</v>
      </c>
      <c r="AL717" s="381">
        <v>3.3720930232558143E-2</v>
      </c>
      <c r="AM717" s="373">
        <v>1785</v>
      </c>
      <c r="AN717" s="374">
        <v>1734</v>
      </c>
      <c r="AO717" s="374">
        <v>51</v>
      </c>
      <c r="AP717" s="377">
        <v>2.9411764705882353E-2</v>
      </c>
      <c r="AQ717" s="374">
        <v>27.890625</v>
      </c>
      <c r="AR717" s="374">
        <v>1734</v>
      </c>
      <c r="AS717" s="374">
        <v>1681</v>
      </c>
      <c r="AT717" s="374">
        <v>53</v>
      </c>
      <c r="AU717" s="377">
        <v>3.1528851873884593E-2</v>
      </c>
      <c r="AV717" s="382">
        <v>27.09375</v>
      </c>
      <c r="AW717" s="373">
        <v>1725</v>
      </c>
      <c r="AX717" s="373">
        <v>1275</v>
      </c>
      <c r="AY717" s="373">
        <v>105</v>
      </c>
      <c r="AZ717" s="373">
        <v>1380</v>
      </c>
      <c r="BA717" s="377">
        <v>0.8</v>
      </c>
      <c r="BB717" s="463">
        <v>1.0587208397180818</v>
      </c>
      <c r="BC717" s="373">
        <v>285</v>
      </c>
      <c r="BD717" s="377">
        <v>0.16521739130434782</v>
      </c>
      <c r="BE717" s="463">
        <v>1.0814703365607405</v>
      </c>
      <c r="BF717" s="373">
        <v>45</v>
      </c>
      <c r="BG717" s="373">
        <v>0</v>
      </c>
      <c r="BH717" s="373">
        <v>45</v>
      </c>
      <c r="BI717" s="377">
        <v>2.6086956521739129E-2</v>
      </c>
      <c r="BJ717" s="463">
        <v>0.34719027047040385</v>
      </c>
      <c r="BK717" s="373">
        <v>10</v>
      </c>
      <c r="BL717" s="383">
        <v>1905</v>
      </c>
      <c r="BM717" s="374">
        <v>1275</v>
      </c>
      <c r="BN717" s="374">
        <v>65</v>
      </c>
      <c r="BO717" s="374">
        <v>1340</v>
      </c>
      <c r="BP717" s="377">
        <v>0.70341207349081369</v>
      </c>
      <c r="BQ717" s="384">
        <v>1.0095558453784459</v>
      </c>
      <c r="BR717" s="374">
        <v>485</v>
      </c>
      <c r="BS717" s="377">
        <v>0.25459317585301838</v>
      </c>
      <c r="BT717" s="384">
        <v>1.142544432316198</v>
      </c>
      <c r="BU717" s="374">
        <v>55</v>
      </c>
      <c r="BV717" s="374">
        <v>0</v>
      </c>
      <c r="BW717" s="374">
        <v>55</v>
      </c>
      <c r="BX717" s="377">
        <v>2.8871391076115485E-2</v>
      </c>
      <c r="BY717" s="384">
        <v>0.39951555470228717</v>
      </c>
      <c r="BZ717" s="374">
        <v>20</v>
      </c>
      <c r="CA717" s="373" t="s">
        <v>66</v>
      </c>
      <c r="CB717" s="385" t="s">
        <v>66</v>
      </c>
      <c r="CC717" s="373" t="s">
        <v>66</v>
      </c>
      <c r="CD717" s="385"/>
      <c r="CE717" s="385" t="s">
        <v>2085</v>
      </c>
      <c r="CF717" s="386"/>
      <c r="CG717" s="373"/>
    </row>
    <row r="718" spans="1:85" ht="12.75" customHeight="1" x14ac:dyDescent="0.25">
      <c r="A718" s="370" t="s">
        <v>1281</v>
      </c>
      <c r="B718" s="369">
        <v>4620290.04</v>
      </c>
      <c r="C718" s="373"/>
      <c r="D718" s="370"/>
      <c r="E718" s="371">
        <v>1</v>
      </c>
      <c r="F718" s="371">
        <v>1</v>
      </c>
      <c r="G718" s="370"/>
      <c r="H718" s="370"/>
      <c r="I718" s="370"/>
      <c r="J718" s="372"/>
      <c r="K718" s="406"/>
      <c r="L718" s="374"/>
      <c r="M718" s="374"/>
      <c r="N718" s="375"/>
      <c r="O718" s="370">
        <v>244620290.03999999</v>
      </c>
      <c r="P718" s="376">
        <v>2.83</v>
      </c>
      <c r="Q718" s="375">
        <v>283</v>
      </c>
      <c r="R718" s="373">
        <v>2.83</v>
      </c>
      <c r="S718" s="373">
        <v>283</v>
      </c>
      <c r="T718" s="373">
        <v>6876</v>
      </c>
      <c r="U718" s="374">
        <v>-13</v>
      </c>
      <c r="V718" s="377">
        <v>-1.8870663376397154E-3</v>
      </c>
      <c r="W718" s="373">
        <v>2431.1999999999998</v>
      </c>
      <c r="X718" s="374">
        <v>6889</v>
      </c>
      <c r="Y718" s="374">
        <v>6889</v>
      </c>
      <c r="Z718" s="374">
        <v>6731</v>
      </c>
      <c r="AA718" s="374">
        <v>6511</v>
      </c>
      <c r="AB718" s="374">
        <v>378</v>
      </c>
      <c r="AC718" s="377">
        <v>5.8055598218399632E-2</v>
      </c>
      <c r="AD718" s="378">
        <v>2430.9</v>
      </c>
      <c r="AE718" s="373">
        <v>2582</v>
      </c>
      <c r="AF718" s="374">
        <v>2538</v>
      </c>
      <c r="AG718" s="379">
        <v>44</v>
      </c>
      <c r="AH718" s="380">
        <v>1.7336485421591805E-2</v>
      </c>
      <c r="AI718" s="379">
        <v>2538</v>
      </c>
      <c r="AJ718" s="374">
        <v>2260</v>
      </c>
      <c r="AK718" s="374">
        <v>278</v>
      </c>
      <c r="AL718" s="381">
        <v>0.12300884955752213</v>
      </c>
      <c r="AM718" s="373">
        <v>2517</v>
      </c>
      <c r="AN718" s="374">
        <v>2445</v>
      </c>
      <c r="AO718" s="374">
        <v>72</v>
      </c>
      <c r="AP718" s="377">
        <v>2.9447852760736196E-2</v>
      </c>
      <c r="AQ718" s="374">
        <v>8.8939929328621901</v>
      </c>
      <c r="AR718" s="374">
        <v>2445</v>
      </c>
      <c r="AS718" s="374">
        <v>2205</v>
      </c>
      <c r="AT718" s="374">
        <v>240</v>
      </c>
      <c r="AU718" s="377">
        <v>0.10884353741496598</v>
      </c>
      <c r="AV718" s="382">
        <v>8.639575971731448</v>
      </c>
      <c r="AW718" s="373">
        <v>2735</v>
      </c>
      <c r="AX718" s="373">
        <v>2120</v>
      </c>
      <c r="AY718" s="373">
        <v>105</v>
      </c>
      <c r="AZ718" s="373">
        <v>2225</v>
      </c>
      <c r="BA718" s="377">
        <v>0.8135283363802559</v>
      </c>
      <c r="BB718" s="463">
        <v>1.0766242542836983</v>
      </c>
      <c r="BC718" s="373">
        <v>395</v>
      </c>
      <c r="BD718" s="377">
        <v>0.14442413162705667</v>
      </c>
      <c r="BE718" s="463">
        <v>0.94536303354703433</v>
      </c>
      <c r="BF718" s="373">
        <v>65</v>
      </c>
      <c r="BG718" s="373">
        <v>10</v>
      </c>
      <c r="BH718" s="373">
        <v>75</v>
      </c>
      <c r="BI718" s="377">
        <v>2.7422303473491772E-2</v>
      </c>
      <c r="BJ718" s="463">
        <v>0.36496235012885231</v>
      </c>
      <c r="BK718" s="373">
        <v>40</v>
      </c>
      <c r="BL718" s="383">
        <v>3275</v>
      </c>
      <c r="BM718" s="374">
        <v>2340</v>
      </c>
      <c r="BN718" s="374">
        <v>120</v>
      </c>
      <c r="BO718" s="374">
        <v>2460</v>
      </c>
      <c r="BP718" s="377">
        <v>0.75114503816793898</v>
      </c>
      <c r="BQ718" s="384">
        <v>1.078063474580611</v>
      </c>
      <c r="BR718" s="374">
        <v>710</v>
      </c>
      <c r="BS718" s="377">
        <v>0.21679389312977099</v>
      </c>
      <c r="BT718" s="384">
        <v>0.97291160584199154</v>
      </c>
      <c r="BU718" s="374">
        <v>95</v>
      </c>
      <c r="BV718" s="374">
        <v>0</v>
      </c>
      <c r="BW718" s="374">
        <v>95</v>
      </c>
      <c r="BX718" s="377">
        <v>2.9007633587786259E-2</v>
      </c>
      <c r="BY718" s="384">
        <v>0.40140084670227022</v>
      </c>
      <c r="BZ718" s="374">
        <v>20</v>
      </c>
      <c r="CA718" s="373" t="s">
        <v>66</v>
      </c>
      <c r="CB718" s="385" t="s">
        <v>66</v>
      </c>
      <c r="CC718" s="373" t="s">
        <v>66</v>
      </c>
      <c r="CD718" s="385"/>
      <c r="CE718" s="385" t="s">
        <v>2085</v>
      </c>
      <c r="CF718" s="386"/>
      <c r="CG718" s="373"/>
    </row>
    <row r="719" spans="1:85" ht="12.75" customHeight="1" x14ac:dyDescent="0.25">
      <c r="A719" s="370" t="s">
        <v>1282</v>
      </c>
      <c r="B719" s="369">
        <v>4620290.05</v>
      </c>
      <c r="C719" s="373"/>
      <c r="D719" s="370"/>
      <c r="E719" s="371">
        <v>1</v>
      </c>
      <c r="F719" s="371">
        <v>1</v>
      </c>
      <c r="G719" s="370"/>
      <c r="H719" s="370"/>
      <c r="I719" s="370"/>
      <c r="J719" s="372"/>
      <c r="K719" s="406"/>
      <c r="L719" s="374"/>
      <c r="M719" s="374"/>
      <c r="N719" s="375"/>
      <c r="O719" s="370">
        <v>244620290.05000001</v>
      </c>
      <c r="P719" s="376">
        <v>2.2200000000000002</v>
      </c>
      <c r="Q719" s="375">
        <v>222.00000000000003</v>
      </c>
      <c r="R719" s="373">
        <v>2.2000000000000002</v>
      </c>
      <c r="S719" s="373">
        <v>220.00000000000003</v>
      </c>
      <c r="T719" s="373">
        <v>5156</v>
      </c>
      <c r="U719" s="374">
        <v>56</v>
      </c>
      <c r="V719" s="377">
        <v>1.0980392156862745E-2</v>
      </c>
      <c r="W719" s="373">
        <v>2341.6999999999998</v>
      </c>
      <c r="X719" s="374">
        <v>5100</v>
      </c>
      <c r="Y719" s="374">
        <v>5100</v>
      </c>
      <c r="Z719" s="374">
        <v>5778</v>
      </c>
      <c r="AA719" s="374">
        <v>6229</v>
      </c>
      <c r="AB719" s="374">
        <v>-1129</v>
      </c>
      <c r="AC719" s="377">
        <v>-0.18124899662867233</v>
      </c>
      <c r="AD719" s="378">
        <v>2296.6999999999998</v>
      </c>
      <c r="AE719" s="373">
        <v>2467</v>
      </c>
      <c r="AF719" s="374">
        <v>2450</v>
      </c>
      <c r="AG719" s="379">
        <v>17</v>
      </c>
      <c r="AH719" s="380">
        <v>6.9387755102040816E-3</v>
      </c>
      <c r="AI719" s="379">
        <v>2450</v>
      </c>
      <c r="AJ719" s="374">
        <v>3093</v>
      </c>
      <c r="AK719" s="374">
        <v>-643</v>
      </c>
      <c r="AL719" s="381">
        <v>-0.20788878111865502</v>
      </c>
      <c r="AM719" s="373">
        <v>2329</v>
      </c>
      <c r="AN719" s="374">
        <v>2357</v>
      </c>
      <c r="AO719" s="374">
        <v>-28</v>
      </c>
      <c r="AP719" s="377">
        <v>-1.1879507848960543E-2</v>
      </c>
      <c r="AQ719" s="374">
        <v>10.586363636363634</v>
      </c>
      <c r="AR719" s="374">
        <v>2357</v>
      </c>
      <c r="AS719" s="374">
        <v>3042</v>
      </c>
      <c r="AT719" s="374">
        <v>-685</v>
      </c>
      <c r="AU719" s="377">
        <v>-0.22518080210387903</v>
      </c>
      <c r="AV719" s="382">
        <v>10.617117117117116</v>
      </c>
      <c r="AW719" s="373">
        <v>1540</v>
      </c>
      <c r="AX719" s="373">
        <v>1115</v>
      </c>
      <c r="AY719" s="373">
        <v>65</v>
      </c>
      <c r="AZ719" s="373">
        <v>1180</v>
      </c>
      <c r="BA719" s="377">
        <v>0.76623376623376627</v>
      </c>
      <c r="BB719" s="463">
        <v>1.0140345705092018</v>
      </c>
      <c r="BC719" s="373">
        <v>290</v>
      </c>
      <c r="BD719" s="377">
        <v>0.18831168831168832</v>
      </c>
      <c r="BE719" s="463">
        <v>1.2326396351435647</v>
      </c>
      <c r="BF719" s="373">
        <v>55</v>
      </c>
      <c r="BG719" s="373">
        <v>0</v>
      </c>
      <c r="BH719" s="373">
        <v>55</v>
      </c>
      <c r="BI719" s="377">
        <v>3.5714285714285712E-2</v>
      </c>
      <c r="BJ719" s="463">
        <v>0.47532001314400524</v>
      </c>
      <c r="BK719" s="373">
        <v>15</v>
      </c>
      <c r="BL719" s="383">
        <v>1705</v>
      </c>
      <c r="BM719" s="374">
        <v>1150</v>
      </c>
      <c r="BN719" s="374">
        <v>75</v>
      </c>
      <c r="BO719" s="374">
        <v>1225</v>
      </c>
      <c r="BP719" s="377">
        <v>0.71847507331378302</v>
      </c>
      <c r="BQ719" s="384">
        <v>1.0311746661142713</v>
      </c>
      <c r="BR719" s="374">
        <v>415</v>
      </c>
      <c r="BS719" s="377">
        <v>0.24340175953079179</v>
      </c>
      <c r="BT719" s="384">
        <v>1.092320421535663</v>
      </c>
      <c r="BU719" s="374">
        <v>50</v>
      </c>
      <c r="BV719" s="374">
        <v>0</v>
      </c>
      <c r="BW719" s="374">
        <v>50</v>
      </c>
      <c r="BX719" s="377">
        <v>2.932551319648094E-2</v>
      </c>
      <c r="BY719" s="384">
        <v>0.40579959035342955</v>
      </c>
      <c r="BZ719" s="374">
        <v>10</v>
      </c>
      <c r="CA719" s="373" t="s">
        <v>66</v>
      </c>
      <c r="CB719" s="385" t="s">
        <v>66</v>
      </c>
      <c r="CC719" s="373" t="s">
        <v>66</v>
      </c>
      <c r="CD719" s="385" t="s">
        <v>2136</v>
      </c>
      <c r="CE719" s="385" t="s">
        <v>2085</v>
      </c>
      <c r="CF719" s="386"/>
      <c r="CG719" s="373"/>
    </row>
    <row r="720" spans="1:85" ht="12.75" customHeight="1" x14ac:dyDescent="0.25">
      <c r="A720" s="370" t="s">
        <v>1283</v>
      </c>
      <c r="B720" s="369">
        <v>4620290.0599999996</v>
      </c>
      <c r="C720" s="373"/>
      <c r="D720" s="370"/>
      <c r="E720" s="371">
        <v>1</v>
      </c>
      <c r="F720" s="371">
        <v>1</v>
      </c>
      <c r="G720" s="370"/>
      <c r="H720" s="370"/>
      <c r="I720" s="370"/>
      <c r="J720" s="372"/>
      <c r="K720" s="406"/>
      <c r="L720" s="374"/>
      <c r="M720" s="374"/>
      <c r="N720" s="375"/>
      <c r="O720" s="370">
        <v>244620290.06</v>
      </c>
      <c r="P720" s="376">
        <v>0.9</v>
      </c>
      <c r="Q720" s="375">
        <v>90</v>
      </c>
      <c r="R720" s="373">
        <v>0.9</v>
      </c>
      <c r="S720" s="373">
        <v>90</v>
      </c>
      <c r="T720" s="373">
        <v>5326</v>
      </c>
      <c r="U720" s="374">
        <v>-55</v>
      </c>
      <c r="V720" s="377">
        <v>-1.0221148485411634E-2</v>
      </c>
      <c r="W720" s="373">
        <v>5943.5</v>
      </c>
      <c r="X720" s="374">
        <v>5381</v>
      </c>
      <c r="Y720" s="374">
        <v>5381</v>
      </c>
      <c r="Z720" s="374">
        <v>5700</v>
      </c>
      <c r="AA720" s="374">
        <v>5984</v>
      </c>
      <c r="AB720" s="374">
        <v>-603</v>
      </c>
      <c r="AC720" s="377">
        <v>-0.10076871657754011</v>
      </c>
      <c r="AD720" s="378">
        <v>6002.2</v>
      </c>
      <c r="AE720" s="373">
        <v>2083</v>
      </c>
      <c r="AF720" s="374">
        <v>2059</v>
      </c>
      <c r="AG720" s="379">
        <v>24</v>
      </c>
      <c r="AH720" s="380">
        <v>1.1656143759106362E-2</v>
      </c>
      <c r="AI720" s="379">
        <v>2059</v>
      </c>
      <c r="AJ720" s="374">
        <v>2045</v>
      </c>
      <c r="AK720" s="374">
        <v>14</v>
      </c>
      <c r="AL720" s="381">
        <v>6.8459657701711489E-3</v>
      </c>
      <c r="AM720" s="373">
        <v>2024</v>
      </c>
      <c r="AN720" s="374">
        <v>1982</v>
      </c>
      <c r="AO720" s="374">
        <v>42</v>
      </c>
      <c r="AP720" s="377">
        <v>2.119071644803229E-2</v>
      </c>
      <c r="AQ720" s="374">
        <v>22.488888888888887</v>
      </c>
      <c r="AR720" s="374">
        <v>1982</v>
      </c>
      <c r="AS720" s="374">
        <v>1999</v>
      </c>
      <c r="AT720" s="374">
        <v>-17</v>
      </c>
      <c r="AU720" s="377">
        <v>-8.5042521260630319E-3</v>
      </c>
      <c r="AV720" s="382">
        <v>22.022222222222222</v>
      </c>
      <c r="AW720" s="373">
        <v>2090</v>
      </c>
      <c r="AX720" s="373">
        <v>1495</v>
      </c>
      <c r="AY720" s="373">
        <v>130</v>
      </c>
      <c r="AZ720" s="373">
        <v>1625</v>
      </c>
      <c r="BA720" s="377">
        <v>0.77751196172248804</v>
      </c>
      <c r="BB720" s="463">
        <v>1.028960146257107</v>
      </c>
      <c r="BC720" s="373">
        <v>390</v>
      </c>
      <c r="BD720" s="377">
        <v>0.18660287081339713</v>
      </c>
      <c r="BE720" s="463">
        <v>1.2214541575106828</v>
      </c>
      <c r="BF720" s="373">
        <v>65</v>
      </c>
      <c r="BG720" s="373">
        <v>0</v>
      </c>
      <c r="BH720" s="373">
        <v>65</v>
      </c>
      <c r="BI720" s="377">
        <v>3.1100478468899521E-2</v>
      </c>
      <c r="BJ720" s="463">
        <v>0.41391503536942087</v>
      </c>
      <c r="BK720" s="373">
        <v>10</v>
      </c>
      <c r="BL720" s="383">
        <v>2335</v>
      </c>
      <c r="BM720" s="374">
        <v>1585</v>
      </c>
      <c r="BN720" s="374">
        <v>75</v>
      </c>
      <c r="BO720" s="374">
        <v>1660</v>
      </c>
      <c r="BP720" s="377">
        <v>0.71092077087794436</v>
      </c>
      <c r="BQ720" s="384">
        <v>1.0203325289527501</v>
      </c>
      <c r="BR720" s="374">
        <v>600</v>
      </c>
      <c r="BS720" s="377">
        <v>0.2569593147751606</v>
      </c>
      <c r="BT720" s="384">
        <v>1.153163015640446</v>
      </c>
      <c r="BU720" s="374">
        <v>55</v>
      </c>
      <c r="BV720" s="374">
        <v>0</v>
      </c>
      <c r="BW720" s="374">
        <v>55</v>
      </c>
      <c r="BX720" s="377">
        <v>2.3554603854389723E-2</v>
      </c>
      <c r="BY720" s="384">
        <v>0.32594309709115937</v>
      </c>
      <c r="BZ720" s="374">
        <v>15</v>
      </c>
      <c r="CA720" s="373" t="s">
        <v>66</v>
      </c>
      <c r="CB720" s="385" t="s">
        <v>66</v>
      </c>
      <c r="CC720" s="373" t="s">
        <v>66</v>
      </c>
      <c r="CD720" s="385"/>
      <c r="CE720" s="385" t="s">
        <v>2085</v>
      </c>
      <c r="CF720" s="386"/>
      <c r="CG720" s="373"/>
    </row>
    <row r="721" spans="1:85" ht="12.75" customHeight="1" x14ac:dyDescent="0.25">
      <c r="A721" s="370" t="s">
        <v>1284</v>
      </c>
      <c r="B721" s="369">
        <v>4620290.07</v>
      </c>
      <c r="C721" s="373"/>
      <c r="D721" s="370"/>
      <c r="E721" s="371">
        <v>1</v>
      </c>
      <c r="F721" s="371">
        <v>1</v>
      </c>
      <c r="G721" s="370"/>
      <c r="H721" s="370"/>
      <c r="I721" s="370"/>
      <c r="J721" s="372"/>
      <c r="K721" s="406"/>
      <c r="L721" s="374"/>
      <c r="M721" s="374"/>
      <c r="N721" s="375"/>
      <c r="O721" s="370">
        <v>244620290.06999999</v>
      </c>
      <c r="P721" s="376">
        <v>0.57999999999999996</v>
      </c>
      <c r="Q721" s="375">
        <v>57.999999999999993</v>
      </c>
      <c r="R721" s="373">
        <v>0.57999999999999996</v>
      </c>
      <c r="S721" s="373">
        <v>57.999999999999993</v>
      </c>
      <c r="T721" s="373">
        <v>4010</v>
      </c>
      <c r="U721" s="374">
        <v>-111</v>
      </c>
      <c r="V721" s="377">
        <v>-2.6935209900509585E-2</v>
      </c>
      <c r="W721" s="373">
        <v>6881.8</v>
      </c>
      <c r="X721" s="374">
        <v>4121</v>
      </c>
      <c r="Y721" s="374">
        <v>4121</v>
      </c>
      <c r="Z721" s="374">
        <v>4007</v>
      </c>
      <c r="AA721" s="374">
        <v>3736</v>
      </c>
      <c r="AB721" s="374">
        <v>385</v>
      </c>
      <c r="AC721" s="377">
        <v>0.10305139186295503</v>
      </c>
      <c r="AD721" s="378">
        <v>7075.9</v>
      </c>
      <c r="AE721" s="373">
        <v>1614</v>
      </c>
      <c r="AF721" s="374">
        <v>1595</v>
      </c>
      <c r="AG721" s="379">
        <v>19</v>
      </c>
      <c r="AH721" s="380">
        <v>1.1912225705329153E-2</v>
      </c>
      <c r="AI721" s="379">
        <v>1595</v>
      </c>
      <c r="AJ721" s="374">
        <v>1385</v>
      </c>
      <c r="AK721" s="374">
        <v>210</v>
      </c>
      <c r="AL721" s="381">
        <v>0.15162454873646208</v>
      </c>
      <c r="AM721" s="373">
        <v>1580</v>
      </c>
      <c r="AN721" s="374">
        <v>1573</v>
      </c>
      <c r="AO721" s="374">
        <v>7</v>
      </c>
      <c r="AP721" s="377">
        <v>4.4500953591862687E-3</v>
      </c>
      <c r="AQ721" s="374">
        <v>27.241379310344829</v>
      </c>
      <c r="AR721" s="374">
        <v>1573</v>
      </c>
      <c r="AS721" s="374">
        <v>1358</v>
      </c>
      <c r="AT721" s="374">
        <v>215</v>
      </c>
      <c r="AU721" s="377">
        <v>0.15832106038291605</v>
      </c>
      <c r="AV721" s="382">
        <v>27.120689655172416</v>
      </c>
      <c r="AW721" s="373">
        <v>1445</v>
      </c>
      <c r="AX721" s="373">
        <v>1060</v>
      </c>
      <c r="AY721" s="373">
        <v>60</v>
      </c>
      <c r="AZ721" s="373">
        <v>1120</v>
      </c>
      <c r="BA721" s="377">
        <v>0.77508650519031141</v>
      </c>
      <c r="BB721" s="463">
        <v>1.0257502945365498</v>
      </c>
      <c r="BC721" s="373">
        <v>230</v>
      </c>
      <c r="BD721" s="377">
        <v>0.15916955017301038</v>
      </c>
      <c r="BE721" s="463">
        <v>1.0418827318168489</v>
      </c>
      <c r="BF721" s="373">
        <v>45</v>
      </c>
      <c r="BG721" s="373">
        <v>0</v>
      </c>
      <c r="BH721" s="373">
        <v>45</v>
      </c>
      <c r="BI721" s="377">
        <v>3.1141868512110725E-2</v>
      </c>
      <c r="BJ721" s="463">
        <v>0.41446589381414989</v>
      </c>
      <c r="BK721" s="373">
        <v>45</v>
      </c>
      <c r="BL721" s="383">
        <v>1875</v>
      </c>
      <c r="BM721" s="374">
        <v>1275</v>
      </c>
      <c r="BN721" s="374">
        <v>75</v>
      </c>
      <c r="BO721" s="374">
        <v>1350</v>
      </c>
      <c r="BP721" s="377">
        <v>0.72</v>
      </c>
      <c r="BQ721" s="384">
        <v>1.0333632817321465</v>
      </c>
      <c r="BR721" s="374">
        <v>490</v>
      </c>
      <c r="BS721" s="377">
        <v>0.26133333333333331</v>
      </c>
      <c r="BT721" s="384">
        <v>1.1727924127511256</v>
      </c>
      <c r="BU721" s="374">
        <v>15</v>
      </c>
      <c r="BV721" s="374">
        <v>10</v>
      </c>
      <c r="BW721" s="374">
        <v>25</v>
      </c>
      <c r="BX721" s="377">
        <v>1.3333333333333334E-2</v>
      </c>
      <c r="BY721" s="384">
        <v>0.18450354708069264</v>
      </c>
      <c r="BZ721" s="374">
        <v>15</v>
      </c>
      <c r="CA721" s="373" t="s">
        <v>66</v>
      </c>
      <c r="CB721" s="385" t="s">
        <v>66</v>
      </c>
      <c r="CC721" s="373" t="s">
        <v>66</v>
      </c>
      <c r="CD721" s="385"/>
      <c r="CE721" s="385" t="s">
        <v>2085</v>
      </c>
      <c r="CF721" s="386"/>
      <c r="CG721" s="373"/>
    </row>
    <row r="722" spans="1:85" ht="12.75" customHeight="1" x14ac:dyDescent="0.25">
      <c r="A722" s="370" t="s">
        <v>1285</v>
      </c>
      <c r="B722" s="369">
        <v>4620290.08</v>
      </c>
      <c r="C722" s="373"/>
      <c r="D722" s="370"/>
      <c r="E722" s="371">
        <v>1</v>
      </c>
      <c r="F722" s="371">
        <v>1</v>
      </c>
      <c r="G722" s="370"/>
      <c r="H722" s="370"/>
      <c r="I722" s="370"/>
      <c r="J722" s="372"/>
      <c r="K722" s="406"/>
      <c r="L722" s="374"/>
      <c r="M722" s="374"/>
      <c r="N722" s="375"/>
      <c r="O722" s="370">
        <v>244620290.08000001</v>
      </c>
      <c r="P722" s="376">
        <v>1.1299999999999999</v>
      </c>
      <c r="Q722" s="375">
        <v>112.99999999999999</v>
      </c>
      <c r="R722" s="373">
        <v>1.1200000000000001</v>
      </c>
      <c r="S722" s="373">
        <v>112.00000000000001</v>
      </c>
      <c r="T722" s="373">
        <v>4111</v>
      </c>
      <c r="U722" s="374">
        <v>35</v>
      </c>
      <c r="V722" s="377">
        <v>8.5868498527968597E-3</v>
      </c>
      <c r="W722" s="373">
        <v>3664</v>
      </c>
      <c r="X722" s="374">
        <v>4076</v>
      </c>
      <c r="Y722" s="374">
        <v>4076</v>
      </c>
      <c r="Z722" s="374">
        <v>4152</v>
      </c>
      <c r="AA722" s="374">
        <v>4336</v>
      </c>
      <c r="AB722" s="374">
        <v>-260</v>
      </c>
      <c r="AC722" s="377">
        <v>-5.996309963099631E-2</v>
      </c>
      <c r="AD722" s="378">
        <v>3610.3</v>
      </c>
      <c r="AE722" s="373">
        <v>1580</v>
      </c>
      <c r="AF722" s="374">
        <v>1551</v>
      </c>
      <c r="AG722" s="379">
        <v>29</v>
      </c>
      <c r="AH722" s="380">
        <v>1.8697614442295292E-2</v>
      </c>
      <c r="AI722" s="379">
        <v>1551</v>
      </c>
      <c r="AJ722" s="374">
        <v>1505</v>
      </c>
      <c r="AK722" s="374">
        <v>46</v>
      </c>
      <c r="AL722" s="381">
        <v>3.0564784053156147E-2</v>
      </c>
      <c r="AM722" s="373">
        <v>1538</v>
      </c>
      <c r="AN722" s="374">
        <v>1494</v>
      </c>
      <c r="AO722" s="374">
        <v>44</v>
      </c>
      <c r="AP722" s="377">
        <v>2.9451137884872823E-2</v>
      </c>
      <c r="AQ722" s="374">
        <v>13.732142857142856</v>
      </c>
      <c r="AR722" s="374">
        <v>1494</v>
      </c>
      <c r="AS722" s="374">
        <v>1482</v>
      </c>
      <c r="AT722" s="374">
        <v>12</v>
      </c>
      <c r="AU722" s="377">
        <v>8.0971659919028341E-3</v>
      </c>
      <c r="AV722" s="382">
        <v>13.2212389380531</v>
      </c>
      <c r="AW722" s="373">
        <v>1555</v>
      </c>
      <c r="AX722" s="373">
        <v>1200</v>
      </c>
      <c r="AY722" s="373">
        <v>80</v>
      </c>
      <c r="AZ722" s="373">
        <v>1280</v>
      </c>
      <c r="BA722" s="377">
        <v>0.82315112540192925</v>
      </c>
      <c r="BB722" s="463">
        <v>1.0893590633755181</v>
      </c>
      <c r="BC722" s="373">
        <v>230</v>
      </c>
      <c r="BD722" s="377">
        <v>0.14790996784565916</v>
      </c>
      <c r="BE722" s="463">
        <v>0.96818041638285957</v>
      </c>
      <c r="BF722" s="373">
        <v>15</v>
      </c>
      <c r="BG722" s="373">
        <v>0</v>
      </c>
      <c r="BH722" s="373">
        <v>15</v>
      </c>
      <c r="BI722" s="377">
        <v>9.6463022508038593E-3</v>
      </c>
      <c r="BJ722" s="463">
        <v>0.12838225435400785</v>
      </c>
      <c r="BK722" s="373">
        <v>25</v>
      </c>
      <c r="BL722" s="383">
        <v>1855</v>
      </c>
      <c r="BM722" s="374">
        <v>1315</v>
      </c>
      <c r="BN722" s="374">
        <v>50</v>
      </c>
      <c r="BO722" s="374">
        <v>1365</v>
      </c>
      <c r="BP722" s="377">
        <v>0.73584905660377353</v>
      </c>
      <c r="BQ722" s="384">
        <v>1.0561102722105271</v>
      </c>
      <c r="BR722" s="374">
        <v>435</v>
      </c>
      <c r="BS722" s="377">
        <v>0.23450134770889489</v>
      </c>
      <c r="BT722" s="384">
        <v>1.0523778113759139</v>
      </c>
      <c r="BU722" s="374">
        <v>30</v>
      </c>
      <c r="BV722" s="374">
        <v>10</v>
      </c>
      <c r="BW722" s="374">
        <v>40</v>
      </c>
      <c r="BX722" s="377">
        <v>2.15633423180593E-2</v>
      </c>
      <c r="BY722" s="384">
        <v>0.29838848584478594</v>
      </c>
      <c r="BZ722" s="374">
        <v>25</v>
      </c>
      <c r="CA722" s="373" t="s">
        <v>66</v>
      </c>
      <c r="CB722" s="385" t="s">
        <v>66</v>
      </c>
      <c r="CC722" s="373" t="s">
        <v>66</v>
      </c>
      <c r="CD722" s="385"/>
      <c r="CE722" s="385" t="s">
        <v>2085</v>
      </c>
      <c r="CF722" s="386"/>
      <c r="CG722" s="373"/>
    </row>
    <row r="723" spans="1:85" ht="12.75" customHeight="1" x14ac:dyDescent="0.25">
      <c r="A723" s="370" t="s">
        <v>1286</v>
      </c>
      <c r="B723" s="369">
        <v>4620290.09</v>
      </c>
      <c r="C723" s="373"/>
      <c r="D723" s="370"/>
      <c r="E723" s="371">
        <v>1</v>
      </c>
      <c r="F723" s="371">
        <v>1</v>
      </c>
      <c r="G723" s="370"/>
      <c r="H723" s="370"/>
      <c r="I723" s="370"/>
      <c r="J723" s="372"/>
      <c r="K723" s="406"/>
      <c r="L723" s="374"/>
      <c r="M723" s="374"/>
      <c r="N723" s="375"/>
      <c r="O723" s="370">
        <v>244620290.09</v>
      </c>
      <c r="P723" s="376">
        <v>1.1100000000000001</v>
      </c>
      <c r="Q723" s="375">
        <v>111.00000000000001</v>
      </c>
      <c r="R723" s="373">
        <v>1.07</v>
      </c>
      <c r="S723" s="373">
        <v>107</v>
      </c>
      <c r="T723" s="373">
        <v>4930</v>
      </c>
      <c r="U723" s="374">
        <v>20</v>
      </c>
      <c r="V723" s="377">
        <v>4.0733197556008143E-3</v>
      </c>
      <c r="W723" s="373">
        <v>4623</v>
      </c>
      <c r="X723" s="374">
        <v>4910</v>
      </c>
      <c r="Y723" s="374">
        <v>4910</v>
      </c>
      <c r="Z723" s="374">
        <v>5125</v>
      </c>
      <c r="AA723" s="374">
        <v>5243</v>
      </c>
      <c r="AB723" s="374">
        <v>-333</v>
      </c>
      <c r="AC723" s="377">
        <v>-6.3513255769597557E-2</v>
      </c>
      <c r="AD723" s="378">
        <v>4416.7</v>
      </c>
      <c r="AE723" s="373">
        <v>1835</v>
      </c>
      <c r="AF723" s="374">
        <v>1804</v>
      </c>
      <c r="AG723" s="379">
        <v>31</v>
      </c>
      <c r="AH723" s="380">
        <v>1.7184035476718405E-2</v>
      </c>
      <c r="AI723" s="379">
        <v>1804</v>
      </c>
      <c r="AJ723" s="374">
        <v>1797</v>
      </c>
      <c r="AK723" s="374">
        <v>7</v>
      </c>
      <c r="AL723" s="381">
        <v>3.8953811908736783E-3</v>
      </c>
      <c r="AM723" s="373">
        <v>1781</v>
      </c>
      <c r="AN723" s="374">
        <v>1757</v>
      </c>
      <c r="AO723" s="374">
        <v>24</v>
      </c>
      <c r="AP723" s="377">
        <v>1.3659647125782584E-2</v>
      </c>
      <c r="AQ723" s="374">
        <v>16.644859813084111</v>
      </c>
      <c r="AR723" s="374">
        <v>1757</v>
      </c>
      <c r="AS723" s="374">
        <v>1764</v>
      </c>
      <c r="AT723" s="374">
        <v>-7</v>
      </c>
      <c r="AU723" s="377">
        <v>-3.968253968253968E-3</v>
      </c>
      <c r="AV723" s="382">
        <v>15.828828828828827</v>
      </c>
      <c r="AW723" s="373">
        <v>1795</v>
      </c>
      <c r="AX723" s="373">
        <v>1335</v>
      </c>
      <c r="AY723" s="373">
        <v>75</v>
      </c>
      <c r="AZ723" s="373">
        <v>1410</v>
      </c>
      <c r="BA723" s="377">
        <v>0.78551532033426186</v>
      </c>
      <c r="BB723" s="463">
        <v>1.0395517994446346</v>
      </c>
      <c r="BC723" s="373">
        <v>325</v>
      </c>
      <c r="BD723" s="377">
        <v>0.18105849582172701</v>
      </c>
      <c r="BE723" s="463">
        <v>1.1851621119764748</v>
      </c>
      <c r="BF723" s="373">
        <v>25</v>
      </c>
      <c r="BG723" s="373">
        <v>0</v>
      </c>
      <c r="BH723" s="373">
        <v>25</v>
      </c>
      <c r="BI723" s="377">
        <v>1.3927576601671309E-2</v>
      </c>
      <c r="BJ723" s="463">
        <v>0.18536156501437531</v>
      </c>
      <c r="BK723" s="373">
        <v>35</v>
      </c>
      <c r="BL723" s="383">
        <v>2150</v>
      </c>
      <c r="BM723" s="374">
        <v>1510</v>
      </c>
      <c r="BN723" s="374">
        <v>65</v>
      </c>
      <c r="BO723" s="374">
        <v>1575</v>
      </c>
      <c r="BP723" s="377">
        <v>0.73255813953488369</v>
      </c>
      <c r="BQ723" s="384">
        <v>1.0513870599018933</v>
      </c>
      <c r="BR723" s="374">
        <v>510</v>
      </c>
      <c r="BS723" s="377">
        <v>0.23720930232558141</v>
      </c>
      <c r="BT723" s="384">
        <v>1.0645303699034305</v>
      </c>
      <c r="BU723" s="374">
        <v>50</v>
      </c>
      <c r="BV723" s="374">
        <v>10</v>
      </c>
      <c r="BW723" s="374">
        <v>60</v>
      </c>
      <c r="BX723" s="377">
        <v>2.7906976744186046E-2</v>
      </c>
      <c r="BY723" s="384">
        <v>0.38617021482005437</v>
      </c>
      <c r="BZ723" s="374">
        <v>0</v>
      </c>
      <c r="CA723" s="373" t="s">
        <v>66</v>
      </c>
      <c r="CB723" s="385" t="s">
        <v>66</v>
      </c>
      <c r="CC723" s="373" t="s">
        <v>66</v>
      </c>
      <c r="CD723" s="385"/>
      <c r="CE723" s="385" t="s">
        <v>2085</v>
      </c>
      <c r="CF723" s="386"/>
      <c r="CG723" s="373"/>
    </row>
    <row r="724" spans="1:85" ht="12.75" customHeight="1" x14ac:dyDescent="0.25">
      <c r="A724" s="370" t="s">
        <v>1287</v>
      </c>
      <c r="B724" s="369">
        <v>4620291.01</v>
      </c>
      <c r="C724" s="373"/>
      <c r="D724" s="370"/>
      <c r="E724" s="371">
        <v>1</v>
      </c>
      <c r="F724" s="371">
        <v>1</v>
      </c>
      <c r="G724" s="370"/>
      <c r="H724" s="370"/>
      <c r="I724" s="370"/>
      <c r="J724" s="372"/>
      <c r="K724" s="406"/>
      <c r="L724" s="374"/>
      <c r="M724" s="374"/>
      <c r="N724" s="375"/>
      <c r="O724" s="370">
        <v>244620291.00999999</v>
      </c>
      <c r="P724" s="376">
        <v>0.98</v>
      </c>
      <c r="Q724" s="375">
        <v>98</v>
      </c>
      <c r="R724" s="373">
        <v>0.98</v>
      </c>
      <c r="S724" s="373">
        <v>98</v>
      </c>
      <c r="T724" s="373">
        <v>3900</v>
      </c>
      <c r="U724" s="374">
        <v>-23</v>
      </c>
      <c r="V724" s="377">
        <v>-5.8628600560795309E-3</v>
      </c>
      <c r="W724" s="373">
        <v>3979.2</v>
      </c>
      <c r="X724" s="374">
        <v>3923</v>
      </c>
      <c r="Y724" s="374">
        <v>3923</v>
      </c>
      <c r="Z724" s="374">
        <v>4016</v>
      </c>
      <c r="AA724" s="374">
        <v>3384</v>
      </c>
      <c r="AB724" s="374">
        <v>539</v>
      </c>
      <c r="AC724" s="377">
        <v>0.1592789598108747</v>
      </c>
      <c r="AD724" s="378">
        <v>3995.7</v>
      </c>
      <c r="AE724" s="373">
        <v>1408</v>
      </c>
      <c r="AF724" s="374">
        <v>1393</v>
      </c>
      <c r="AG724" s="379">
        <v>15</v>
      </c>
      <c r="AH724" s="380">
        <v>1.0768126346015794E-2</v>
      </c>
      <c r="AI724" s="379">
        <v>1393</v>
      </c>
      <c r="AJ724" s="374">
        <v>1106</v>
      </c>
      <c r="AK724" s="374">
        <v>287</v>
      </c>
      <c r="AL724" s="381">
        <v>0.25949367088607594</v>
      </c>
      <c r="AM724" s="373">
        <v>1385</v>
      </c>
      <c r="AN724" s="374">
        <v>1367</v>
      </c>
      <c r="AO724" s="374">
        <v>18</v>
      </c>
      <c r="AP724" s="377">
        <v>1.3167520117044623E-2</v>
      </c>
      <c r="AQ724" s="374">
        <v>14.13265306122449</v>
      </c>
      <c r="AR724" s="374">
        <v>1367</v>
      </c>
      <c r="AS724" s="374">
        <v>1094</v>
      </c>
      <c r="AT724" s="374">
        <v>273</v>
      </c>
      <c r="AU724" s="377">
        <v>0.24954296160877515</v>
      </c>
      <c r="AV724" s="382">
        <v>13.948979591836734</v>
      </c>
      <c r="AW724" s="373">
        <v>1565</v>
      </c>
      <c r="AX724" s="373">
        <v>1165</v>
      </c>
      <c r="AY724" s="373">
        <v>55</v>
      </c>
      <c r="AZ724" s="373">
        <v>1220</v>
      </c>
      <c r="BA724" s="377">
        <v>0.7795527156549521</v>
      </c>
      <c r="BB724" s="463">
        <v>1.0316608821534023</v>
      </c>
      <c r="BC724" s="373">
        <v>285</v>
      </c>
      <c r="BD724" s="377">
        <v>0.18210862619808307</v>
      </c>
      <c r="BE724" s="463">
        <v>1.1920359939727012</v>
      </c>
      <c r="BF724" s="373">
        <v>15</v>
      </c>
      <c r="BG724" s="373">
        <v>10</v>
      </c>
      <c r="BH724" s="373">
        <v>25</v>
      </c>
      <c r="BI724" s="377">
        <v>1.5974440894568689E-2</v>
      </c>
      <c r="BJ724" s="463">
        <v>0.2126032007672867</v>
      </c>
      <c r="BK724" s="373">
        <v>35</v>
      </c>
      <c r="BL724" s="383">
        <v>1860</v>
      </c>
      <c r="BM724" s="374">
        <v>1345</v>
      </c>
      <c r="BN724" s="374">
        <v>60</v>
      </c>
      <c r="BO724" s="374">
        <v>1405</v>
      </c>
      <c r="BP724" s="377">
        <v>0.7553763440860215</v>
      </c>
      <c r="BQ724" s="384">
        <v>1.0841363581493921</v>
      </c>
      <c r="BR724" s="374">
        <v>435</v>
      </c>
      <c r="BS724" s="377">
        <v>0.23387096774193547</v>
      </c>
      <c r="BT724" s="384">
        <v>1.0495488387646883</v>
      </c>
      <c r="BU724" s="374">
        <v>0</v>
      </c>
      <c r="BV724" s="374">
        <v>10</v>
      </c>
      <c r="BW724" s="374">
        <v>10</v>
      </c>
      <c r="BX724" s="377">
        <v>5.3763440860215058E-3</v>
      </c>
      <c r="BY724" s="384">
        <v>7.4396591564795417E-2</v>
      </c>
      <c r="BZ724" s="374">
        <v>15</v>
      </c>
      <c r="CA724" s="373" t="s">
        <v>66</v>
      </c>
      <c r="CB724" s="385" t="s">
        <v>66</v>
      </c>
      <c r="CC724" s="373" t="s">
        <v>66</v>
      </c>
      <c r="CD724" s="385"/>
      <c r="CE724" s="385" t="s">
        <v>2085</v>
      </c>
      <c r="CF724" s="386"/>
      <c r="CG724" s="373"/>
    </row>
    <row r="725" spans="1:85" ht="12.75" customHeight="1" x14ac:dyDescent="0.25">
      <c r="A725" s="370" t="s">
        <v>1288</v>
      </c>
      <c r="B725" s="369">
        <v>4620291.03</v>
      </c>
      <c r="C725" s="373"/>
      <c r="D725" s="370"/>
      <c r="E725" s="371">
        <v>1</v>
      </c>
      <c r="F725" s="371">
        <v>1</v>
      </c>
      <c r="G725" s="370"/>
      <c r="H725" s="370"/>
      <c r="I725" s="370"/>
      <c r="J725" s="372">
        <v>4620291.0199999996</v>
      </c>
      <c r="K725" s="373">
        <v>0.51263605400000001</v>
      </c>
      <c r="L725" s="374">
        <v>7894</v>
      </c>
      <c r="M725" s="374">
        <v>2386</v>
      </c>
      <c r="N725" s="375">
        <v>2335</v>
      </c>
      <c r="O725" s="370"/>
      <c r="P725" s="376">
        <v>6.99</v>
      </c>
      <c r="Q725" s="375">
        <v>699</v>
      </c>
      <c r="R725" s="373">
        <v>6.91</v>
      </c>
      <c r="S725" s="373">
        <v>691</v>
      </c>
      <c r="T725" s="373">
        <v>5854</v>
      </c>
      <c r="U725" s="374">
        <v>502</v>
      </c>
      <c r="V725" s="377">
        <v>9.3796711509715996E-2</v>
      </c>
      <c r="W725" s="373">
        <v>846.8</v>
      </c>
      <c r="X725" s="374">
        <v>5352</v>
      </c>
      <c r="Y725" s="374">
        <v>5352</v>
      </c>
      <c r="Z725" s="374">
        <v>4740</v>
      </c>
      <c r="AA725" s="374">
        <v>4046.7490102760003</v>
      </c>
      <c r="AB725" s="374">
        <v>1305.2509897239997</v>
      </c>
      <c r="AC725" s="377">
        <v>0.32254310470195868</v>
      </c>
      <c r="AD725" s="378">
        <v>765.6</v>
      </c>
      <c r="AE725" s="373">
        <v>1989</v>
      </c>
      <c r="AF725" s="374">
        <v>1798</v>
      </c>
      <c r="AG725" s="379">
        <v>191</v>
      </c>
      <c r="AH725" s="380">
        <v>0.10622914349276974</v>
      </c>
      <c r="AI725" s="379">
        <v>1798</v>
      </c>
      <c r="AJ725" s="374">
        <v>1223.1496248440001</v>
      </c>
      <c r="AK725" s="374">
        <v>574.85037515599993</v>
      </c>
      <c r="AL725" s="381">
        <v>0.46997551524353864</v>
      </c>
      <c r="AM725" s="373">
        <v>1954</v>
      </c>
      <c r="AN725" s="374">
        <v>1785</v>
      </c>
      <c r="AO725" s="374">
        <v>169</v>
      </c>
      <c r="AP725" s="377">
        <v>9.467787114845938E-2</v>
      </c>
      <c r="AQ725" s="374">
        <v>2.8277858176555717</v>
      </c>
      <c r="AR725" s="374">
        <v>1785</v>
      </c>
      <c r="AS725" s="374">
        <v>1197.0051860900001</v>
      </c>
      <c r="AT725" s="374">
        <v>587.99481390999995</v>
      </c>
      <c r="AU725" s="377">
        <v>0.4912216093488086</v>
      </c>
      <c r="AV725" s="382">
        <v>2.5536480686695278</v>
      </c>
      <c r="AW725" s="373">
        <v>2595</v>
      </c>
      <c r="AX725" s="373">
        <v>2125</v>
      </c>
      <c r="AY725" s="373">
        <v>95</v>
      </c>
      <c r="AZ725" s="373">
        <v>2220</v>
      </c>
      <c r="BA725" s="377">
        <v>0.8554913294797688</v>
      </c>
      <c r="BB725" s="463">
        <v>1.1321581233979487</v>
      </c>
      <c r="BC725" s="373">
        <v>340</v>
      </c>
      <c r="BD725" s="377">
        <v>0.13102119460500963</v>
      </c>
      <c r="BE725" s="463">
        <v>0.85763087231568713</v>
      </c>
      <c r="BF725" s="373">
        <v>15</v>
      </c>
      <c r="BG725" s="373">
        <v>10</v>
      </c>
      <c r="BH725" s="373">
        <v>25</v>
      </c>
      <c r="BI725" s="377">
        <v>9.6339113680154135E-3</v>
      </c>
      <c r="BJ725" s="463">
        <v>0.1282173445860515</v>
      </c>
      <c r="BK725" s="373">
        <v>10</v>
      </c>
      <c r="BL725" s="383">
        <v>2775</v>
      </c>
      <c r="BM725" s="374">
        <v>2070</v>
      </c>
      <c r="BN725" s="374">
        <v>110</v>
      </c>
      <c r="BO725" s="374">
        <v>2180</v>
      </c>
      <c r="BP725" s="377">
        <v>0.78558558558558556</v>
      </c>
      <c r="BQ725" s="384">
        <v>1.1274934705585982</v>
      </c>
      <c r="BR725" s="374">
        <v>530</v>
      </c>
      <c r="BS725" s="377">
        <v>0.19099099099099098</v>
      </c>
      <c r="BT725" s="384">
        <v>0.85711524925275318</v>
      </c>
      <c r="BU725" s="374">
        <v>30</v>
      </c>
      <c r="BV725" s="374">
        <v>15</v>
      </c>
      <c r="BW725" s="374">
        <v>45</v>
      </c>
      <c r="BX725" s="377">
        <v>1.6216216216216217E-2</v>
      </c>
      <c r="BY725" s="384">
        <v>0.22439620590895051</v>
      </c>
      <c r="BZ725" s="374">
        <v>15</v>
      </c>
      <c r="CA725" s="373" t="s">
        <v>66</v>
      </c>
      <c r="CB725" s="385" t="s">
        <v>66</v>
      </c>
      <c r="CC725" s="373" t="s">
        <v>66</v>
      </c>
      <c r="CD725" s="385" t="s">
        <v>2160</v>
      </c>
      <c r="CE725" s="385" t="s">
        <v>2085</v>
      </c>
      <c r="CF725" s="386"/>
      <c r="CG725" s="373"/>
    </row>
    <row r="726" spans="1:85" ht="12.75" customHeight="1" x14ac:dyDescent="0.25">
      <c r="A726" s="370" t="s">
        <v>1289</v>
      </c>
      <c r="B726" s="369">
        <v>4620291.04</v>
      </c>
      <c r="C726" s="373"/>
      <c r="D726" s="370"/>
      <c r="E726" s="371">
        <v>1</v>
      </c>
      <c r="F726" s="371">
        <v>1</v>
      </c>
      <c r="G726" s="370"/>
      <c r="H726" s="370"/>
      <c r="I726" s="370"/>
      <c r="J726" s="372">
        <v>4620291.0199999996</v>
      </c>
      <c r="K726" s="373">
        <v>0.48736394599999999</v>
      </c>
      <c r="L726" s="374">
        <v>7894</v>
      </c>
      <c r="M726" s="374">
        <v>2386</v>
      </c>
      <c r="N726" s="375">
        <v>2335</v>
      </c>
      <c r="O726" s="370"/>
      <c r="P726" s="376">
        <v>3.2</v>
      </c>
      <c r="Q726" s="375">
        <v>320</v>
      </c>
      <c r="R726" s="373">
        <v>3.21</v>
      </c>
      <c r="S726" s="373">
        <v>321</v>
      </c>
      <c r="T726" s="373">
        <v>5222</v>
      </c>
      <c r="U726" s="374">
        <v>-8</v>
      </c>
      <c r="V726" s="377">
        <v>-1.5296367112810707E-3</v>
      </c>
      <c r="W726" s="373">
        <v>1628.9</v>
      </c>
      <c r="X726" s="374">
        <v>5230</v>
      </c>
      <c r="Y726" s="374">
        <v>5230</v>
      </c>
      <c r="Z726" s="374">
        <v>4776</v>
      </c>
      <c r="AA726" s="374">
        <v>3847.2509897239997</v>
      </c>
      <c r="AB726" s="374">
        <v>1382.7490102760003</v>
      </c>
      <c r="AC726" s="377">
        <v>0.35941221770280135</v>
      </c>
      <c r="AD726" s="378">
        <v>1634.4</v>
      </c>
      <c r="AE726" s="373">
        <v>1482</v>
      </c>
      <c r="AF726" s="374">
        <v>1476</v>
      </c>
      <c r="AG726" s="379">
        <v>6</v>
      </c>
      <c r="AH726" s="380">
        <v>4.0650406504065045E-3</v>
      </c>
      <c r="AI726" s="379">
        <v>1476</v>
      </c>
      <c r="AJ726" s="374">
        <v>1162.8503751559999</v>
      </c>
      <c r="AK726" s="374">
        <v>313.14962484400007</v>
      </c>
      <c r="AL726" s="381">
        <v>0.26929485644444162</v>
      </c>
      <c r="AM726" s="373">
        <v>1469</v>
      </c>
      <c r="AN726" s="374">
        <v>1469</v>
      </c>
      <c r="AO726" s="374">
        <v>0</v>
      </c>
      <c r="AP726" s="377">
        <v>0</v>
      </c>
      <c r="AQ726" s="374">
        <v>4.5763239875389408</v>
      </c>
      <c r="AR726" s="374">
        <v>1469</v>
      </c>
      <c r="AS726" s="374">
        <v>1137.9948139099999</v>
      </c>
      <c r="AT726" s="374">
        <v>331.00518609000005</v>
      </c>
      <c r="AU726" s="377">
        <v>0.29086704266490454</v>
      </c>
      <c r="AV726" s="382">
        <v>4.5906250000000002</v>
      </c>
      <c r="AW726" s="373">
        <v>2060</v>
      </c>
      <c r="AX726" s="373">
        <v>1565</v>
      </c>
      <c r="AY726" s="373">
        <v>145</v>
      </c>
      <c r="AZ726" s="373">
        <v>1710</v>
      </c>
      <c r="BA726" s="377">
        <v>0.83009708737864074</v>
      </c>
      <c r="BB726" s="463">
        <v>1.0985513567463105</v>
      </c>
      <c r="BC726" s="373">
        <v>295</v>
      </c>
      <c r="BD726" s="377">
        <v>0.14320388349514562</v>
      </c>
      <c r="BE726" s="463">
        <v>0.9373756046965539</v>
      </c>
      <c r="BF726" s="373">
        <v>20</v>
      </c>
      <c r="BG726" s="373">
        <v>0</v>
      </c>
      <c r="BH726" s="373">
        <v>20</v>
      </c>
      <c r="BI726" s="377">
        <v>9.7087378640776691E-3</v>
      </c>
      <c r="BJ726" s="463">
        <v>0.12921320745662279</v>
      </c>
      <c r="BK726" s="373">
        <v>35</v>
      </c>
      <c r="BL726" s="383">
        <v>2510</v>
      </c>
      <c r="BM726" s="374">
        <v>1780</v>
      </c>
      <c r="BN726" s="374">
        <v>95</v>
      </c>
      <c r="BO726" s="374">
        <v>1875</v>
      </c>
      <c r="BP726" s="377">
        <v>0.74701195219123506</v>
      </c>
      <c r="BQ726" s="384">
        <v>1.0721315589020444</v>
      </c>
      <c r="BR726" s="374">
        <v>590</v>
      </c>
      <c r="BS726" s="377">
        <v>0.23505976095617531</v>
      </c>
      <c r="BT726" s="384">
        <v>1.0548838170631212</v>
      </c>
      <c r="BU726" s="374">
        <v>20</v>
      </c>
      <c r="BV726" s="374">
        <v>0</v>
      </c>
      <c r="BW726" s="374">
        <v>20</v>
      </c>
      <c r="BX726" s="377">
        <v>7.9681274900398405E-3</v>
      </c>
      <c r="BY726" s="384">
        <v>0.11026108391276453</v>
      </c>
      <c r="BZ726" s="374">
        <v>20</v>
      </c>
      <c r="CA726" s="373" t="s">
        <v>66</v>
      </c>
      <c r="CB726" s="385" t="s">
        <v>66</v>
      </c>
      <c r="CC726" s="373" t="s">
        <v>66</v>
      </c>
      <c r="CD726" s="385" t="s">
        <v>2090</v>
      </c>
      <c r="CE726" s="385" t="s">
        <v>2085</v>
      </c>
      <c r="CF726" s="386"/>
      <c r="CG726" s="373"/>
    </row>
    <row r="727" spans="1:85" ht="12.75" customHeight="1" x14ac:dyDescent="0.25">
      <c r="A727" s="370" t="s">
        <v>1306</v>
      </c>
      <c r="B727" s="369">
        <v>4620316</v>
      </c>
      <c r="C727" s="373"/>
      <c r="D727" s="370"/>
      <c r="E727" s="371">
        <v>1</v>
      </c>
      <c r="F727" s="371">
        <v>1</v>
      </c>
      <c r="G727" s="370"/>
      <c r="H727" s="370"/>
      <c r="I727" s="370"/>
      <c r="J727" s="372"/>
      <c r="K727" s="406"/>
      <c r="L727" s="374"/>
      <c r="M727" s="374"/>
      <c r="N727" s="375"/>
      <c r="O727" s="370">
        <v>244620316</v>
      </c>
      <c r="P727" s="376">
        <v>0.56999999999999995</v>
      </c>
      <c r="Q727" s="375">
        <v>56.999999999999993</v>
      </c>
      <c r="R727" s="373">
        <v>0.56999999999999995</v>
      </c>
      <c r="S727" s="373">
        <v>56.999999999999993</v>
      </c>
      <c r="T727" s="373">
        <v>2174</v>
      </c>
      <c r="U727" s="374">
        <v>-65</v>
      </c>
      <c r="V727" s="377">
        <v>-2.9030817329164807E-2</v>
      </c>
      <c r="W727" s="373">
        <v>3787.5</v>
      </c>
      <c r="X727" s="374">
        <v>2239</v>
      </c>
      <c r="Y727" s="374">
        <v>2239</v>
      </c>
      <c r="Z727" s="374">
        <v>2187</v>
      </c>
      <c r="AA727" s="374">
        <v>2200</v>
      </c>
      <c r="AB727" s="374">
        <v>39</v>
      </c>
      <c r="AC727" s="377">
        <v>1.7727272727272727E-2</v>
      </c>
      <c r="AD727" s="378">
        <v>3930.8</v>
      </c>
      <c r="AE727" s="373">
        <v>865</v>
      </c>
      <c r="AF727" s="374">
        <v>871</v>
      </c>
      <c r="AG727" s="379">
        <v>-6</v>
      </c>
      <c r="AH727" s="380">
        <v>-6.8886337543053958E-3</v>
      </c>
      <c r="AI727" s="379">
        <v>871</v>
      </c>
      <c r="AJ727" s="374">
        <v>862</v>
      </c>
      <c r="AK727" s="374">
        <v>9</v>
      </c>
      <c r="AL727" s="381">
        <v>1.0440835266821345E-2</v>
      </c>
      <c r="AM727" s="373">
        <v>844</v>
      </c>
      <c r="AN727" s="374">
        <v>850</v>
      </c>
      <c r="AO727" s="374">
        <v>-6</v>
      </c>
      <c r="AP727" s="377">
        <v>-7.058823529411765E-3</v>
      </c>
      <c r="AQ727" s="374">
        <v>14.807017543859651</v>
      </c>
      <c r="AR727" s="374">
        <v>850</v>
      </c>
      <c r="AS727" s="374">
        <v>845</v>
      </c>
      <c r="AT727" s="374">
        <v>5</v>
      </c>
      <c r="AU727" s="377">
        <v>5.9171597633136093E-3</v>
      </c>
      <c r="AV727" s="382">
        <v>14.912280701754387</v>
      </c>
      <c r="AW727" s="373">
        <v>695</v>
      </c>
      <c r="AX727" s="373">
        <v>435</v>
      </c>
      <c r="AY727" s="373">
        <v>35</v>
      </c>
      <c r="AZ727" s="373">
        <v>470</v>
      </c>
      <c r="BA727" s="377">
        <v>0.67625899280575541</v>
      </c>
      <c r="BB727" s="463">
        <v>0.89496186091276697</v>
      </c>
      <c r="BC727" s="373">
        <v>110</v>
      </c>
      <c r="BD727" s="377">
        <v>0.15827338129496402</v>
      </c>
      <c r="BE727" s="463">
        <v>1.0360166419911676</v>
      </c>
      <c r="BF727" s="373">
        <v>50</v>
      </c>
      <c r="BG727" s="373">
        <v>45</v>
      </c>
      <c r="BH727" s="373">
        <v>95</v>
      </c>
      <c r="BI727" s="377">
        <v>0.1366906474820144</v>
      </c>
      <c r="BJ727" s="463">
        <v>1.8192104100187829</v>
      </c>
      <c r="BK727" s="373">
        <v>15</v>
      </c>
      <c r="BL727" s="383">
        <v>1065</v>
      </c>
      <c r="BM727" s="374">
        <v>620</v>
      </c>
      <c r="BN727" s="374">
        <v>50</v>
      </c>
      <c r="BO727" s="374">
        <v>670</v>
      </c>
      <c r="BP727" s="377">
        <v>0.62910798122065725</v>
      </c>
      <c r="BQ727" s="384">
        <v>0.90291262227508884</v>
      </c>
      <c r="BR727" s="374">
        <v>330</v>
      </c>
      <c r="BS727" s="377">
        <v>0.30985915492957744</v>
      </c>
      <c r="BT727" s="384">
        <v>1.3905630073579744</v>
      </c>
      <c r="BU727" s="374">
        <v>30</v>
      </c>
      <c r="BV727" s="374">
        <v>30</v>
      </c>
      <c r="BW727" s="374">
        <v>60</v>
      </c>
      <c r="BX727" s="377">
        <v>5.6338028169014086E-2</v>
      </c>
      <c r="BY727" s="384">
        <v>0.77959245245363085</v>
      </c>
      <c r="BZ727" s="374">
        <v>10</v>
      </c>
      <c r="CA727" s="373" t="s">
        <v>66</v>
      </c>
      <c r="CB727" s="385" t="s">
        <v>66</v>
      </c>
      <c r="CC727" s="373" t="s">
        <v>66</v>
      </c>
      <c r="CD727" s="385" t="s">
        <v>2101</v>
      </c>
      <c r="CE727" s="385" t="s">
        <v>2085</v>
      </c>
      <c r="CF727" s="426" t="s">
        <v>2102</v>
      </c>
      <c r="CG727" s="373"/>
    </row>
    <row r="728" spans="1:85" ht="12.75" customHeight="1" x14ac:dyDescent="0.25">
      <c r="A728" s="370" t="s">
        <v>1307</v>
      </c>
      <c r="B728" s="369">
        <v>4620317.03</v>
      </c>
      <c r="C728" s="373"/>
      <c r="D728" s="373"/>
      <c r="E728" s="371">
        <v>1</v>
      </c>
      <c r="F728" s="371">
        <v>1</v>
      </c>
      <c r="G728" s="370"/>
      <c r="H728" s="370"/>
      <c r="I728" s="370"/>
      <c r="J728" s="372">
        <v>4620317.01</v>
      </c>
      <c r="K728" s="373">
        <v>0.402739552</v>
      </c>
      <c r="L728" s="374">
        <v>10118</v>
      </c>
      <c r="M728" s="374">
        <v>5464</v>
      </c>
      <c r="N728" s="375">
        <v>4997</v>
      </c>
      <c r="O728" s="370"/>
      <c r="P728" s="376">
        <v>0.81</v>
      </c>
      <c r="Q728" s="375">
        <v>81</v>
      </c>
      <c r="R728" s="373">
        <v>0.81</v>
      </c>
      <c r="S728" s="373">
        <v>81</v>
      </c>
      <c r="T728" s="373">
        <v>4450</v>
      </c>
      <c r="U728" s="374">
        <v>101</v>
      </c>
      <c r="V728" s="377">
        <v>2.3223729593009886E-2</v>
      </c>
      <c r="W728" s="373">
        <v>5504</v>
      </c>
      <c r="X728" s="374">
        <v>4349</v>
      </c>
      <c r="Y728" s="374">
        <v>4349</v>
      </c>
      <c r="Z728" s="374">
        <v>4141</v>
      </c>
      <c r="AA728" s="374">
        <v>4074.918787136</v>
      </c>
      <c r="AB728" s="374">
        <v>274.08121286400001</v>
      </c>
      <c r="AC728" s="377">
        <v>6.7260533812168108E-2</v>
      </c>
      <c r="AD728" s="378">
        <v>5387.8</v>
      </c>
      <c r="AE728" s="373">
        <v>2334</v>
      </c>
      <c r="AF728" s="374">
        <v>2323</v>
      </c>
      <c r="AG728" s="379">
        <v>11</v>
      </c>
      <c r="AH728" s="380">
        <v>4.7352561343090831E-3</v>
      </c>
      <c r="AI728" s="379">
        <v>2323</v>
      </c>
      <c r="AJ728" s="374">
        <v>2200.5689121280002</v>
      </c>
      <c r="AK728" s="374">
        <v>122.43108787199981</v>
      </c>
      <c r="AL728" s="381">
        <v>5.5636107189029657E-2</v>
      </c>
      <c r="AM728" s="373">
        <v>2217</v>
      </c>
      <c r="AN728" s="374">
        <v>2176</v>
      </c>
      <c r="AO728" s="374">
        <v>41</v>
      </c>
      <c r="AP728" s="377">
        <v>1.8841911764705881E-2</v>
      </c>
      <c r="AQ728" s="374">
        <v>27.37037037037037</v>
      </c>
      <c r="AR728" s="374">
        <v>2176</v>
      </c>
      <c r="AS728" s="374">
        <v>2012.4895413439999</v>
      </c>
      <c r="AT728" s="374">
        <v>163.51045865600008</v>
      </c>
      <c r="AU728" s="377">
        <v>8.1247855105275713E-2</v>
      </c>
      <c r="AV728" s="382">
        <v>26.864197530864196</v>
      </c>
      <c r="AW728" s="373">
        <v>1155</v>
      </c>
      <c r="AX728" s="373">
        <v>845</v>
      </c>
      <c r="AY728" s="373">
        <v>40</v>
      </c>
      <c r="AZ728" s="373">
        <v>885</v>
      </c>
      <c r="BA728" s="377">
        <v>0.76623376623376627</v>
      </c>
      <c r="BB728" s="463">
        <v>1.0140345705092018</v>
      </c>
      <c r="BC728" s="373">
        <v>155</v>
      </c>
      <c r="BD728" s="377">
        <v>0.13419913419913421</v>
      </c>
      <c r="BE728" s="463">
        <v>0.87843284343564376</v>
      </c>
      <c r="BF728" s="373">
        <v>40</v>
      </c>
      <c r="BG728" s="373">
        <v>30</v>
      </c>
      <c r="BH728" s="373">
        <v>70</v>
      </c>
      <c r="BI728" s="377">
        <v>6.0606060606060608E-2</v>
      </c>
      <c r="BJ728" s="463">
        <v>0.80660365866861505</v>
      </c>
      <c r="BK728" s="373">
        <v>50</v>
      </c>
      <c r="BL728" s="383">
        <v>2100</v>
      </c>
      <c r="BM728" s="374">
        <v>1475</v>
      </c>
      <c r="BN728" s="374">
        <v>105</v>
      </c>
      <c r="BO728" s="374">
        <v>1580</v>
      </c>
      <c r="BP728" s="377">
        <v>0.75238095238095237</v>
      </c>
      <c r="BQ728" s="384">
        <v>1.0798372917571373</v>
      </c>
      <c r="BR728" s="374">
        <v>375</v>
      </c>
      <c r="BS728" s="377">
        <v>0.17857142857142858</v>
      </c>
      <c r="BT728" s="384">
        <v>0.80137965521441712</v>
      </c>
      <c r="BU728" s="374">
        <v>65</v>
      </c>
      <c r="BV728" s="374">
        <v>40</v>
      </c>
      <c r="BW728" s="374">
        <v>105</v>
      </c>
      <c r="BX728" s="377">
        <v>0.05</v>
      </c>
      <c r="BY728" s="384">
        <v>0.6918883015525974</v>
      </c>
      <c r="BZ728" s="374">
        <v>35</v>
      </c>
      <c r="CA728" s="373" t="s">
        <v>66</v>
      </c>
      <c r="CB728" s="385" t="s">
        <v>66</v>
      </c>
      <c r="CC728" s="373" t="s">
        <v>66</v>
      </c>
      <c r="CD728" s="385" t="s">
        <v>2090</v>
      </c>
      <c r="CE728" s="385" t="s">
        <v>2085</v>
      </c>
      <c r="CF728" s="386"/>
      <c r="CG728" s="373"/>
    </row>
    <row r="729" spans="1:85" ht="12.75" customHeight="1" x14ac:dyDescent="0.25">
      <c r="A729" s="370" t="s">
        <v>1308</v>
      </c>
      <c r="B729" s="369"/>
      <c r="C729" s="373" t="s">
        <v>2191</v>
      </c>
      <c r="D729" s="370">
        <v>4620317.04</v>
      </c>
      <c r="E729" s="371">
        <v>0.42953517000000002</v>
      </c>
      <c r="F729" s="371">
        <v>0.39771783999999999</v>
      </c>
      <c r="G729" s="374">
        <v>8183</v>
      </c>
      <c r="H729" s="374">
        <v>3780</v>
      </c>
      <c r="I729" s="374">
        <v>3584</v>
      </c>
      <c r="J729" s="372"/>
      <c r="K729" s="406"/>
      <c r="L729" s="374"/>
      <c r="M729" s="374"/>
      <c r="N729" s="375"/>
      <c r="O729" s="370"/>
      <c r="P729" s="376"/>
      <c r="Q729" s="375"/>
      <c r="R729" s="373">
        <v>0.47</v>
      </c>
      <c r="S729" s="373">
        <v>47</v>
      </c>
      <c r="T729" s="373">
        <v>3545</v>
      </c>
      <c r="U729" s="374">
        <v>30.11370388999967</v>
      </c>
      <c r="V729" s="377">
        <v>8.567475973071205E-3</v>
      </c>
      <c r="W729" s="373">
        <v>7615.5</v>
      </c>
      <c r="X729" s="374">
        <v>3514.8862961100003</v>
      </c>
      <c r="Y729" s="374"/>
      <c r="Z729" s="374"/>
      <c r="AA729" s="374"/>
      <c r="AB729" s="374"/>
      <c r="AC729" s="377"/>
      <c r="AD729" s="378"/>
      <c r="AE729" s="373">
        <v>1520</v>
      </c>
      <c r="AF729" s="374">
        <v>1503.3734351999999</v>
      </c>
      <c r="AG729" s="379">
        <v>16.626564800000097</v>
      </c>
      <c r="AH729" s="380">
        <v>1.1059504186189239E-2</v>
      </c>
      <c r="AI729" s="379">
        <v>3780</v>
      </c>
      <c r="AJ729" s="374"/>
      <c r="AK729" s="374"/>
      <c r="AL729" s="381"/>
      <c r="AM729" s="373">
        <v>1485</v>
      </c>
      <c r="AN729" s="374">
        <v>1425.42073856</v>
      </c>
      <c r="AO729" s="374">
        <v>59.579261439999982</v>
      </c>
      <c r="AP729" s="377">
        <v>4.1797667052458222E-2</v>
      </c>
      <c r="AQ729" s="374">
        <v>31.595744680851062</v>
      </c>
      <c r="AR729" s="374">
        <v>3584</v>
      </c>
      <c r="AS729" s="374"/>
      <c r="AT729" s="374"/>
      <c r="AU729" s="377"/>
      <c r="AV729" s="382"/>
      <c r="AW729" s="373">
        <v>1150</v>
      </c>
      <c r="AX729" s="373">
        <v>710</v>
      </c>
      <c r="AY729" s="373">
        <v>65</v>
      </c>
      <c r="AZ729" s="373">
        <v>775</v>
      </c>
      <c r="BA729" s="377">
        <v>0.67391304347826086</v>
      </c>
      <c r="BB729" s="463">
        <v>0.8918572291103406</v>
      </c>
      <c r="BC729" s="373">
        <v>245</v>
      </c>
      <c r="BD729" s="377">
        <v>0.21304347826086956</v>
      </c>
      <c r="BE729" s="463">
        <v>1.3945275392493759</v>
      </c>
      <c r="BF729" s="373">
        <v>60</v>
      </c>
      <c r="BG729" s="373">
        <v>20</v>
      </c>
      <c r="BH729" s="373">
        <v>80</v>
      </c>
      <c r="BI729" s="377">
        <v>6.9565217391304349E-2</v>
      </c>
      <c r="BJ729" s="463">
        <v>0.9258407212544103</v>
      </c>
      <c r="BK729" s="373">
        <v>30</v>
      </c>
      <c r="BL729" s="383"/>
      <c r="BM729" s="374"/>
      <c r="BN729" s="374"/>
      <c r="BO729" s="374"/>
      <c r="BP729" s="377"/>
      <c r="BQ729" s="384"/>
      <c r="BR729" s="374"/>
      <c r="BS729" s="377"/>
      <c r="BT729" s="384"/>
      <c r="BU729" s="374"/>
      <c r="BV729" s="374"/>
      <c r="BW729" s="374"/>
      <c r="BX729" s="377"/>
      <c r="BY729" s="384"/>
      <c r="BZ729" s="374"/>
      <c r="CA729" s="373" t="s">
        <v>66</v>
      </c>
      <c r="CB729" s="385"/>
      <c r="CC729" s="373"/>
      <c r="CD729" s="385"/>
      <c r="CE729" s="385" t="s">
        <v>2085</v>
      </c>
      <c r="CF729" s="386"/>
      <c r="CG729" s="373"/>
    </row>
    <row r="730" spans="1:85" ht="12.75" customHeight="1" x14ac:dyDescent="0.25">
      <c r="A730" s="370" t="s">
        <v>1309</v>
      </c>
      <c r="B730" s="369"/>
      <c r="C730" s="373"/>
      <c r="D730" s="370">
        <v>4620317.04</v>
      </c>
      <c r="E730" s="371">
        <v>0.57046483000000003</v>
      </c>
      <c r="F730" s="371">
        <v>0.60228216000000001</v>
      </c>
      <c r="G730" s="374">
        <v>8183</v>
      </c>
      <c r="H730" s="374">
        <v>3780</v>
      </c>
      <c r="I730" s="374">
        <v>3584</v>
      </c>
      <c r="J730" s="372"/>
      <c r="K730" s="406"/>
      <c r="L730" s="374"/>
      <c r="M730" s="374"/>
      <c r="N730" s="375"/>
      <c r="O730" s="370"/>
      <c r="P730" s="376"/>
      <c r="Q730" s="375"/>
      <c r="R730" s="373">
        <v>1.1399999999999999</v>
      </c>
      <c r="S730" s="373">
        <v>113.99999999999999</v>
      </c>
      <c r="T730" s="373">
        <v>4943</v>
      </c>
      <c r="U730" s="374">
        <v>274.88629610999942</v>
      </c>
      <c r="V730" s="377">
        <v>5.8885946989880096E-2</v>
      </c>
      <c r="W730" s="373">
        <v>4344.3</v>
      </c>
      <c r="X730" s="374">
        <v>4668.1137038900006</v>
      </c>
      <c r="Y730" s="374"/>
      <c r="Z730" s="374"/>
      <c r="AA730" s="374"/>
      <c r="AB730" s="374"/>
      <c r="AC730" s="377"/>
      <c r="AD730" s="378"/>
      <c r="AE730" s="373">
        <v>2477</v>
      </c>
      <c r="AF730" s="374">
        <v>2276.6265647999999</v>
      </c>
      <c r="AG730" s="379">
        <v>200.37343520000013</v>
      </c>
      <c r="AH730" s="380">
        <v>8.8013308066447346E-2</v>
      </c>
      <c r="AI730" s="379">
        <v>3780</v>
      </c>
      <c r="AJ730" s="374"/>
      <c r="AK730" s="374"/>
      <c r="AL730" s="381"/>
      <c r="AM730" s="373">
        <v>2358</v>
      </c>
      <c r="AN730" s="374">
        <v>2158.5792614400002</v>
      </c>
      <c r="AO730" s="374">
        <v>199.42073855999979</v>
      </c>
      <c r="AP730" s="377">
        <v>9.2385182292062371E-2</v>
      </c>
      <c r="AQ730" s="374">
        <v>20.684210526315791</v>
      </c>
      <c r="AR730" s="374">
        <v>3584</v>
      </c>
      <c r="AS730" s="374"/>
      <c r="AT730" s="374"/>
      <c r="AU730" s="377"/>
      <c r="AV730" s="382"/>
      <c r="AW730" s="373">
        <v>1110</v>
      </c>
      <c r="AX730" s="373">
        <v>780</v>
      </c>
      <c r="AY730" s="373">
        <v>60</v>
      </c>
      <c r="AZ730" s="373">
        <v>840</v>
      </c>
      <c r="BA730" s="377">
        <v>0.7567567567567568</v>
      </c>
      <c r="BB730" s="463">
        <v>1.001492686219807</v>
      </c>
      <c r="BC730" s="373">
        <v>190</v>
      </c>
      <c r="BD730" s="377">
        <v>0.17117117117117117</v>
      </c>
      <c r="BE730" s="463">
        <v>1.1204422405809475</v>
      </c>
      <c r="BF730" s="373">
        <v>15</v>
      </c>
      <c r="BG730" s="373">
        <v>15</v>
      </c>
      <c r="BH730" s="373">
        <v>30</v>
      </c>
      <c r="BI730" s="377">
        <v>2.7027027027027029E-2</v>
      </c>
      <c r="BJ730" s="463">
        <v>0.35970163156843643</v>
      </c>
      <c r="BK730" s="373">
        <v>30</v>
      </c>
      <c r="BL730" s="383"/>
      <c r="BM730" s="374"/>
      <c r="BN730" s="374"/>
      <c r="BO730" s="374"/>
      <c r="BP730" s="377"/>
      <c r="BQ730" s="384"/>
      <c r="BR730" s="374"/>
      <c r="BS730" s="377"/>
      <c r="BT730" s="384"/>
      <c r="BU730" s="374"/>
      <c r="BV730" s="374"/>
      <c r="BW730" s="374"/>
      <c r="BX730" s="377"/>
      <c r="BY730" s="384"/>
      <c r="BZ730" s="374"/>
      <c r="CA730" s="373" t="s">
        <v>66</v>
      </c>
      <c r="CB730" s="385"/>
      <c r="CC730" s="373"/>
      <c r="CD730" s="385"/>
      <c r="CE730" s="385" t="s">
        <v>2085</v>
      </c>
      <c r="CF730" s="386"/>
      <c r="CG730" s="373"/>
    </row>
    <row r="731" spans="1:85" ht="12.75" customHeight="1" x14ac:dyDescent="0.25">
      <c r="A731" s="370" t="s">
        <v>1310</v>
      </c>
      <c r="B731" s="369"/>
      <c r="C731" s="373"/>
      <c r="D731" s="370">
        <v>4620317.0199999996</v>
      </c>
      <c r="E731" s="371">
        <v>0.56905152000000003</v>
      </c>
      <c r="F731" s="371">
        <v>0.56680386999999999</v>
      </c>
      <c r="G731" s="374">
        <v>7929</v>
      </c>
      <c r="H731" s="374">
        <v>4169</v>
      </c>
      <c r="I731" s="374">
        <v>3882</v>
      </c>
      <c r="J731" s="372"/>
      <c r="K731" s="373"/>
      <c r="L731" s="374"/>
      <c r="M731" s="374"/>
      <c r="N731" s="375"/>
      <c r="O731" s="370"/>
      <c r="P731" s="376"/>
      <c r="Q731" s="375"/>
      <c r="R731" s="373">
        <v>1.01</v>
      </c>
      <c r="S731" s="373">
        <v>101</v>
      </c>
      <c r="T731" s="373">
        <v>5410</v>
      </c>
      <c r="U731" s="374">
        <v>897.99049792000005</v>
      </c>
      <c r="V731" s="377">
        <v>0.19902229760509896</v>
      </c>
      <c r="W731" s="373">
        <v>5335.8</v>
      </c>
      <c r="X731" s="374">
        <v>4512.0095020799999</v>
      </c>
      <c r="Y731" s="374"/>
      <c r="Z731" s="374"/>
      <c r="AA731" s="374"/>
      <c r="AB731" s="374"/>
      <c r="AC731" s="377"/>
      <c r="AD731" s="378"/>
      <c r="AE731" s="373">
        <v>2931</v>
      </c>
      <c r="AF731" s="374">
        <v>2363.0053340300001</v>
      </c>
      <c r="AG731" s="379">
        <v>567.99466596999991</v>
      </c>
      <c r="AH731" s="380">
        <v>0.24036960805387197</v>
      </c>
      <c r="AI731" s="379">
        <v>4169</v>
      </c>
      <c r="AJ731" s="374"/>
      <c r="AK731" s="374"/>
      <c r="AL731" s="381"/>
      <c r="AM731" s="373">
        <v>2707</v>
      </c>
      <c r="AN731" s="374">
        <v>2200.3326233399998</v>
      </c>
      <c r="AO731" s="374">
        <v>506.66737666000017</v>
      </c>
      <c r="AP731" s="377">
        <v>0.23026853816806264</v>
      </c>
      <c r="AQ731" s="374">
        <v>26.801980198019802</v>
      </c>
      <c r="AR731" s="374">
        <v>3882</v>
      </c>
      <c r="AS731" s="374"/>
      <c r="AT731" s="374"/>
      <c r="AU731" s="377"/>
      <c r="AV731" s="382"/>
      <c r="AW731" s="373">
        <v>1275</v>
      </c>
      <c r="AX731" s="373">
        <v>885</v>
      </c>
      <c r="AY731" s="373">
        <v>55</v>
      </c>
      <c r="AZ731" s="373">
        <v>940</v>
      </c>
      <c r="BA731" s="377">
        <v>0.73725490196078436</v>
      </c>
      <c r="BB731" s="463">
        <v>0.97568391111274211</v>
      </c>
      <c r="BC731" s="373">
        <v>210</v>
      </c>
      <c r="BD731" s="377">
        <v>0.16470588235294117</v>
      </c>
      <c r="BE731" s="463">
        <v>1.0781221311843916</v>
      </c>
      <c r="BF731" s="373">
        <v>80</v>
      </c>
      <c r="BG731" s="373">
        <v>20</v>
      </c>
      <c r="BH731" s="373">
        <v>100</v>
      </c>
      <c r="BI731" s="377">
        <v>7.8431372549019607E-2</v>
      </c>
      <c r="BJ731" s="463">
        <v>1.0438400288652665</v>
      </c>
      <c r="BK731" s="373">
        <v>45</v>
      </c>
      <c r="BL731" s="383"/>
      <c r="BM731" s="374"/>
      <c r="BN731" s="374"/>
      <c r="BO731" s="374"/>
      <c r="BP731" s="377"/>
      <c r="BQ731" s="384"/>
      <c r="BR731" s="374"/>
      <c r="BS731" s="377"/>
      <c r="BT731" s="384"/>
      <c r="BU731" s="374"/>
      <c r="BV731" s="374"/>
      <c r="BW731" s="374"/>
      <c r="BX731" s="377"/>
      <c r="BY731" s="384"/>
      <c r="BZ731" s="374"/>
      <c r="CA731" s="373" t="s">
        <v>66</v>
      </c>
      <c r="CB731" s="385"/>
      <c r="CC731" s="373"/>
      <c r="CD731" s="385"/>
      <c r="CE731" s="385" t="s">
        <v>2085</v>
      </c>
      <c r="CF731" s="386"/>
      <c r="CG731" s="373"/>
    </row>
    <row r="732" spans="1:85" ht="12.75" customHeight="1" x14ac:dyDescent="0.25">
      <c r="A732" s="370" t="s">
        <v>1312</v>
      </c>
      <c r="B732" s="369">
        <v>4620320</v>
      </c>
      <c r="C732" s="373"/>
      <c r="D732" s="370"/>
      <c r="E732" s="371">
        <v>1</v>
      </c>
      <c r="F732" s="371">
        <v>1</v>
      </c>
      <c r="G732" s="370"/>
      <c r="H732" s="370"/>
      <c r="I732" s="370"/>
      <c r="J732" s="372"/>
      <c r="K732" s="406"/>
      <c r="L732" s="374"/>
      <c r="M732" s="374"/>
      <c r="N732" s="375"/>
      <c r="O732" s="370">
        <v>244620320</v>
      </c>
      <c r="P732" s="376">
        <v>0.68</v>
      </c>
      <c r="Q732" s="375">
        <v>68</v>
      </c>
      <c r="R732" s="373">
        <v>0.69</v>
      </c>
      <c r="S732" s="373">
        <v>69</v>
      </c>
      <c r="T732" s="373">
        <v>4814</v>
      </c>
      <c r="U732" s="374">
        <v>131</v>
      </c>
      <c r="V732" s="377">
        <v>2.7973521247063846E-2</v>
      </c>
      <c r="W732" s="373">
        <v>7008.3</v>
      </c>
      <c r="X732" s="374">
        <v>4683</v>
      </c>
      <c r="Y732" s="374">
        <v>4683</v>
      </c>
      <c r="Z732" s="374">
        <v>4541</v>
      </c>
      <c r="AA732" s="374">
        <v>4581</v>
      </c>
      <c r="AB732" s="374">
        <v>102</v>
      </c>
      <c r="AC732" s="377">
        <v>2.2265880812049769E-2</v>
      </c>
      <c r="AD732" s="378">
        <v>6895.9</v>
      </c>
      <c r="AE732" s="373">
        <v>2301</v>
      </c>
      <c r="AF732" s="374">
        <v>2271</v>
      </c>
      <c r="AG732" s="379">
        <v>30</v>
      </c>
      <c r="AH732" s="380">
        <v>1.3210039630118891E-2</v>
      </c>
      <c r="AI732" s="379">
        <v>2271</v>
      </c>
      <c r="AJ732" s="374">
        <v>2227</v>
      </c>
      <c r="AK732" s="374">
        <v>44</v>
      </c>
      <c r="AL732" s="381">
        <v>1.9757521329142345E-2</v>
      </c>
      <c r="AM732" s="373">
        <v>2177</v>
      </c>
      <c r="AN732" s="374">
        <v>2133</v>
      </c>
      <c r="AO732" s="374">
        <v>44</v>
      </c>
      <c r="AP732" s="377">
        <v>2.062822315986873E-2</v>
      </c>
      <c r="AQ732" s="374">
        <v>31.55072463768116</v>
      </c>
      <c r="AR732" s="374">
        <v>2133</v>
      </c>
      <c r="AS732" s="374">
        <v>2153</v>
      </c>
      <c r="AT732" s="374">
        <v>-20</v>
      </c>
      <c r="AU732" s="377">
        <v>-9.2893636785880175E-3</v>
      </c>
      <c r="AV732" s="382">
        <v>31.367647058823529</v>
      </c>
      <c r="AW732" s="373">
        <v>1635</v>
      </c>
      <c r="AX732" s="373">
        <v>1065</v>
      </c>
      <c r="AY732" s="373">
        <v>85</v>
      </c>
      <c r="AZ732" s="373">
        <v>1150</v>
      </c>
      <c r="BA732" s="377">
        <v>0.70336391437308865</v>
      </c>
      <c r="BB732" s="463">
        <v>0.93083254256559167</v>
      </c>
      <c r="BC732" s="373">
        <v>350</v>
      </c>
      <c r="BD732" s="377">
        <v>0.21406727828746178</v>
      </c>
      <c r="BE732" s="463">
        <v>1.4012290695821603</v>
      </c>
      <c r="BF732" s="373">
        <v>85</v>
      </c>
      <c r="BG732" s="373">
        <v>30</v>
      </c>
      <c r="BH732" s="373">
        <v>115</v>
      </c>
      <c r="BI732" s="377">
        <v>7.0336391437308868E-2</v>
      </c>
      <c r="BJ732" s="463">
        <v>0.93610424606953946</v>
      </c>
      <c r="BK732" s="373">
        <v>25</v>
      </c>
      <c r="BL732" s="383">
        <v>2145</v>
      </c>
      <c r="BM732" s="374">
        <v>1265</v>
      </c>
      <c r="BN732" s="374">
        <v>55</v>
      </c>
      <c r="BO732" s="374">
        <v>1320</v>
      </c>
      <c r="BP732" s="377">
        <v>0.61538461538461542</v>
      </c>
      <c r="BQ732" s="384">
        <v>0.88321648011294585</v>
      </c>
      <c r="BR732" s="374">
        <v>680</v>
      </c>
      <c r="BS732" s="377">
        <v>0.317016317016317</v>
      </c>
      <c r="BT732" s="384">
        <v>1.4226823902361307</v>
      </c>
      <c r="BU732" s="374">
        <v>85</v>
      </c>
      <c r="BV732" s="374">
        <v>40</v>
      </c>
      <c r="BW732" s="374">
        <v>125</v>
      </c>
      <c r="BX732" s="377">
        <v>5.8275058275058272E-2</v>
      </c>
      <c r="BY732" s="384">
        <v>0.80639662185617411</v>
      </c>
      <c r="BZ732" s="374">
        <v>15</v>
      </c>
      <c r="CA732" s="373" t="s">
        <v>66</v>
      </c>
      <c r="CB732" s="385" t="s">
        <v>66</v>
      </c>
      <c r="CC732" s="373" t="s">
        <v>66</v>
      </c>
      <c r="CD732" s="385"/>
      <c r="CE732" s="385" t="s">
        <v>2085</v>
      </c>
      <c r="CF732" s="386"/>
      <c r="CG732" s="373"/>
    </row>
    <row r="733" spans="1:85" ht="12.75" customHeight="1" x14ac:dyDescent="0.25">
      <c r="A733" s="370" t="s">
        <v>1313</v>
      </c>
      <c r="B733" s="369">
        <v>4620321</v>
      </c>
      <c r="C733" s="373"/>
      <c r="D733" s="370"/>
      <c r="E733" s="371">
        <v>1</v>
      </c>
      <c r="F733" s="371">
        <v>1</v>
      </c>
      <c r="G733" s="370"/>
      <c r="H733" s="370"/>
      <c r="I733" s="370"/>
      <c r="J733" s="372"/>
      <c r="K733" s="406"/>
      <c r="L733" s="374"/>
      <c r="M733" s="374"/>
      <c r="N733" s="375"/>
      <c r="O733" s="370">
        <v>244620321</v>
      </c>
      <c r="P733" s="376">
        <v>1.1100000000000001</v>
      </c>
      <c r="Q733" s="375">
        <v>111.00000000000001</v>
      </c>
      <c r="R733" s="373">
        <v>1.1000000000000001</v>
      </c>
      <c r="S733" s="373">
        <v>110.00000000000001</v>
      </c>
      <c r="T733" s="373">
        <v>2918</v>
      </c>
      <c r="U733" s="374">
        <v>-3</v>
      </c>
      <c r="V733" s="377">
        <v>-1.0270455323519343E-3</v>
      </c>
      <c r="W733" s="373">
        <v>2644.3</v>
      </c>
      <c r="X733" s="374">
        <v>2921</v>
      </c>
      <c r="Y733" s="374">
        <v>2921</v>
      </c>
      <c r="Z733" s="374">
        <v>2850</v>
      </c>
      <c r="AA733" s="374">
        <v>2879</v>
      </c>
      <c r="AB733" s="374">
        <v>42</v>
      </c>
      <c r="AC733" s="377">
        <v>1.4588398749565822E-2</v>
      </c>
      <c r="AD733" s="378">
        <v>2624</v>
      </c>
      <c r="AE733" s="373">
        <v>1505</v>
      </c>
      <c r="AF733" s="374">
        <v>1506</v>
      </c>
      <c r="AG733" s="379">
        <v>-1</v>
      </c>
      <c r="AH733" s="380">
        <v>-6.6401062416998667E-4</v>
      </c>
      <c r="AI733" s="379">
        <v>1506</v>
      </c>
      <c r="AJ733" s="374">
        <v>1459</v>
      </c>
      <c r="AK733" s="374">
        <v>47</v>
      </c>
      <c r="AL733" s="381">
        <v>3.2213845099383139E-2</v>
      </c>
      <c r="AM733" s="373">
        <v>1402</v>
      </c>
      <c r="AN733" s="374">
        <v>1387</v>
      </c>
      <c r="AO733" s="374">
        <v>15</v>
      </c>
      <c r="AP733" s="377">
        <v>1.0814708002883922E-2</v>
      </c>
      <c r="AQ733" s="374">
        <v>12.745454545454544</v>
      </c>
      <c r="AR733" s="374">
        <v>1387</v>
      </c>
      <c r="AS733" s="374">
        <v>1395</v>
      </c>
      <c r="AT733" s="374">
        <v>-8</v>
      </c>
      <c r="AU733" s="377">
        <v>-5.7347670250896057E-3</v>
      </c>
      <c r="AV733" s="382">
        <v>12.495495495495494</v>
      </c>
      <c r="AW733" s="373">
        <v>1070</v>
      </c>
      <c r="AX733" s="373">
        <v>645</v>
      </c>
      <c r="AY733" s="373">
        <v>45</v>
      </c>
      <c r="AZ733" s="373">
        <v>690</v>
      </c>
      <c r="BA733" s="377">
        <v>0.64485981308411211</v>
      </c>
      <c r="BB733" s="463">
        <v>0.85340815351107047</v>
      </c>
      <c r="BC733" s="373">
        <v>275</v>
      </c>
      <c r="BD733" s="377">
        <v>0.2570093457943925</v>
      </c>
      <c r="BE733" s="463">
        <v>1.6823167434202368</v>
      </c>
      <c r="BF733" s="373">
        <v>85</v>
      </c>
      <c r="BG733" s="373">
        <v>10</v>
      </c>
      <c r="BH733" s="373">
        <v>95</v>
      </c>
      <c r="BI733" s="377">
        <v>8.8785046728971959E-2</v>
      </c>
      <c r="BJ733" s="463">
        <v>1.1816366681897701</v>
      </c>
      <c r="BK733" s="373">
        <v>10</v>
      </c>
      <c r="BL733" s="383">
        <v>1360</v>
      </c>
      <c r="BM733" s="374">
        <v>860</v>
      </c>
      <c r="BN733" s="374">
        <v>50</v>
      </c>
      <c r="BO733" s="374">
        <v>910</v>
      </c>
      <c r="BP733" s="377">
        <v>0.66911764705882348</v>
      </c>
      <c r="BQ733" s="384">
        <v>0.96033556615221938</v>
      </c>
      <c r="BR733" s="374">
        <v>365</v>
      </c>
      <c r="BS733" s="377">
        <v>0.26838235294117646</v>
      </c>
      <c r="BT733" s="384">
        <v>1.2044264818075505</v>
      </c>
      <c r="BU733" s="374">
        <v>70</v>
      </c>
      <c r="BV733" s="374">
        <v>15</v>
      </c>
      <c r="BW733" s="374">
        <v>85</v>
      </c>
      <c r="BX733" s="377">
        <v>6.25E-2</v>
      </c>
      <c r="BY733" s="384">
        <v>0.86486037694074669</v>
      </c>
      <c r="BZ733" s="374">
        <v>10</v>
      </c>
      <c r="CA733" s="373" t="s">
        <v>66</v>
      </c>
      <c r="CB733" s="385" t="s">
        <v>66</v>
      </c>
      <c r="CC733" s="373" t="s">
        <v>66</v>
      </c>
      <c r="CD733" s="385" t="s">
        <v>2101</v>
      </c>
      <c r="CE733" s="385" t="s">
        <v>2085</v>
      </c>
      <c r="CF733" s="426" t="s">
        <v>2102</v>
      </c>
      <c r="CG733" s="373"/>
    </row>
    <row r="734" spans="1:85" ht="12.75" customHeight="1" x14ac:dyDescent="0.25">
      <c r="A734" s="370" t="s">
        <v>1314</v>
      </c>
      <c r="B734" s="369">
        <v>4620322.0199999996</v>
      </c>
      <c r="C734" s="373"/>
      <c r="D734" s="370"/>
      <c r="E734" s="371">
        <v>1</v>
      </c>
      <c r="F734" s="371">
        <v>1</v>
      </c>
      <c r="G734" s="370"/>
      <c r="H734" s="370"/>
      <c r="I734" s="370"/>
      <c r="J734" s="372"/>
      <c r="K734" s="406"/>
      <c r="L734" s="374"/>
      <c r="M734" s="374"/>
      <c r="N734" s="375"/>
      <c r="O734" s="370">
        <v>244620322.02000001</v>
      </c>
      <c r="P734" s="376">
        <v>0.78</v>
      </c>
      <c r="Q734" s="375">
        <v>78</v>
      </c>
      <c r="R734" s="373">
        <v>0.78</v>
      </c>
      <c r="S734" s="373">
        <v>78</v>
      </c>
      <c r="T734" s="373">
        <v>3840</v>
      </c>
      <c r="U734" s="374">
        <v>-10</v>
      </c>
      <c r="V734" s="377">
        <v>-2.5974025974025974E-3</v>
      </c>
      <c r="W734" s="373">
        <v>4938.3</v>
      </c>
      <c r="X734" s="374">
        <v>3850</v>
      </c>
      <c r="Y734" s="374">
        <v>3850</v>
      </c>
      <c r="Z734" s="374">
        <v>3779</v>
      </c>
      <c r="AA734" s="374">
        <v>3872</v>
      </c>
      <c r="AB734" s="374">
        <v>-22</v>
      </c>
      <c r="AC734" s="377">
        <v>-5.681818181818182E-3</v>
      </c>
      <c r="AD734" s="378">
        <v>4956.8999999999996</v>
      </c>
      <c r="AE734" s="373">
        <v>1778</v>
      </c>
      <c r="AF734" s="374">
        <v>1762</v>
      </c>
      <c r="AG734" s="379">
        <v>16</v>
      </c>
      <c r="AH734" s="380">
        <v>9.0805902383654935E-3</v>
      </c>
      <c r="AI734" s="379">
        <v>1762</v>
      </c>
      <c r="AJ734" s="374">
        <v>1751</v>
      </c>
      <c r="AK734" s="374">
        <v>11</v>
      </c>
      <c r="AL734" s="381">
        <v>6.2821245002855509E-3</v>
      </c>
      <c r="AM734" s="373">
        <v>1681</v>
      </c>
      <c r="AN734" s="374">
        <v>1673</v>
      </c>
      <c r="AO734" s="374">
        <v>8</v>
      </c>
      <c r="AP734" s="377">
        <v>4.781829049611476E-3</v>
      </c>
      <c r="AQ734" s="374">
        <v>21.551282051282051</v>
      </c>
      <c r="AR734" s="374">
        <v>1673</v>
      </c>
      <c r="AS734" s="374">
        <v>1694</v>
      </c>
      <c r="AT734" s="374">
        <v>-21</v>
      </c>
      <c r="AU734" s="377">
        <v>-1.2396694214876033E-2</v>
      </c>
      <c r="AV734" s="382">
        <v>21.448717948717949</v>
      </c>
      <c r="AW734" s="373">
        <v>1440</v>
      </c>
      <c r="AX734" s="373">
        <v>945</v>
      </c>
      <c r="AY734" s="373">
        <v>85</v>
      </c>
      <c r="AZ734" s="373">
        <v>1030</v>
      </c>
      <c r="BA734" s="377">
        <v>0.71527777777777779</v>
      </c>
      <c r="BB734" s="463">
        <v>0.94659936190071547</v>
      </c>
      <c r="BC734" s="373">
        <v>295</v>
      </c>
      <c r="BD734" s="377">
        <v>0.2048611111111111</v>
      </c>
      <c r="BE734" s="463">
        <v>1.3409678789409036</v>
      </c>
      <c r="BF734" s="373">
        <v>85</v>
      </c>
      <c r="BG734" s="373">
        <v>25</v>
      </c>
      <c r="BH734" s="373">
        <v>110</v>
      </c>
      <c r="BI734" s="377">
        <v>7.6388888888888895E-2</v>
      </c>
      <c r="BJ734" s="463">
        <v>1.0166566947802336</v>
      </c>
      <c r="BK734" s="373">
        <v>0</v>
      </c>
      <c r="BL734" s="383">
        <v>1710</v>
      </c>
      <c r="BM734" s="374">
        <v>1110</v>
      </c>
      <c r="BN734" s="374">
        <v>50</v>
      </c>
      <c r="BO734" s="374">
        <v>1160</v>
      </c>
      <c r="BP734" s="377">
        <v>0.67836257309941517</v>
      </c>
      <c r="BQ734" s="384">
        <v>0.97360413158649273</v>
      </c>
      <c r="BR734" s="374">
        <v>470</v>
      </c>
      <c r="BS734" s="377">
        <v>0.27485380116959063</v>
      </c>
      <c r="BT734" s="384">
        <v>1.2334685687276876</v>
      </c>
      <c r="BU734" s="374">
        <v>65</v>
      </c>
      <c r="BV734" s="374">
        <v>10</v>
      </c>
      <c r="BW734" s="374">
        <v>75</v>
      </c>
      <c r="BX734" s="377">
        <v>4.3859649122807015E-2</v>
      </c>
      <c r="BY734" s="384">
        <v>0.60691956276543624</v>
      </c>
      <c r="BZ734" s="374">
        <v>0</v>
      </c>
      <c r="CA734" s="373" t="s">
        <v>66</v>
      </c>
      <c r="CB734" s="385" t="s">
        <v>66</v>
      </c>
      <c r="CC734" s="373" t="s">
        <v>66</v>
      </c>
      <c r="CD734" s="385"/>
      <c r="CE734" s="385" t="s">
        <v>2085</v>
      </c>
      <c r="CF734" s="386"/>
      <c r="CG734" s="373"/>
    </row>
    <row r="735" spans="1:85" ht="12.75" customHeight="1" x14ac:dyDescent="0.25">
      <c r="A735" s="370" t="s">
        <v>1315</v>
      </c>
      <c r="B735" s="369">
        <v>4620322.03</v>
      </c>
      <c r="C735" s="373"/>
      <c r="D735" s="370"/>
      <c r="E735" s="371">
        <v>1</v>
      </c>
      <c r="F735" s="371">
        <v>1</v>
      </c>
      <c r="G735" s="370"/>
      <c r="H735" s="370"/>
      <c r="I735" s="370"/>
      <c r="J735" s="372"/>
      <c r="K735" s="406"/>
      <c r="L735" s="374"/>
      <c r="M735" s="374"/>
      <c r="N735" s="375"/>
      <c r="O735" s="370">
        <v>244620322.03</v>
      </c>
      <c r="P735" s="376">
        <v>0.77</v>
      </c>
      <c r="Q735" s="375">
        <v>77</v>
      </c>
      <c r="R735" s="373">
        <v>0.76</v>
      </c>
      <c r="S735" s="373">
        <v>76</v>
      </c>
      <c r="T735" s="373">
        <v>4936</v>
      </c>
      <c r="U735" s="374">
        <v>185</v>
      </c>
      <c r="V735" s="377">
        <v>3.8939170700905072E-2</v>
      </c>
      <c r="W735" s="373">
        <v>6455.7</v>
      </c>
      <c r="X735" s="374">
        <v>4751</v>
      </c>
      <c r="Y735" s="374">
        <v>4751</v>
      </c>
      <c r="Z735" s="374">
        <v>4650</v>
      </c>
      <c r="AA735" s="374">
        <v>4692</v>
      </c>
      <c r="AB735" s="374">
        <v>59</v>
      </c>
      <c r="AC735" s="377">
        <v>1.257459505541347E-2</v>
      </c>
      <c r="AD735" s="378">
        <v>6194.3</v>
      </c>
      <c r="AE735" s="373">
        <v>2561</v>
      </c>
      <c r="AF735" s="374">
        <v>2499</v>
      </c>
      <c r="AG735" s="379">
        <v>62</v>
      </c>
      <c r="AH735" s="380">
        <v>2.4809923969587835E-2</v>
      </c>
      <c r="AI735" s="379">
        <v>2499</v>
      </c>
      <c r="AJ735" s="374">
        <v>2482</v>
      </c>
      <c r="AK735" s="374">
        <v>17</v>
      </c>
      <c r="AL735" s="381">
        <v>6.8493150684931503E-3</v>
      </c>
      <c r="AM735" s="373">
        <v>2438</v>
      </c>
      <c r="AN735" s="374">
        <v>2361</v>
      </c>
      <c r="AO735" s="374">
        <v>77</v>
      </c>
      <c r="AP735" s="377">
        <v>3.2613299449385853E-2</v>
      </c>
      <c r="AQ735" s="374">
        <v>32.078947368421055</v>
      </c>
      <c r="AR735" s="374">
        <v>2361</v>
      </c>
      <c r="AS735" s="374">
        <v>2408</v>
      </c>
      <c r="AT735" s="374">
        <v>-47</v>
      </c>
      <c r="AU735" s="377">
        <v>-1.9518272425249169E-2</v>
      </c>
      <c r="AV735" s="382">
        <v>30.662337662337663</v>
      </c>
      <c r="AW735" s="373">
        <v>1645</v>
      </c>
      <c r="AX735" s="373">
        <v>960</v>
      </c>
      <c r="AY735" s="373">
        <v>85</v>
      </c>
      <c r="AZ735" s="373">
        <v>1045</v>
      </c>
      <c r="BA735" s="377">
        <v>0.63525835866261393</v>
      </c>
      <c r="BB735" s="463">
        <v>0.84070157865151618</v>
      </c>
      <c r="BC735" s="373">
        <v>430</v>
      </c>
      <c r="BD735" s="377">
        <v>0.26139817629179329</v>
      </c>
      <c r="BE735" s="463">
        <v>1.7110448933907731</v>
      </c>
      <c r="BF735" s="373">
        <v>125</v>
      </c>
      <c r="BG735" s="373">
        <v>10</v>
      </c>
      <c r="BH735" s="373">
        <v>135</v>
      </c>
      <c r="BI735" s="377">
        <v>8.2066869300911852E-2</v>
      </c>
      <c r="BJ735" s="463">
        <v>1.09222471105431</v>
      </c>
      <c r="BK735" s="373">
        <v>40</v>
      </c>
      <c r="BL735" s="383">
        <v>1810</v>
      </c>
      <c r="BM735" s="374">
        <v>1070</v>
      </c>
      <c r="BN735" s="374">
        <v>70</v>
      </c>
      <c r="BO735" s="374">
        <v>1140</v>
      </c>
      <c r="BP735" s="377">
        <v>0.62983425414364635</v>
      </c>
      <c r="BQ735" s="384">
        <v>0.90395498862388501</v>
      </c>
      <c r="BR735" s="374">
        <v>585</v>
      </c>
      <c r="BS735" s="377">
        <v>0.32320441988950277</v>
      </c>
      <c r="BT735" s="384">
        <v>1.4504529008190223</v>
      </c>
      <c r="BU735" s="374">
        <v>70</v>
      </c>
      <c r="BV735" s="374">
        <v>10</v>
      </c>
      <c r="BW735" s="374">
        <v>80</v>
      </c>
      <c r="BX735" s="377">
        <v>4.4198895027624308E-2</v>
      </c>
      <c r="BY735" s="384">
        <v>0.61161396822329051</v>
      </c>
      <c r="BZ735" s="374">
        <v>0</v>
      </c>
      <c r="CA735" s="373" t="s">
        <v>66</v>
      </c>
      <c r="CB735" s="385" t="s">
        <v>66</v>
      </c>
      <c r="CC735" s="373" t="s">
        <v>66</v>
      </c>
      <c r="CD735" s="385" t="s">
        <v>2101</v>
      </c>
      <c r="CE735" s="385" t="s">
        <v>2085</v>
      </c>
      <c r="CF735" s="426" t="s">
        <v>2102</v>
      </c>
      <c r="CG735" s="373"/>
    </row>
    <row r="736" spans="1:85" ht="12.75" customHeight="1" x14ac:dyDescent="0.25">
      <c r="A736" s="370" t="s">
        <v>1316</v>
      </c>
      <c r="B736" s="369">
        <v>4620322.04</v>
      </c>
      <c r="C736" s="373"/>
      <c r="D736" s="370"/>
      <c r="E736" s="371">
        <v>1</v>
      </c>
      <c r="F736" s="371">
        <v>1</v>
      </c>
      <c r="G736" s="370"/>
      <c r="H736" s="370"/>
      <c r="I736" s="370"/>
      <c r="J736" s="372"/>
      <c r="K736" s="406"/>
      <c r="L736" s="374"/>
      <c r="M736" s="374"/>
      <c r="N736" s="375"/>
      <c r="O736" s="370">
        <v>244620322.03999999</v>
      </c>
      <c r="P736" s="376">
        <v>0.46</v>
      </c>
      <c r="Q736" s="375">
        <v>46</v>
      </c>
      <c r="R736" s="373">
        <v>0.46</v>
      </c>
      <c r="S736" s="373">
        <v>46</v>
      </c>
      <c r="T736" s="373">
        <v>3357</v>
      </c>
      <c r="U736" s="374">
        <v>12</v>
      </c>
      <c r="V736" s="377">
        <v>3.5874439461883408E-3</v>
      </c>
      <c r="W736" s="373">
        <v>7357</v>
      </c>
      <c r="X736" s="374">
        <v>3345</v>
      </c>
      <c r="Y736" s="374">
        <v>3345</v>
      </c>
      <c r="Z736" s="374">
        <v>3478</v>
      </c>
      <c r="AA736" s="374">
        <v>3586</v>
      </c>
      <c r="AB736" s="374">
        <v>-241</v>
      </c>
      <c r="AC736" s="377">
        <v>-6.7205800334634691E-2</v>
      </c>
      <c r="AD736" s="378">
        <v>7335.5</v>
      </c>
      <c r="AE736" s="373">
        <v>1480</v>
      </c>
      <c r="AF736" s="374">
        <v>1470</v>
      </c>
      <c r="AG736" s="379">
        <v>10</v>
      </c>
      <c r="AH736" s="380">
        <v>6.8027210884353739E-3</v>
      </c>
      <c r="AI736" s="379">
        <v>1470</v>
      </c>
      <c r="AJ736" s="374">
        <v>1812</v>
      </c>
      <c r="AK736" s="374">
        <v>-342</v>
      </c>
      <c r="AL736" s="381">
        <v>-0.18874172185430463</v>
      </c>
      <c r="AM736" s="373">
        <v>1404</v>
      </c>
      <c r="AN736" s="374">
        <v>1377</v>
      </c>
      <c r="AO736" s="374">
        <v>27</v>
      </c>
      <c r="AP736" s="377">
        <v>1.9607843137254902E-2</v>
      </c>
      <c r="AQ736" s="374">
        <v>30.521739130434781</v>
      </c>
      <c r="AR736" s="374">
        <v>1377</v>
      </c>
      <c r="AS736" s="374">
        <v>1734</v>
      </c>
      <c r="AT736" s="374">
        <v>-357</v>
      </c>
      <c r="AU736" s="377">
        <v>-0.20588235294117646</v>
      </c>
      <c r="AV736" s="382">
        <v>29.934782608695652</v>
      </c>
      <c r="AW736" s="373">
        <v>845</v>
      </c>
      <c r="AX736" s="373">
        <v>585</v>
      </c>
      <c r="AY736" s="373">
        <v>45</v>
      </c>
      <c r="AZ736" s="373">
        <v>630</v>
      </c>
      <c r="BA736" s="377">
        <v>0.74556213017751483</v>
      </c>
      <c r="BB736" s="463">
        <v>0.98667770565442536</v>
      </c>
      <c r="BC736" s="373">
        <v>175</v>
      </c>
      <c r="BD736" s="377">
        <v>0.20710059171597633</v>
      </c>
      <c r="BE736" s="463">
        <v>1.3556269400987171</v>
      </c>
      <c r="BF736" s="373">
        <v>35</v>
      </c>
      <c r="BG736" s="373">
        <v>0</v>
      </c>
      <c r="BH736" s="373">
        <v>35</v>
      </c>
      <c r="BI736" s="377">
        <v>4.142011834319527E-2</v>
      </c>
      <c r="BJ736" s="463">
        <v>0.55125871346878719</v>
      </c>
      <c r="BK736" s="373">
        <v>0</v>
      </c>
      <c r="BL736" s="383">
        <v>1235</v>
      </c>
      <c r="BM736" s="374">
        <v>785</v>
      </c>
      <c r="BN736" s="374">
        <v>30</v>
      </c>
      <c r="BO736" s="374">
        <v>815</v>
      </c>
      <c r="BP736" s="377">
        <v>0.65991902834008098</v>
      </c>
      <c r="BQ736" s="384">
        <v>0.94713346222638262</v>
      </c>
      <c r="BR736" s="374">
        <v>375</v>
      </c>
      <c r="BS736" s="377">
        <v>0.30364372469635625</v>
      </c>
      <c r="BT736" s="384">
        <v>1.3626698590690494</v>
      </c>
      <c r="BU736" s="374">
        <v>30</v>
      </c>
      <c r="BV736" s="374">
        <v>0</v>
      </c>
      <c r="BW736" s="374">
        <v>30</v>
      </c>
      <c r="BX736" s="377">
        <v>2.4291497975708502E-2</v>
      </c>
      <c r="BY736" s="384">
        <v>0.33614006553162629</v>
      </c>
      <c r="BZ736" s="374">
        <v>10</v>
      </c>
      <c r="CA736" s="373" t="s">
        <v>66</v>
      </c>
      <c r="CB736" s="385" t="s">
        <v>66</v>
      </c>
      <c r="CC736" s="373" t="s">
        <v>66</v>
      </c>
      <c r="CD736" s="385"/>
      <c r="CE736" s="385" t="s">
        <v>2085</v>
      </c>
      <c r="CF736" s="386"/>
      <c r="CG736" s="373"/>
    </row>
    <row r="737" spans="1:85" ht="12.75" customHeight="1" x14ac:dyDescent="0.25">
      <c r="A737" s="370" t="s">
        <v>1317</v>
      </c>
      <c r="B737" s="369">
        <v>4620323</v>
      </c>
      <c r="C737" s="373"/>
      <c r="D737" s="370"/>
      <c r="E737" s="371">
        <v>1</v>
      </c>
      <c r="F737" s="371">
        <v>1</v>
      </c>
      <c r="G737" s="370"/>
      <c r="H737" s="370"/>
      <c r="I737" s="370"/>
      <c r="J737" s="372"/>
      <c r="K737" s="406"/>
      <c r="L737" s="374"/>
      <c r="M737" s="374"/>
      <c r="N737" s="375"/>
      <c r="O737" s="370">
        <v>244620323</v>
      </c>
      <c r="P737" s="376">
        <v>0.62</v>
      </c>
      <c r="Q737" s="375">
        <v>62</v>
      </c>
      <c r="R737" s="373">
        <v>0.62</v>
      </c>
      <c r="S737" s="373">
        <v>62</v>
      </c>
      <c r="T737" s="373">
        <v>3118</v>
      </c>
      <c r="U737" s="374">
        <v>256</v>
      </c>
      <c r="V737" s="377">
        <v>8.9447938504542274E-2</v>
      </c>
      <c r="W737" s="373">
        <v>5007.2</v>
      </c>
      <c r="X737" s="374">
        <v>2862</v>
      </c>
      <c r="Y737" s="374">
        <v>2862</v>
      </c>
      <c r="Z737" s="374">
        <v>2941</v>
      </c>
      <c r="AA737" s="374">
        <v>3113</v>
      </c>
      <c r="AB737" s="374">
        <v>-251</v>
      </c>
      <c r="AC737" s="377">
        <v>-8.0629617732091236E-2</v>
      </c>
      <c r="AD737" s="378">
        <v>4618.3999999999996</v>
      </c>
      <c r="AE737" s="373">
        <v>1464</v>
      </c>
      <c r="AF737" s="374">
        <v>1289</v>
      </c>
      <c r="AG737" s="379">
        <v>175</v>
      </c>
      <c r="AH737" s="380">
        <v>0.13576415826221877</v>
      </c>
      <c r="AI737" s="379">
        <v>1289</v>
      </c>
      <c r="AJ737" s="374">
        <v>1399</v>
      </c>
      <c r="AK737" s="374">
        <v>-110</v>
      </c>
      <c r="AL737" s="381">
        <v>-7.8627591136526093E-2</v>
      </c>
      <c r="AM737" s="373">
        <v>1378</v>
      </c>
      <c r="AN737" s="374">
        <v>1191</v>
      </c>
      <c r="AO737" s="374">
        <v>187</v>
      </c>
      <c r="AP737" s="377">
        <v>0.15701091519731319</v>
      </c>
      <c r="AQ737" s="374">
        <v>22.225806451612904</v>
      </c>
      <c r="AR737" s="374">
        <v>1191</v>
      </c>
      <c r="AS737" s="374">
        <v>1348</v>
      </c>
      <c r="AT737" s="374">
        <v>-157</v>
      </c>
      <c r="AU737" s="377">
        <v>-0.11646884272997032</v>
      </c>
      <c r="AV737" s="382">
        <v>19.20967741935484</v>
      </c>
      <c r="AW737" s="373">
        <v>965</v>
      </c>
      <c r="AX737" s="373">
        <v>620</v>
      </c>
      <c r="AY737" s="373">
        <v>30</v>
      </c>
      <c r="AZ737" s="373">
        <v>650</v>
      </c>
      <c r="BA737" s="377">
        <v>0.67357512953367871</v>
      </c>
      <c r="BB737" s="463">
        <v>0.89141003344139003</v>
      </c>
      <c r="BC737" s="373">
        <v>215</v>
      </c>
      <c r="BD737" s="377">
        <v>0.22279792746113988</v>
      </c>
      <c r="BE737" s="463">
        <v>1.4583776422942083</v>
      </c>
      <c r="BF737" s="373">
        <v>75</v>
      </c>
      <c r="BG737" s="373">
        <v>15</v>
      </c>
      <c r="BH737" s="373">
        <v>90</v>
      </c>
      <c r="BI737" s="377">
        <v>9.3264248704663211E-2</v>
      </c>
      <c r="BJ737" s="463">
        <v>1.2412501897646562</v>
      </c>
      <c r="BK737" s="373">
        <v>10</v>
      </c>
      <c r="BL737" s="383">
        <v>1200</v>
      </c>
      <c r="BM737" s="374">
        <v>775</v>
      </c>
      <c r="BN737" s="374">
        <v>50</v>
      </c>
      <c r="BO737" s="374">
        <v>825</v>
      </c>
      <c r="BP737" s="377">
        <v>0.6875</v>
      </c>
      <c r="BQ737" s="384">
        <v>0.98671841137618155</v>
      </c>
      <c r="BR737" s="374">
        <v>290</v>
      </c>
      <c r="BS737" s="377">
        <v>0.24166666666666667</v>
      </c>
      <c r="BT737" s="384">
        <v>1.0845338000568445</v>
      </c>
      <c r="BU737" s="374">
        <v>65</v>
      </c>
      <c r="BV737" s="374">
        <v>10</v>
      </c>
      <c r="BW737" s="374">
        <v>75</v>
      </c>
      <c r="BX737" s="377">
        <v>6.25E-2</v>
      </c>
      <c r="BY737" s="384">
        <v>0.86486037694074669</v>
      </c>
      <c r="BZ737" s="374">
        <v>10</v>
      </c>
      <c r="CA737" s="373" t="s">
        <v>66</v>
      </c>
      <c r="CB737" s="385" t="s">
        <v>66</v>
      </c>
      <c r="CC737" s="373" t="s">
        <v>66</v>
      </c>
      <c r="CD737" s="385"/>
      <c r="CE737" s="385" t="s">
        <v>2085</v>
      </c>
      <c r="CF737" s="386"/>
      <c r="CG737" s="373"/>
    </row>
    <row r="738" spans="1:85" ht="12.75" customHeight="1" x14ac:dyDescent="0.25">
      <c r="A738" s="370" t="s">
        <v>1318</v>
      </c>
      <c r="B738" s="369">
        <v>4620324.01</v>
      </c>
      <c r="C738" s="373"/>
      <c r="D738" s="370"/>
      <c r="E738" s="371">
        <v>1</v>
      </c>
      <c r="F738" s="371">
        <v>1</v>
      </c>
      <c r="G738" s="370"/>
      <c r="H738" s="370"/>
      <c r="I738" s="370"/>
      <c r="J738" s="372"/>
      <c r="K738" s="406"/>
      <c r="L738" s="374"/>
      <c r="M738" s="374"/>
      <c r="N738" s="375"/>
      <c r="O738" s="370">
        <v>244620324.00999999</v>
      </c>
      <c r="P738" s="376">
        <v>0.67</v>
      </c>
      <c r="Q738" s="375">
        <v>67</v>
      </c>
      <c r="R738" s="373">
        <v>0.67</v>
      </c>
      <c r="S738" s="373">
        <v>67</v>
      </c>
      <c r="T738" s="373">
        <v>4734</v>
      </c>
      <c r="U738" s="374">
        <v>-160</v>
      </c>
      <c r="V738" s="377">
        <v>-3.2693093583980384E-2</v>
      </c>
      <c r="W738" s="373">
        <v>7019.6</v>
      </c>
      <c r="X738" s="374">
        <v>4894</v>
      </c>
      <c r="Y738" s="374">
        <v>4894</v>
      </c>
      <c r="Z738" s="374">
        <v>4645</v>
      </c>
      <c r="AA738" s="374">
        <v>4540</v>
      </c>
      <c r="AB738" s="374">
        <v>354</v>
      </c>
      <c r="AC738" s="377">
        <v>7.7973568281938327E-2</v>
      </c>
      <c r="AD738" s="378">
        <v>7279.5</v>
      </c>
      <c r="AE738" s="373">
        <v>2154</v>
      </c>
      <c r="AF738" s="374">
        <v>2324</v>
      </c>
      <c r="AG738" s="379">
        <v>-170</v>
      </c>
      <c r="AH738" s="380">
        <v>-7.3149741824440617E-2</v>
      </c>
      <c r="AI738" s="379">
        <v>2324</v>
      </c>
      <c r="AJ738" s="374">
        <v>2084</v>
      </c>
      <c r="AK738" s="374">
        <v>240</v>
      </c>
      <c r="AL738" s="381">
        <v>0.11516314779270634</v>
      </c>
      <c r="AM738" s="373">
        <v>2037</v>
      </c>
      <c r="AN738" s="374">
        <v>2130</v>
      </c>
      <c r="AO738" s="374">
        <v>-93</v>
      </c>
      <c r="AP738" s="377">
        <v>-4.3661971830985913E-2</v>
      </c>
      <c r="AQ738" s="374">
        <v>30.402985074626866</v>
      </c>
      <c r="AR738" s="374">
        <v>2130</v>
      </c>
      <c r="AS738" s="374">
        <v>1975</v>
      </c>
      <c r="AT738" s="374">
        <v>155</v>
      </c>
      <c r="AU738" s="377">
        <v>7.848101265822785E-2</v>
      </c>
      <c r="AV738" s="382">
        <v>31.791044776119403</v>
      </c>
      <c r="AW738" s="373">
        <v>1855</v>
      </c>
      <c r="AX738" s="373">
        <v>1155</v>
      </c>
      <c r="AY738" s="373">
        <v>95</v>
      </c>
      <c r="AZ738" s="373">
        <v>1250</v>
      </c>
      <c r="BA738" s="377">
        <v>0.67385444743935308</v>
      </c>
      <c r="BB738" s="463">
        <v>0.89177968305094479</v>
      </c>
      <c r="BC738" s="373">
        <v>505</v>
      </c>
      <c r="BD738" s="377">
        <v>0.27223719676549868</v>
      </c>
      <c r="BE738" s="463">
        <v>1.7819943196415098</v>
      </c>
      <c r="BF738" s="373">
        <v>60</v>
      </c>
      <c r="BG738" s="373">
        <v>20</v>
      </c>
      <c r="BH738" s="373">
        <v>80</v>
      </c>
      <c r="BI738" s="377">
        <v>4.3126684636118601E-2</v>
      </c>
      <c r="BJ738" s="463">
        <v>0.57397133662672339</v>
      </c>
      <c r="BK738" s="373">
        <v>30</v>
      </c>
      <c r="BL738" s="383">
        <v>2035</v>
      </c>
      <c r="BM738" s="374">
        <v>1280</v>
      </c>
      <c r="BN738" s="374">
        <v>75</v>
      </c>
      <c r="BO738" s="374">
        <v>1355</v>
      </c>
      <c r="BP738" s="377">
        <v>0.66584766584766586</v>
      </c>
      <c r="BQ738" s="384">
        <v>0.95564240154726898</v>
      </c>
      <c r="BR738" s="374">
        <v>560</v>
      </c>
      <c r="BS738" s="377">
        <v>0.27518427518427518</v>
      </c>
      <c r="BT738" s="384">
        <v>1.2349516455785809</v>
      </c>
      <c r="BU738" s="374">
        <v>95</v>
      </c>
      <c r="BV738" s="374">
        <v>15</v>
      </c>
      <c r="BW738" s="374">
        <v>110</v>
      </c>
      <c r="BX738" s="377">
        <v>5.4054054054054057E-2</v>
      </c>
      <c r="BY738" s="384">
        <v>0.7479873530298351</v>
      </c>
      <c r="BZ738" s="374">
        <v>10</v>
      </c>
      <c r="CA738" s="373" t="s">
        <v>66</v>
      </c>
      <c r="CB738" s="385" t="s">
        <v>66</v>
      </c>
      <c r="CC738" s="373" t="s">
        <v>68</v>
      </c>
      <c r="CD738" s="385" t="s">
        <v>2101</v>
      </c>
      <c r="CE738" s="385" t="s">
        <v>2085</v>
      </c>
      <c r="CF738" s="426" t="s">
        <v>2102</v>
      </c>
      <c r="CG738" s="373"/>
    </row>
    <row r="739" spans="1:85" ht="12.75" customHeight="1" x14ac:dyDescent="0.25">
      <c r="A739" s="370" t="s">
        <v>1320</v>
      </c>
      <c r="B739" s="369">
        <v>4620325.01</v>
      </c>
      <c r="C739" s="373"/>
      <c r="D739" s="370"/>
      <c r="E739" s="371">
        <v>1</v>
      </c>
      <c r="F739" s="371">
        <v>1</v>
      </c>
      <c r="G739" s="370"/>
      <c r="H739" s="370"/>
      <c r="I739" s="370"/>
      <c r="J739" s="372"/>
      <c r="K739" s="406"/>
      <c r="L739" s="374"/>
      <c r="M739" s="374"/>
      <c r="N739" s="375"/>
      <c r="O739" s="370">
        <v>244620325.00999999</v>
      </c>
      <c r="P739" s="376">
        <v>0.39</v>
      </c>
      <c r="Q739" s="375">
        <v>39</v>
      </c>
      <c r="R739" s="373">
        <v>0.39</v>
      </c>
      <c r="S739" s="373">
        <v>39</v>
      </c>
      <c r="T739" s="373">
        <v>3818</v>
      </c>
      <c r="U739" s="374">
        <v>103</v>
      </c>
      <c r="V739" s="377">
        <v>2.772543741588156E-2</v>
      </c>
      <c r="W739" s="373">
        <v>9712.5</v>
      </c>
      <c r="X739" s="374">
        <v>3715</v>
      </c>
      <c r="Y739" s="374">
        <v>3715</v>
      </c>
      <c r="Z739" s="374">
        <v>3670</v>
      </c>
      <c r="AA739" s="374">
        <v>3749</v>
      </c>
      <c r="AB739" s="374">
        <v>-34</v>
      </c>
      <c r="AC739" s="377">
        <v>-9.0690850893571616E-3</v>
      </c>
      <c r="AD739" s="378">
        <v>9424.2000000000007</v>
      </c>
      <c r="AE739" s="373">
        <v>1564</v>
      </c>
      <c r="AF739" s="374">
        <v>1555</v>
      </c>
      <c r="AG739" s="379">
        <v>9</v>
      </c>
      <c r="AH739" s="380">
        <v>5.7877813504823147E-3</v>
      </c>
      <c r="AI739" s="379">
        <v>1555</v>
      </c>
      <c r="AJ739" s="374">
        <v>1506</v>
      </c>
      <c r="AK739" s="374">
        <v>49</v>
      </c>
      <c r="AL739" s="381">
        <v>3.2536520584329348E-2</v>
      </c>
      <c r="AM739" s="373">
        <v>1484</v>
      </c>
      <c r="AN739" s="374">
        <v>1454</v>
      </c>
      <c r="AO739" s="374">
        <v>30</v>
      </c>
      <c r="AP739" s="377">
        <v>2.0632737276478678E-2</v>
      </c>
      <c r="AQ739" s="374">
        <v>38.051282051282051</v>
      </c>
      <c r="AR739" s="374">
        <v>1454</v>
      </c>
      <c r="AS739" s="374">
        <v>1465</v>
      </c>
      <c r="AT739" s="374">
        <v>-11</v>
      </c>
      <c r="AU739" s="377">
        <v>-7.5085324232081908E-3</v>
      </c>
      <c r="AV739" s="382">
        <v>37.282051282051285</v>
      </c>
      <c r="AW739" s="373">
        <v>1260</v>
      </c>
      <c r="AX739" s="373">
        <v>780</v>
      </c>
      <c r="AY739" s="373">
        <v>85</v>
      </c>
      <c r="AZ739" s="373">
        <v>865</v>
      </c>
      <c r="BA739" s="377">
        <v>0.68650793650793651</v>
      </c>
      <c r="BB739" s="463">
        <v>0.90852532376601258</v>
      </c>
      <c r="BC739" s="373">
        <v>330</v>
      </c>
      <c r="BD739" s="377">
        <v>0.26190476190476192</v>
      </c>
      <c r="BE739" s="463">
        <v>1.714360871866337</v>
      </c>
      <c r="BF739" s="373">
        <v>55</v>
      </c>
      <c r="BG739" s="373">
        <v>0</v>
      </c>
      <c r="BH739" s="373">
        <v>55</v>
      </c>
      <c r="BI739" s="377">
        <v>4.3650793650793648E-2</v>
      </c>
      <c r="BJ739" s="463">
        <v>0.58094668273156191</v>
      </c>
      <c r="BK739" s="373">
        <v>0</v>
      </c>
      <c r="BL739" s="383">
        <v>1500</v>
      </c>
      <c r="BM739" s="374">
        <v>815</v>
      </c>
      <c r="BN739" s="374">
        <v>70</v>
      </c>
      <c r="BO739" s="374">
        <v>885</v>
      </c>
      <c r="BP739" s="377">
        <v>0.59</v>
      </c>
      <c r="BQ739" s="384">
        <v>0.8467838003082867</v>
      </c>
      <c r="BR739" s="374">
        <v>495</v>
      </c>
      <c r="BS739" s="377">
        <v>0.33</v>
      </c>
      <c r="BT739" s="384">
        <v>1.480949602836243</v>
      </c>
      <c r="BU739" s="374">
        <v>85</v>
      </c>
      <c r="BV739" s="374">
        <v>0</v>
      </c>
      <c r="BW739" s="374">
        <v>85</v>
      </c>
      <c r="BX739" s="377">
        <v>5.6666666666666664E-2</v>
      </c>
      <c r="BY739" s="384">
        <v>0.7841400750929437</v>
      </c>
      <c r="BZ739" s="374">
        <v>25</v>
      </c>
      <c r="CA739" s="373" t="s">
        <v>66</v>
      </c>
      <c r="CB739" s="385" t="s">
        <v>66</v>
      </c>
      <c r="CC739" s="373" t="s">
        <v>68</v>
      </c>
      <c r="CD739" s="385" t="s">
        <v>2101</v>
      </c>
      <c r="CE739" s="385" t="s">
        <v>2085</v>
      </c>
      <c r="CF739" s="426" t="s">
        <v>2102</v>
      </c>
      <c r="CG739" s="373"/>
    </row>
    <row r="740" spans="1:85" ht="12.75" customHeight="1" x14ac:dyDescent="0.25">
      <c r="A740" s="370" t="s">
        <v>1324</v>
      </c>
      <c r="B740" s="369">
        <v>4620325.0599999996</v>
      </c>
      <c r="C740" s="373"/>
      <c r="D740" s="370"/>
      <c r="E740" s="371">
        <v>1</v>
      </c>
      <c r="F740" s="371">
        <v>1</v>
      </c>
      <c r="G740" s="370"/>
      <c r="H740" s="370"/>
      <c r="I740" s="370"/>
      <c r="J740" s="372">
        <v>4620325.04</v>
      </c>
      <c r="K740" s="373">
        <v>0.46300476299999999</v>
      </c>
      <c r="L740" s="374">
        <v>8959</v>
      </c>
      <c r="M740" s="374">
        <v>4418</v>
      </c>
      <c r="N740" s="375">
        <v>4157</v>
      </c>
      <c r="O740" s="370"/>
      <c r="P740" s="376">
        <v>0.77</v>
      </c>
      <c r="Q740" s="375">
        <v>77</v>
      </c>
      <c r="R740" s="373">
        <v>0.77</v>
      </c>
      <c r="S740" s="373">
        <v>77</v>
      </c>
      <c r="T740" s="373">
        <v>4838</v>
      </c>
      <c r="U740" s="374">
        <v>613</v>
      </c>
      <c r="V740" s="377">
        <v>0.14508875739644969</v>
      </c>
      <c r="W740" s="373">
        <v>6270.1</v>
      </c>
      <c r="X740" s="374">
        <v>4225</v>
      </c>
      <c r="Y740" s="374">
        <v>4225</v>
      </c>
      <c r="Z740" s="374">
        <v>4162</v>
      </c>
      <c r="AA740" s="374">
        <v>4148.0596717170001</v>
      </c>
      <c r="AB740" s="374">
        <v>76.940328282999872</v>
      </c>
      <c r="AC740" s="377">
        <v>1.854851047770778E-2</v>
      </c>
      <c r="AD740" s="378">
        <v>5458.7</v>
      </c>
      <c r="AE740" s="373">
        <v>2378</v>
      </c>
      <c r="AF740" s="374">
        <v>2002</v>
      </c>
      <c r="AG740" s="379">
        <v>376</v>
      </c>
      <c r="AH740" s="380">
        <v>0.18781218781218781</v>
      </c>
      <c r="AI740" s="379">
        <v>2002</v>
      </c>
      <c r="AJ740" s="374">
        <v>2045.5550429339999</v>
      </c>
      <c r="AK740" s="374">
        <v>-43.555042933999857</v>
      </c>
      <c r="AL740" s="381">
        <v>-2.1292530398755526E-2</v>
      </c>
      <c r="AM740" s="373">
        <v>2263</v>
      </c>
      <c r="AN740" s="374">
        <v>1925</v>
      </c>
      <c r="AO740" s="374">
        <v>338</v>
      </c>
      <c r="AP740" s="377">
        <v>0.17558441558441559</v>
      </c>
      <c r="AQ740" s="374">
        <v>29.38961038961039</v>
      </c>
      <c r="AR740" s="374">
        <v>1925</v>
      </c>
      <c r="AS740" s="374">
        <v>1924.710799791</v>
      </c>
      <c r="AT740" s="374">
        <v>0.28920020900000054</v>
      </c>
      <c r="AU740" s="377">
        <v>1.5025644841365474E-4</v>
      </c>
      <c r="AV740" s="382">
        <v>25</v>
      </c>
      <c r="AW740" s="373">
        <v>1865</v>
      </c>
      <c r="AX740" s="373">
        <v>1190</v>
      </c>
      <c r="AY740" s="373">
        <v>150</v>
      </c>
      <c r="AZ740" s="373">
        <v>1340</v>
      </c>
      <c r="BA740" s="377">
        <v>0.71849865951742631</v>
      </c>
      <c r="BB740" s="463">
        <v>0.95086188017575712</v>
      </c>
      <c r="BC740" s="373">
        <v>385</v>
      </c>
      <c r="BD740" s="377">
        <v>0.2064343163538874</v>
      </c>
      <c r="BE740" s="463">
        <v>1.3512656738034934</v>
      </c>
      <c r="BF740" s="373">
        <v>80</v>
      </c>
      <c r="BG740" s="373">
        <v>10</v>
      </c>
      <c r="BH740" s="373">
        <v>90</v>
      </c>
      <c r="BI740" s="377">
        <v>4.8257372654155493E-2</v>
      </c>
      <c r="BJ740" s="463">
        <v>0.64225546011951384</v>
      </c>
      <c r="BK740" s="373">
        <v>50</v>
      </c>
      <c r="BL740" s="383">
        <v>1970</v>
      </c>
      <c r="BM740" s="374">
        <v>1150</v>
      </c>
      <c r="BN740" s="374">
        <v>120</v>
      </c>
      <c r="BO740" s="374">
        <v>1270</v>
      </c>
      <c r="BP740" s="377">
        <v>0.64467005076142136</v>
      </c>
      <c r="BQ740" s="384">
        <v>0.92524772123507204</v>
      </c>
      <c r="BR740" s="374">
        <v>635</v>
      </c>
      <c r="BS740" s="377">
        <v>0.32233502538071068</v>
      </c>
      <c r="BT740" s="384">
        <v>1.4465512964174962</v>
      </c>
      <c r="BU740" s="374">
        <v>35</v>
      </c>
      <c r="BV740" s="374">
        <v>0</v>
      </c>
      <c r="BW740" s="374">
        <v>35</v>
      </c>
      <c r="BX740" s="377">
        <v>1.7766497461928935E-2</v>
      </c>
      <c r="BY740" s="384">
        <v>0.24584863506945087</v>
      </c>
      <c r="BZ740" s="374">
        <v>25</v>
      </c>
      <c r="CA740" s="373" t="s">
        <v>66</v>
      </c>
      <c r="CB740" s="385" t="s">
        <v>66</v>
      </c>
      <c r="CC740" s="373" t="s">
        <v>68</v>
      </c>
      <c r="CD740" s="385" t="s">
        <v>2090</v>
      </c>
      <c r="CE740" s="385" t="s">
        <v>2085</v>
      </c>
      <c r="CF740" s="386"/>
      <c r="CG740" s="373"/>
    </row>
    <row r="741" spans="1:85" ht="12.75" customHeight="1" x14ac:dyDescent="0.25">
      <c r="A741" s="370" t="s">
        <v>1325</v>
      </c>
      <c r="B741" s="369">
        <v>4620326.01</v>
      </c>
      <c r="C741" s="373"/>
      <c r="D741" s="370"/>
      <c r="E741" s="371">
        <v>1</v>
      </c>
      <c r="F741" s="371">
        <v>1</v>
      </c>
      <c r="G741" s="370"/>
      <c r="H741" s="370"/>
      <c r="I741" s="370"/>
      <c r="J741" s="372"/>
      <c r="K741" s="406"/>
      <c r="L741" s="374"/>
      <c r="M741" s="374"/>
      <c r="N741" s="375"/>
      <c r="O741" s="370">
        <v>244620326.00999999</v>
      </c>
      <c r="P741" s="376">
        <v>2.54</v>
      </c>
      <c r="Q741" s="375">
        <v>254</v>
      </c>
      <c r="R741" s="373">
        <v>2.5299999999999998</v>
      </c>
      <c r="S741" s="373">
        <v>252.99999999999997</v>
      </c>
      <c r="T741" s="373">
        <v>2894</v>
      </c>
      <c r="U741" s="374">
        <v>72</v>
      </c>
      <c r="V741" s="377">
        <v>2.5513819985825654E-2</v>
      </c>
      <c r="W741" s="373">
        <v>1143.4000000000001</v>
      </c>
      <c r="X741" s="374">
        <v>2822</v>
      </c>
      <c r="Y741" s="374">
        <v>2822</v>
      </c>
      <c r="Z741" s="374">
        <v>2872</v>
      </c>
      <c r="AA741" s="374">
        <v>2849</v>
      </c>
      <c r="AB741" s="374">
        <v>-27</v>
      </c>
      <c r="AC741" s="377">
        <v>-9.4770094770094768E-3</v>
      </c>
      <c r="AD741" s="378">
        <v>1111.0999999999999</v>
      </c>
      <c r="AE741" s="373">
        <v>1215</v>
      </c>
      <c r="AF741" s="374">
        <v>1201</v>
      </c>
      <c r="AG741" s="379">
        <v>14</v>
      </c>
      <c r="AH741" s="380">
        <v>1.1656952539550375E-2</v>
      </c>
      <c r="AI741" s="379">
        <v>1201</v>
      </c>
      <c r="AJ741" s="374">
        <v>1194</v>
      </c>
      <c r="AK741" s="374">
        <v>7</v>
      </c>
      <c r="AL741" s="381">
        <v>5.8626465661641538E-3</v>
      </c>
      <c r="AM741" s="373">
        <v>1154</v>
      </c>
      <c r="AN741" s="374">
        <v>1129</v>
      </c>
      <c r="AO741" s="374">
        <v>25</v>
      </c>
      <c r="AP741" s="377">
        <v>2.2143489813994686E-2</v>
      </c>
      <c r="AQ741" s="374">
        <v>4.5612648221343877</v>
      </c>
      <c r="AR741" s="374">
        <v>1129</v>
      </c>
      <c r="AS741" s="374">
        <v>1152</v>
      </c>
      <c r="AT741" s="374">
        <v>-23</v>
      </c>
      <c r="AU741" s="377">
        <v>-1.9965277777777776E-2</v>
      </c>
      <c r="AV741" s="382">
        <v>4.4448818897637796</v>
      </c>
      <c r="AW741" s="373">
        <v>1150</v>
      </c>
      <c r="AX741" s="373">
        <v>670</v>
      </c>
      <c r="AY741" s="373">
        <v>75</v>
      </c>
      <c r="AZ741" s="373">
        <v>745</v>
      </c>
      <c r="BA741" s="377">
        <v>0.64782608695652177</v>
      </c>
      <c r="BB741" s="463">
        <v>0.8573337234673597</v>
      </c>
      <c r="BC741" s="373">
        <v>300</v>
      </c>
      <c r="BD741" s="377">
        <v>0.2608695652173913</v>
      </c>
      <c r="BE741" s="463">
        <v>1.7075847419380115</v>
      </c>
      <c r="BF741" s="373">
        <v>80</v>
      </c>
      <c r="BG741" s="373">
        <v>10</v>
      </c>
      <c r="BH741" s="373">
        <v>90</v>
      </c>
      <c r="BI741" s="377">
        <v>7.8260869565217397E-2</v>
      </c>
      <c r="BJ741" s="463">
        <v>1.0415708114112117</v>
      </c>
      <c r="BK741" s="373">
        <v>15</v>
      </c>
      <c r="BL741" s="383">
        <v>1145</v>
      </c>
      <c r="BM741" s="374">
        <v>700</v>
      </c>
      <c r="BN741" s="374">
        <v>65</v>
      </c>
      <c r="BO741" s="374">
        <v>765</v>
      </c>
      <c r="BP741" s="377">
        <v>0.66812227074235808</v>
      </c>
      <c r="BQ741" s="384">
        <v>0.95890697540646785</v>
      </c>
      <c r="BR741" s="374">
        <v>305</v>
      </c>
      <c r="BS741" s="377">
        <v>0.26637554585152839</v>
      </c>
      <c r="BT741" s="384">
        <v>1.1954204813154798</v>
      </c>
      <c r="BU741" s="374">
        <v>70</v>
      </c>
      <c r="BV741" s="374">
        <v>0</v>
      </c>
      <c r="BW741" s="374">
        <v>70</v>
      </c>
      <c r="BX741" s="377">
        <v>6.1135371179039298E-2</v>
      </c>
      <c r="BY741" s="384">
        <v>0.84597696259706223</v>
      </c>
      <c r="BZ741" s="374">
        <v>0</v>
      </c>
      <c r="CA741" s="373" t="s">
        <v>66</v>
      </c>
      <c r="CB741" s="385" t="s">
        <v>66</v>
      </c>
      <c r="CC741" s="373" t="s">
        <v>66</v>
      </c>
      <c r="CD741" s="385" t="s">
        <v>2101</v>
      </c>
      <c r="CE741" s="385" t="s">
        <v>2085</v>
      </c>
      <c r="CF741" s="426" t="s">
        <v>2102</v>
      </c>
      <c r="CG741" s="373"/>
    </row>
    <row r="742" spans="1:85" ht="12.75" customHeight="1" x14ac:dyDescent="0.25">
      <c r="A742" s="370" t="s">
        <v>1326</v>
      </c>
      <c r="B742" s="369">
        <v>4620326.0199999996</v>
      </c>
      <c r="C742" s="373"/>
      <c r="D742" s="370"/>
      <c r="E742" s="371">
        <v>1</v>
      </c>
      <c r="F742" s="371">
        <v>1</v>
      </c>
      <c r="G742" s="370"/>
      <c r="H742" s="370"/>
      <c r="I742" s="370"/>
      <c r="J742" s="372"/>
      <c r="K742" s="406"/>
      <c r="L742" s="374"/>
      <c r="M742" s="374"/>
      <c r="N742" s="375"/>
      <c r="O742" s="370">
        <v>244620326.02000001</v>
      </c>
      <c r="P742" s="376">
        <v>1.0900000000000001</v>
      </c>
      <c r="Q742" s="375">
        <v>109.00000000000001</v>
      </c>
      <c r="R742" s="373">
        <v>1.08</v>
      </c>
      <c r="S742" s="373">
        <v>108</v>
      </c>
      <c r="T742" s="373">
        <v>3778</v>
      </c>
      <c r="U742" s="374">
        <v>392</v>
      </c>
      <c r="V742" s="377">
        <v>0.11577082102776137</v>
      </c>
      <c r="W742" s="373">
        <v>3485.9</v>
      </c>
      <c r="X742" s="374">
        <v>3386</v>
      </c>
      <c r="Y742" s="374">
        <v>3386</v>
      </c>
      <c r="Z742" s="374">
        <v>3493</v>
      </c>
      <c r="AA742" s="374">
        <v>3428</v>
      </c>
      <c r="AB742" s="374">
        <v>-42</v>
      </c>
      <c r="AC742" s="377">
        <v>-1.2252042007001166E-2</v>
      </c>
      <c r="AD742" s="378">
        <v>3117.3</v>
      </c>
      <c r="AE742" s="373">
        <v>1738</v>
      </c>
      <c r="AF742" s="374">
        <v>1715</v>
      </c>
      <c r="AG742" s="379">
        <v>23</v>
      </c>
      <c r="AH742" s="380">
        <v>1.3411078717201166E-2</v>
      </c>
      <c r="AI742" s="379">
        <v>1715</v>
      </c>
      <c r="AJ742" s="374">
        <v>1690</v>
      </c>
      <c r="AK742" s="374">
        <v>25</v>
      </c>
      <c r="AL742" s="381">
        <v>1.4792899408284023E-2</v>
      </c>
      <c r="AM742" s="373">
        <v>1641</v>
      </c>
      <c r="AN742" s="374">
        <v>1570</v>
      </c>
      <c r="AO742" s="374">
        <v>71</v>
      </c>
      <c r="AP742" s="377">
        <v>4.5222929936305729E-2</v>
      </c>
      <c r="AQ742" s="374">
        <v>15.194444444444445</v>
      </c>
      <c r="AR742" s="374">
        <v>1570</v>
      </c>
      <c r="AS742" s="374">
        <v>1615</v>
      </c>
      <c r="AT742" s="374">
        <v>-45</v>
      </c>
      <c r="AU742" s="377">
        <v>-2.7863777089783281E-2</v>
      </c>
      <c r="AV742" s="382">
        <v>14.403669724770641</v>
      </c>
      <c r="AW742" s="373">
        <v>1455</v>
      </c>
      <c r="AX742" s="373">
        <v>900</v>
      </c>
      <c r="AY742" s="373">
        <v>65</v>
      </c>
      <c r="AZ742" s="373">
        <v>965</v>
      </c>
      <c r="BA742" s="377">
        <v>0.66323024054982815</v>
      </c>
      <c r="BB742" s="463">
        <v>0.8777195965016743</v>
      </c>
      <c r="BC742" s="373">
        <v>355</v>
      </c>
      <c r="BD742" s="377">
        <v>0.24398625429553264</v>
      </c>
      <c r="BE742" s="463">
        <v>1.5970709527976934</v>
      </c>
      <c r="BF742" s="373">
        <v>120</v>
      </c>
      <c r="BG742" s="373">
        <v>0</v>
      </c>
      <c r="BH742" s="373">
        <v>120</v>
      </c>
      <c r="BI742" s="377">
        <v>8.247422680412371E-2</v>
      </c>
      <c r="BJ742" s="463">
        <v>1.0976462159201772</v>
      </c>
      <c r="BK742" s="373">
        <v>15</v>
      </c>
      <c r="BL742" s="383">
        <v>1550</v>
      </c>
      <c r="BM742" s="374">
        <v>955</v>
      </c>
      <c r="BN742" s="374">
        <v>50</v>
      </c>
      <c r="BO742" s="374">
        <v>1005</v>
      </c>
      <c r="BP742" s="377">
        <v>0.64838709677419359</v>
      </c>
      <c r="BQ742" s="384">
        <v>0.93058252521577722</v>
      </c>
      <c r="BR742" s="374">
        <v>435</v>
      </c>
      <c r="BS742" s="377">
        <v>0.28064516129032258</v>
      </c>
      <c r="BT742" s="384">
        <v>1.2594586065176259</v>
      </c>
      <c r="BU742" s="374">
        <v>75</v>
      </c>
      <c r="BV742" s="374">
        <v>25</v>
      </c>
      <c r="BW742" s="374">
        <v>100</v>
      </c>
      <c r="BX742" s="377">
        <v>6.4516129032258063E-2</v>
      </c>
      <c r="BY742" s="384">
        <v>0.892759098777545</v>
      </c>
      <c r="BZ742" s="374">
        <v>15</v>
      </c>
      <c r="CA742" s="373" t="s">
        <v>66</v>
      </c>
      <c r="CB742" s="385" t="s">
        <v>66</v>
      </c>
      <c r="CC742" s="373" t="s">
        <v>66</v>
      </c>
      <c r="CD742" s="385" t="s">
        <v>2101</v>
      </c>
      <c r="CE742" s="385" t="s">
        <v>2085</v>
      </c>
      <c r="CF742" s="426" t="s">
        <v>2102</v>
      </c>
      <c r="CG742" s="373"/>
    </row>
    <row r="743" spans="1:85" ht="12.75" customHeight="1" x14ac:dyDescent="0.25">
      <c r="A743" s="370" t="s">
        <v>1327</v>
      </c>
      <c r="B743" s="369">
        <v>4620326.03</v>
      </c>
      <c r="C743" s="373"/>
      <c r="D743" s="370"/>
      <c r="E743" s="371">
        <v>1</v>
      </c>
      <c r="F743" s="371">
        <v>1</v>
      </c>
      <c r="G743" s="370"/>
      <c r="H743" s="370"/>
      <c r="I743" s="370"/>
      <c r="J743" s="372"/>
      <c r="K743" s="406"/>
      <c r="L743" s="374"/>
      <c r="M743" s="374"/>
      <c r="N743" s="375"/>
      <c r="O743" s="370">
        <v>244620326.03</v>
      </c>
      <c r="P743" s="376">
        <v>1.32</v>
      </c>
      <c r="Q743" s="375">
        <v>132</v>
      </c>
      <c r="R743" s="373">
        <v>1.31</v>
      </c>
      <c r="S743" s="373">
        <v>131</v>
      </c>
      <c r="T743" s="373">
        <v>5000</v>
      </c>
      <c r="U743" s="374">
        <v>24</v>
      </c>
      <c r="V743" s="377">
        <v>4.8231511254019296E-3</v>
      </c>
      <c r="W743" s="373">
        <v>3803.1</v>
      </c>
      <c r="X743" s="374">
        <v>4976</v>
      </c>
      <c r="Y743" s="374">
        <v>4976</v>
      </c>
      <c r="Z743" s="374">
        <v>4949</v>
      </c>
      <c r="AA743" s="374">
        <v>4964</v>
      </c>
      <c r="AB743" s="374">
        <v>12</v>
      </c>
      <c r="AC743" s="377">
        <v>2.4174053182917004E-3</v>
      </c>
      <c r="AD743" s="378">
        <v>3771.4</v>
      </c>
      <c r="AE743" s="373">
        <v>2050</v>
      </c>
      <c r="AF743" s="374">
        <v>2028</v>
      </c>
      <c r="AG743" s="379">
        <v>22</v>
      </c>
      <c r="AH743" s="380">
        <v>1.0848126232741617E-2</v>
      </c>
      <c r="AI743" s="379">
        <v>2028</v>
      </c>
      <c r="AJ743" s="374">
        <v>2008</v>
      </c>
      <c r="AK743" s="374">
        <v>20</v>
      </c>
      <c r="AL743" s="381">
        <v>9.9601593625498006E-3</v>
      </c>
      <c r="AM743" s="373">
        <v>1933</v>
      </c>
      <c r="AN743" s="374">
        <v>1906</v>
      </c>
      <c r="AO743" s="374">
        <v>27</v>
      </c>
      <c r="AP743" s="377">
        <v>1.416579223504722E-2</v>
      </c>
      <c r="AQ743" s="374">
        <v>14.755725190839694</v>
      </c>
      <c r="AR743" s="374">
        <v>1906</v>
      </c>
      <c r="AS743" s="374">
        <v>1931</v>
      </c>
      <c r="AT743" s="374">
        <v>-25</v>
      </c>
      <c r="AU743" s="377">
        <v>-1.294665976178146E-2</v>
      </c>
      <c r="AV743" s="382">
        <v>14.439393939393939</v>
      </c>
      <c r="AW743" s="373">
        <v>1870</v>
      </c>
      <c r="AX743" s="373">
        <v>1050</v>
      </c>
      <c r="AY743" s="373">
        <v>120</v>
      </c>
      <c r="AZ743" s="373">
        <v>1170</v>
      </c>
      <c r="BA743" s="377">
        <v>0.62566844919786091</v>
      </c>
      <c r="BB743" s="463">
        <v>0.82801028239983654</v>
      </c>
      <c r="BC743" s="373">
        <v>455</v>
      </c>
      <c r="BD743" s="377">
        <v>0.24331550802139038</v>
      </c>
      <c r="BE743" s="463">
        <v>1.5926804210678511</v>
      </c>
      <c r="BF743" s="373">
        <v>185</v>
      </c>
      <c r="BG743" s="373">
        <v>0</v>
      </c>
      <c r="BH743" s="373">
        <v>185</v>
      </c>
      <c r="BI743" s="377">
        <v>9.8930481283422467E-2</v>
      </c>
      <c r="BJ743" s="463">
        <v>1.3166618545914157</v>
      </c>
      <c r="BK743" s="373">
        <v>60</v>
      </c>
      <c r="BL743" s="383">
        <v>2055</v>
      </c>
      <c r="BM743" s="374">
        <v>1205</v>
      </c>
      <c r="BN743" s="374">
        <v>80</v>
      </c>
      <c r="BO743" s="374">
        <v>1285</v>
      </c>
      <c r="BP743" s="377">
        <v>0.62530413625304138</v>
      </c>
      <c r="BQ743" s="384">
        <v>0.89745324210990018</v>
      </c>
      <c r="BR743" s="374">
        <v>615</v>
      </c>
      <c r="BS743" s="377">
        <v>0.29927007299270075</v>
      </c>
      <c r="BT743" s="384">
        <v>1.3430421083009503</v>
      </c>
      <c r="BU743" s="374">
        <v>130</v>
      </c>
      <c r="BV743" s="374">
        <v>20</v>
      </c>
      <c r="BW743" s="374">
        <v>150</v>
      </c>
      <c r="BX743" s="377">
        <v>7.2992700729927001E-2</v>
      </c>
      <c r="BY743" s="384">
        <v>1.0100559146753245</v>
      </c>
      <c r="BZ743" s="374">
        <v>10</v>
      </c>
      <c r="CA743" s="373" t="s">
        <v>66</v>
      </c>
      <c r="CB743" s="385" t="s">
        <v>66</v>
      </c>
      <c r="CC743" s="373" t="s">
        <v>66</v>
      </c>
      <c r="CD743" s="385" t="s">
        <v>2101</v>
      </c>
      <c r="CE743" s="385" t="s">
        <v>2085</v>
      </c>
      <c r="CF743" s="426" t="s">
        <v>2102</v>
      </c>
      <c r="CG743" s="373"/>
    </row>
    <row r="744" spans="1:85" ht="12.75" customHeight="1" x14ac:dyDescent="0.25">
      <c r="A744" s="370" t="s">
        <v>1330</v>
      </c>
      <c r="B744" s="369">
        <v>4620329</v>
      </c>
      <c r="C744" s="373"/>
      <c r="D744" s="370"/>
      <c r="E744" s="371">
        <v>1</v>
      </c>
      <c r="F744" s="371">
        <v>1</v>
      </c>
      <c r="G744" s="370"/>
      <c r="H744" s="370"/>
      <c r="I744" s="370"/>
      <c r="J744" s="372"/>
      <c r="K744" s="406"/>
      <c r="L744" s="374"/>
      <c r="M744" s="374"/>
      <c r="N744" s="375"/>
      <c r="O744" s="370">
        <v>244620329</v>
      </c>
      <c r="P744" s="376">
        <v>0.63</v>
      </c>
      <c r="Q744" s="375">
        <v>63</v>
      </c>
      <c r="R744" s="373">
        <v>0.64</v>
      </c>
      <c r="S744" s="373">
        <v>64</v>
      </c>
      <c r="T744" s="373">
        <v>4221</v>
      </c>
      <c r="U744" s="374">
        <v>552</v>
      </c>
      <c r="V744" s="377">
        <v>0.15044971381847916</v>
      </c>
      <c r="W744" s="373">
        <v>6557.4</v>
      </c>
      <c r="X744" s="374">
        <v>3669</v>
      </c>
      <c r="Y744" s="374">
        <v>3669</v>
      </c>
      <c r="Z744" s="374">
        <v>3601</v>
      </c>
      <c r="AA744" s="374">
        <v>3737</v>
      </c>
      <c r="AB744" s="374">
        <v>-68</v>
      </c>
      <c r="AC744" s="377">
        <v>-1.8196414236018196E-2</v>
      </c>
      <c r="AD744" s="378">
        <v>5832.1</v>
      </c>
      <c r="AE744" s="373">
        <v>2038</v>
      </c>
      <c r="AF744" s="374">
        <v>1882</v>
      </c>
      <c r="AG744" s="379">
        <v>156</v>
      </c>
      <c r="AH744" s="380">
        <v>8.2890541976620616E-2</v>
      </c>
      <c r="AI744" s="379">
        <v>1882</v>
      </c>
      <c r="AJ744" s="374">
        <v>1828</v>
      </c>
      <c r="AK744" s="374">
        <v>54</v>
      </c>
      <c r="AL744" s="381">
        <v>2.9540481400437638E-2</v>
      </c>
      <c r="AM744" s="373">
        <v>1913</v>
      </c>
      <c r="AN744" s="374">
        <v>1700</v>
      </c>
      <c r="AO744" s="374">
        <v>213</v>
      </c>
      <c r="AP744" s="377">
        <v>0.12529411764705883</v>
      </c>
      <c r="AQ744" s="374">
        <v>29.890625</v>
      </c>
      <c r="AR744" s="374">
        <v>1700</v>
      </c>
      <c r="AS744" s="374">
        <v>1722</v>
      </c>
      <c r="AT744" s="374">
        <v>-22</v>
      </c>
      <c r="AU744" s="377">
        <v>-1.2775842044134728E-2</v>
      </c>
      <c r="AV744" s="382">
        <v>26.984126984126984</v>
      </c>
      <c r="AW744" s="373">
        <v>1650</v>
      </c>
      <c r="AX744" s="373">
        <v>1180</v>
      </c>
      <c r="AY744" s="373">
        <v>75</v>
      </c>
      <c r="AZ744" s="373">
        <v>1255</v>
      </c>
      <c r="BA744" s="377">
        <v>0.76060606060606062</v>
      </c>
      <c r="BB744" s="463">
        <v>1.0065868589743883</v>
      </c>
      <c r="BC744" s="373">
        <v>310</v>
      </c>
      <c r="BD744" s="377">
        <v>0.18787878787878787</v>
      </c>
      <c r="BE744" s="463">
        <v>1.2298059808099011</v>
      </c>
      <c r="BF744" s="373">
        <v>40</v>
      </c>
      <c r="BG744" s="373">
        <v>40</v>
      </c>
      <c r="BH744" s="373">
        <v>80</v>
      </c>
      <c r="BI744" s="377">
        <v>4.8484848484848485E-2</v>
      </c>
      <c r="BJ744" s="463">
        <v>0.64528292693489198</v>
      </c>
      <c r="BK744" s="373">
        <v>10</v>
      </c>
      <c r="BL744" s="383">
        <v>1655</v>
      </c>
      <c r="BM744" s="374">
        <v>1090</v>
      </c>
      <c r="BN744" s="374">
        <v>85</v>
      </c>
      <c r="BO744" s="374">
        <v>1175</v>
      </c>
      <c r="BP744" s="377">
        <v>0.70996978851963743</v>
      </c>
      <c r="BQ744" s="384">
        <v>1.0189676536046257</v>
      </c>
      <c r="BR744" s="374">
        <v>365</v>
      </c>
      <c r="BS744" s="377">
        <v>0.22054380664652568</v>
      </c>
      <c r="BT744" s="384">
        <v>0.9897401904883798</v>
      </c>
      <c r="BU744" s="374">
        <v>75</v>
      </c>
      <c r="BV744" s="374">
        <v>20</v>
      </c>
      <c r="BW744" s="374">
        <v>95</v>
      </c>
      <c r="BX744" s="377">
        <v>5.7401812688821753E-2</v>
      </c>
      <c r="BY744" s="384">
        <v>0.79431285374618432</v>
      </c>
      <c r="BZ744" s="374">
        <v>10</v>
      </c>
      <c r="CA744" s="373" t="s">
        <v>66</v>
      </c>
      <c r="CB744" s="385" t="s">
        <v>66</v>
      </c>
      <c r="CC744" s="373" t="s">
        <v>66</v>
      </c>
      <c r="CD744" s="385"/>
      <c r="CE744" s="385" t="s">
        <v>2085</v>
      </c>
      <c r="CF744" s="386"/>
      <c r="CG744" s="373"/>
    </row>
    <row r="745" spans="1:85" ht="12.75" customHeight="1" x14ac:dyDescent="0.25">
      <c r="A745" s="370" t="s">
        <v>1331</v>
      </c>
      <c r="B745" s="369">
        <v>4620330</v>
      </c>
      <c r="C745" s="373"/>
      <c r="D745" s="370"/>
      <c r="E745" s="371">
        <v>1</v>
      </c>
      <c r="F745" s="371">
        <v>1</v>
      </c>
      <c r="G745" s="370"/>
      <c r="H745" s="370"/>
      <c r="I745" s="370"/>
      <c r="J745" s="372"/>
      <c r="K745" s="406"/>
      <c r="L745" s="374"/>
      <c r="M745" s="374"/>
      <c r="N745" s="375"/>
      <c r="O745" s="370">
        <v>244620330</v>
      </c>
      <c r="P745" s="376">
        <v>2.06</v>
      </c>
      <c r="Q745" s="375">
        <v>206</v>
      </c>
      <c r="R745" s="373">
        <v>2.06</v>
      </c>
      <c r="S745" s="373">
        <v>206</v>
      </c>
      <c r="T745" s="373">
        <v>5484</v>
      </c>
      <c r="U745" s="374">
        <v>245</v>
      </c>
      <c r="V745" s="377">
        <v>4.6764649742317234E-2</v>
      </c>
      <c r="W745" s="373">
        <v>2658.8</v>
      </c>
      <c r="X745" s="374">
        <v>5239</v>
      </c>
      <c r="Y745" s="374">
        <v>5239</v>
      </c>
      <c r="Z745" s="374">
        <v>5212</v>
      </c>
      <c r="AA745" s="374">
        <v>4851</v>
      </c>
      <c r="AB745" s="374">
        <v>388</v>
      </c>
      <c r="AC745" s="377">
        <v>7.9983508554937133E-2</v>
      </c>
      <c r="AD745" s="378">
        <v>2546</v>
      </c>
      <c r="AE745" s="373">
        <v>2623</v>
      </c>
      <c r="AF745" s="374">
        <v>2605</v>
      </c>
      <c r="AG745" s="379">
        <v>18</v>
      </c>
      <c r="AH745" s="380">
        <v>6.9097888675623796E-3</v>
      </c>
      <c r="AI745" s="379">
        <v>2605</v>
      </c>
      <c r="AJ745" s="374">
        <v>2267</v>
      </c>
      <c r="AK745" s="374">
        <v>338</v>
      </c>
      <c r="AL745" s="381">
        <v>0.14909572121746803</v>
      </c>
      <c r="AM745" s="373">
        <v>2469</v>
      </c>
      <c r="AN745" s="374">
        <v>2371</v>
      </c>
      <c r="AO745" s="374">
        <v>98</v>
      </c>
      <c r="AP745" s="377">
        <v>4.1332770982707719E-2</v>
      </c>
      <c r="AQ745" s="374">
        <v>11.985436893203884</v>
      </c>
      <c r="AR745" s="374">
        <v>2371</v>
      </c>
      <c r="AS745" s="374">
        <v>2155</v>
      </c>
      <c r="AT745" s="374">
        <v>216</v>
      </c>
      <c r="AU745" s="377">
        <v>0.10023201856148492</v>
      </c>
      <c r="AV745" s="382">
        <v>11.509708737864077</v>
      </c>
      <c r="AW745" s="373">
        <v>2025</v>
      </c>
      <c r="AX745" s="373">
        <v>1205</v>
      </c>
      <c r="AY745" s="373">
        <v>130</v>
      </c>
      <c r="AZ745" s="373">
        <v>1335</v>
      </c>
      <c r="BA745" s="377">
        <v>0.65925925925925921</v>
      </c>
      <c r="BB745" s="463">
        <v>0.87246439569360434</v>
      </c>
      <c r="BC745" s="373">
        <v>530</v>
      </c>
      <c r="BD745" s="377">
        <v>0.2617283950617284</v>
      </c>
      <c r="BE745" s="463">
        <v>1.7132064201007704</v>
      </c>
      <c r="BF745" s="373">
        <v>95</v>
      </c>
      <c r="BG745" s="373">
        <v>25</v>
      </c>
      <c r="BH745" s="373">
        <v>120</v>
      </c>
      <c r="BI745" s="377">
        <v>5.9259259259259262E-2</v>
      </c>
      <c r="BJ745" s="463">
        <v>0.78867913292042358</v>
      </c>
      <c r="BK745" s="373">
        <v>40</v>
      </c>
      <c r="BL745" s="383">
        <v>2315</v>
      </c>
      <c r="BM745" s="374">
        <v>1365</v>
      </c>
      <c r="BN745" s="374">
        <v>70</v>
      </c>
      <c r="BO745" s="374">
        <v>1435</v>
      </c>
      <c r="BP745" s="377">
        <v>0.61987041036717061</v>
      </c>
      <c r="BQ745" s="384">
        <v>0.88965461320232198</v>
      </c>
      <c r="BR745" s="374">
        <v>680</v>
      </c>
      <c r="BS745" s="377">
        <v>0.29373650107991361</v>
      </c>
      <c r="BT745" s="384">
        <v>1.3182089533721384</v>
      </c>
      <c r="BU745" s="374">
        <v>125</v>
      </c>
      <c r="BV745" s="374">
        <v>35</v>
      </c>
      <c r="BW745" s="374">
        <v>160</v>
      </c>
      <c r="BX745" s="377">
        <v>6.9114470842332618E-2</v>
      </c>
      <c r="BY745" s="384">
        <v>0.95638987687616062</v>
      </c>
      <c r="BZ745" s="374">
        <v>35</v>
      </c>
      <c r="CA745" s="373" t="s">
        <v>66</v>
      </c>
      <c r="CB745" s="385" t="s">
        <v>66</v>
      </c>
      <c r="CC745" s="373" t="s">
        <v>66</v>
      </c>
      <c r="CD745" s="385" t="s">
        <v>2101</v>
      </c>
      <c r="CE745" s="385" t="s">
        <v>2085</v>
      </c>
      <c r="CF745" s="426" t="s">
        <v>2102</v>
      </c>
      <c r="CG745" s="373"/>
    </row>
    <row r="746" spans="1:85" ht="12.75" customHeight="1" x14ac:dyDescent="0.25">
      <c r="A746" s="370" t="s">
        <v>1332</v>
      </c>
      <c r="B746" s="369">
        <v>4620340</v>
      </c>
      <c r="C746" s="373"/>
      <c r="D746" s="370"/>
      <c r="E746" s="371">
        <v>1</v>
      </c>
      <c r="F746" s="371">
        <v>1</v>
      </c>
      <c r="G746" s="370"/>
      <c r="H746" s="370"/>
      <c r="I746" s="370"/>
      <c r="J746" s="372"/>
      <c r="K746" s="406"/>
      <c r="L746" s="374"/>
      <c r="M746" s="374"/>
      <c r="N746" s="375"/>
      <c r="O746" s="370">
        <v>244620340</v>
      </c>
      <c r="P746" s="376">
        <v>1.37</v>
      </c>
      <c r="Q746" s="375">
        <v>137</v>
      </c>
      <c r="R746" s="373">
        <v>1.37</v>
      </c>
      <c r="S746" s="373">
        <v>137</v>
      </c>
      <c r="T746" s="373">
        <v>5115</v>
      </c>
      <c r="U746" s="374">
        <v>65</v>
      </c>
      <c r="V746" s="377">
        <v>1.2871287128712871E-2</v>
      </c>
      <c r="W746" s="373">
        <v>3737.9</v>
      </c>
      <c r="X746" s="374">
        <v>5050</v>
      </c>
      <c r="Y746" s="374">
        <v>5050</v>
      </c>
      <c r="Z746" s="374">
        <v>5085</v>
      </c>
      <c r="AA746" s="374">
        <v>5184</v>
      </c>
      <c r="AB746" s="374">
        <v>-134</v>
      </c>
      <c r="AC746" s="377">
        <v>-2.5848765432098766E-2</v>
      </c>
      <c r="AD746" s="378">
        <v>3689.6</v>
      </c>
      <c r="AE746" s="373">
        <v>2031</v>
      </c>
      <c r="AF746" s="374">
        <v>1956</v>
      </c>
      <c r="AG746" s="379">
        <v>75</v>
      </c>
      <c r="AH746" s="380">
        <v>3.834355828220859E-2</v>
      </c>
      <c r="AI746" s="379">
        <v>1956</v>
      </c>
      <c r="AJ746" s="374">
        <v>1928</v>
      </c>
      <c r="AK746" s="374">
        <v>28</v>
      </c>
      <c r="AL746" s="381">
        <v>1.4522821576763486E-2</v>
      </c>
      <c r="AM746" s="373">
        <v>1943</v>
      </c>
      <c r="AN746" s="374">
        <v>1850</v>
      </c>
      <c r="AO746" s="374">
        <v>93</v>
      </c>
      <c r="AP746" s="377">
        <v>5.027027027027027E-2</v>
      </c>
      <c r="AQ746" s="374">
        <v>14.182481751824817</v>
      </c>
      <c r="AR746" s="374">
        <v>1850</v>
      </c>
      <c r="AS746" s="374">
        <v>1859</v>
      </c>
      <c r="AT746" s="374">
        <v>-9</v>
      </c>
      <c r="AU746" s="377">
        <v>-4.8413125336202257E-3</v>
      </c>
      <c r="AV746" s="382">
        <v>13.503649635036496</v>
      </c>
      <c r="AW746" s="373">
        <v>1550</v>
      </c>
      <c r="AX746" s="373">
        <v>925</v>
      </c>
      <c r="AY746" s="373">
        <v>105</v>
      </c>
      <c r="AZ746" s="373">
        <v>1030</v>
      </c>
      <c r="BA746" s="377">
        <v>0.6645161290322581</v>
      </c>
      <c r="BB746" s="463">
        <v>0.87942134266905181</v>
      </c>
      <c r="BC746" s="373">
        <v>305</v>
      </c>
      <c r="BD746" s="377">
        <v>0.1967741935483871</v>
      </c>
      <c r="BE746" s="463">
        <v>1.2880330069564678</v>
      </c>
      <c r="BF746" s="373">
        <v>100</v>
      </c>
      <c r="BG746" s="373">
        <v>75</v>
      </c>
      <c r="BH746" s="373">
        <v>175</v>
      </c>
      <c r="BI746" s="377">
        <v>0.11290322580645161</v>
      </c>
      <c r="BJ746" s="463">
        <v>1.5026245576810489</v>
      </c>
      <c r="BK746" s="373">
        <v>35</v>
      </c>
      <c r="BL746" s="383">
        <v>2175</v>
      </c>
      <c r="BM746" s="374">
        <v>1320</v>
      </c>
      <c r="BN746" s="374">
        <v>70</v>
      </c>
      <c r="BO746" s="374">
        <v>1390</v>
      </c>
      <c r="BP746" s="377">
        <v>0.63908045977011496</v>
      </c>
      <c r="BQ746" s="384">
        <v>0.91722539055407648</v>
      </c>
      <c r="BR746" s="374">
        <v>560</v>
      </c>
      <c r="BS746" s="377">
        <v>0.25747126436781609</v>
      </c>
      <c r="BT746" s="384">
        <v>1.1554605051735227</v>
      </c>
      <c r="BU746" s="374">
        <v>100</v>
      </c>
      <c r="BV746" s="374">
        <v>95</v>
      </c>
      <c r="BW746" s="374">
        <v>195</v>
      </c>
      <c r="BX746" s="377">
        <v>8.9655172413793102E-2</v>
      </c>
      <c r="BY746" s="384">
        <v>1.2406272993356919</v>
      </c>
      <c r="BZ746" s="374">
        <v>20</v>
      </c>
      <c r="CA746" s="373" t="s">
        <v>66</v>
      </c>
      <c r="CB746" s="385" t="s">
        <v>66</v>
      </c>
      <c r="CC746" s="373" t="s">
        <v>66</v>
      </c>
      <c r="CD746" s="385" t="s">
        <v>2101</v>
      </c>
      <c r="CE746" s="385" t="s">
        <v>2085</v>
      </c>
      <c r="CF746" s="426" t="s">
        <v>2102</v>
      </c>
      <c r="CG746" s="373"/>
    </row>
    <row r="747" spans="1:85" ht="12.75" customHeight="1" x14ac:dyDescent="0.25">
      <c r="A747" s="370" t="s">
        <v>1339</v>
      </c>
      <c r="B747" s="369">
        <v>4620356</v>
      </c>
      <c r="C747" s="373"/>
      <c r="D747" s="370"/>
      <c r="E747" s="371">
        <v>1</v>
      </c>
      <c r="F747" s="371">
        <v>1</v>
      </c>
      <c r="G747" s="370"/>
      <c r="H747" s="370"/>
      <c r="I747" s="370"/>
      <c r="J747" s="372"/>
      <c r="K747" s="406"/>
      <c r="L747" s="374"/>
      <c r="M747" s="374"/>
      <c r="N747" s="375"/>
      <c r="O747" s="370">
        <v>244620356</v>
      </c>
      <c r="P747" s="376">
        <v>1</v>
      </c>
      <c r="Q747" s="375">
        <v>100</v>
      </c>
      <c r="R747" s="373">
        <v>1</v>
      </c>
      <c r="S747" s="373">
        <v>100</v>
      </c>
      <c r="T747" s="373">
        <v>1979</v>
      </c>
      <c r="U747" s="374">
        <v>-47</v>
      </c>
      <c r="V747" s="377">
        <v>-2.3198420533070089E-2</v>
      </c>
      <c r="W747" s="373">
        <v>1969.7</v>
      </c>
      <c r="X747" s="374">
        <v>2026</v>
      </c>
      <c r="Y747" s="374">
        <v>2026</v>
      </c>
      <c r="Z747" s="374">
        <v>1996</v>
      </c>
      <c r="AA747" s="374">
        <v>2028</v>
      </c>
      <c r="AB747" s="374">
        <v>-2</v>
      </c>
      <c r="AC747" s="377">
        <v>-9.8619329388560163E-4</v>
      </c>
      <c r="AD747" s="378">
        <v>2016.9</v>
      </c>
      <c r="AE747" s="373">
        <v>697</v>
      </c>
      <c r="AF747" s="374">
        <v>699</v>
      </c>
      <c r="AG747" s="379">
        <v>-2</v>
      </c>
      <c r="AH747" s="380">
        <v>-2.8612303290414878E-3</v>
      </c>
      <c r="AI747" s="379">
        <v>699</v>
      </c>
      <c r="AJ747" s="374">
        <v>701</v>
      </c>
      <c r="AK747" s="374">
        <v>-2</v>
      </c>
      <c r="AL747" s="381">
        <v>-2.8530670470756064E-3</v>
      </c>
      <c r="AM747" s="373">
        <v>657</v>
      </c>
      <c r="AN747" s="374">
        <v>653</v>
      </c>
      <c r="AO747" s="374">
        <v>4</v>
      </c>
      <c r="AP747" s="377">
        <v>6.1255742725880554E-3</v>
      </c>
      <c r="AQ747" s="374">
        <v>6.57</v>
      </c>
      <c r="AR747" s="374">
        <v>653</v>
      </c>
      <c r="AS747" s="374">
        <v>664</v>
      </c>
      <c r="AT747" s="374">
        <v>-11</v>
      </c>
      <c r="AU747" s="377">
        <v>-1.6566265060240965E-2</v>
      </c>
      <c r="AV747" s="382">
        <v>6.53</v>
      </c>
      <c r="AW747" s="373">
        <v>625</v>
      </c>
      <c r="AX747" s="373">
        <v>495</v>
      </c>
      <c r="AY747" s="373">
        <v>70</v>
      </c>
      <c r="AZ747" s="373">
        <v>565</v>
      </c>
      <c r="BA747" s="377">
        <v>0.90400000000000003</v>
      </c>
      <c r="BB747" s="463">
        <v>1.1963545488814324</v>
      </c>
      <c r="BC747" s="373">
        <v>0</v>
      </c>
      <c r="BD747" s="377">
        <v>0</v>
      </c>
      <c r="BE747" s="463">
        <v>0</v>
      </c>
      <c r="BF747" s="373">
        <v>50</v>
      </c>
      <c r="BG747" s="373">
        <v>0</v>
      </c>
      <c r="BH747" s="373">
        <v>50</v>
      </c>
      <c r="BI747" s="377">
        <v>0.08</v>
      </c>
      <c r="BJ747" s="463">
        <v>1.0647168294425717</v>
      </c>
      <c r="BK747" s="373">
        <v>0</v>
      </c>
      <c r="BL747" s="383">
        <v>835</v>
      </c>
      <c r="BM747" s="374">
        <v>680</v>
      </c>
      <c r="BN747" s="374">
        <v>45</v>
      </c>
      <c r="BO747" s="374">
        <v>725</v>
      </c>
      <c r="BP747" s="377">
        <v>0.86826347305389218</v>
      </c>
      <c r="BQ747" s="384">
        <v>1.2461549887821128</v>
      </c>
      <c r="BR747" s="374">
        <v>50</v>
      </c>
      <c r="BS747" s="377">
        <v>5.9880239520958084E-2</v>
      </c>
      <c r="BT747" s="384">
        <v>0.26872611192818779</v>
      </c>
      <c r="BU747" s="374">
        <v>35</v>
      </c>
      <c r="BV747" s="374">
        <v>20</v>
      </c>
      <c r="BW747" s="374">
        <v>55</v>
      </c>
      <c r="BX747" s="377">
        <v>6.5868263473053898E-2</v>
      </c>
      <c r="BY747" s="384">
        <v>0.91146961881180499</v>
      </c>
      <c r="BZ747" s="374">
        <v>15</v>
      </c>
      <c r="CA747" s="373" t="s">
        <v>66</v>
      </c>
      <c r="CB747" s="385" t="s">
        <v>66</v>
      </c>
      <c r="CC747" s="373" t="s">
        <v>66</v>
      </c>
      <c r="CD747" s="385"/>
      <c r="CE747" s="385" t="s">
        <v>2085</v>
      </c>
      <c r="CF747" s="386"/>
      <c r="CG747" s="373"/>
    </row>
    <row r="748" spans="1:85" ht="12.75" customHeight="1" x14ac:dyDescent="0.25">
      <c r="A748" s="370" t="s">
        <v>1348</v>
      </c>
      <c r="B748" s="369">
        <v>4620370</v>
      </c>
      <c r="C748" s="373"/>
      <c r="D748" s="370"/>
      <c r="E748" s="371">
        <v>1</v>
      </c>
      <c r="F748" s="371">
        <v>1</v>
      </c>
      <c r="G748" s="370"/>
      <c r="H748" s="370"/>
      <c r="I748" s="370"/>
      <c r="J748" s="372"/>
      <c r="K748" s="406"/>
      <c r="L748" s="374"/>
      <c r="M748" s="374"/>
      <c r="N748" s="375"/>
      <c r="O748" s="370">
        <v>244620370</v>
      </c>
      <c r="P748" s="376">
        <v>1.8</v>
      </c>
      <c r="Q748" s="375">
        <v>180</v>
      </c>
      <c r="R748" s="373">
        <v>1.79</v>
      </c>
      <c r="S748" s="373">
        <v>179</v>
      </c>
      <c r="T748" s="373">
        <v>7037</v>
      </c>
      <c r="U748" s="374">
        <v>64</v>
      </c>
      <c r="V748" s="377">
        <v>9.1782589989961288E-3</v>
      </c>
      <c r="W748" s="373">
        <v>3922.1</v>
      </c>
      <c r="X748" s="374">
        <v>6973</v>
      </c>
      <c r="Y748" s="374">
        <v>6973</v>
      </c>
      <c r="Z748" s="374">
        <v>7153</v>
      </c>
      <c r="AA748" s="374">
        <v>6996</v>
      </c>
      <c r="AB748" s="374">
        <v>-23</v>
      </c>
      <c r="AC748" s="377">
        <v>-3.2875929102344197E-3</v>
      </c>
      <c r="AD748" s="378">
        <v>3884.2</v>
      </c>
      <c r="AE748" s="373">
        <v>2622</v>
      </c>
      <c r="AF748" s="374">
        <v>2623</v>
      </c>
      <c r="AG748" s="379">
        <v>-1</v>
      </c>
      <c r="AH748" s="380">
        <v>-3.8124285169653069E-4</v>
      </c>
      <c r="AI748" s="379">
        <v>2623</v>
      </c>
      <c r="AJ748" s="374">
        <v>2639</v>
      </c>
      <c r="AK748" s="374">
        <v>-16</v>
      </c>
      <c r="AL748" s="381">
        <v>-6.0629026146267525E-3</v>
      </c>
      <c r="AM748" s="373">
        <v>2493</v>
      </c>
      <c r="AN748" s="374">
        <v>2473</v>
      </c>
      <c r="AO748" s="374">
        <v>20</v>
      </c>
      <c r="AP748" s="377">
        <v>8.087343307723413E-3</v>
      </c>
      <c r="AQ748" s="374">
        <v>13.927374301675977</v>
      </c>
      <c r="AR748" s="374">
        <v>2473</v>
      </c>
      <c r="AS748" s="374">
        <v>2519</v>
      </c>
      <c r="AT748" s="374">
        <v>-46</v>
      </c>
      <c r="AU748" s="377">
        <v>-1.8261214767764985E-2</v>
      </c>
      <c r="AV748" s="382">
        <v>13.738888888888889</v>
      </c>
      <c r="AW748" s="373">
        <v>2125</v>
      </c>
      <c r="AX748" s="373">
        <v>1575</v>
      </c>
      <c r="AY748" s="373">
        <v>100</v>
      </c>
      <c r="AZ748" s="373">
        <v>1675</v>
      </c>
      <c r="BA748" s="377">
        <v>0.78823529411764703</v>
      </c>
      <c r="BB748" s="463">
        <v>1.0431514156045805</v>
      </c>
      <c r="BC748" s="373">
        <v>250</v>
      </c>
      <c r="BD748" s="377">
        <v>0.11764705882352941</v>
      </c>
      <c r="BE748" s="463">
        <v>0.77008723656027966</v>
      </c>
      <c r="BF748" s="373">
        <v>85</v>
      </c>
      <c r="BG748" s="373">
        <v>30</v>
      </c>
      <c r="BH748" s="373">
        <v>115</v>
      </c>
      <c r="BI748" s="377">
        <v>5.4117647058823527E-2</v>
      </c>
      <c r="BJ748" s="463">
        <v>0.72024961991703385</v>
      </c>
      <c r="BK748" s="373">
        <v>85</v>
      </c>
      <c r="BL748" s="383">
        <v>3015</v>
      </c>
      <c r="BM748" s="374">
        <v>2250</v>
      </c>
      <c r="BN748" s="374">
        <v>120</v>
      </c>
      <c r="BO748" s="374">
        <v>2370</v>
      </c>
      <c r="BP748" s="377">
        <v>0.78606965174129351</v>
      </c>
      <c r="BQ748" s="384">
        <v>1.1281882152686509</v>
      </c>
      <c r="BR748" s="374">
        <v>475</v>
      </c>
      <c r="BS748" s="377">
        <v>0.15754560530679934</v>
      </c>
      <c r="BT748" s="384">
        <v>0.70702152002333318</v>
      </c>
      <c r="BU748" s="374">
        <v>105</v>
      </c>
      <c r="BV748" s="374">
        <v>45</v>
      </c>
      <c r="BW748" s="374">
        <v>150</v>
      </c>
      <c r="BX748" s="377">
        <v>4.975124378109453E-2</v>
      </c>
      <c r="BY748" s="384">
        <v>0.68844607119661438</v>
      </c>
      <c r="BZ748" s="374">
        <v>30</v>
      </c>
      <c r="CA748" s="373" t="s">
        <v>66</v>
      </c>
      <c r="CB748" s="385" t="s">
        <v>66</v>
      </c>
      <c r="CC748" s="373" t="s">
        <v>66</v>
      </c>
      <c r="CD748" s="385"/>
      <c r="CE748" s="385" t="s">
        <v>2085</v>
      </c>
      <c r="CF748" s="386"/>
      <c r="CG748" s="373"/>
    </row>
    <row r="749" spans="1:85" ht="12.75" customHeight="1" x14ac:dyDescent="0.25">
      <c r="A749" s="370" t="s">
        <v>1349</v>
      </c>
      <c r="B749" s="369">
        <v>4620380</v>
      </c>
      <c r="C749" s="373"/>
      <c r="D749" s="370"/>
      <c r="E749" s="371">
        <v>1</v>
      </c>
      <c r="F749" s="371">
        <v>1</v>
      </c>
      <c r="G749" s="370"/>
      <c r="H749" s="370"/>
      <c r="I749" s="370"/>
      <c r="J749" s="372"/>
      <c r="K749" s="406"/>
      <c r="L749" s="374"/>
      <c r="M749" s="374"/>
      <c r="N749" s="375"/>
      <c r="O749" s="370">
        <v>244620380</v>
      </c>
      <c r="P749" s="376">
        <v>0.77</v>
      </c>
      <c r="Q749" s="375">
        <v>77</v>
      </c>
      <c r="R749" s="373">
        <v>0.77</v>
      </c>
      <c r="S749" s="373">
        <v>77</v>
      </c>
      <c r="T749" s="373">
        <v>4247</v>
      </c>
      <c r="U749" s="374">
        <v>187</v>
      </c>
      <c r="V749" s="377">
        <v>4.6059113300492609E-2</v>
      </c>
      <c r="W749" s="373">
        <v>5546.6</v>
      </c>
      <c r="X749" s="374">
        <v>4060</v>
      </c>
      <c r="Y749" s="374">
        <v>4060</v>
      </c>
      <c r="Z749" s="374">
        <v>4094</v>
      </c>
      <c r="AA749" s="374">
        <v>3988</v>
      </c>
      <c r="AB749" s="374">
        <v>72</v>
      </c>
      <c r="AC749" s="377">
        <v>1.8054162487462388E-2</v>
      </c>
      <c r="AD749" s="378">
        <v>5305.1</v>
      </c>
      <c r="AE749" s="373">
        <v>1986</v>
      </c>
      <c r="AF749" s="374">
        <v>1877</v>
      </c>
      <c r="AG749" s="379">
        <v>109</v>
      </c>
      <c r="AH749" s="380">
        <v>5.8071390516782097E-2</v>
      </c>
      <c r="AI749" s="379">
        <v>1877</v>
      </c>
      <c r="AJ749" s="374">
        <v>1880</v>
      </c>
      <c r="AK749" s="374">
        <v>-3</v>
      </c>
      <c r="AL749" s="381">
        <v>-1.5957446808510637E-3</v>
      </c>
      <c r="AM749" s="373">
        <v>1924</v>
      </c>
      <c r="AN749" s="374">
        <v>1802</v>
      </c>
      <c r="AO749" s="374">
        <v>122</v>
      </c>
      <c r="AP749" s="377">
        <v>6.7702552719200892E-2</v>
      </c>
      <c r="AQ749" s="374">
        <v>24.987012987012989</v>
      </c>
      <c r="AR749" s="374">
        <v>1802</v>
      </c>
      <c r="AS749" s="374">
        <v>1797</v>
      </c>
      <c r="AT749" s="374">
        <v>5</v>
      </c>
      <c r="AU749" s="377">
        <v>2.7824151363383415E-3</v>
      </c>
      <c r="AV749" s="382">
        <v>23.402597402597401</v>
      </c>
      <c r="AW749" s="373">
        <v>1170</v>
      </c>
      <c r="AX749" s="373">
        <v>795</v>
      </c>
      <c r="AY749" s="373">
        <v>70</v>
      </c>
      <c r="AZ749" s="373">
        <v>865</v>
      </c>
      <c r="BA749" s="377">
        <v>0.73931623931623935</v>
      </c>
      <c r="BB749" s="463">
        <v>0.97841188713262905</v>
      </c>
      <c r="BC749" s="373">
        <v>205</v>
      </c>
      <c r="BD749" s="377">
        <v>0.1752136752136752</v>
      </c>
      <c r="BE749" s="463">
        <v>1.1469034270993907</v>
      </c>
      <c r="BF749" s="373">
        <v>90</v>
      </c>
      <c r="BG749" s="373">
        <v>0</v>
      </c>
      <c r="BH749" s="373">
        <v>90</v>
      </c>
      <c r="BI749" s="377">
        <v>7.6923076923076927E-2</v>
      </c>
      <c r="BJ749" s="463">
        <v>1.0237661821563191</v>
      </c>
      <c r="BK749" s="373">
        <v>0</v>
      </c>
      <c r="BL749" s="383">
        <v>1650</v>
      </c>
      <c r="BM749" s="374">
        <v>1120</v>
      </c>
      <c r="BN749" s="374">
        <v>75</v>
      </c>
      <c r="BO749" s="374">
        <v>1195</v>
      </c>
      <c r="BP749" s="377">
        <v>0.72424242424242424</v>
      </c>
      <c r="BQ749" s="384">
        <v>1.0394521226177738</v>
      </c>
      <c r="BR749" s="374">
        <v>365</v>
      </c>
      <c r="BS749" s="377">
        <v>0.22121212121212122</v>
      </c>
      <c r="BT749" s="384">
        <v>0.99273940318682952</v>
      </c>
      <c r="BU749" s="374">
        <v>65</v>
      </c>
      <c r="BV749" s="374">
        <v>15</v>
      </c>
      <c r="BW749" s="374">
        <v>80</v>
      </c>
      <c r="BX749" s="377">
        <v>4.8484848484848485E-2</v>
      </c>
      <c r="BY749" s="384">
        <v>0.67092198938433689</v>
      </c>
      <c r="BZ749" s="374">
        <v>15</v>
      </c>
      <c r="CA749" s="373" t="s">
        <v>66</v>
      </c>
      <c r="CB749" s="385" t="s">
        <v>66</v>
      </c>
      <c r="CC749" s="373" t="s">
        <v>66</v>
      </c>
      <c r="CD749" s="385"/>
      <c r="CE749" s="385" t="s">
        <v>2085</v>
      </c>
      <c r="CF749" s="386"/>
      <c r="CG749" s="373"/>
    </row>
    <row r="750" spans="1:85" ht="12.75" customHeight="1" x14ac:dyDescent="0.25">
      <c r="A750" s="370" t="s">
        <v>1350</v>
      </c>
      <c r="B750" s="369">
        <v>4620381</v>
      </c>
      <c r="C750" s="373"/>
      <c r="D750" s="370"/>
      <c r="E750" s="371">
        <v>1</v>
      </c>
      <c r="F750" s="371">
        <v>1</v>
      </c>
      <c r="G750" s="370"/>
      <c r="H750" s="370"/>
      <c r="I750" s="370"/>
      <c r="J750" s="372"/>
      <c r="K750" s="406"/>
      <c r="L750" s="374"/>
      <c r="M750" s="374"/>
      <c r="N750" s="375"/>
      <c r="O750" s="370">
        <v>244620381</v>
      </c>
      <c r="P750" s="376">
        <v>0.59</v>
      </c>
      <c r="Q750" s="375">
        <v>59</v>
      </c>
      <c r="R750" s="373">
        <v>0.59</v>
      </c>
      <c r="S750" s="373">
        <v>59</v>
      </c>
      <c r="T750" s="373">
        <v>6248</v>
      </c>
      <c r="U750" s="374">
        <v>-42</v>
      </c>
      <c r="V750" s="377">
        <v>-6.6772655007949124E-3</v>
      </c>
      <c r="W750" s="373">
        <v>10595.2</v>
      </c>
      <c r="X750" s="374">
        <v>6290</v>
      </c>
      <c r="Y750" s="374">
        <v>6290</v>
      </c>
      <c r="Z750" s="374">
        <v>6381</v>
      </c>
      <c r="AA750" s="374">
        <v>5957</v>
      </c>
      <c r="AB750" s="374">
        <v>333</v>
      </c>
      <c r="AC750" s="377">
        <v>5.5900621118012424E-2</v>
      </c>
      <c r="AD750" s="378">
        <v>10691.8</v>
      </c>
      <c r="AE750" s="373">
        <v>2722</v>
      </c>
      <c r="AF750" s="374">
        <v>2736</v>
      </c>
      <c r="AG750" s="379">
        <v>-14</v>
      </c>
      <c r="AH750" s="380">
        <v>-5.1169590643274851E-3</v>
      </c>
      <c r="AI750" s="379">
        <v>2736</v>
      </c>
      <c r="AJ750" s="374">
        <v>2685</v>
      </c>
      <c r="AK750" s="374">
        <v>51</v>
      </c>
      <c r="AL750" s="381">
        <v>1.899441340782123E-2</v>
      </c>
      <c r="AM750" s="373">
        <v>2565</v>
      </c>
      <c r="AN750" s="374">
        <v>2474</v>
      </c>
      <c r="AO750" s="374">
        <v>91</v>
      </c>
      <c r="AP750" s="377">
        <v>3.6782538399353276E-2</v>
      </c>
      <c r="AQ750" s="374">
        <v>43.474576271186443</v>
      </c>
      <c r="AR750" s="374">
        <v>2474</v>
      </c>
      <c r="AS750" s="374">
        <v>2551</v>
      </c>
      <c r="AT750" s="374">
        <v>-77</v>
      </c>
      <c r="AU750" s="377">
        <v>-3.018424147393179E-2</v>
      </c>
      <c r="AV750" s="382">
        <v>41.932203389830505</v>
      </c>
      <c r="AW750" s="373">
        <v>2145</v>
      </c>
      <c r="AX750" s="373">
        <v>1260</v>
      </c>
      <c r="AY750" s="373">
        <v>110</v>
      </c>
      <c r="AZ750" s="373">
        <v>1370</v>
      </c>
      <c r="BA750" s="377">
        <v>0.63869463869463872</v>
      </c>
      <c r="BB750" s="463">
        <v>0.84524915525278088</v>
      </c>
      <c r="BC750" s="373">
        <v>590</v>
      </c>
      <c r="BD750" s="377">
        <v>0.27505827505827507</v>
      </c>
      <c r="BE750" s="463">
        <v>1.8004603689276468</v>
      </c>
      <c r="BF750" s="373">
        <v>105</v>
      </c>
      <c r="BG750" s="373">
        <v>15</v>
      </c>
      <c r="BH750" s="373">
        <v>120</v>
      </c>
      <c r="BI750" s="377">
        <v>5.5944055944055944E-2</v>
      </c>
      <c r="BJ750" s="463">
        <v>0.74455722338641384</v>
      </c>
      <c r="BK750" s="373">
        <v>70</v>
      </c>
      <c r="BL750" s="383">
        <v>2275</v>
      </c>
      <c r="BM750" s="374">
        <v>1345</v>
      </c>
      <c r="BN750" s="374">
        <v>80</v>
      </c>
      <c r="BO750" s="374">
        <v>1425</v>
      </c>
      <c r="BP750" s="377">
        <v>0.62637362637362637</v>
      </c>
      <c r="BQ750" s="384">
        <v>0.89898820297210547</v>
      </c>
      <c r="BR750" s="374">
        <v>725</v>
      </c>
      <c r="BS750" s="377">
        <v>0.31868131868131866</v>
      </c>
      <c r="BT750" s="384">
        <v>1.4301544616134212</v>
      </c>
      <c r="BU750" s="374">
        <v>90</v>
      </c>
      <c r="BV750" s="374">
        <v>10</v>
      </c>
      <c r="BW750" s="374">
        <v>100</v>
      </c>
      <c r="BX750" s="377">
        <v>4.3956043956043959E-2</v>
      </c>
      <c r="BY750" s="384">
        <v>0.60825345191437141</v>
      </c>
      <c r="BZ750" s="374">
        <v>25</v>
      </c>
      <c r="CA750" s="373" t="s">
        <v>66</v>
      </c>
      <c r="CB750" s="385" t="s">
        <v>66</v>
      </c>
      <c r="CC750" s="373" t="s">
        <v>66</v>
      </c>
      <c r="CD750" s="385" t="s">
        <v>2101</v>
      </c>
      <c r="CE750" s="385" t="s">
        <v>2085</v>
      </c>
      <c r="CF750" s="426" t="s">
        <v>2102</v>
      </c>
      <c r="CG750" s="373"/>
    </row>
    <row r="751" spans="1:85" ht="12.75" customHeight="1" x14ac:dyDescent="0.25">
      <c r="A751" s="370" t="s">
        <v>1351</v>
      </c>
      <c r="B751" s="369">
        <v>4620382.01</v>
      </c>
      <c r="C751" s="373"/>
      <c r="D751" s="370"/>
      <c r="E751" s="371">
        <v>1</v>
      </c>
      <c r="F751" s="371">
        <v>1</v>
      </c>
      <c r="G751" s="370"/>
      <c r="H751" s="370"/>
      <c r="I751" s="370"/>
      <c r="J751" s="372"/>
      <c r="K751" s="406"/>
      <c r="L751" s="374"/>
      <c r="M751" s="374"/>
      <c r="N751" s="375"/>
      <c r="O751" s="370">
        <v>244620382.00999999</v>
      </c>
      <c r="P751" s="376">
        <v>0.57999999999999996</v>
      </c>
      <c r="Q751" s="375">
        <v>57.999999999999993</v>
      </c>
      <c r="R751" s="373">
        <v>0.57999999999999996</v>
      </c>
      <c r="S751" s="373">
        <v>57.999999999999993</v>
      </c>
      <c r="T751" s="373">
        <v>4130</v>
      </c>
      <c r="U751" s="374">
        <v>257</v>
      </c>
      <c r="V751" s="377">
        <v>6.6356829331267755E-2</v>
      </c>
      <c r="W751" s="373">
        <v>7117</v>
      </c>
      <c r="X751" s="374">
        <v>3873</v>
      </c>
      <c r="Y751" s="374">
        <v>3873</v>
      </c>
      <c r="Z751" s="374">
        <v>3722</v>
      </c>
      <c r="AA751" s="374">
        <v>3701</v>
      </c>
      <c r="AB751" s="374">
        <v>172</v>
      </c>
      <c r="AC751" s="377">
        <v>4.6473925965955148E-2</v>
      </c>
      <c r="AD751" s="378">
        <v>6666.1</v>
      </c>
      <c r="AE751" s="373">
        <v>1799</v>
      </c>
      <c r="AF751" s="374">
        <v>1558</v>
      </c>
      <c r="AG751" s="379">
        <v>241</v>
      </c>
      <c r="AH751" s="380">
        <v>0.15468549422336328</v>
      </c>
      <c r="AI751" s="379">
        <v>1558</v>
      </c>
      <c r="AJ751" s="374">
        <v>1778</v>
      </c>
      <c r="AK751" s="374">
        <v>-220</v>
      </c>
      <c r="AL751" s="381">
        <v>-0.12373453318335208</v>
      </c>
      <c r="AM751" s="373">
        <v>1694</v>
      </c>
      <c r="AN751" s="374">
        <v>1449</v>
      </c>
      <c r="AO751" s="374">
        <v>245</v>
      </c>
      <c r="AP751" s="377">
        <v>0.16908212560386474</v>
      </c>
      <c r="AQ751" s="374">
        <v>29.206896551724142</v>
      </c>
      <c r="AR751" s="374">
        <v>1449</v>
      </c>
      <c r="AS751" s="374">
        <v>1645</v>
      </c>
      <c r="AT751" s="374">
        <v>-196</v>
      </c>
      <c r="AU751" s="377">
        <v>-0.11914893617021277</v>
      </c>
      <c r="AV751" s="382">
        <v>24.982758620689658</v>
      </c>
      <c r="AW751" s="373">
        <v>1200</v>
      </c>
      <c r="AX751" s="373">
        <v>885</v>
      </c>
      <c r="AY751" s="373">
        <v>50</v>
      </c>
      <c r="AZ751" s="373">
        <v>935</v>
      </c>
      <c r="BA751" s="377">
        <v>0.77916666666666667</v>
      </c>
      <c r="BB751" s="463">
        <v>1.0311499845170899</v>
      </c>
      <c r="BC751" s="373">
        <v>175</v>
      </c>
      <c r="BD751" s="377">
        <v>0.14583333333333334</v>
      </c>
      <c r="BE751" s="463">
        <v>0.95458730365284672</v>
      </c>
      <c r="BF751" s="373">
        <v>55</v>
      </c>
      <c r="BG751" s="373">
        <v>0</v>
      </c>
      <c r="BH751" s="373">
        <v>55</v>
      </c>
      <c r="BI751" s="377">
        <v>4.583333333333333E-2</v>
      </c>
      <c r="BJ751" s="463">
        <v>0.60999401686814003</v>
      </c>
      <c r="BK751" s="373">
        <v>25</v>
      </c>
      <c r="BL751" s="383">
        <v>1095</v>
      </c>
      <c r="BM751" s="374">
        <v>845</v>
      </c>
      <c r="BN751" s="374">
        <v>60</v>
      </c>
      <c r="BO751" s="374">
        <v>905</v>
      </c>
      <c r="BP751" s="377">
        <v>0.82648401826484019</v>
      </c>
      <c r="BQ751" s="384">
        <v>1.1861919964073981</v>
      </c>
      <c r="BR751" s="374">
        <v>130</v>
      </c>
      <c r="BS751" s="377">
        <v>0.11872146118721461</v>
      </c>
      <c r="BT751" s="384">
        <v>0.53278939634346634</v>
      </c>
      <c r="BU751" s="374">
        <v>50</v>
      </c>
      <c r="BV751" s="374">
        <v>0</v>
      </c>
      <c r="BW751" s="374">
        <v>50</v>
      </c>
      <c r="BX751" s="377">
        <v>4.5662100456621002E-2</v>
      </c>
      <c r="BY751" s="384">
        <v>0.63186146260511178</v>
      </c>
      <c r="BZ751" s="374">
        <v>10</v>
      </c>
      <c r="CA751" s="373" t="s">
        <v>66</v>
      </c>
      <c r="CB751" s="385" t="s">
        <v>66</v>
      </c>
      <c r="CC751" s="373" t="s">
        <v>66</v>
      </c>
      <c r="CD751" s="385"/>
      <c r="CE751" s="385" t="s">
        <v>2085</v>
      </c>
      <c r="CF751" s="386"/>
      <c r="CG751" s="373"/>
    </row>
    <row r="752" spans="1:85" ht="12.75" customHeight="1" x14ac:dyDescent="0.25">
      <c r="A752" s="370" t="s">
        <v>1352</v>
      </c>
      <c r="B752" s="369">
        <v>4620382.0199999996</v>
      </c>
      <c r="C752" s="373"/>
      <c r="D752" s="370"/>
      <c r="E752" s="371">
        <v>1</v>
      </c>
      <c r="F752" s="371">
        <v>1</v>
      </c>
      <c r="G752" s="370"/>
      <c r="H752" s="370"/>
      <c r="I752" s="370"/>
      <c r="J752" s="372"/>
      <c r="K752" s="406"/>
      <c r="L752" s="374"/>
      <c r="M752" s="374"/>
      <c r="N752" s="375"/>
      <c r="O752" s="370">
        <v>244620382.02000001</v>
      </c>
      <c r="P752" s="376">
        <v>1.56</v>
      </c>
      <c r="Q752" s="375">
        <v>156</v>
      </c>
      <c r="R752" s="373">
        <v>1.59</v>
      </c>
      <c r="S752" s="373">
        <v>159</v>
      </c>
      <c r="T752" s="373">
        <v>4663</v>
      </c>
      <c r="U752" s="374">
        <v>218</v>
      </c>
      <c r="V752" s="377">
        <v>4.9043869516310463E-2</v>
      </c>
      <c r="W752" s="373">
        <v>2933.8</v>
      </c>
      <c r="X752" s="374">
        <v>4445</v>
      </c>
      <c r="Y752" s="374">
        <v>4445</v>
      </c>
      <c r="Z752" s="374">
        <v>4622</v>
      </c>
      <c r="AA752" s="374">
        <v>4496</v>
      </c>
      <c r="AB752" s="374">
        <v>-51</v>
      </c>
      <c r="AC752" s="377">
        <v>-1.1343416370106761E-2</v>
      </c>
      <c r="AD752" s="378">
        <v>2846.1</v>
      </c>
      <c r="AE752" s="373">
        <v>1611</v>
      </c>
      <c r="AF752" s="374">
        <v>1606</v>
      </c>
      <c r="AG752" s="379">
        <v>5</v>
      </c>
      <c r="AH752" s="380">
        <v>3.1133250311332502E-3</v>
      </c>
      <c r="AI752" s="379">
        <v>1606</v>
      </c>
      <c r="AJ752" s="374">
        <v>1597</v>
      </c>
      <c r="AK752" s="374">
        <v>9</v>
      </c>
      <c r="AL752" s="381">
        <v>5.6355666875391357E-3</v>
      </c>
      <c r="AM752" s="373">
        <v>1544</v>
      </c>
      <c r="AN752" s="374">
        <v>1475</v>
      </c>
      <c r="AO752" s="374">
        <v>69</v>
      </c>
      <c r="AP752" s="377">
        <v>4.6779661016949151E-2</v>
      </c>
      <c r="AQ752" s="374">
        <v>9.7106918238993707</v>
      </c>
      <c r="AR752" s="374">
        <v>1475</v>
      </c>
      <c r="AS752" s="374">
        <v>1549</v>
      </c>
      <c r="AT752" s="374">
        <v>-74</v>
      </c>
      <c r="AU752" s="377">
        <v>-4.7772756617172368E-2</v>
      </c>
      <c r="AV752" s="382">
        <v>9.4551282051282044</v>
      </c>
      <c r="AW752" s="373">
        <v>1355</v>
      </c>
      <c r="AX752" s="373">
        <v>985</v>
      </c>
      <c r="AY752" s="373">
        <v>75</v>
      </c>
      <c r="AZ752" s="373">
        <v>1060</v>
      </c>
      <c r="BA752" s="377">
        <v>0.78228782287822873</v>
      </c>
      <c r="BB752" s="463">
        <v>1.0352805259235853</v>
      </c>
      <c r="BC752" s="373">
        <v>225</v>
      </c>
      <c r="BD752" s="377">
        <v>0.16605166051660517</v>
      </c>
      <c r="BE752" s="463">
        <v>1.0869312471745645</v>
      </c>
      <c r="BF752" s="373">
        <v>35</v>
      </c>
      <c r="BG752" s="373">
        <v>10</v>
      </c>
      <c r="BH752" s="373">
        <v>45</v>
      </c>
      <c r="BI752" s="377">
        <v>3.3210332103321034E-2</v>
      </c>
      <c r="BJ752" s="463">
        <v>0.44199499377228535</v>
      </c>
      <c r="BK752" s="373">
        <v>30</v>
      </c>
      <c r="BL752" s="383">
        <v>1880</v>
      </c>
      <c r="BM752" s="374">
        <v>1405</v>
      </c>
      <c r="BN752" s="374">
        <v>70</v>
      </c>
      <c r="BO752" s="374">
        <v>1475</v>
      </c>
      <c r="BP752" s="377">
        <v>0.78457446808510634</v>
      </c>
      <c r="BQ752" s="384">
        <v>1.1260422876439982</v>
      </c>
      <c r="BR752" s="374">
        <v>325</v>
      </c>
      <c r="BS752" s="377">
        <v>0.17287234042553193</v>
      </c>
      <c r="BT752" s="384">
        <v>0.77580370877140392</v>
      </c>
      <c r="BU752" s="374">
        <v>55</v>
      </c>
      <c r="BV752" s="374">
        <v>15</v>
      </c>
      <c r="BW752" s="374">
        <v>70</v>
      </c>
      <c r="BX752" s="377">
        <v>3.7234042553191488E-2</v>
      </c>
      <c r="BY752" s="384">
        <v>0.51523596924129589</v>
      </c>
      <c r="BZ752" s="374">
        <v>15</v>
      </c>
      <c r="CA752" s="373" t="s">
        <v>66</v>
      </c>
      <c r="CB752" s="385" t="s">
        <v>66</v>
      </c>
      <c r="CC752" s="373" t="s">
        <v>66</v>
      </c>
      <c r="CD752" s="385"/>
      <c r="CE752" s="385" t="s">
        <v>2085</v>
      </c>
      <c r="CF752" s="386"/>
      <c r="CG752" s="373"/>
    </row>
    <row r="753" spans="1:85" ht="12.75" customHeight="1" x14ac:dyDescent="0.25">
      <c r="A753" s="370" t="s">
        <v>1353</v>
      </c>
      <c r="B753" s="369">
        <v>4620383.01</v>
      </c>
      <c r="C753" s="373"/>
      <c r="D753" s="370"/>
      <c r="E753" s="371">
        <v>1</v>
      </c>
      <c r="F753" s="371">
        <v>1</v>
      </c>
      <c r="G753" s="370"/>
      <c r="H753" s="370"/>
      <c r="I753" s="370"/>
      <c r="J753" s="372"/>
      <c r="K753" s="406"/>
      <c r="L753" s="374"/>
      <c r="M753" s="374"/>
      <c r="N753" s="375"/>
      <c r="O753" s="370">
        <v>244620383.00999999</v>
      </c>
      <c r="P753" s="376">
        <v>1.73</v>
      </c>
      <c r="Q753" s="375">
        <v>173</v>
      </c>
      <c r="R753" s="373">
        <v>1.77</v>
      </c>
      <c r="S753" s="373">
        <v>177</v>
      </c>
      <c r="T753" s="373">
        <v>3887</v>
      </c>
      <c r="U753" s="374">
        <v>655</v>
      </c>
      <c r="V753" s="377">
        <v>0.20266089108910892</v>
      </c>
      <c r="W753" s="373">
        <v>2197.5</v>
      </c>
      <c r="X753" s="374">
        <v>3232</v>
      </c>
      <c r="Y753" s="374">
        <v>3232</v>
      </c>
      <c r="Z753" s="374">
        <v>3308</v>
      </c>
      <c r="AA753" s="374">
        <v>3386</v>
      </c>
      <c r="AB753" s="374">
        <v>-154</v>
      </c>
      <c r="AC753" s="377">
        <v>-4.5481393975191964E-2</v>
      </c>
      <c r="AD753" s="378">
        <v>1873.1</v>
      </c>
      <c r="AE753" s="373">
        <v>1364</v>
      </c>
      <c r="AF753" s="374">
        <v>1126</v>
      </c>
      <c r="AG753" s="379">
        <v>238</v>
      </c>
      <c r="AH753" s="380">
        <v>0.21136767317939609</v>
      </c>
      <c r="AI753" s="379">
        <v>1126</v>
      </c>
      <c r="AJ753" s="374">
        <v>1096</v>
      </c>
      <c r="AK753" s="374">
        <v>30</v>
      </c>
      <c r="AL753" s="381">
        <v>2.7372262773722629E-2</v>
      </c>
      <c r="AM753" s="373">
        <v>1275</v>
      </c>
      <c r="AN753" s="374">
        <v>1047</v>
      </c>
      <c r="AO753" s="374">
        <v>228</v>
      </c>
      <c r="AP753" s="377">
        <v>0.2177650429799427</v>
      </c>
      <c r="AQ753" s="374">
        <v>7.2033898305084749</v>
      </c>
      <c r="AR753" s="374">
        <v>1047</v>
      </c>
      <c r="AS753" s="374">
        <v>1068</v>
      </c>
      <c r="AT753" s="374">
        <v>-21</v>
      </c>
      <c r="AU753" s="377">
        <v>-1.9662921348314606E-2</v>
      </c>
      <c r="AV753" s="382">
        <v>6.0520231213872835</v>
      </c>
      <c r="AW753" s="373">
        <v>1040</v>
      </c>
      <c r="AX753" s="373">
        <v>765</v>
      </c>
      <c r="AY753" s="373">
        <v>65</v>
      </c>
      <c r="AZ753" s="373">
        <v>830</v>
      </c>
      <c r="BA753" s="377">
        <v>0.79807692307692313</v>
      </c>
      <c r="BB753" s="463">
        <v>1.0561758376995287</v>
      </c>
      <c r="BC753" s="373">
        <v>155</v>
      </c>
      <c r="BD753" s="377">
        <v>0.14903846153846154</v>
      </c>
      <c r="BE753" s="463">
        <v>0.97556724439246967</v>
      </c>
      <c r="BF753" s="373">
        <v>25</v>
      </c>
      <c r="BG753" s="373">
        <v>0</v>
      </c>
      <c r="BH753" s="373">
        <v>25</v>
      </c>
      <c r="BI753" s="377">
        <v>2.403846153846154E-2</v>
      </c>
      <c r="BJ753" s="463">
        <v>0.31992693192384974</v>
      </c>
      <c r="BK753" s="373">
        <v>25</v>
      </c>
      <c r="BL753" s="383">
        <v>1060</v>
      </c>
      <c r="BM753" s="374">
        <v>740</v>
      </c>
      <c r="BN753" s="374">
        <v>55</v>
      </c>
      <c r="BO753" s="374">
        <v>795</v>
      </c>
      <c r="BP753" s="377">
        <v>0.75</v>
      </c>
      <c r="BQ753" s="384">
        <v>1.0764200851376526</v>
      </c>
      <c r="BR753" s="374">
        <v>215</v>
      </c>
      <c r="BS753" s="377">
        <v>0.20283018867924529</v>
      </c>
      <c r="BT753" s="384">
        <v>0.91024632535675309</v>
      </c>
      <c r="BU753" s="374">
        <v>30</v>
      </c>
      <c r="BV753" s="374">
        <v>0</v>
      </c>
      <c r="BW753" s="374">
        <v>30</v>
      </c>
      <c r="BX753" s="377">
        <v>2.8301886792452831E-2</v>
      </c>
      <c r="BY753" s="384">
        <v>0.39163488767128152</v>
      </c>
      <c r="BZ753" s="374">
        <v>15</v>
      </c>
      <c r="CA753" s="373" t="s">
        <v>66</v>
      </c>
      <c r="CB753" s="385" t="s">
        <v>66</v>
      </c>
      <c r="CC753" s="373" t="s">
        <v>66</v>
      </c>
      <c r="CD753" s="385"/>
      <c r="CE753" s="385" t="s">
        <v>2085</v>
      </c>
      <c r="CF753" s="386"/>
      <c r="CG753" s="373"/>
    </row>
    <row r="754" spans="1:85" ht="12.75" customHeight="1" x14ac:dyDescent="0.25">
      <c r="A754" s="370" t="s">
        <v>1354</v>
      </c>
      <c r="B754" s="369">
        <v>4620383.0199999996</v>
      </c>
      <c r="C754" s="373"/>
      <c r="D754" s="370"/>
      <c r="E754" s="371">
        <v>1</v>
      </c>
      <c r="F754" s="371">
        <v>1</v>
      </c>
      <c r="G754" s="370"/>
      <c r="H754" s="370"/>
      <c r="I754" s="370"/>
      <c r="J754" s="372"/>
      <c r="K754" s="406"/>
      <c r="L754" s="374"/>
      <c r="M754" s="374"/>
      <c r="N754" s="375"/>
      <c r="O754" s="370">
        <v>244620383.02000001</v>
      </c>
      <c r="P754" s="376">
        <v>1.5</v>
      </c>
      <c r="Q754" s="375">
        <v>150</v>
      </c>
      <c r="R754" s="373">
        <v>1.51</v>
      </c>
      <c r="S754" s="373">
        <v>151</v>
      </c>
      <c r="T754" s="373">
        <v>8641</v>
      </c>
      <c r="U754" s="374">
        <v>639</v>
      </c>
      <c r="V754" s="377">
        <v>7.9855036240939758E-2</v>
      </c>
      <c r="W754" s="373">
        <v>5729.7</v>
      </c>
      <c r="X754" s="374">
        <v>8002</v>
      </c>
      <c r="Y754" s="374">
        <v>8002</v>
      </c>
      <c r="Z754" s="374">
        <v>7650</v>
      </c>
      <c r="AA754" s="374">
        <v>7402</v>
      </c>
      <c r="AB754" s="374">
        <v>600</v>
      </c>
      <c r="AC754" s="377">
        <v>8.1059173196433396E-2</v>
      </c>
      <c r="AD754" s="378">
        <v>5327.6</v>
      </c>
      <c r="AE754" s="373">
        <v>4476</v>
      </c>
      <c r="AF754" s="374">
        <v>4008</v>
      </c>
      <c r="AG754" s="379">
        <v>468</v>
      </c>
      <c r="AH754" s="380">
        <v>0.11676646706586827</v>
      </c>
      <c r="AI754" s="379">
        <v>4008</v>
      </c>
      <c r="AJ754" s="374">
        <v>3858</v>
      </c>
      <c r="AK754" s="374">
        <v>150</v>
      </c>
      <c r="AL754" s="381">
        <v>3.8880248833592534E-2</v>
      </c>
      <c r="AM754" s="373">
        <v>4155</v>
      </c>
      <c r="AN754" s="374">
        <v>3844</v>
      </c>
      <c r="AO754" s="374">
        <v>311</v>
      </c>
      <c r="AP754" s="377">
        <v>8.0905306971904262E-2</v>
      </c>
      <c r="AQ754" s="374">
        <v>27.516556291390728</v>
      </c>
      <c r="AR754" s="374">
        <v>3844</v>
      </c>
      <c r="AS754" s="374">
        <v>3556</v>
      </c>
      <c r="AT754" s="374">
        <v>288</v>
      </c>
      <c r="AU754" s="377">
        <v>8.0989876265466818E-2</v>
      </c>
      <c r="AV754" s="382">
        <v>25.626666666666665</v>
      </c>
      <c r="AW754" s="373">
        <v>2340</v>
      </c>
      <c r="AX754" s="373">
        <v>1700</v>
      </c>
      <c r="AY754" s="373">
        <v>145</v>
      </c>
      <c r="AZ754" s="373">
        <v>1845</v>
      </c>
      <c r="BA754" s="377">
        <v>0.78846153846153844</v>
      </c>
      <c r="BB754" s="463">
        <v>1.0434508276067633</v>
      </c>
      <c r="BC754" s="373">
        <v>290</v>
      </c>
      <c r="BD754" s="377">
        <v>0.12393162393162394</v>
      </c>
      <c r="BE754" s="463">
        <v>0.81122437526542279</v>
      </c>
      <c r="BF754" s="373">
        <v>115</v>
      </c>
      <c r="BG754" s="373">
        <v>0</v>
      </c>
      <c r="BH754" s="373">
        <v>115</v>
      </c>
      <c r="BI754" s="377">
        <v>4.9145299145299144E-2</v>
      </c>
      <c r="BJ754" s="463">
        <v>0.65407283859987053</v>
      </c>
      <c r="BK754" s="373">
        <v>95</v>
      </c>
      <c r="BL754" s="383">
        <v>2670</v>
      </c>
      <c r="BM754" s="374">
        <v>2000</v>
      </c>
      <c r="BN754" s="374">
        <v>90</v>
      </c>
      <c r="BO754" s="374">
        <v>2090</v>
      </c>
      <c r="BP754" s="377">
        <v>0.78277153558052437</v>
      </c>
      <c r="BQ754" s="384">
        <v>1.1234546706305588</v>
      </c>
      <c r="BR754" s="374">
        <v>435</v>
      </c>
      <c r="BS754" s="377">
        <v>0.16292134831460675</v>
      </c>
      <c r="BT754" s="384">
        <v>0.73114638206079408</v>
      </c>
      <c r="BU754" s="374">
        <v>100</v>
      </c>
      <c r="BV754" s="374">
        <v>10</v>
      </c>
      <c r="BW754" s="374">
        <v>110</v>
      </c>
      <c r="BX754" s="377">
        <v>4.1198501872659173E-2</v>
      </c>
      <c r="BY754" s="384">
        <v>0.57009522974371318</v>
      </c>
      <c r="BZ754" s="374">
        <v>40</v>
      </c>
      <c r="CA754" s="373" t="s">
        <v>66</v>
      </c>
      <c r="CB754" s="385" t="s">
        <v>66</v>
      </c>
      <c r="CC754" s="373" t="s">
        <v>66</v>
      </c>
      <c r="CD754" s="385"/>
      <c r="CE754" s="385" t="s">
        <v>2085</v>
      </c>
      <c r="CF754" s="386"/>
      <c r="CG754" s="373"/>
    </row>
    <row r="755" spans="1:85" ht="12.75" customHeight="1" x14ac:dyDescent="0.25">
      <c r="A755" s="370" t="s">
        <v>1358</v>
      </c>
      <c r="B755" s="369">
        <v>4620392</v>
      </c>
      <c r="C755" s="373"/>
      <c r="D755" s="370"/>
      <c r="E755" s="371">
        <v>1</v>
      </c>
      <c r="F755" s="371">
        <v>1</v>
      </c>
      <c r="G755" s="370"/>
      <c r="H755" s="370"/>
      <c r="I755" s="370"/>
      <c r="J755" s="372"/>
      <c r="K755" s="406"/>
      <c r="L755" s="374"/>
      <c r="M755" s="374"/>
      <c r="N755" s="375"/>
      <c r="O755" s="370">
        <v>244620392</v>
      </c>
      <c r="P755" s="376">
        <v>0.44</v>
      </c>
      <c r="Q755" s="375">
        <v>44</v>
      </c>
      <c r="R755" s="373">
        <v>0.45</v>
      </c>
      <c r="S755" s="373">
        <v>45</v>
      </c>
      <c r="T755" s="373">
        <v>1587</v>
      </c>
      <c r="U755" s="374">
        <v>65</v>
      </c>
      <c r="V755" s="377">
        <v>4.2706964520367936E-2</v>
      </c>
      <c r="W755" s="373">
        <v>3561.5</v>
      </c>
      <c r="X755" s="374">
        <v>1522</v>
      </c>
      <c r="Y755" s="374">
        <v>1522</v>
      </c>
      <c r="Z755" s="374">
        <v>1470</v>
      </c>
      <c r="AA755" s="374">
        <v>1476</v>
      </c>
      <c r="AB755" s="374">
        <v>46</v>
      </c>
      <c r="AC755" s="377">
        <v>3.1165311653116531E-2</v>
      </c>
      <c r="AD755" s="378">
        <v>3472.5</v>
      </c>
      <c r="AE755" s="373">
        <v>867</v>
      </c>
      <c r="AF755" s="374">
        <v>824</v>
      </c>
      <c r="AG755" s="379">
        <v>43</v>
      </c>
      <c r="AH755" s="380">
        <v>5.2184466019417473E-2</v>
      </c>
      <c r="AI755" s="379">
        <v>824</v>
      </c>
      <c r="AJ755" s="374">
        <v>775</v>
      </c>
      <c r="AK755" s="374">
        <v>49</v>
      </c>
      <c r="AL755" s="381">
        <v>6.3225806451612909E-2</v>
      </c>
      <c r="AM755" s="373">
        <v>803</v>
      </c>
      <c r="AN755" s="374">
        <v>738</v>
      </c>
      <c r="AO755" s="374">
        <v>65</v>
      </c>
      <c r="AP755" s="377">
        <v>8.8075880758807581E-2</v>
      </c>
      <c r="AQ755" s="374">
        <v>17.844444444444445</v>
      </c>
      <c r="AR755" s="374">
        <v>738</v>
      </c>
      <c r="AS755" s="374">
        <v>690</v>
      </c>
      <c r="AT755" s="374">
        <v>48</v>
      </c>
      <c r="AU755" s="377">
        <v>6.9565217391304349E-2</v>
      </c>
      <c r="AV755" s="382">
        <v>16.772727272727273</v>
      </c>
      <c r="AW755" s="373">
        <v>625</v>
      </c>
      <c r="AX755" s="373">
        <v>410</v>
      </c>
      <c r="AY755" s="373">
        <v>35</v>
      </c>
      <c r="AZ755" s="373">
        <v>445</v>
      </c>
      <c r="BA755" s="377">
        <v>0.71199999999999997</v>
      </c>
      <c r="BB755" s="463">
        <v>0.94226154734909273</v>
      </c>
      <c r="BC755" s="373">
        <v>90</v>
      </c>
      <c r="BD755" s="377">
        <v>0.14399999999999999</v>
      </c>
      <c r="BE755" s="463">
        <v>0.94258677754978226</v>
      </c>
      <c r="BF755" s="373">
        <v>80</v>
      </c>
      <c r="BG755" s="373">
        <v>0</v>
      </c>
      <c r="BH755" s="373">
        <v>80</v>
      </c>
      <c r="BI755" s="377">
        <v>0.128</v>
      </c>
      <c r="BJ755" s="463">
        <v>1.703546927108115</v>
      </c>
      <c r="BK755" s="373">
        <v>10</v>
      </c>
      <c r="BL755" s="383">
        <v>585</v>
      </c>
      <c r="BM755" s="374">
        <v>385</v>
      </c>
      <c r="BN755" s="374">
        <v>25</v>
      </c>
      <c r="BO755" s="374">
        <v>410</v>
      </c>
      <c r="BP755" s="377">
        <v>0.70085470085470081</v>
      </c>
      <c r="BQ755" s="384">
        <v>1.0058854356841882</v>
      </c>
      <c r="BR755" s="374">
        <v>125</v>
      </c>
      <c r="BS755" s="377">
        <v>0.21367521367521367</v>
      </c>
      <c r="BT755" s="384">
        <v>0.95891582675229392</v>
      </c>
      <c r="BU755" s="374">
        <v>45</v>
      </c>
      <c r="BV755" s="374">
        <v>0</v>
      </c>
      <c r="BW755" s="374">
        <v>45</v>
      </c>
      <c r="BX755" s="377">
        <v>7.6923076923076927E-2</v>
      </c>
      <c r="BY755" s="384">
        <v>1.0644435408501498</v>
      </c>
      <c r="BZ755" s="374">
        <v>10</v>
      </c>
      <c r="CA755" s="373" t="s">
        <v>66</v>
      </c>
      <c r="CB755" s="385" t="s">
        <v>66</v>
      </c>
      <c r="CC755" s="373" t="s">
        <v>79</v>
      </c>
      <c r="CD755" s="385" t="s">
        <v>2101</v>
      </c>
      <c r="CE755" s="385" t="s">
        <v>2085</v>
      </c>
      <c r="CF755" s="426" t="s">
        <v>2102</v>
      </c>
      <c r="CG755" s="373"/>
    </row>
    <row r="756" spans="1:85" ht="12.75" customHeight="1" x14ac:dyDescent="0.25">
      <c r="A756" s="370" t="s">
        <v>1359</v>
      </c>
      <c r="B756" s="369">
        <v>4620393</v>
      </c>
      <c r="C756" s="373"/>
      <c r="D756" s="370"/>
      <c r="E756" s="371">
        <v>1</v>
      </c>
      <c r="F756" s="371">
        <v>1</v>
      </c>
      <c r="G756" s="370"/>
      <c r="H756" s="370"/>
      <c r="I756" s="370"/>
      <c r="J756" s="372"/>
      <c r="K756" s="406"/>
      <c r="L756" s="374"/>
      <c r="M756" s="374"/>
      <c r="N756" s="375"/>
      <c r="O756" s="370">
        <v>244620393</v>
      </c>
      <c r="P756" s="376">
        <v>1.04</v>
      </c>
      <c r="Q756" s="375">
        <v>104</v>
      </c>
      <c r="R756" s="373">
        <v>1.04</v>
      </c>
      <c r="S756" s="373">
        <v>104</v>
      </c>
      <c r="T756" s="373">
        <v>6929</v>
      </c>
      <c r="U756" s="374">
        <v>55</v>
      </c>
      <c r="V756" s="377">
        <v>8.0011638056444578E-3</v>
      </c>
      <c r="W756" s="373">
        <v>6640.8</v>
      </c>
      <c r="X756" s="374">
        <v>6874</v>
      </c>
      <c r="Y756" s="374">
        <v>6874</v>
      </c>
      <c r="Z756" s="374">
        <v>5208</v>
      </c>
      <c r="AA756" s="374">
        <v>5497</v>
      </c>
      <c r="AB756" s="374">
        <v>1377</v>
      </c>
      <c r="AC756" s="377">
        <v>0.25050027287611426</v>
      </c>
      <c r="AD756" s="378">
        <v>6593.8</v>
      </c>
      <c r="AE756" s="373">
        <v>3473</v>
      </c>
      <c r="AF756" s="374">
        <v>3379</v>
      </c>
      <c r="AG756" s="379">
        <v>94</v>
      </c>
      <c r="AH756" s="380">
        <v>2.7818881325836046E-2</v>
      </c>
      <c r="AI756" s="379">
        <v>3379</v>
      </c>
      <c r="AJ756" s="374">
        <v>2600</v>
      </c>
      <c r="AK756" s="374">
        <v>779</v>
      </c>
      <c r="AL756" s="381">
        <v>0.29961538461538462</v>
      </c>
      <c r="AM756" s="373">
        <v>3283</v>
      </c>
      <c r="AN756" s="374">
        <v>3193</v>
      </c>
      <c r="AO756" s="374">
        <v>90</v>
      </c>
      <c r="AP756" s="377">
        <v>2.8186658315064204E-2</v>
      </c>
      <c r="AQ756" s="374">
        <v>31.567307692307693</v>
      </c>
      <c r="AR756" s="374">
        <v>3193</v>
      </c>
      <c r="AS756" s="374">
        <v>2485</v>
      </c>
      <c r="AT756" s="374">
        <v>708</v>
      </c>
      <c r="AU756" s="377">
        <v>0.28490945674044266</v>
      </c>
      <c r="AV756" s="382">
        <v>30.701923076923077</v>
      </c>
      <c r="AW756" s="373">
        <v>2905</v>
      </c>
      <c r="AX756" s="373">
        <v>1955</v>
      </c>
      <c r="AY756" s="373">
        <v>100</v>
      </c>
      <c r="AZ756" s="373">
        <v>2055</v>
      </c>
      <c r="BA756" s="377">
        <v>0.70740103270223753</v>
      </c>
      <c r="BB756" s="463">
        <v>0.93617526919993888</v>
      </c>
      <c r="BC756" s="373">
        <v>515</v>
      </c>
      <c r="BD756" s="377">
        <v>0.17728055077452667</v>
      </c>
      <c r="BE756" s="463">
        <v>1.1604326602556365</v>
      </c>
      <c r="BF756" s="373">
        <v>245</v>
      </c>
      <c r="BG756" s="373">
        <v>40</v>
      </c>
      <c r="BH756" s="373">
        <v>285</v>
      </c>
      <c r="BI756" s="377">
        <v>9.8106712564543896E-2</v>
      </c>
      <c r="BJ756" s="463">
        <v>1.3056983493594363</v>
      </c>
      <c r="BK756" s="373">
        <v>50</v>
      </c>
      <c r="BL756" s="383">
        <v>3275</v>
      </c>
      <c r="BM756" s="374">
        <v>2160</v>
      </c>
      <c r="BN756" s="374">
        <v>120</v>
      </c>
      <c r="BO756" s="374">
        <v>2280</v>
      </c>
      <c r="BP756" s="377">
        <v>0.69618320610687023</v>
      </c>
      <c r="BQ756" s="384">
        <v>0.99918078131861499</v>
      </c>
      <c r="BR756" s="374">
        <v>680</v>
      </c>
      <c r="BS756" s="377">
        <v>0.20763358778625954</v>
      </c>
      <c r="BT756" s="384">
        <v>0.93180266475007645</v>
      </c>
      <c r="BU756" s="374">
        <v>250</v>
      </c>
      <c r="BV756" s="374">
        <v>35</v>
      </c>
      <c r="BW756" s="374">
        <v>285</v>
      </c>
      <c r="BX756" s="377">
        <v>8.7022900763358779E-2</v>
      </c>
      <c r="BY756" s="384">
        <v>1.2042025401068106</v>
      </c>
      <c r="BZ756" s="374">
        <v>25</v>
      </c>
      <c r="CA756" s="373" t="s">
        <v>66</v>
      </c>
      <c r="CB756" s="385" t="s">
        <v>66</v>
      </c>
      <c r="CC756" s="373" t="s">
        <v>79</v>
      </c>
      <c r="CD756" s="385"/>
      <c r="CE756" s="385" t="s">
        <v>2085</v>
      </c>
      <c r="CF756" s="386"/>
      <c r="CG756" s="373"/>
    </row>
    <row r="757" spans="1:85" ht="12.75" customHeight="1" x14ac:dyDescent="0.25">
      <c r="A757" s="370" t="s">
        <v>1360</v>
      </c>
      <c r="B757" s="369">
        <v>4620394</v>
      </c>
      <c r="C757" s="373"/>
      <c r="D757" s="370"/>
      <c r="E757" s="371">
        <v>1</v>
      </c>
      <c r="F757" s="371">
        <v>1</v>
      </c>
      <c r="G757" s="370"/>
      <c r="H757" s="370"/>
      <c r="I757" s="370"/>
      <c r="J757" s="372"/>
      <c r="K757" s="406"/>
      <c r="L757" s="374"/>
      <c r="M757" s="374"/>
      <c r="N757" s="375"/>
      <c r="O757" s="370">
        <v>244620394</v>
      </c>
      <c r="P757" s="376">
        <v>1.34</v>
      </c>
      <c r="Q757" s="375">
        <v>134</v>
      </c>
      <c r="R757" s="373">
        <v>1.35</v>
      </c>
      <c r="S757" s="373">
        <v>135</v>
      </c>
      <c r="T757" s="373">
        <v>4156</v>
      </c>
      <c r="U757" s="374">
        <v>467</v>
      </c>
      <c r="V757" s="377">
        <v>0.12659257251287612</v>
      </c>
      <c r="W757" s="373">
        <v>3083.3</v>
      </c>
      <c r="X757" s="374">
        <v>3689</v>
      </c>
      <c r="Y757" s="374">
        <v>3689</v>
      </c>
      <c r="Z757" s="374">
        <v>3319</v>
      </c>
      <c r="AA757" s="374">
        <v>3943</v>
      </c>
      <c r="AB757" s="374">
        <v>-254</v>
      </c>
      <c r="AC757" s="377">
        <v>-6.4417955871164084E-2</v>
      </c>
      <c r="AD757" s="378">
        <v>2743.6</v>
      </c>
      <c r="AE757" s="373">
        <v>2183</v>
      </c>
      <c r="AF757" s="374">
        <v>2024</v>
      </c>
      <c r="AG757" s="379">
        <v>159</v>
      </c>
      <c r="AH757" s="380">
        <v>7.8557312252964431E-2</v>
      </c>
      <c r="AI757" s="379">
        <v>2024</v>
      </c>
      <c r="AJ757" s="374">
        <v>1959</v>
      </c>
      <c r="AK757" s="374">
        <v>65</v>
      </c>
      <c r="AL757" s="381">
        <v>3.3180193976518634E-2</v>
      </c>
      <c r="AM757" s="373">
        <v>2050</v>
      </c>
      <c r="AN757" s="374">
        <v>1871</v>
      </c>
      <c r="AO757" s="374">
        <v>179</v>
      </c>
      <c r="AP757" s="377">
        <v>9.5670764297167296E-2</v>
      </c>
      <c r="AQ757" s="374">
        <v>15.185185185185185</v>
      </c>
      <c r="AR757" s="374">
        <v>1871</v>
      </c>
      <c r="AS757" s="374">
        <v>1859</v>
      </c>
      <c r="AT757" s="374">
        <v>12</v>
      </c>
      <c r="AU757" s="377">
        <v>6.4550833781603012E-3</v>
      </c>
      <c r="AV757" s="382">
        <v>13.962686567164178</v>
      </c>
      <c r="AW757" s="373">
        <v>1830</v>
      </c>
      <c r="AX757" s="373">
        <v>1165</v>
      </c>
      <c r="AY757" s="373">
        <v>115</v>
      </c>
      <c r="AZ757" s="373">
        <v>1280</v>
      </c>
      <c r="BA757" s="377">
        <v>0.69945355191256831</v>
      </c>
      <c r="BB757" s="463">
        <v>0.92565756478083649</v>
      </c>
      <c r="BC757" s="373">
        <v>360</v>
      </c>
      <c r="BD757" s="377">
        <v>0.19672131147540983</v>
      </c>
      <c r="BE757" s="463">
        <v>1.2876868545762052</v>
      </c>
      <c r="BF757" s="373">
        <v>125</v>
      </c>
      <c r="BG757" s="373">
        <v>25</v>
      </c>
      <c r="BH757" s="373">
        <v>150</v>
      </c>
      <c r="BI757" s="377">
        <v>8.1967213114754092E-2</v>
      </c>
      <c r="BJ757" s="463">
        <v>1.0908983908223071</v>
      </c>
      <c r="BK757" s="373">
        <v>45</v>
      </c>
      <c r="BL757" s="383">
        <v>1870</v>
      </c>
      <c r="BM757" s="374">
        <v>1195</v>
      </c>
      <c r="BN757" s="374">
        <v>35</v>
      </c>
      <c r="BO757" s="374">
        <v>1230</v>
      </c>
      <c r="BP757" s="377">
        <v>0.65775401069518713</v>
      </c>
      <c r="BQ757" s="384">
        <v>0.94402617092286112</v>
      </c>
      <c r="BR757" s="374">
        <v>500</v>
      </c>
      <c r="BS757" s="377">
        <v>0.26737967914438504</v>
      </c>
      <c r="BT757" s="384">
        <v>1.1999267564707852</v>
      </c>
      <c r="BU757" s="374">
        <v>105</v>
      </c>
      <c r="BV757" s="374">
        <v>35</v>
      </c>
      <c r="BW757" s="374">
        <v>140</v>
      </c>
      <c r="BX757" s="377">
        <v>7.4866310160427801E-2</v>
      </c>
      <c r="BY757" s="384">
        <v>1.035982483608167</v>
      </c>
      <c r="BZ757" s="374">
        <v>10</v>
      </c>
      <c r="CA757" s="373" t="s">
        <v>66</v>
      </c>
      <c r="CB757" s="385" t="s">
        <v>66</v>
      </c>
      <c r="CC757" s="373" t="s">
        <v>66</v>
      </c>
      <c r="CD757" s="385"/>
      <c r="CE757" s="385" t="s">
        <v>2085</v>
      </c>
      <c r="CF757" s="386"/>
      <c r="CG757" s="373"/>
    </row>
    <row r="758" spans="1:85" ht="12.75" customHeight="1" x14ac:dyDescent="0.25">
      <c r="A758" s="370" t="s">
        <v>1361</v>
      </c>
      <c r="B758" s="369">
        <v>4620395.01</v>
      </c>
      <c r="C758" s="373"/>
      <c r="D758" s="370"/>
      <c r="E758" s="371">
        <v>1</v>
      </c>
      <c r="F758" s="371">
        <v>1</v>
      </c>
      <c r="G758" s="370"/>
      <c r="H758" s="370"/>
      <c r="I758" s="370"/>
      <c r="J758" s="372"/>
      <c r="K758" s="406"/>
      <c r="L758" s="374"/>
      <c r="M758" s="374"/>
      <c r="N758" s="375"/>
      <c r="O758" s="370">
        <v>244620395.00999999</v>
      </c>
      <c r="P758" s="376">
        <v>7.64</v>
      </c>
      <c r="Q758" s="375">
        <v>764</v>
      </c>
      <c r="R758" s="373">
        <v>7.58</v>
      </c>
      <c r="S758" s="373">
        <v>758</v>
      </c>
      <c r="T758" s="373">
        <v>2754</v>
      </c>
      <c r="U758" s="374">
        <v>23</v>
      </c>
      <c r="V758" s="377">
        <v>8.421823507872574E-3</v>
      </c>
      <c r="W758" s="373">
        <v>363.5</v>
      </c>
      <c r="X758" s="374">
        <v>2731</v>
      </c>
      <c r="Y758" s="374">
        <v>2731</v>
      </c>
      <c r="Z758" s="374">
        <v>2838</v>
      </c>
      <c r="AA758" s="374">
        <v>2225</v>
      </c>
      <c r="AB758" s="374">
        <v>506</v>
      </c>
      <c r="AC758" s="377">
        <v>0.22741573033707865</v>
      </c>
      <c r="AD758" s="378">
        <v>357.4</v>
      </c>
      <c r="AE758" s="373">
        <v>1212</v>
      </c>
      <c r="AF758" s="374">
        <v>1227</v>
      </c>
      <c r="AG758" s="379">
        <v>-15</v>
      </c>
      <c r="AH758" s="380">
        <v>-1.2224938875305624E-2</v>
      </c>
      <c r="AI758" s="379">
        <v>1227</v>
      </c>
      <c r="AJ758" s="374">
        <v>1245</v>
      </c>
      <c r="AK758" s="374">
        <v>-18</v>
      </c>
      <c r="AL758" s="381">
        <v>-1.4457831325301205E-2</v>
      </c>
      <c r="AM758" s="373">
        <v>1153</v>
      </c>
      <c r="AN758" s="374">
        <v>1090</v>
      </c>
      <c r="AO758" s="374">
        <v>63</v>
      </c>
      <c r="AP758" s="377">
        <v>5.7798165137614682E-2</v>
      </c>
      <c r="AQ758" s="374">
        <v>1.5211081794195251</v>
      </c>
      <c r="AR758" s="374">
        <v>1090</v>
      </c>
      <c r="AS758" s="374">
        <v>919</v>
      </c>
      <c r="AT758" s="374">
        <v>171</v>
      </c>
      <c r="AU758" s="377">
        <v>0.18607181719260066</v>
      </c>
      <c r="AV758" s="382">
        <v>1.4267015706806283</v>
      </c>
      <c r="AW758" s="373">
        <v>780</v>
      </c>
      <c r="AX758" s="373">
        <v>400</v>
      </c>
      <c r="AY758" s="373">
        <v>55</v>
      </c>
      <c r="AZ758" s="373">
        <v>455</v>
      </c>
      <c r="BA758" s="377">
        <v>0.58333333333333337</v>
      </c>
      <c r="BB758" s="463">
        <v>0.77198394562776795</v>
      </c>
      <c r="BC758" s="373">
        <v>260</v>
      </c>
      <c r="BD758" s="377">
        <v>0.33333333333333331</v>
      </c>
      <c r="BE758" s="463">
        <v>2.1819138369207924</v>
      </c>
      <c r="BF758" s="373">
        <v>55</v>
      </c>
      <c r="BG758" s="373">
        <v>0</v>
      </c>
      <c r="BH758" s="373">
        <v>55</v>
      </c>
      <c r="BI758" s="377">
        <v>7.0512820512820512E-2</v>
      </c>
      <c r="BJ758" s="463">
        <v>0.9384523336432925</v>
      </c>
      <c r="BK758" s="373">
        <v>0</v>
      </c>
      <c r="BL758" s="383">
        <v>660</v>
      </c>
      <c r="BM758" s="374">
        <v>350</v>
      </c>
      <c r="BN758" s="374">
        <v>30</v>
      </c>
      <c r="BO758" s="374">
        <v>380</v>
      </c>
      <c r="BP758" s="377">
        <v>0.5757575757575758</v>
      </c>
      <c r="BQ758" s="384">
        <v>0.8263426916208243</v>
      </c>
      <c r="BR758" s="374">
        <v>200</v>
      </c>
      <c r="BS758" s="377">
        <v>0.30303030303030304</v>
      </c>
      <c r="BT758" s="384">
        <v>1.3599169906668898</v>
      </c>
      <c r="BU758" s="374">
        <v>55</v>
      </c>
      <c r="BV758" s="374">
        <v>10</v>
      </c>
      <c r="BW758" s="374">
        <v>65</v>
      </c>
      <c r="BX758" s="377">
        <v>9.8484848484848481E-2</v>
      </c>
      <c r="BY758" s="384">
        <v>1.3628102909369342</v>
      </c>
      <c r="BZ758" s="374">
        <v>10</v>
      </c>
      <c r="CA758" s="373" t="s">
        <v>66</v>
      </c>
      <c r="CB758" s="385" t="s">
        <v>66</v>
      </c>
      <c r="CC758" s="373" t="s">
        <v>79</v>
      </c>
      <c r="CD758" s="385" t="s">
        <v>2101</v>
      </c>
      <c r="CE758" s="385" t="s">
        <v>2085</v>
      </c>
      <c r="CF758" s="426" t="s">
        <v>2102</v>
      </c>
      <c r="CG758" s="373"/>
    </row>
    <row r="759" spans="1:85" ht="12.75" customHeight="1" x14ac:dyDescent="0.25">
      <c r="A759" s="370" t="s">
        <v>1362</v>
      </c>
      <c r="B759" s="369">
        <v>4620395.0199999996</v>
      </c>
      <c r="C759" s="373"/>
      <c r="D759" s="370"/>
      <c r="E759" s="371">
        <v>1</v>
      </c>
      <c r="F759" s="371">
        <v>1</v>
      </c>
      <c r="G759" s="370"/>
      <c r="H759" s="370"/>
      <c r="I759" s="370"/>
      <c r="J759" s="372"/>
      <c r="K759" s="406"/>
      <c r="L759" s="374"/>
      <c r="M759" s="374"/>
      <c r="N759" s="375"/>
      <c r="O759" s="370">
        <v>244620395.02000001</v>
      </c>
      <c r="P759" s="376">
        <v>0.69</v>
      </c>
      <c r="Q759" s="375">
        <v>69</v>
      </c>
      <c r="R759" s="373">
        <v>0.69</v>
      </c>
      <c r="S759" s="373">
        <v>69</v>
      </c>
      <c r="T759" s="373">
        <v>6861</v>
      </c>
      <c r="U759" s="374">
        <v>410</v>
      </c>
      <c r="V759" s="377">
        <v>6.3556037823593245E-2</v>
      </c>
      <c r="W759" s="373">
        <v>9966.6</v>
      </c>
      <c r="X759" s="374">
        <v>6451</v>
      </c>
      <c r="Y759" s="374">
        <v>6451</v>
      </c>
      <c r="Z759" s="374">
        <v>6267</v>
      </c>
      <c r="AA759" s="374">
        <v>6388</v>
      </c>
      <c r="AB759" s="374">
        <v>63</v>
      </c>
      <c r="AC759" s="377">
        <v>9.8622417031934886E-3</v>
      </c>
      <c r="AD759" s="378">
        <v>9372.4</v>
      </c>
      <c r="AE759" s="373">
        <v>3183</v>
      </c>
      <c r="AF759" s="374">
        <v>3078</v>
      </c>
      <c r="AG759" s="379">
        <v>105</v>
      </c>
      <c r="AH759" s="380">
        <v>3.4113060428849901E-2</v>
      </c>
      <c r="AI759" s="379">
        <v>3078</v>
      </c>
      <c r="AJ759" s="374">
        <v>2899</v>
      </c>
      <c r="AK759" s="374">
        <v>179</v>
      </c>
      <c r="AL759" s="381">
        <v>6.1745429458433941E-2</v>
      </c>
      <c r="AM759" s="373">
        <v>3022</v>
      </c>
      <c r="AN759" s="374">
        <v>2802</v>
      </c>
      <c r="AO759" s="374">
        <v>220</v>
      </c>
      <c r="AP759" s="377">
        <v>7.8515346181299073E-2</v>
      </c>
      <c r="AQ759" s="374">
        <v>43.79710144927536</v>
      </c>
      <c r="AR759" s="374">
        <v>2802</v>
      </c>
      <c r="AS759" s="374">
        <v>2747</v>
      </c>
      <c r="AT759" s="374">
        <v>55</v>
      </c>
      <c r="AU759" s="377">
        <v>2.0021842009464871E-2</v>
      </c>
      <c r="AV759" s="382">
        <v>40.608695652173914</v>
      </c>
      <c r="AW759" s="373">
        <v>2515</v>
      </c>
      <c r="AX759" s="373">
        <v>1580</v>
      </c>
      <c r="AY759" s="373">
        <v>135</v>
      </c>
      <c r="AZ759" s="373">
        <v>1715</v>
      </c>
      <c r="BA759" s="377">
        <v>0.68190854870775353</v>
      </c>
      <c r="BB759" s="463">
        <v>0.9024384891235141</v>
      </c>
      <c r="BC759" s="373">
        <v>570</v>
      </c>
      <c r="BD759" s="377">
        <v>0.22664015904572565</v>
      </c>
      <c r="BE759" s="463">
        <v>1.4835278970713937</v>
      </c>
      <c r="BF759" s="373">
        <v>150</v>
      </c>
      <c r="BG759" s="373">
        <v>40</v>
      </c>
      <c r="BH759" s="373">
        <v>190</v>
      </c>
      <c r="BI759" s="377">
        <v>7.5546719681908542E-2</v>
      </c>
      <c r="BJ759" s="463">
        <v>1.0054482981813551</v>
      </c>
      <c r="BK759" s="373">
        <v>40</v>
      </c>
      <c r="BL759" s="383">
        <v>2685</v>
      </c>
      <c r="BM759" s="374">
        <v>1670</v>
      </c>
      <c r="BN759" s="374">
        <v>120</v>
      </c>
      <c r="BO759" s="374">
        <v>1790</v>
      </c>
      <c r="BP759" s="377">
        <v>0.66666666666666663</v>
      </c>
      <c r="BQ759" s="384">
        <v>0.95681785345569115</v>
      </c>
      <c r="BR759" s="374">
        <v>690</v>
      </c>
      <c r="BS759" s="377">
        <v>0.25698324022346369</v>
      </c>
      <c r="BT759" s="384">
        <v>1.1532703864985132</v>
      </c>
      <c r="BU759" s="374">
        <v>160</v>
      </c>
      <c r="BV759" s="374">
        <v>40</v>
      </c>
      <c r="BW759" s="374">
        <v>200</v>
      </c>
      <c r="BX759" s="377">
        <v>7.4487895716946001E-2</v>
      </c>
      <c r="BY759" s="384">
        <v>1.0307460730764952</v>
      </c>
      <c r="BZ759" s="374">
        <v>10</v>
      </c>
      <c r="CA759" s="373" t="s">
        <v>66</v>
      </c>
      <c r="CB759" s="385" t="s">
        <v>66</v>
      </c>
      <c r="CC759" s="373" t="s">
        <v>66</v>
      </c>
      <c r="CD759" s="385"/>
      <c r="CE759" s="385" t="s">
        <v>2085</v>
      </c>
      <c r="CF759" s="386"/>
      <c r="CG759" s="373"/>
    </row>
    <row r="760" spans="1:85" ht="12.75" customHeight="1" x14ac:dyDescent="0.25">
      <c r="A760" s="370" t="s">
        <v>1363</v>
      </c>
      <c r="B760" s="369">
        <v>4620395.03</v>
      </c>
      <c r="C760" s="373"/>
      <c r="D760" s="370"/>
      <c r="E760" s="371">
        <v>1</v>
      </c>
      <c r="F760" s="371">
        <v>1</v>
      </c>
      <c r="G760" s="370"/>
      <c r="H760" s="370"/>
      <c r="I760" s="370"/>
      <c r="J760" s="372"/>
      <c r="K760" s="406"/>
      <c r="L760" s="374"/>
      <c r="M760" s="374"/>
      <c r="N760" s="375"/>
      <c r="O760" s="370">
        <v>244620395.03</v>
      </c>
      <c r="P760" s="376">
        <v>0.61</v>
      </c>
      <c r="Q760" s="375">
        <v>61</v>
      </c>
      <c r="R760" s="373">
        <v>0.61</v>
      </c>
      <c r="S760" s="373">
        <v>61</v>
      </c>
      <c r="T760" s="373">
        <v>4782</v>
      </c>
      <c r="U760" s="374">
        <v>192</v>
      </c>
      <c r="V760" s="377">
        <v>4.1830065359477121E-2</v>
      </c>
      <c r="W760" s="373">
        <v>7784.5</v>
      </c>
      <c r="X760" s="374">
        <v>4590</v>
      </c>
      <c r="Y760" s="374">
        <v>4590</v>
      </c>
      <c r="Z760" s="374">
        <v>4567</v>
      </c>
      <c r="AA760" s="374">
        <v>4238</v>
      </c>
      <c r="AB760" s="374">
        <v>352</v>
      </c>
      <c r="AC760" s="377">
        <v>8.3058046248230294E-2</v>
      </c>
      <c r="AD760" s="378">
        <v>7470.7</v>
      </c>
      <c r="AE760" s="373">
        <v>2478</v>
      </c>
      <c r="AF760" s="374">
        <v>2480</v>
      </c>
      <c r="AG760" s="379">
        <v>-2</v>
      </c>
      <c r="AH760" s="380">
        <v>-8.0645161290322581E-4</v>
      </c>
      <c r="AI760" s="379">
        <v>2480</v>
      </c>
      <c r="AJ760" s="374">
        <v>2307</v>
      </c>
      <c r="AK760" s="374">
        <v>173</v>
      </c>
      <c r="AL760" s="381">
        <v>7.4989163415691368E-2</v>
      </c>
      <c r="AM760" s="373">
        <v>2403</v>
      </c>
      <c r="AN760" s="374">
        <v>2346</v>
      </c>
      <c r="AO760" s="374">
        <v>57</v>
      </c>
      <c r="AP760" s="377">
        <v>2.4296675191815855E-2</v>
      </c>
      <c r="AQ760" s="374">
        <v>39.393442622950822</v>
      </c>
      <c r="AR760" s="374">
        <v>2346</v>
      </c>
      <c r="AS760" s="374">
        <v>2208</v>
      </c>
      <c r="AT760" s="374">
        <v>138</v>
      </c>
      <c r="AU760" s="377">
        <v>6.25E-2</v>
      </c>
      <c r="AV760" s="382">
        <v>38.459016393442624</v>
      </c>
      <c r="AW760" s="373">
        <v>1785</v>
      </c>
      <c r="AX760" s="373">
        <v>1095</v>
      </c>
      <c r="AY760" s="373">
        <v>75</v>
      </c>
      <c r="AZ760" s="373">
        <v>1170</v>
      </c>
      <c r="BA760" s="377">
        <v>0.65546218487394958</v>
      </c>
      <c r="BB760" s="463">
        <v>0.86743934346649554</v>
      </c>
      <c r="BC760" s="373">
        <v>445</v>
      </c>
      <c r="BD760" s="377">
        <v>0.24929971988795518</v>
      </c>
      <c r="BE760" s="463">
        <v>1.6318515250920211</v>
      </c>
      <c r="BF760" s="373">
        <v>110</v>
      </c>
      <c r="BG760" s="373">
        <v>10</v>
      </c>
      <c r="BH760" s="373">
        <v>120</v>
      </c>
      <c r="BI760" s="377">
        <v>6.7226890756302518E-2</v>
      </c>
      <c r="BJ760" s="463">
        <v>0.89472002474165691</v>
      </c>
      <c r="BK760" s="373">
        <v>50</v>
      </c>
      <c r="BL760" s="383">
        <v>2175</v>
      </c>
      <c r="BM760" s="374">
        <v>1465</v>
      </c>
      <c r="BN760" s="374">
        <v>70</v>
      </c>
      <c r="BO760" s="374">
        <v>1535</v>
      </c>
      <c r="BP760" s="377">
        <v>0.70574712643678161</v>
      </c>
      <c r="BQ760" s="384">
        <v>1.0129071758996455</v>
      </c>
      <c r="BR760" s="374">
        <v>525</v>
      </c>
      <c r="BS760" s="377">
        <v>0.2413793103448276</v>
      </c>
      <c r="BT760" s="384">
        <v>1.0832442236001778</v>
      </c>
      <c r="BU760" s="374">
        <v>70</v>
      </c>
      <c r="BV760" s="374">
        <v>25</v>
      </c>
      <c r="BW760" s="374">
        <v>95</v>
      </c>
      <c r="BX760" s="377">
        <v>4.3678160919540229E-2</v>
      </c>
      <c r="BY760" s="384">
        <v>0.60440817147123449</v>
      </c>
      <c r="BZ760" s="374">
        <v>25</v>
      </c>
      <c r="CA760" s="373" t="s">
        <v>66</v>
      </c>
      <c r="CB760" s="385" t="s">
        <v>66</v>
      </c>
      <c r="CC760" s="373" t="s">
        <v>66</v>
      </c>
      <c r="CD760" s="385" t="s">
        <v>2101</v>
      </c>
      <c r="CE760" s="385" t="s">
        <v>2085</v>
      </c>
      <c r="CF760" s="426" t="s">
        <v>2102</v>
      </c>
      <c r="CG760" s="373"/>
    </row>
    <row r="761" spans="1:85" ht="12.75" customHeight="1" x14ac:dyDescent="0.25">
      <c r="A761" s="370" t="s">
        <v>1364</v>
      </c>
      <c r="B761" s="369">
        <v>4620396</v>
      </c>
      <c r="C761" s="373"/>
      <c r="D761" s="370"/>
      <c r="E761" s="371">
        <v>1</v>
      </c>
      <c r="F761" s="371">
        <v>1</v>
      </c>
      <c r="G761" s="370"/>
      <c r="H761" s="370"/>
      <c r="I761" s="370"/>
      <c r="J761" s="372"/>
      <c r="K761" s="406"/>
      <c r="L761" s="374"/>
      <c r="M761" s="374"/>
      <c r="N761" s="375"/>
      <c r="O761" s="370">
        <v>244620396</v>
      </c>
      <c r="P761" s="376">
        <v>1.46</v>
      </c>
      <c r="Q761" s="375">
        <v>146</v>
      </c>
      <c r="R761" s="373">
        <v>1.47</v>
      </c>
      <c r="S761" s="373">
        <v>147</v>
      </c>
      <c r="T761" s="373">
        <v>6553</v>
      </c>
      <c r="U761" s="374">
        <v>52</v>
      </c>
      <c r="V761" s="377">
        <v>7.9987694200892162E-3</v>
      </c>
      <c r="W761" s="373">
        <v>4466.3</v>
      </c>
      <c r="X761" s="374">
        <v>6501</v>
      </c>
      <c r="Y761" s="374">
        <v>6501</v>
      </c>
      <c r="Z761" s="374">
        <v>6208</v>
      </c>
      <c r="AA761" s="374">
        <v>5865</v>
      </c>
      <c r="AB761" s="374">
        <v>636</v>
      </c>
      <c r="AC761" s="377">
        <v>0.10843989769820972</v>
      </c>
      <c r="AD761" s="378">
        <v>4454.6000000000004</v>
      </c>
      <c r="AE761" s="373">
        <v>2716</v>
      </c>
      <c r="AF761" s="374">
        <v>2701</v>
      </c>
      <c r="AG761" s="379">
        <v>15</v>
      </c>
      <c r="AH761" s="380">
        <v>5.5534987041836355E-3</v>
      </c>
      <c r="AI761" s="379">
        <v>2701</v>
      </c>
      <c r="AJ761" s="374">
        <v>2829</v>
      </c>
      <c r="AK761" s="374">
        <v>-128</v>
      </c>
      <c r="AL761" s="381">
        <v>-4.524566984800283E-2</v>
      </c>
      <c r="AM761" s="373">
        <v>2613</v>
      </c>
      <c r="AN761" s="374">
        <v>2539</v>
      </c>
      <c r="AO761" s="374">
        <v>74</v>
      </c>
      <c r="AP761" s="377">
        <v>2.91453328081922E-2</v>
      </c>
      <c r="AQ761" s="374">
        <v>17.775510204081634</v>
      </c>
      <c r="AR761" s="374">
        <v>2539</v>
      </c>
      <c r="AS761" s="374">
        <v>2719</v>
      </c>
      <c r="AT761" s="374">
        <v>-180</v>
      </c>
      <c r="AU761" s="377">
        <v>-6.6200809121000362E-2</v>
      </c>
      <c r="AV761" s="382">
        <v>17.390410958904109</v>
      </c>
      <c r="AW761" s="373">
        <v>1895</v>
      </c>
      <c r="AX761" s="373">
        <v>1385</v>
      </c>
      <c r="AY761" s="373">
        <v>85</v>
      </c>
      <c r="AZ761" s="373">
        <v>1470</v>
      </c>
      <c r="BA761" s="377">
        <v>0.77572559366754612</v>
      </c>
      <c r="BB761" s="463">
        <v>1.0265960648981398</v>
      </c>
      <c r="BC761" s="373">
        <v>275</v>
      </c>
      <c r="BD761" s="377">
        <v>0.14511873350923482</v>
      </c>
      <c r="BE761" s="463">
        <v>0.94990971792066159</v>
      </c>
      <c r="BF761" s="373">
        <v>90</v>
      </c>
      <c r="BG761" s="373">
        <v>50</v>
      </c>
      <c r="BH761" s="373">
        <v>140</v>
      </c>
      <c r="BI761" s="377">
        <v>7.3878627968337732E-2</v>
      </c>
      <c r="BJ761" s="463">
        <v>0.9832477316751983</v>
      </c>
      <c r="BK761" s="373">
        <v>15</v>
      </c>
      <c r="BL761" s="383">
        <v>2730</v>
      </c>
      <c r="BM761" s="374">
        <v>1820</v>
      </c>
      <c r="BN761" s="374">
        <v>120</v>
      </c>
      <c r="BO761" s="374">
        <v>1940</v>
      </c>
      <c r="BP761" s="377">
        <v>0.71062271062271065</v>
      </c>
      <c r="BQ761" s="384">
        <v>1.0199047448923302</v>
      </c>
      <c r="BR761" s="374">
        <v>620</v>
      </c>
      <c r="BS761" s="377">
        <v>0.2271062271062271</v>
      </c>
      <c r="BT761" s="384">
        <v>1.0191905358624382</v>
      </c>
      <c r="BU761" s="374">
        <v>85</v>
      </c>
      <c r="BV761" s="374">
        <v>70</v>
      </c>
      <c r="BW761" s="374">
        <v>155</v>
      </c>
      <c r="BX761" s="377">
        <v>5.6776556776556776E-2</v>
      </c>
      <c r="BY761" s="384">
        <v>0.78566070872272964</v>
      </c>
      <c r="BZ761" s="374">
        <v>15</v>
      </c>
      <c r="CA761" s="373" t="s">
        <v>66</v>
      </c>
      <c r="CB761" s="385" t="s">
        <v>66</v>
      </c>
      <c r="CC761" s="373" t="s">
        <v>66</v>
      </c>
      <c r="CD761" s="385"/>
      <c r="CE761" s="385" t="s">
        <v>2085</v>
      </c>
      <c r="CF761" s="386"/>
      <c r="CG761" s="373"/>
    </row>
    <row r="762" spans="1:85" ht="12.75" customHeight="1" x14ac:dyDescent="0.25">
      <c r="A762" s="370" t="s">
        <v>1365</v>
      </c>
      <c r="B762" s="369">
        <v>4620397</v>
      </c>
      <c r="C762" s="373"/>
      <c r="D762" s="370"/>
      <c r="E762" s="371">
        <v>1</v>
      </c>
      <c r="F762" s="371">
        <v>1</v>
      </c>
      <c r="G762" s="370"/>
      <c r="H762" s="370"/>
      <c r="I762" s="370"/>
      <c r="J762" s="372"/>
      <c r="K762" s="406"/>
      <c r="L762" s="374"/>
      <c r="M762" s="374"/>
      <c r="N762" s="375"/>
      <c r="O762" s="370">
        <v>244620397</v>
      </c>
      <c r="P762" s="376">
        <v>1.19</v>
      </c>
      <c r="Q762" s="375">
        <v>119</v>
      </c>
      <c r="R762" s="373">
        <v>1.19</v>
      </c>
      <c r="S762" s="373">
        <v>119</v>
      </c>
      <c r="T762" s="373">
        <v>3980</v>
      </c>
      <c r="U762" s="374">
        <v>-58</v>
      </c>
      <c r="V762" s="377">
        <v>-1.4363546310054482E-2</v>
      </c>
      <c r="W762" s="373">
        <v>3350.2</v>
      </c>
      <c r="X762" s="374">
        <v>4038</v>
      </c>
      <c r="Y762" s="374">
        <v>4038</v>
      </c>
      <c r="Z762" s="374">
        <v>3909</v>
      </c>
      <c r="AA762" s="374">
        <v>3832</v>
      </c>
      <c r="AB762" s="374">
        <v>206</v>
      </c>
      <c r="AC762" s="377">
        <v>5.3757828810020877E-2</v>
      </c>
      <c r="AD762" s="378">
        <v>3403.6</v>
      </c>
      <c r="AE762" s="373">
        <v>1455</v>
      </c>
      <c r="AF762" s="374">
        <v>1549</v>
      </c>
      <c r="AG762" s="379">
        <v>-94</v>
      </c>
      <c r="AH762" s="380">
        <v>-6.0684312459651391E-2</v>
      </c>
      <c r="AI762" s="379">
        <v>1549</v>
      </c>
      <c r="AJ762" s="374">
        <v>1449</v>
      </c>
      <c r="AK762" s="374">
        <v>100</v>
      </c>
      <c r="AL762" s="381">
        <v>6.901311249137336E-2</v>
      </c>
      <c r="AM762" s="373">
        <v>1426</v>
      </c>
      <c r="AN762" s="374">
        <v>1517</v>
      </c>
      <c r="AO762" s="374">
        <v>-91</v>
      </c>
      <c r="AP762" s="377">
        <v>-5.9986816084377059E-2</v>
      </c>
      <c r="AQ762" s="374">
        <v>11.983193277310924</v>
      </c>
      <c r="AR762" s="374">
        <v>1517</v>
      </c>
      <c r="AS762" s="374">
        <v>1426</v>
      </c>
      <c r="AT762" s="374">
        <v>91</v>
      </c>
      <c r="AU762" s="377">
        <v>6.3814866760168301E-2</v>
      </c>
      <c r="AV762" s="382">
        <v>12.747899159663865</v>
      </c>
      <c r="AW762" s="373">
        <v>1410</v>
      </c>
      <c r="AX762" s="373">
        <v>955</v>
      </c>
      <c r="AY762" s="373">
        <v>90</v>
      </c>
      <c r="AZ762" s="373">
        <v>1045</v>
      </c>
      <c r="BA762" s="377">
        <v>0.74113475177304966</v>
      </c>
      <c r="BB762" s="463">
        <v>0.98081850842676899</v>
      </c>
      <c r="BC762" s="373">
        <v>240</v>
      </c>
      <c r="BD762" s="377">
        <v>0.1702127659574468</v>
      </c>
      <c r="BE762" s="463">
        <v>1.1141687677893408</v>
      </c>
      <c r="BF762" s="373">
        <v>50</v>
      </c>
      <c r="BG762" s="373">
        <v>40</v>
      </c>
      <c r="BH762" s="373">
        <v>90</v>
      </c>
      <c r="BI762" s="377">
        <v>6.3829787234042548E-2</v>
      </c>
      <c r="BJ762" s="463">
        <v>0.84950810859779657</v>
      </c>
      <c r="BK762" s="373">
        <v>40</v>
      </c>
      <c r="BL762" s="383">
        <v>1895</v>
      </c>
      <c r="BM762" s="374">
        <v>1220</v>
      </c>
      <c r="BN762" s="374">
        <v>60</v>
      </c>
      <c r="BO762" s="374">
        <v>1280</v>
      </c>
      <c r="BP762" s="377">
        <v>0.67546174142480209</v>
      </c>
      <c r="BQ762" s="384">
        <v>0.96944078028228342</v>
      </c>
      <c r="BR762" s="374">
        <v>495</v>
      </c>
      <c r="BS762" s="377">
        <v>0.26121372031662271</v>
      </c>
      <c r="BT762" s="384">
        <v>1.1722556222978178</v>
      </c>
      <c r="BU762" s="374">
        <v>65</v>
      </c>
      <c r="BV762" s="374">
        <v>25</v>
      </c>
      <c r="BW762" s="374">
        <v>90</v>
      </c>
      <c r="BX762" s="377">
        <v>4.7493403693931395E-2</v>
      </c>
      <c r="BY762" s="384">
        <v>0.65720260833492095</v>
      </c>
      <c r="BZ762" s="374">
        <v>30</v>
      </c>
      <c r="CA762" s="373" t="s">
        <v>66</v>
      </c>
      <c r="CB762" s="385" t="s">
        <v>66</v>
      </c>
      <c r="CC762" s="373" t="s">
        <v>66</v>
      </c>
      <c r="CD762" s="385"/>
      <c r="CE762" s="385" t="s">
        <v>2085</v>
      </c>
      <c r="CF762" s="386"/>
      <c r="CG762" s="373"/>
    </row>
    <row r="763" spans="1:85" ht="12.75" customHeight="1" x14ac:dyDescent="0.25">
      <c r="A763" s="370" t="s">
        <v>1366</v>
      </c>
      <c r="B763" s="369">
        <v>4620400</v>
      </c>
      <c r="C763" s="373"/>
      <c r="D763" s="370"/>
      <c r="E763" s="371">
        <v>1</v>
      </c>
      <c r="F763" s="371">
        <v>1</v>
      </c>
      <c r="G763" s="370"/>
      <c r="H763" s="370"/>
      <c r="I763" s="370"/>
      <c r="J763" s="372"/>
      <c r="K763" s="406"/>
      <c r="L763" s="374"/>
      <c r="M763" s="374"/>
      <c r="N763" s="375"/>
      <c r="O763" s="370">
        <v>244620400</v>
      </c>
      <c r="P763" s="376">
        <v>1.38</v>
      </c>
      <c r="Q763" s="375">
        <v>138</v>
      </c>
      <c r="R763" s="373">
        <v>1.39</v>
      </c>
      <c r="S763" s="373">
        <v>139</v>
      </c>
      <c r="T763" s="373">
        <v>5412</v>
      </c>
      <c r="U763" s="374">
        <v>180</v>
      </c>
      <c r="V763" s="377">
        <v>3.4403669724770644E-2</v>
      </c>
      <c r="W763" s="373">
        <v>3903.4</v>
      </c>
      <c r="X763" s="374">
        <v>5232</v>
      </c>
      <c r="Y763" s="374">
        <v>5232</v>
      </c>
      <c r="Z763" s="374">
        <v>4925</v>
      </c>
      <c r="AA763" s="374">
        <v>4687</v>
      </c>
      <c r="AB763" s="374">
        <v>545</v>
      </c>
      <c r="AC763" s="377">
        <v>0.11627906976744186</v>
      </c>
      <c r="AD763" s="378">
        <v>3794.3</v>
      </c>
      <c r="AE763" s="373">
        <v>2233</v>
      </c>
      <c r="AF763" s="374">
        <v>2101</v>
      </c>
      <c r="AG763" s="379">
        <v>132</v>
      </c>
      <c r="AH763" s="380">
        <v>6.2827225130890049E-2</v>
      </c>
      <c r="AI763" s="379">
        <v>2101</v>
      </c>
      <c r="AJ763" s="374">
        <v>1857</v>
      </c>
      <c r="AK763" s="374">
        <v>244</v>
      </c>
      <c r="AL763" s="381">
        <v>0.13139472267097468</v>
      </c>
      <c r="AM763" s="373">
        <v>2095</v>
      </c>
      <c r="AN763" s="374">
        <v>1980</v>
      </c>
      <c r="AO763" s="374">
        <v>115</v>
      </c>
      <c r="AP763" s="377">
        <v>5.808080808080808E-2</v>
      </c>
      <c r="AQ763" s="374">
        <v>15.071942446043165</v>
      </c>
      <c r="AR763" s="374">
        <v>1980</v>
      </c>
      <c r="AS763" s="374">
        <v>1768</v>
      </c>
      <c r="AT763" s="374">
        <v>212</v>
      </c>
      <c r="AU763" s="377">
        <v>0.11990950226244344</v>
      </c>
      <c r="AV763" s="382">
        <v>14.347826086956522</v>
      </c>
      <c r="AW763" s="373">
        <v>1525</v>
      </c>
      <c r="AX763" s="373">
        <v>975</v>
      </c>
      <c r="AY763" s="373">
        <v>95</v>
      </c>
      <c r="AZ763" s="373">
        <v>1070</v>
      </c>
      <c r="BA763" s="377">
        <v>0.70163934426229513</v>
      </c>
      <c r="BB763" s="463">
        <v>0.92855024467077663</v>
      </c>
      <c r="BC763" s="373">
        <v>250</v>
      </c>
      <c r="BD763" s="377">
        <v>0.16393442622950818</v>
      </c>
      <c r="BE763" s="463">
        <v>1.0730723788135044</v>
      </c>
      <c r="BF763" s="373">
        <v>100</v>
      </c>
      <c r="BG763" s="373">
        <v>70</v>
      </c>
      <c r="BH763" s="373">
        <v>170</v>
      </c>
      <c r="BI763" s="377">
        <v>0.11147540983606558</v>
      </c>
      <c r="BJ763" s="463">
        <v>1.4836218115183377</v>
      </c>
      <c r="BK763" s="373">
        <v>35</v>
      </c>
      <c r="BL763" s="383">
        <v>2270</v>
      </c>
      <c r="BM763" s="374">
        <v>1385</v>
      </c>
      <c r="BN763" s="374">
        <v>85</v>
      </c>
      <c r="BO763" s="374">
        <v>1470</v>
      </c>
      <c r="BP763" s="377">
        <v>0.64757709251101325</v>
      </c>
      <c r="BQ763" s="384">
        <v>0.92941998540519788</v>
      </c>
      <c r="BR763" s="374">
        <v>625</v>
      </c>
      <c r="BS763" s="377">
        <v>0.2753303964757709</v>
      </c>
      <c r="BT763" s="384">
        <v>1.2356073979076916</v>
      </c>
      <c r="BU763" s="374">
        <v>95</v>
      </c>
      <c r="BV763" s="374">
        <v>55</v>
      </c>
      <c r="BW763" s="374">
        <v>150</v>
      </c>
      <c r="BX763" s="377">
        <v>6.6079295154185022E-2</v>
      </c>
      <c r="BY763" s="384">
        <v>0.91438982584043704</v>
      </c>
      <c r="BZ763" s="374">
        <v>30</v>
      </c>
      <c r="CA763" s="373" t="s">
        <v>66</v>
      </c>
      <c r="CB763" s="385" t="s">
        <v>66</v>
      </c>
      <c r="CC763" s="373" t="s">
        <v>66</v>
      </c>
      <c r="CD763" s="385"/>
      <c r="CE763" s="385" t="s">
        <v>2085</v>
      </c>
      <c r="CF763" s="386"/>
      <c r="CG763" s="373"/>
    </row>
    <row r="764" spans="1:85" ht="12.75" customHeight="1" x14ac:dyDescent="0.25">
      <c r="A764" s="370" t="s">
        <v>1367</v>
      </c>
      <c r="B764" s="369">
        <v>4620401</v>
      </c>
      <c r="C764" s="373"/>
      <c r="D764" s="369"/>
      <c r="E764" s="371">
        <v>1</v>
      </c>
      <c r="F764" s="371">
        <v>1</v>
      </c>
      <c r="G764" s="370"/>
      <c r="H764" s="372"/>
      <c r="I764" s="370"/>
      <c r="J764" s="372"/>
      <c r="K764" s="406"/>
      <c r="L764" s="374"/>
      <c r="M764" s="374"/>
      <c r="N764" s="375"/>
      <c r="O764" s="370">
        <v>244620401</v>
      </c>
      <c r="P764" s="376">
        <v>0.97</v>
      </c>
      <c r="Q764" s="375">
        <v>97</v>
      </c>
      <c r="R764" s="373">
        <v>0.97</v>
      </c>
      <c r="S764" s="373">
        <v>97</v>
      </c>
      <c r="T764" s="373">
        <v>3019</v>
      </c>
      <c r="U764" s="374">
        <v>-97</v>
      </c>
      <c r="V764" s="377">
        <v>-3.1129653401797176E-2</v>
      </c>
      <c r="W764" s="373">
        <v>3124.3</v>
      </c>
      <c r="X764" s="374">
        <v>3116</v>
      </c>
      <c r="Y764" s="374">
        <v>3116</v>
      </c>
      <c r="Z764" s="374">
        <v>3134</v>
      </c>
      <c r="AA764" s="374">
        <v>3017</v>
      </c>
      <c r="AB764" s="374">
        <v>99</v>
      </c>
      <c r="AC764" s="377">
        <v>3.2814053695724231E-2</v>
      </c>
      <c r="AD764" s="378">
        <v>3217.7</v>
      </c>
      <c r="AE764" s="373">
        <v>1285</v>
      </c>
      <c r="AF764" s="374">
        <v>1299</v>
      </c>
      <c r="AG764" s="379">
        <v>-14</v>
      </c>
      <c r="AH764" s="380">
        <v>-1.0777521170130869E-2</v>
      </c>
      <c r="AI764" s="379">
        <v>1299</v>
      </c>
      <c r="AJ764" s="374">
        <v>1303</v>
      </c>
      <c r="AK764" s="374">
        <v>-4</v>
      </c>
      <c r="AL764" s="381">
        <v>-3.0698388334612432E-3</v>
      </c>
      <c r="AM764" s="373">
        <v>1160</v>
      </c>
      <c r="AN764" s="374">
        <v>1218</v>
      </c>
      <c r="AO764" s="374">
        <v>-58</v>
      </c>
      <c r="AP764" s="377">
        <v>-4.7619047619047616E-2</v>
      </c>
      <c r="AQ764" s="374">
        <v>11.958762886597938</v>
      </c>
      <c r="AR764" s="374">
        <v>1218</v>
      </c>
      <c r="AS764" s="374">
        <v>1235</v>
      </c>
      <c r="AT764" s="374">
        <v>-17</v>
      </c>
      <c r="AU764" s="377">
        <v>-1.3765182186234818E-2</v>
      </c>
      <c r="AV764" s="382">
        <v>12.556701030927835</v>
      </c>
      <c r="AW764" s="373">
        <v>830</v>
      </c>
      <c r="AX764" s="373">
        <v>555</v>
      </c>
      <c r="AY764" s="373">
        <v>35</v>
      </c>
      <c r="AZ764" s="373">
        <v>590</v>
      </c>
      <c r="BA764" s="377">
        <v>0.71084337349397586</v>
      </c>
      <c r="BB764" s="463">
        <v>0.94073086661697014</v>
      </c>
      <c r="BC764" s="373">
        <v>125</v>
      </c>
      <c r="BD764" s="377">
        <v>0.15060240963855423</v>
      </c>
      <c r="BE764" s="463">
        <v>0.98580444439192438</v>
      </c>
      <c r="BF764" s="373">
        <v>70</v>
      </c>
      <c r="BG764" s="373">
        <v>15</v>
      </c>
      <c r="BH764" s="373">
        <v>85</v>
      </c>
      <c r="BI764" s="377">
        <v>0.10240963855421686</v>
      </c>
      <c r="BJ764" s="463">
        <v>1.3629658208225692</v>
      </c>
      <c r="BK764" s="373">
        <v>35</v>
      </c>
      <c r="BL764" s="383">
        <v>1380</v>
      </c>
      <c r="BM764" s="374">
        <v>870</v>
      </c>
      <c r="BN764" s="374">
        <v>70</v>
      </c>
      <c r="BO764" s="374">
        <v>940</v>
      </c>
      <c r="BP764" s="377">
        <v>0.6811594202898551</v>
      </c>
      <c r="BQ764" s="384">
        <v>0.97761824157429322</v>
      </c>
      <c r="BR764" s="374">
        <v>330</v>
      </c>
      <c r="BS764" s="377">
        <v>0.2391304347826087</v>
      </c>
      <c r="BT764" s="384">
        <v>1.0731518861132194</v>
      </c>
      <c r="BU764" s="374">
        <v>55</v>
      </c>
      <c r="BV764" s="374">
        <v>40</v>
      </c>
      <c r="BW764" s="374">
        <v>95</v>
      </c>
      <c r="BX764" s="377">
        <v>6.8840579710144928E-2</v>
      </c>
      <c r="BY764" s="384">
        <v>0.95259983547096738</v>
      </c>
      <c r="BZ764" s="374">
        <v>15</v>
      </c>
      <c r="CA764" s="373" t="s">
        <v>66</v>
      </c>
      <c r="CB764" s="385" t="s">
        <v>66</v>
      </c>
      <c r="CC764" s="373" t="s">
        <v>66</v>
      </c>
      <c r="CD764" s="385"/>
      <c r="CE764" s="385" t="s">
        <v>2085</v>
      </c>
      <c r="CF764" s="386"/>
      <c r="CG764" s="373"/>
    </row>
    <row r="765" spans="1:85" ht="12.75" customHeight="1" x14ac:dyDescent="0.25">
      <c r="A765" s="370" t="s">
        <v>1368</v>
      </c>
      <c r="B765" s="369">
        <v>4620402</v>
      </c>
      <c r="C765" s="373"/>
      <c r="D765" s="369"/>
      <c r="E765" s="371">
        <v>1</v>
      </c>
      <c r="F765" s="371">
        <v>1</v>
      </c>
      <c r="G765" s="370"/>
      <c r="H765" s="372"/>
      <c r="I765" s="370"/>
      <c r="J765" s="372"/>
      <c r="K765" s="406"/>
      <c r="L765" s="374"/>
      <c r="M765" s="374"/>
      <c r="N765" s="375"/>
      <c r="O765" s="370">
        <v>244620402</v>
      </c>
      <c r="P765" s="376">
        <v>2.44</v>
      </c>
      <c r="Q765" s="375">
        <v>244</v>
      </c>
      <c r="R765" s="373">
        <v>2.44</v>
      </c>
      <c r="S765" s="373">
        <v>244</v>
      </c>
      <c r="T765" s="373">
        <v>1989</v>
      </c>
      <c r="U765" s="374">
        <v>303</v>
      </c>
      <c r="V765" s="377">
        <v>0.17971530249110321</v>
      </c>
      <c r="W765" s="373">
        <v>814.3</v>
      </c>
      <c r="X765" s="374">
        <v>1686</v>
      </c>
      <c r="Y765" s="374">
        <v>1686</v>
      </c>
      <c r="Z765" s="374">
        <v>1304</v>
      </c>
      <c r="AA765" s="374">
        <v>1226</v>
      </c>
      <c r="AB765" s="374">
        <v>460</v>
      </c>
      <c r="AC765" s="377">
        <v>0.37520391517128876</v>
      </c>
      <c r="AD765" s="378">
        <v>691.6</v>
      </c>
      <c r="AE765" s="373">
        <v>893</v>
      </c>
      <c r="AF765" s="374">
        <v>746</v>
      </c>
      <c r="AG765" s="379">
        <v>147</v>
      </c>
      <c r="AH765" s="380">
        <v>0.1970509383378016</v>
      </c>
      <c r="AI765" s="379">
        <v>746</v>
      </c>
      <c r="AJ765" s="374">
        <v>472</v>
      </c>
      <c r="AK765" s="374">
        <v>274</v>
      </c>
      <c r="AL765" s="381">
        <v>0.58050847457627119</v>
      </c>
      <c r="AM765" s="373">
        <v>852</v>
      </c>
      <c r="AN765" s="374">
        <v>698</v>
      </c>
      <c r="AO765" s="374">
        <v>154</v>
      </c>
      <c r="AP765" s="377">
        <v>0.22063037249283668</v>
      </c>
      <c r="AQ765" s="374">
        <v>3.4918032786885247</v>
      </c>
      <c r="AR765" s="374">
        <v>698</v>
      </c>
      <c r="AS765" s="374">
        <v>457</v>
      </c>
      <c r="AT765" s="374">
        <v>241</v>
      </c>
      <c r="AU765" s="377">
        <v>0.52735229759299784</v>
      </c>
      <c r="AV765" s="382">
        <v>2.860655737704918</v>
      </c>
      <c r="AW765" s="373">
        <v>600</v>
      </c>
      <c r="AX765" s="373">
        <v>385</v>
      </c>
      <c r="AY765" s="373">
        <v>20</v>
      </c>
      <c r="AZ765" s="373">
        <v>405</v>
      </c>
      <c r="BA765" s="377">
        <v>0.67500000000000004</v>
      </c>
      <c r="BB765" s="463">
        <v>0.89329570851213158</v>
      </c>
      <c r="BC765" s="373">
        <v>140</v>
      </c>
      <c r="BD765" s="377">
        <v>0.23333333333333334</v>
      </c>
      <c r="BE765" s="463">
        <v>1.5273396858445547</v>
      </c>
      <c r="BF765" s="373">
        <v>35</v>
      </c>
      <c r="BG765" s="373">
        <v>10</v>
      </c>
      <c r="BH765" s="373">
        <v>45</v>
      </c>
      <c r="BI765" s="377">
        <v>7.4999999999999997E-2</v>
      </c>
      <c r="BJ765" s="463">
        <v>0.99817202760241108</v>
      </c>
      <c r="BK765" s="373">
        <v>10</v>
      </c>
      <c r="BL765" s="383">
        <v>845</v>
      </c>
      <c r="BM765" s="374">
        <v>520</v>
      </c>
      <c r="BN765" s="374">
        <v>25</v>
      </c>
      <c r="BO765" s="374">
        <v>545</v>
      </c>
      <c r="BP765" s="377">
        <v>0.6449704142011834</v>
      </c>
      <c r="BQ765" s="384">
        <v>0.92567881088760651</v>
      </c>
      <c r="BR765" s="374">
        <v>210</v>
      </c>
      <c r="BS765" s="377">
        <v>0.24852071005917159</v>
      </c>
      <c r="BT765" s="384">
        <v>1.115292869268822</v>
      </c>
      <c r="BU765" s="374">
        <v>50</v>
      </c>
      <c r="BV765" s="374">
        <v>20</v>
      </c>
      <c r="BW765" s="374">
        <v>70</v>
      </c>
      <c r="BX765" s="377">
        <v>8.2840236686390539E-2</v>
      </c>
      <c r="BY765" s="384">
        <v>1.1463238132232383</v>
      </c>
      <c r="BZ765" s="374">
        <v>10</v>
      </c>
      <c r="CA765" s="373" t="s">
        <v>66</v>
      </c>
      <c r="CB765" s="385" t="s">
        <v>66</v>
      </c>
      <c r="CC765" s="373" t="s">
        <v>66</v>
      </c>
      <c r="CD765" s="385" t="s">
        <v>2101</v>
      </c>
      <c r="CE765" s="385" t="s">
        <v>2085</v>
      </c>
      <c r="CF765" s="426" t="s">
        <v>2102</v>
      </c>
      <c r="CG765" s="373"/>
    </row>
    <row r="766" spans="1:85" ht="12.75" customHeight="1" x14ac:dyDescent="0.25">
      <c r="A766" s="370" t="s">
        <v>1369</v>
      </c>
      <c r="B766" s="369">
        <v>4620403</v>
      </c>
      <c r="C766" s="373"/>
      <c r="D766" s="369"/>
      <c r="E766" s="371">
        <v>1</v>
      </c>
      <c r="F766" s="371">
        <v>1</v>
      </c>
      <c r="G766" s="370"/>
      <c r="H766" s="372"/>
      <c r="I766" s="370"/>
      <c r="J766" s="372"/>
      <c r="K766" s="406"/>
      <c r="L766" s="374"/>
      <c r="M766" s="374"/>
      <c r="N766" s="375"/>
      <c r="O766" s="370">
        <v>244620403</v>
      </c>
      <c r="P766" s="376">
        <v>1.32</v>
      </c>
      <c r="Q766" s="375">
        <v>132</v>
      </c>
      <c r="R766" s="373">
        <v>1.31</v>
      </c>
      <c r="S766" s="373">
        <v>131</v>
      </c>
      <c r="T766" s="373">
        <v>5474</v>
      </c>
      <c r="U766" s="374">
        <v>276</v>
      </c>
      <c r="V766" s="377">
        <v>5.3097345132743362E-2</v>
      </c>
      <c r="W766" s="373">
        <v>4168.3999999999996</v>
      </c>
      <c r="X766" s="374">
        <v>5198</v>
      </c>
      <c r="Y766" s="374">
        <v>5198</v>
      </c>
      <c r="Z766" s="374">
        <v>5027</v>
      </c>
      <c r="AA766" s="374">
        <v>4973</v>
      </c>
      <c r="AB766" s="374">
        <v>225</v>
      </c>
      <c r="AC766" s="377">
        <v>4.5244319324351495E-2</v>
      </c>
      <c r="AD766" s="378">
        <v>3946.2</v>
      </c>
      <c r="AE766" s="373">
        <v>1964</v>
      </c>
      <c r="AF766" s="374">
        <v>1944</v>
      </c>
      <c r="AG766" s="379">
        <v>20</v>
      </c>
      <c r="AH766" s="380">
        <v>1.0288065843621399E-2</v>
      </c>
      <c r="AI766" s="379">
        <v>1944</v>
      </c>
      <c r="AJ766" s="374">
        <v>1935</v>
      </c>
      <c r="AK766" s="374">
        <v>9</v>
      </c>
      <c r="AL766" s="381">
        <v>4.6511627906976744E-3</v>
      </c>
      <c r="AM766" s="373">
        <v>1860</v>
      </c>
      <c r="AN766" s="374">
        <v>1767</v>
      </c>
      <c r="AO766" s="374">
        <v>93</v>
      </c>
      <c r="AP766" s="377">
        <v>5.2631578947368418E-2</v>
      </c>
      <c r="AQ766" s="374">
        <v>14.198473282442748</v>
      </c>
      <c r="AR766" s="374">
        <v>1767</v>
      </c>
      <c r="AS766" s="374">
        <v>1819</v>
      </c>
      <c r="AT766" s="374">
        <v>-52</v>
      </c>
      <c r="AU766" s="377">
        <v>-2.8587135788894998E-2</v>
      </c>
      <c r="AV766" s="382">
        <v>13.386363636363637</v>
      </c>
      <c r="AW766" s="373">
        <v>1445</v>
      </c>
      <c r="AX766" s="373">
        <v>1035</v>
      </c>
      <c r="AY766" s="373">
        <v>50</v>
      </c>
      <c r="AZ766" s="373">
        <v>1085</v>
      </c>
      <c r="BA766" s="377">
        <v>0.75086505190311414</v>
      </c>
      <c r="BB766" s="463">
        <v>0.99369559783228256</v>
      </c>
      <c r="BC766" s="373">
        <v>210</v>
      </c>
      <c r="BD766" s="377">
        <v>0.1453287197231834</v>
      </c>
      <c r="BE766" s="463">
        <v>0.95128423339799262</v>
      </c>
      <c r="BF766" s="373">
        <v>65</v>
      </c>
      <c r="BG766" s="373">
        <v>40</v>
      </c>
      <c r="BH766" s="373">
        <v>105</v>
      </c>
      <c r="BI766" s="377">
        <v>7.2664359861591699E-2</v>
      </c>
      <c r="BJ766" s="463">
        <v>0.96708708556634981</v>
      </c>
      <c r="BK766" s="373">
        <v>50</v>
      </c>
      <c r="BL766" s="383">
        <v>2000</v>
      </c>
      <c r="BM766" s="374">
        <v>1350</v>
      </c>
      <c r="BN766" s="374">
        <v>45</v>
      </c>
      <c r="BO766" s="374">
        <v>1395</v>
      </c>
      <c r="BP766" s="377">
        <v>0.69750000000000001</v>
      </c>
      <c r="BQ766" s="384">
        <v>1.0010706791780171</v>
      </c>
      <c r="BR766" s="374">
        <v>480</v>
      </c>
      <c r="BS766" s="377">
        <v>0.24</v>
      </c>
      <c r="BT766" s="384">
        <v>1.0770542566081767</v>
      </c>
      <c r="BU766" s="374">
        <v>65</v>
      </c>
      <c r="BV766" s="374">
        <v>30</v>
      </c>
      <c r="BW766" s="374">
        <v>95</v>
      </c>
      <c r="BX766" s="377">
        <v>4.7500000000000001E-2</v>
      </c>
      <c r="BY766" s="384">
        <v>0.65729388647496756</v>
      </c>
      <c r="BZ766" s="374">
        <v>20</v>
      </c>
      <c r="CA766" s="373" t="s">
        <v>66</v>
      </c>
      <c r="CB766" s="385" t="s">
        <v>66</v>
      </c>
      <c r="CC766" s="373" t="s">
        <v>66</v>
      </c>
      <c r="CD766" s="385"/>
      <c r="CE766" s="385" t="s">
        <v>2085</v>
      </c>
      <c r="CF766" s="386"/>
      <c r="CG766" s="373"/>
    </row>
    <row r="767" spans="1:85" ht="12.75" customHeight="1" x14ac:dyDescent="0.25">
      <c r="A767" s="370" t="s">
        <v>1370</v>
      </c>
      <c r="B767" s="369">
        <v>4620404</v>
      </c>
      <c r="C767" s="373"/>
      <c r="D767" s="370"/>
      <c r="E767" s="371">
        <v>1</v>
      </c>
      <c r="F767" s="371">
        <v>1</v>
      </c>
      <c r="G767" s="370"/>
      <c r="H767" s="370"/>
      <c r="I767" s="370"/>
      <c r="J767" s="372"/>
      <c r="K767" s="406"/>
      <c r="L767" s="374"/>
      <c r="M767" s="374"/>
      <c r="N767" s="375"/>
      <c r="O767" s="370">
        <v>244620404</v>
      </c>
      <c r="P767" s="376">
        <v>1.43</v>
      </c>
      <c r="Q767" s="375">
        <v>143</v>
      </c>
      <c r="R767" s="373">
        <v>1.44</v>
      </c>
      <c r="S767" s="373">
        <v>144</v>
      </c>
      <c r="T767" s="373">
        <v>5059</v>
      </c>
      <c r="U767" s="374">
        <v>15</v>
      </c>
      <c r="V767" s="377">
        <v>2.9738302934179221E-3</v>
      </c>
      <c r="W767" s="373">
        <v>3520.3</v>
      </c>
      <c r="X767" s="374">
        <v>5044</v>
      </c>
      <c r="Y767" s="374">
        <v>5044</v>
      </c>
      <c r="Z767" s="374">
        <v>5113</v>
      </c>
      <c r="AA767" s="374">
        <v>5030</v>
      </c>
      <c r="AB767" s="374">
        <v>14</v>
      </c>
      <c r="AC767" s="377">
        <v>2.7833001988071572E-3</v>
      </c>
      <c r="AD767" s="378">
        <v>3521.1</v>
      </c>
      <c r="AE767" s="373">
        <v>1817</v>
      </c>
      <c r="AF767" s="374">
        <v>1824</v>
      </c>
      <c r="AG767" s="379">
        <v>-7</v>
      </c>
      <c r="AH767" s="380">
        <v>-3.8377192982456138E-3</v>
      </c>
      <c r="AI767" s="379">
        <v>1824</v>
      </c>
      <c r="AJ767" s="374">
        <v>1810</v>
      </c>
      <c r="AK767" s="374">
        <v>14</v>
      </c>
      <c r="AL767" s="381">
        <v>7.7348066298342545E-3</v>
      </c>
      <c r="AM767" s="373">
        <v>1765</v>
      </c>
      <c r="AN767" s="374">
        <v>1710</v>
      </c>
      <c r="AO767" s="374">
        <v>55</v>
      </c>
      <c r="AP767" s="377">
        <v>3.2163742690058478E-2</v>
      </c>
      <c r="AQ767" s="374">
        <v>12.256944444444445</v>
      </c>
      <c r="AR767" s="374">
        <v>1710</v>
      </c>
      <c r="AS767" s="374">
        <v>1747</v>
      </c>
      <c r="AT767" s="374">
        <v>-37</v>
      </c>
      <c r="AU767" s="377">
        <v>-2.1179164281625643E-2</v>
      </c>
      <c r="AV767" s="382">
        <v>11.958041958041958</v>
      </c>
      <c r="AW767" s="373">
        <v>1230</v>
      </c>
      <c r="AX767" s="373">
        <v>890</v>
      </c>
      <c r="AY767" s="373">
        <v>60</v>
      </c>
      <c r="AZ767" s="373">
        <v>950</v>
      </c>
      <c r="BA767" s="377">
        <v>0.77235772357723576</v>
      </c>
      <c r="BB767" s="463">
        <v>1.0221390220855464</v>
      </c>
      <c r="BC767" s="373">
        <v>140</v>
      </c>
      <c r="BD767" s="377">
        <v>0.11382113821138211</v>
      </c>
      <c r="BE767" s="463">
        <v>0.74504374919246563</v>
      </c>
      <c r="BF767" s="373">
        <v>100</v>
      </c>
      <c r="BG767" s="373">
        <v>20</v>
      </c>
      <c r="BH767" s="373">
        <v>120</v>
      </c>
      <c r="BI767" s="377">
        <v>9.7560975609756101E-2</v>
      </c>
      <c r="BJ767" s="463">
        <v>1.298435157856795</v>
      </c>
      <c r="BK767" s="373">
        <v>20</v>
      </c>
      <c r="BL767" s="383">
        <v>1965</v>
      </c>
      <c r="BM767" s="374">
        <v>1315</v>
      </c>
      <c r="BN767" s="374">
        <v>70</v>
      </c>
      <c r="BO767" s="374">
        <v>1385</v>
      </c>
      <c r="BP767" s="377">
        <v>0.7048346055979644</v>
      </c>
      <c r="BQ767" s="384">
        <v>1.0115975015542995</v>
      </c>
      <c r="BR767" s="374">
        <v>415</v>
      </c>
      <c r="BS767" s="377">
        <v>0.21119592875318066</v>
      </c>
      <c r="BT767" s="384">
        <v>0.94778947517471013</v>
      </c>
      <c r="BU767" s="374">
        <v>85</v>
      </c>
      <c r="BV767" s="374">
        <v>45</v>
      </c>
      <c r="BW767" s="374">
        <v>130</v>
      </c>
      <c r="BX767" s="377">
        <v>6.6157760814249358E-2</v>
      </c>
      <c r="BY767" s="384">
        <v>0.9154756152858794</v>
      </c>
      <c r="BZ767" s="374">
        <v>30</v>
      </c>
      <c r="CA767" s="373" t="s">
        <v>66</v>
      </c>
      <c r="CB767" s="385" t="s">
        <v>66</v>
      </c>
      <c r="CC767" s="373" t="s">
        <v>66</v>
      </c>
      <c r="CD767" s="385"/>
      <c r="CE767" s="385" t="s">
        <v>2085</v>
      </c>
      <c r="CF767" s="386"/>
      <c r="CG767" s="373"/>
    </row>
    <row r="768" spans="1:85" ht="12.75" customHeight="1" x14ac:dyDescent="0.25">
      <c r="A768" s="370" t="s">
        <v>1371</v>
      </c>
      <c r="B768" s="369">
        <v>4620410.01</v>
      </c>
      <c r="C768" s="373"/>
      <c r="D768" s="370"/>
      <c r="E768" s="371">
        <v>1</v>
      </c>
      <c r="F768" s="371">
        <v>1</v>
      </c>
      <c r="G768" s="370"/>
      <c r="H768" s="370"/>
      <c r="I768" s="370"/>
      <c r="J768" s="372"/>
      <c r="K768" s="406"/>
      <c r="L768" s="374"/>
      <c r="M768" s="374"/>
      <c r="N768" s="375"/>
      <c r="O768" s="370">
        <v>244620410.00999999</v>
      </c>
      <c r="P768" s="376">
        <v>0.87</v>
      </c>
      <c r="Q768" s="375">
        <v>87</v>
      </c>
      <c r="R768" s="373">
        <v>0.87</v>
      </c>
      <c r="S768" s="373">
        <v>87</v>
      </c>
      <c r="T768" s="373">
        <v>5529</v>
      </c>
      <c r="U768" s="374">
        <v>-11</v>
      </c>
      <c r="V768" s="377">
        <v>-1.9855595667870036E-3</v>
      </c>
      <c r="W768" s="373">
        <v>6368.3</v>
      </c>
      <c r="X768" s="374">
        <v>5540</v>
      </c>
      <c r="Y768" s="374">
        <v>5540</v>
      </c>
      <c r="Z768" s="374">
        <v>5393</v>
      </c>
      <c r="AA768" s="374">
        <v>5188</v>
      </c>
      <c r="AB768" s="374">
        <v>352</v>
      </c>
      <c r="AC768" s="377">
        <v>6.7848882035466462E-2</v>
      </c>
      <c r="AD768" s="378">
        <v>6360.5</v>
      </c>
      <c r="AE768" s="373">
        <v>2221</v>
      </c>
      <c r="AF768" s="374">
        <v>2199</v>
      </c>
      <c r="AG768" s="379">
        <v>22</v>
      </c>
      <c r="AH768" s="380">
        <v>1.0004547521600727E-2</v>
      </c>
      <c r="AI768" s="379">
        <v>2199</v>
      </c>
      <c r="AJ768" s="374">
        <v>2156</v>
      </c>
      <c r="AK768" s="374">
        <v>43</v>
      </c>
      <c r="AL768" s="381">
        <v>1.9944341372912802E-2</v>
      </c>
      <c r="AM768" s="373">
        <v>2108</v>
      </c>
      <c r="AN768" s="374">
        <v>2072</v>
      </c>
      <c r="AO768" s="374">
        <v>36</v>
      </c>
      <c r="AP768" s="377">
        <v>1.7374517374517374E-2</v>
      </c>
      <c r="AQ768" s="374">
        <v>24.229885057471265</v>
      </c>
      <c r="AR768" s="374">
        <v>2072</v>
      </c>
      <c r="AS768" s="374">
        <v>2086</v>
      </c>
      <c r="AT768" s="374">
        <v>-14</v>
      </c>
      <c r="AU768" s="377">
        <v>-6.7114093959731542E-3</v>
      </c>
      <c r="AV768" s="382">
        <v>23.816091954022987</v>
      </c>
      <c r="AW768" s="373">
        <v>1770</v>
      </c>
      <c r="AX768" s="373">
        <v>1090</v>
      </c>
      <c r="AY768" s="373">
        <v>120</v>
      </c>
      <c r="AZ768" s="373">
        <v>1210</v>
      </c>
      <c r="BA768" s="377">
        <v>0.68361581920903958</v>
      </c>
      <c r="BB768" s="463">
        <v>0.90469789269694845</v>
      </c>
      <c r="BC768" s="373">
        <v>405</v>
      </c>
      <c r="BD768" s="377">
        <v>0.2288135593220339</v>
      </c>
      <c r="BE768" s="463">
        <v>1.4977544134795269</v>
      </c>
      <c r="BF768" s="373">
        <v>105</v>
      </c>
      <c r="BG768" s="373">
        <v>25</v>
      </c>
      <c r="BH768" s="373">
        <v>130</v>
      </c>
      <c r="BI768" s="377">
        <v>7.3446327683615822E-2</v>
      </c>
      <c r="BJ768" s="463">
        <v>0.97749426431874531</v>
      </c>
      <c r="BK768" s="373">
        <v>30</v>
      </c>
      <c r="BL768" s="383">
        <v>2145</v>
      </c>
      <c r="BM768" s="374">
        <v>1260</v>
      </c>
      <c r="BN768" s="374">
        <v>60</v>
      </c>
      <c r="BO768" s="374">
        <v>1320</v>
      </c>
      <c r="BP768" s="377">
        <v>0.61538461538461542</v>
      </c>
      <c r="BQ768" s="384">
        <v>0.88321648011294585</v>
      </c>
      <c r="BR768" s="374">
        <v>695</v>
      </c>
      <c r="BS768" s="377">
        <v>0.32400932400932403</v>
      </c>
      <c r="BT768" s="384">
        <v>1.4540650900207515</v>
      </c>
      <c r="BU768" s="374">
        <v>110</v>
      </c>
      <c r="BV768" s="374">
        <v>10</v>
      </c>
      <c r="BW768" s="374">
        <v>120</v>
      </c>
      <c r="BX768" s="377">
        <v>5.5944055944055944E-2</v>
      </c>
      <c r="BY768" s="384">
        <v>0.77414075698192708</v>
      </c>
      <c r="BZ768" s="374">
        <v>10</v>
      </c>
      <c r="CA768" s="373" t="s">
        <v>66</v>
      </c>
      <c r="CB768" s="385" t="s">
        <v>66</v>
      </c>
      <c r="CC768" s="373" t="s">
        <v>66</v>
      </c>
      <c r="CD768" s="385"/>
      <c r="CE768" s="385" t="s">
        <v>2085</v>
      </c>
      <c r="CF768" s="386"/>
      <c r="CG768" s="373"/>
    </row>
    <row r="769" spans="1:85" ht="12.75" customHeight="1" x14ac:dyDescent="0.25">
      <c r="A769" s="370" t="s">
        <v>1375</v>
      </c>
      <c r="B769" s="369">
        <v>4620413.01</v>
      </c>
      <c r="C769" s="373"/>
      <c r="D769" s="370"/>
      <c r="E769" s="371">
        <v>1</v>
      </c>
      <c r="F769" s="371">
        <v>1</v>
      </c>
      <c r="G769" s="370"/>
      <c r="H769" s="370"/>
      <c r="I769" s="370"/>
      <c r="J769" s="372">
        <v>4620413</v>
      </c>
      <c r="K769" s="373">
        <v>0.48406284900000002</v>
      </c>
      <c r="L769" s="374">
        <v>7655</v>
      </c>
      <c r="M769" s="374">
        <v>2938</v>
      </c>
      <c r="N769" s="375">
        <v>2790</v>
      </c>
      <c r="O769" s="370"/>
      <c r="P769" s="376">
        <v>0.81</v>
      </c>
      <c r="Q769" s="375">
        <v>81</v>
      </c>
      <c r="R769" s="373">
        <v>0.81</v>
      </c>
      <c r="S769" s="373">
        <v>81</v>
      </c>
      <c r="T769" s="373">
        <v>3760</v>
      </c>
      <c r="U769" s="374">
        <v>-105</v>
      </c>
      <c r="V769" s="377">
        <v>-2.7166882276843468E-2</v>
      </c>
      <c r="W769" s="373">
        <v>4653.5</v>
      </c>
      <c r="X769" s="374">
        <v>3865</v>
      </c>
      <c r="Y769" s="374">
        <v>3865</v>
      </c>
      <c r="Z769" s="374">
        <v>3970</v>
      </c>
      <c r="AA769" s="374">
        <v>3705.5011090950002</v>
      </c>
      <c r="AB769" s="374">
        <v>159.49889090499983</v>
      </c>
      <c r="AC769" s="377">
        <v>4.304381140610547E-2</v>
      </c>
      <c r="AD769" s="378">
        <v>4785.2</v>
      </c>
      <c r="AE769" s="373">
        <v>1399</v>
      </c>
      <c r="AF769" s="374">
        <v>1402</v>
      </c>
      <c r="AG769" s="379">
        <v>-3</v>
      </c>
      <c r="AH769" s="380">
        <v>-2.1398002853067048E-3</v>
      </c>
      <c r="AI769" s="379">
        <v>1402</v>
      </c>
      <c r="AJ769" s="374">
        <v>1422.1766503620001</v>
      </c>
      <c r="AK769" s="374">
        <v>-20.176650362000146</v>
      </c>
      <c r="AL769" s="381">
        <v>-1.4187161880955078E-2</v>
      </c>
      <c r="AM769" s="373">
        <v>1371</v>
      </c>
      <c r="AN769" s="374">
        <v>1380</v>
      </c>
      <c r="AO769" s="374">
        <v>-9</v>
      </c>
      <c r="AP769" s="377">
        <v>-6.5217391304347823E-3</v>
      </c>
      <c r="AQ769" s="374">
        <v>16.925925925925927</v>
      </c>
      <c r="AR769" s="374">
        <v>1380</v>
      </c>
      <c r="AS769" s="374">
        <v>1350.5353487100001</v>
      </c>
      <c r="AT769" s="374">
        <v>29.464651289999892</v>
      </c>
      <c r="AU769" s="377">
        <v>2.1817015984175344E-2</v>
      </c>
      <c r="AV769" s="382">
        <v>17.037037037037038</v>
      </c>
      <c r="AW769" s="373">
        <v>1070</v>
      </c>
      <c r="AX769" s="373">
        <v>825</v>
      </c>
      <c r="AY769" s="373">
        <v>35</v>
      </c>
      <c r="AZ769" s="373">
        <v>860</v>
      </c>
      <c r="BA769" s="377">
        <v>0.80373831775700932</v>
      </c>
      <c r="BB769" s="463">
        <v>1.0636681333616242</v>
      </c>
      <c r="BC769" s="373">
        <v>130</v>
      </c>
      <c r="BD769" s="377">
        <v>0.12149532710280374</v>
      </c>
      <c r="BE769" s="463">
        <v>0.79527700598047568</v>
      </c>
      <c r="BF769" s="373">
        <v>40</v>
      </c>
      <c r="BG769" s="373">
        <v>0</v>
      </c>
      <c r="BH769" s="373">
        <v>40</v>
      </c>
      <c r="BI769" s="377">
        <v>3.7383177570093455E-2</v>
      </c>
      <c r="BJ769" s="463">
        <v>0.49753122871148214</v>
      </c>
      <c r="BK769" s="373">
        <v>30</v>
      </c>
      <c r="BL769" s="383">
        <v>1590</v>
      </c>
      <c r="BM769" s="374">
        <v>1180</v>
      </c>
      <c r="BN769" s="374">
        <v>85</v>
      </c>
      <c r="BO769" s="374">
        <v>1265</v>
      </c>
      <c r="BP769" s="377">
        <v>0.79559748427672961</v>
      </c>
      <c r="BQ769" s="384">
        <v>1.1418628156806128</v>
      </c>
      <c r="BR769" s="374">
        <v>280</v>
      </c>
      <c r="BS769" s="377">
        <v>0.1761006289308176</v>
      </c>
      <c r="BT769" s="384">
        <v>0.79029138325547543</v>
      </c>
      <c r="BU769" s="374">
        <v>10</v>
      </c>
      <c r="BV769" s="374">
        <v>15</v>
      </c>
      <c r="BW769" s="374">
        <v>25</v>
      </c>
      <c r="BX769" s="377">
        <v>1.5723270440251572E-2</v>
      </c>
      <c r="BY769" s="384">
        <v>0.21757493759515642</v>
      </c>
      <c r="BZ769" s="374">
        <v>30</v>
      </c>
      <c r="CA769" s="373" t="s">
        <v>66</v>
      </c>
      <c r="CB769" s="385" t="s">
        <v>66</v>
      </c>
      <c r="CC769" s="373" t="s">
        <v>66</v>
      </c>
      <c r="CD769" s="385" t="s">
        <v>2090</v>
      </c>
      <c r="CE769" s="385" t="s">
        <v>2085</v>
      </c>
      <c r="CF769" s="386"/>
      <c r="CG769" s="373"/>
    </row>
    <row r="770" spans="1:85" ht="12.75" customHeight="1" x14ac:dyDescent="0.25">
      <c r="A770" s="370" t="s">
        <v>1376</v>
      </c>
      <c r="B770" s="369">
        <v>4620413.0199999996</v>
      </c>
      <c r="C770" s="373"/>
      <c r="D770" s="370"/>
      <c r="E770" s="371">
        <v>1</v>
      </c>
      <c r="F770" s="371">
        <v>1</v>
      </c>
      <c r="G770" s="370"/>
      <c r="H770" s="370"/>
      <c r="I770" s="370"/>
      <c r="J770" s="372">
        <v>4620413</v>
      </c>
      <c r="K770" s="373">
        <v>0.51593715100000004</v>
      </c>
      <c r="L770" s="374">
        <v>7655</v>
      </c>
      <c r="M770" s="374">
        <v>2938</v>
      </c>
      <c r="N770" s="375">
        <v>2790</v>
      </c>
      <c r="O770" s="370"/>
      <c r="P770" s="376">
        <v>0.81</v>
      </c>
      <c r="Q770" s="375">
        <v>81</v>
      </c>
      <c r="R770" s="373">
        <v>0.81</v>
      </c>
      <c r="S770" s="373">
        <v>81</v>
      </c>
      <c r="T770" s="373">
        <v>4048</v>
      </c>
      <c r="U770" s="374">
        <v>236</v>
      </c>
      <c r="V770" s="377">
        <v>6.190975865687303E-2</v>
      </c>
      <c r="W770" s="373">
        <v>5019.2</v>
      </c>
      <c r="X770" s="374">
        <v>3812</v>
      </c>
      <c r="Y770" s="374">
        <v>3812</v>
      </c>
      <c r="Z770" s="374">
        <v>3839</v>
      </c>
      <c r="AA770" s="374">
        <v>3949.4988909050003</v>
      </c>
      <c r="AB770" s="374">
        <v>-137.49889090500028</v>
      </c>
      <c r="AC770" s="377">
        <v>-3.4814262442669879E-2</v>
      </c>
      <c r="AD770" s="378">
        <v>4726.6000000000004</v>
      </c>
      <c r="AE770" s="373">
        <v>1640</v>
      </c>
      <c r="AF770" s="374">
        <v>1582</v>
      </c>
      <c r="AG770" s="379">
        <v>58</v>
      </c>
      <c r="AH770" s="380">
        <v>3.6662452591656132E-2</v>
      </c>
      <c r="AI770" s="379">
        <v>1582</v>
      </c>
      <c r="AJ770" s="374">
        <v>1515.8233496380001</v>
      </c>
      <c r="AK770" s="374">
        <v>66.176650361999918</v>
      </c>
      <c r="AL770" s="381">
        <v>4.3657231152827825E-2</v>
      </c>
      <c r="AM770" s="373">
        <v>1567</v>
      </c>
      <c r="AN770" s="374">
        <v>1450</v>
      </c>
      <c r="AO770" s="374">
        <v>117</v>
      </c>
      <c r="AP770" s="377">
        <v>8.0689655172413791E-2</v>
      </c>
      <c r="AQ770" s="374">
        <v>19.345679012345681</v>
      </c>
      <c r="AR770" s="374">
        <v>1450</v>
      </c>
      <c r="AS770" s="374">
        <v>1439.4646512900001</v>
      </c>
      <c r="AT770" s="374">
        <v>10.53534870999988</v>
      </c>
      <c r="AU770" s="377">
        <v>7.3189353420790521E-3</v>
      </c>
      <c r="AV770" s="382">
        <v>17.901234567901234</v>
      </c>
      <c r="AW770" s="373">
        <v>1375</v>
      </c>
      <c r="AX770" s="373">
        <v>845</v>
      </c>
      <c r="AY770" s="373">
        <v>105</v>
      </c>
      <c r="AZ770" s="373">
        <v>950</v>
      </c>
      <c r="BA770" s="377">
        <v>0.69090909090909092</v>
      </c>
      <c r="BB770" s="463">
        <v>0.91434981612016153</v>
      </c>
      <c r="BC770" s="373">
        <v>345</v>
      </c>
      <c r="BD770" s="377">
        <v>0.25090909090909091</v>
      </c>
      <c r="BE770" s="463">
        <v>1.6423860517912874</v>
      </c>
      <c r="BF770" s="373">
        <v>60</v>
      </c>
      <c r="BG770" s="373">
        <v>0</v>
      </c>
      <c r="BH770" s="373">
        <v>60</v>
      </c>
      <c r="BI770" s="377">
        <v>4.363636363636364E-2</v>
      </c>
      <c r="BJ770" s="463">
        <v>0.58075463424140283</v>
      </c>
      <c r="BK770" s="373">
        <v>20</v>
      </c>
      <c r="BL770" s="383">
        <v>1495</v>
      </c>
      <c r="BM770" s="374">
        <v>890</v>
      </c>
      <c r="BN770" s="374">
        <v>30</v>
      </c>
      <c r="BO770" s="374">
        <v>920</v>
      </c>
      <c r="BP770" s="377">
        <v>0.61538461538461542</v>
      </c>
      <c r="BQ770" s="384">
        <v>0.88321648011294585</v>
      </c>
      <c r="BR770" s="374">
        <v>465</v>
      </c>
      <c r="BS770" s="377">
        <v>0.31103678929765888</v>
      </c>
      <c r="BT770" s="384">
        <v>1.3958479078116002</v>
      </c>
      <c r="BU770" s="374">
        <v>95</v>
      </c>
      <c r="BV770" s="374">
        <v>0</v>
      </c>
      <c r="BW770" s="374">
        <v>95</v>
      </c>
      <c r="BX770" s="377">
        <v>6.354515050167224E-2</v>
      </c>
      <c r="BY770" s="384">
        <v>0.87932292505012377</v>
      </c>
      <c r="BZ770" s="374">
        <v>10</v>
      </c>
      <c r="CA770" s="373" t="s">
        <v>66</v>
      </c>
      <c r="CB770" s="385" t="s">
        <v>66</v>
      </c>
      <c r="CC770" s="373" t="s">
        <v>66</v>
      </c>
      <c r="CD770" s="385" t="s">
        <v>2180</v>
      </c>
      <c r="CE770" s="385" t="s">
        <v>2085</v>
      </c>
      <c r="CF770" s="426" t="s">
        <v>2102</v>
      </c>
      <c r="CG770" s="373"/>
    </row>
    <row r="771" spans="1:85" ht="12.75" customHeight="1" x14ac:dyDescent="0.25">
      <c r="A771" s="370" t="s">
        <v>1377</v>
      </c>
      <c r="B771" s="369">
        <v>4620415.03</v>
      </c>
      <c r="C771" s="373"/>
      <c r="D771" s="370"/>
      <c r="E771" s="371">
        <v>1</v>
      </c>
      <c r="F771" s="371">
        <v>1</v>
      </c>
      <c r="G771" s="370"/>
      <c r="H771" s="370"/>
      <c r="I771" s="370"/>
      <c r="J771" s="372"/>
      <c r="K771" s="406"/>
      <c r="L771" s="374"/>
      <c r="M771" s="374"/>
      <c r="N771" s="375"/>
      <c r="O771" s="370">
        <v>244620415.03</v>
      </c>
      <c r="P771" s="376">
        <v>0.26</v>
      </c>
      <c r="Q771" s="375">
        <v>26</v>
      </c>
      <c r="R771" s="373">
        <v>0.26</v>
      </c>
      <c r="S771" s="373">
        <v>26</v>
      </c>
      <c r="T771" s="373">
        <v>4011</v>
      </c>
      <c r="U771" s="374">
        <v>-182</v>
      </c>
      <c r="V771" s="377">
        <v>-4.340567612687813E-2</v>
      </c>
      <c r="W771" s="373">
        <v>15704.8</v>
      </c>
      <c r="X771" s="374">
        <v>4193</v>
      </c>
      <c r="Y771" s="374">
        <v>4193</v>
      </c>
      <c r="Z771" s="374">
        <v>4145</v>
      </c>
      <c r="AA771" s="374">
        <v>4088</v>
      </c>
      <c r="AB771" s="374">
        <v>105</v>
      </c>
      <c r="AC771" s="377">
        <v>2.5684931506849314E-2</v>
      </c>
      <c r="AD771" s="378">
        <v>16417.400000000001</v>
      </c>
      <c r="AE771" s="373">
        <v>1895</v>
      </c>
      <c r="AF771" s="374">
        <v>2028</v>
      </c>
      <c r="AG771" s="379">
        <v>-133</v>
      </c>
      <c r="AH771" s="380">
        <v>-6.5581854043392507E-2</v>
      </c>
      <c r="AI771" s="379">
        <v>2028</v>
      </c>
      <c r="AJ771" s="374">
        <v>1999</v>
      </c>
      <c r="AK771" s="374">
        <v>29</v>
      </c>
      <c r="AL771" s="381">
        <v>1.4507253626813406E-2</v>
      </c>
      <c r="AM771" s="373">
        <v>1796</v>
      </c>
      <c r="AN771" s="374">
        <v>1913</v>
      </c>
      <c r="AO771" s="374">
        <v>-117</v>
      </c>
      <c r="AP771" s="377">
        <v>-6.116048092002091E-2</v>
      </c>
      <c r="AQ771" s="374">
        <v>69.07692307692308</v>
      </c>
      <c r="AR771" s="374">
        <v>1913</v>
      </c>
      <c r="AS771" s="374">
        <v>1911</v>
      </c>
      <c r="AT771" s="374">
        <v>2</v>
      </c>
      <c r="AU771" s="377">
        <v>1.0465724751439038E-3</v>
      </c>
      <c r="AV771" s="382">
        <v>73.57692307692308</v>
      </c>
      <c r="AW771" s="373">
        <v>1320</v>
      </c>
      <c r="AX771" s="373">
        <v>785</v>
      </c>
      <c r="AY771" s="373">
        <v>100</v>
      </c>
      <c r="AZ771" s="373">
        <v>885</v>
      </c>
      <c r="BA771" s="377">
        <v>0.67045454545454541</v>
      </c>
      <c r="BB771" s="463">
        <v>0.88728024919555137</v>
      </c>
      <c r="BC771" s="373">
        <v>295</v>
      </c>
      <c r="BD771" s="377">
        <v>0.22348484848484848</v>
      </c>
      <c r="BE771" s="463">
        <v>1.4628740497537129</v>
      </c>
      <c r="BF771" s="373">
        <v>100</v>
      </c>
      <c r="BG771" s="373">
        <v>10</v>
      </c>
      <c r="BH771" s="373">
        <v>110</v>
      </c>
      <c r="BI771" s="377">
        <v>8.3333333333333329E-2</v>
      </c>
      <c r="BJ771" s="463">
        <v>1.1090800306693456</v>
      </c>
      <c r="BK771" s="373">
        <v>30</v>
      </c>
      <c r="BL771" s="383">
        <v>1660</v>
      </c>
      <c r="BM771" s="374">
        <v>960</v>
      </c>
      <c r="BN771" s="374">
        <v>70</v>
      </c>
      <c r="BO771" s="374">
        <v>1030</v>
      </c>
      <c r="BP771" s="377">
        <v>0.62048192771084343</v>
      </c>
      <c r="BQ771" s="384">
        <v>0.89053227927050782</v>
      </c>
      <c r="BR771" s="374">
        <v>500</v>
      </c>
      <c r="BS771" s="377">
        <v>0.30120481927710846</v>
      </c>
      <c r="BT771" s="384">
        <v>1.3517247196387761</v>
      </c>
      <c r="BU771" s="374">
        <v>110</v>
      </c>
      <c r="BV771" s="374">
        <v>10</v>
      </c>
      <c r="BW771" s="374">
        <v>120</v>
      </c>
      <c r="BX771" s="377">
        <v>7.2289156626506021E-2</v>
      </c>
      <c r="BY771" s="384">
        <v>1.0003204359796589</v>
      </c>
      <c r="BZ771" s="374">
        <v>15</v>
      </c>
      <c r="CA771" s="373" t="s">
        <v>66</v>
      </c>
      <c r="CB771" s="385" t="s">
        <v>66</v>
      </c>
      <c r="CC771" s="373" t="s">
        <v>66</v>
      </c>
      <c r="CD771" s="385"/>
      <c r="CE771" s="385" t="s">
        <v>2085</v>
      </c>
      <c r="CF771" s="386"/>
      <c r="CG771" s="373"/>
    </row>
    <row r="772" spans="1:85" ht="12.75" customHeight="1" x14ac:dyDescent="0.25">
      <c r="A772" s="370" t="s">
        <v>1379</v>
      </c>
      <c r="B772" s="369"/>
      <c r="C772" s="373"/>
      <c r="D772" s="370">
        <v>4620415.0599999996</v>
      </c>
      <c r="E772" s="371">
        <v>0.65936280999999997</v>
      </c>
      <c r="F772" s="371">
        <v>0.65976526999999996</v>
      </c>
      <c r="G772" s="374">
        <v>7683</v>
      </c>
      <c r="H772" s="374">
        <v>3154</v>
      </c>
      <c r="I772" s="374">
        <v>2931</v>
      </c>
      <c r="J772" s="372"/>
      <c r="K772" s="406"/>
      <c r="L772" s="374"/>
      <c r="M772" s="374"/>
      <c r="N772" s="375"/>
      <c r="O772" s="370"/>
      <c r="P772" s="376"/>
      <c r="Q772" s="375"/>
      <c r="R772" s="373">
        <v>1.23</v>
      </c>
      <c r="S772" s="373">
        <v>123</v>
      </c>
      <c r="T772" s="373">
        <v>7568</v>
      </c>
      <c r="U772" s="374">
        <v>2502.1155307700001</v>
      </c>
      <c r="V772" s="377">
        <v>0.49391484270274222</v>
      </c>
      <c r="W772" s="373">
        <v>6172.9</v>
      </c>
      <c r="X772" s="374">
        <v>5065.8844692299999</v>
      </c>
      <c r="Y772" s="374"/>
      <c r="Z772" s="374"/>
      <c r="AA772" s="374"/>
      <c r="AB772" s="374"/>
      <c r="AC772" s="377"/>
      <c r="AD772" s="378"/>
      <c r="AE772" s="373">
        <v>2886</v>
      </c>
      <c r="AF772" s="374">
        <v>2080.8996615799997</v>
      </c>
      <c r="AG772" s="379">
        <v>805.1003384200003</v>
      </c>
      <c r="AH772" s="380">
        <v>0.38690012463585016</v>
      </c>
      <c r="AI772" s="379">
        <v>3154</v>
      </c>
      <c r="AJ772" s="374"/>
      <c r="AK772" s="374"/>
      <c r="AL772" s="381"/>
      <c r="AM772" s="373">
        <v>2813</v>
      </c>
      <c r="AN772" s="374">
        <v>1933.7720063699999</v>
      </c>
      <c r="AO772" s="374">
        <v>879.22799363000013</v>
      </c>
      <c r="AP772" s="377">
        <v>0.45466993561482566</v>
      </c>
      <c r="AQ772" s="374">
        <v>22.869918699186993</v>
      </c>
      <c r="AR772" s="374">
        <v>2931</v>
      </c>
      <c r="AS772" s="374"/>
      <c r="AT772" s="374"/>
      <c r="AU772" s="377"/>
      <c r="AV772" s="382"/>
      <c r="AW772" s="373">
        <v>1990</v>
      </c>
      <c r="AX772" s="373">
        <v>1550</v>
      </c>
      <c r="AY772" s="373">
        <v>110</v>
      </c>
      <c r="AZ772" s="373">
        <v>1660</v>
      </c>
      <c r="BA772" s="377">
        <v>0.83417085427135673</v>
      </c>
      <c r="BB772" s="463">
        <v>1.1039425841281505</v>
      </c>
      <c r="BC772" s="373">
        <v>225</v>
      </c>
      <c r="BD772" s="377">
        <v>0.11306532663316583</v>
      </c>
      <c r="BE772" s="463">
        <v>0.74009640197062054</v>
      </c>
      <c r="BF772" s="373">
        <v>65</v>
      </c>
      <c r="BG772" s="373">
        <v>0</v>
      </c>
      <c r="BH772" s="373">
        <v>65</v>
      </c>
      <c r="BI772" s="377">
        <v>3.2663316582914576E-2</v>
      </c>
      <c r="BJ772" s="463">
        <v>0.43471478589049733</v>
      </c>
      <c r="BK772" s="373">
        <v>15</v>
      </c>
      <c r="BL772" s="383"/>
      <c r="BM772" s="374"/>
      <c r="BN772" s="374"/>
      <c r="BO772" s="374"/>
      <c r="BP772" s="377"/>
      <c r="BQ772" s="384"/>
      <c r="BR772" s="374"/>
      <c r="BS772" s="377"/>
      <c r="BT772" s="384"/>
      <c r="BU772" s="374"/>
      <c r="BV772" s="374"/>
      <c r="BW772" s="374"/>
      <c r="BX772" s="377"/>
      <c r="BY772" s="384"/>
      <c r="BZ772" s="374"/>
      <c r="CA772" s="373" t="s">
        <v>66</v>
      </c>
      <c r="CB772" s="385"/>
      <c r="CC772" s="373"/>
      <c r="CD772" s="385"/>
      <c r="CE772" s="385" t="s">
        <v>2085</v>
      </c>
      <c r="CF772" s="386"/>
      <c r="CG772" s="373"/>
    </row>
    <row r="773" spans="1:85" ht="12.75" customHeight="1" x14ac:dyDescent="0.25">
      <c r="A773" s="370" t="s">
        <v>1380</v>
      </c>
      <c r="B773" s="369"/>
      <c r="C773" s="373"/>
      <c r="D773" s="370">
        <v>4620415.0599999996</v>
      </c>
      <c r="E773" s="371">
        <v>0.34063718999999998</v>
      </c>
      <c r="F773" s="371">
        <v>0.34023472999999999</v>
      </c>
      <c r="G773" s="374">
        <v>7683</v>
      </c>
      <c r="H773" s="374">
        <v>3154</v>
      </c>
      <c r="I773" s="374">
        <v>2931</v>
      </c>
      <c r="J773" s="372"/>
      <c r="K773" s="406"/>
      <c r="L773" s="374"/>
      <c r="M773" s="374"/>
      <c r="N773" s="375"/>
      <c r="O773" s="370"/>
      <c r="P773" s="376"/>
      <c r="Q773" s="375"/>
      <c r="R773" s="373">
        <v>16.63</v>
      </c>
      <c r="S773" s="373">
        <v>1663</v>
      </c>
      <c r="T773" s="373">
        <v>2686</v>
      </c>
      <c r="U773" s="374">
        <v>68.884469230000377</v>
      </c>
      <c r="V773" s="377">
        <v>2.632075979073549E-2</v>
      </c>
      <c r="W773" s="373">
        <v>161.5</v>
      </c>
      <c r="X773" s="374">
        <v>2617.1155307699996</v>
      </c>
      <c r="Y773" s="374"/>
      <c r="Z773" s="374"/>
      <c r="AA773" s="374"/>
      <c r="AB773" s="374"/>
      <c r="AC773" s="377"/>
      <c r="AD773" s="378"/>
      <c r="AE773" s="373">
        <v>1116</v>
      </c>
      <c r="AF773" s="374">
        <v>1073.1003384199998</v>
      </c>
      <c r="AG773" s="379">
        <v>42.899661580000156</v>
      </c>
      <c r="AH773" s="380">
        <v>3.9977306915366655E-2</v>
      </c>
      <c r="AI773" s="379">
        <v>3154</v>
      </c>
      <c r="AJ773" s="374"/>
      <c r="AK773" s="374"/>
      <c r="AL773" s="381"/>
      <c r="AM773" s="373">
        <v>1069</v>
      </c>
      <c r="AN773" s="374">
        <v>997.2279936299999</v>
      </c>
      <c r="AO773" s="374">
        <v>71.772006370000099</v>
      </c>
      <c r="AP773" s="377">
        <v>7.1971511859332704E-2</v>
      </c>
      <c r="AQ773" s="374">
        <v>0.6428141912206855</v>
      </c>
      <c r="AR773" s="374">
        <v>2931</v>
      </c>
      <c r="AS773" s="374"/>
      <c r="AT773" s="374"/>
      <c r="AU773" s="377"/>
      <c r="AV773" s="382"/>
      <c r="AW773" s="373">
        <v>810</v>
      </c>
      <c r="AX773" s="373">
        <v>585</v>
      </c>
      <c r="AY773" s="373">
        <v>50</v>
      </c>
      <c r="AZ773" s="373">
        <v>635</v>
      </c>
      <c r="BA773" s="377">
        <v>0.78395061728395066</v>
      </c>
      <c r="BB773" s="463">
        <v>1.0374810697854659</v>
      </c>
      <c r="BC773" s="373">
        <v>120</v>
      </c>
      <c r="BD773" s="377">
        <v>0.14814814814814814</v>
      </c>
      <c r="BE773" s="463">
        <v>0.96973948307590763</v>
      </c>
      <c r="BF773" s="373">
        <v>35</v>
      </c>
      <c r="BG773" s="373">
        <v>0</v>
      </c>
      <c r="BH773" s="373">
        <v>35</v>
      </c>
      <c r="BI773" s="377">
        <v>4.3209876543209874E-2</v>
      </c>
      <c r="BJ773" s="463">
        <v>0.5750785344211421</v>
      </c>
      <c r="BK773" s="373">
        <v>35</v>
      </c>
      <c r="BL773" s="383"/>
      <c r="BM773" s="374"/>
      <c r="BN773" s="374"/>
      <c r="BO773" s="374"/>
      <c r="BP773" s="377"/>
      <c r="BQ773" s="384"/>
      <c r="BR773" s="374"/>
      <c r="BS773" s="377"/>
      <c r="BT773" s="384"/>
      <c r="BU773" s="374"/>
      <c r="BV773" s="374"/>
      <c r="BW773" s="374"/>
      <c r="BX773" s="377"/>
      <c r="BY773" s="384"/>
      <c r="BZ773" s="374"/>
      <c r="CA773" s="373" t="s">
        <v>66</v>
      </c>
      <c r="CB773" s="385"/>
      <c r="CC773" s="373"/>
      <c r="CD773" s="385"/>
      <c r="CE773" s="385" t="s">
        <v>2085</v>
      </c>
      <c r="CF773" s="386"/>
      <c r="CG773" s="373"/>
    </row>
    <row r="774" spans="1:85" ht="12.75" customHeight="1" x14ac:dyDescent="0.25">
      <c r="A774" s="370" t="s">
        <v>1381</v>
      </c>
      <c r="B774" s="369"/>
      <c r="C774" s="373" t="s">
        <v>2215</v>
      </c>
      <c r="D774" s="370">
        <v>4620415.05</v>
      </c>
      <c r="E774" s="371">
        <v>0.36595387000000001</v>
      </c>
      <c r="F774" s="371">
        <v>0.35878675999999998</v>
      </c>
      <c r="G774" s="374">
        <v>7819</v>
      </c>
      <c r="H774" s="374">
        <v>2902</v>
      </c>
      <c r="I774" s="374">
        <v>2836</v>
      </c>
      <c r="J774" s="372"/>
      <c r="K774" s="373"/>
      <c r="L774" s="374"/>
      <c r="M774" s="374"/>
      <c r="N774" s="375"/>
      <c r="O774" s="370"/>
      <c r="P774" s="376"/>
      <c r="Q774" s="375"/>
      <c r="R774" s="373">
        <v>9.8000000000000007</v>
      </c>
      <c r="S774" s="373">
        <v>980.00000000000011</v>
      </c>
      <c r="T774" s="373">
        <v>3033</v>
      </c>
      <c r="U774" s="374">
        <v>171.6066904700001</v>
      </c>
      <c r="V774" s="377">
        <v>5.997312214942848E-2</v>
      </c>
      <c r="W774" s="373">
        <v>309.3</v>
      </c>
      <c r="X774" s="374">
        <v>2861.3933095299999</v>
      </c>
      <c r="Y774" s="374"/>
      <c r="Z774" s="374"/>
      <c r="AA774" s="374"/>
      <c r="AB774" s="374"/>
      <c r="AC774" s="377"/>
      <c r="AD774" s="378"/>
      <c r="AE774" s="373">
        <v>1112</v>
      </c>
      <c r="AF774" s="374">
        <v>1041.1991775199999</v>
      </c>
      <c r="AG774" s="379">
        <v>70.800822480000079</v>
      </c>
      <c r="AH774" s="380">
        <v>6.7999306961265923E-2</v>
      </c>
      <c r="AI774" s="379">
        <v>2902</v>
      </c>
      <c r="AJ774" s="374"/>
      <c r="AK774" s="374"/>
      <c r="AL774" s="381"/>
      <c r="AM774" s="373">
        <v>1076</v>
      </c>
      <c r="AN774" s="374">
        <v>1017.51925136</v>
      </c>
      <c r="AO774" s="374">
        <v>58.480748640000002</v>
      </c>
      <c r="AP774" s="377">
        <v>5.7473849818404484E-2</v>
      </c>
      <c r="AQ774" s="374">
        <v>1.0979591836734692</v>
      </c>
      <c r="AR774" s="374">
        <v>2836</v>
      </c>
      <c r="AS774" s="374"/>
      <c r="AT774" s="374"/>
      <c r="AU774" s="377"/>
      <c r="AV774" s="382"/>
      <c r="AW774" s="373">
        <v>875</v>
      </c>
      <c r="AX774" s="373">
        <v>675</v>
      </c>
      <c r="AY774" s="373">
        <v>40</v>
      </c>
      <c r="AZ774" s="373">
        <v>715</v>
      </c>
      <c r="BA774" s="377">
        <v>0.81714285714285717</v>
      </c>
      <c r="BB774" s="463">
        <v>1.0814077148548977</v>
      </c>
      <c r="BC774" s="373">
        <v>85</v>
      </c>
      <c r="BD774" s="377">
        <v>9.7142857142857142E-2</v>
      </c>
      <c r="BE774" s="463">
        <v>0.63587203247405943</v>
      </c>
      <c r="BF774" s="373">
        <v>50</v>
      </c>
      <c r="BG774" s="373">
        <v>15</v>
      </c>
      <c r="BH774" s="373">
        <v>65</v>
      </c>
      <c r="BI774" s="377">
        <v>7.4285714285714288E-2</v>
      </c>
      <c r="BJ774" s="463">
        <v>0.98866562733953101</v>
      </c>
      <c r="BK774" s="373">
        <v>40</v>
      </c>
      <c r="BL774" s="383"/>
      <c r="BM774" s="374"/>
      <c r="BN774" s="374"/>
      <c r="BO774" s="374"/>
      <c r="BP774" s="377"/>
      <c r="BQ774" s="384"/>
      <c r="BR774" s="374"/>
      <c r="BS774" s="377"/>
      <c r="BT774" s="384"/>
      <c r="BU774" s="374"/>
      <c r="BV774" s="374"/>
      <c r="BW774" s="374"/>
      <c r="BX774" s="377"/>
      <c r="BY774" s="384"/>
      <c r="BZ774" s="374"/>
      <c r="CA774" s="373" t="s">
        <v>66</v>
      </c>
      <c r="CB774" s="385"/>
      <c r="CC774" s="373"/>
      <c r="CD774" s="385"/>
      <c r="CE774" s="385" t="s">
        <v>2085</v>
      </c>
      <c r="CF774" s="386"/>
      <c r="CG774" s="373"/>
    </row>
    <row r="775" spans="1:85" ht="12.75" customHeight="1" x14ac:dyDescent="0.25">
      <c r="A775" s="370" t="s">
        <v>1382</v>
      </c>
      <c r="B775" s="369"/>
      <c r="C775" s="373"/>
      <c r="D775" s="370">
        <v>4620415.05</v>
      </c>
      <c r="E775" s="371">
        <v>0.63404612999999999</v>
      </c>
      <c r="F775" s="371">
        <v>0.64121324000000002</v>
      </c>
      <c r="G775" s="374">
        <v>7819</v>
      </c>
      <c r="H775" s="374">
        <v>2902</v>
      </c>
      <c r="I775" s="374">
        <v>2836</v>
      </c>
      <c r="J775" s="372"/>
      <c r="K775" s="373"/>
      <c r="L775" s="374"/>
      <c r="M775" s="374"/>
      <c r="N775" s="375"/>
      <c r="O775" s="370"/>
      <c r="P775" s="376"/>
      <c r="Q775" s="375"/>
      <c r="R775" s="373">
        <v>1.08</v>
      </c>
      <c r="S775" s="373">
        <v>108</v>
      </c>
      <c r="T775" s="373">
        <v>5297</v>
      </c>
      <c r="U775" s="374">
        <v>339.3933095299999</v>
      </c>
      <c r="V775" s="377">
        <v>6.8459103498955481E-2</v>
      </c>
      <c r="W775" s="373">
        <v>4916.8999999999996</v>
      </c>
      <c r="X775" s="374">
        <v>4957.6066904700001</v>
      </c>
      <c r="Y775" s="374"/>
      <c r="Z775" s="374"/>
      <c r="AA775" s="374"/>
      <c r="AB775" s="374"/>
      <c r="AC775" s="377"/>
      <c r="AD775" s="378"/>
      <c r="AE775" s="373">
        <v>1991</v>
      </c>
      <c r="AF775" s="374">
        <v>1860.8008224800001</v>
      </c>
      <c r="AG775" s="379">
        <v>130.19917751999992</v>
      </c>
      <c r="AH775" s="380">
        <v>6.9969432486855693E-2</v>
      </c>
      <c r="AI775" s="379">
        <v>2902</v>
      </c>
      <c r="AJ775" s="374"/>
      <c r="AK775" s="374"/>
      <c r="AL775" s="381"/>
      <c r="AM775" s="373">
        <v>1934</v>
      </c>
      <c r="AN775" s="374">
        <v>1818.48074864</v>
      </c>
      <c r="AO775" s="374">
        <v>115.51925136</v>
      </c>
      <c r="AP775" s="377">
        <v>6.3525143967784206E-2</v>
      </c>
      <c r="AQ775" s="374">
        <v>17.907407407407408</v>
      </c>
      <c r="AR775" s="374">
        <v>2836</v>
      </c>
      <c r="AS775" s="374"/>
      <c r="AT775" s="374"/>
      <c r="AU775" s="377"/>
      <c r="AV775" s="382"/>
      <c r="AW775" s="373">
        <v>1770</v>
      </c>
      <c r="AX775" s="373">
        <v>1490</v>
      </c>
      <c r="AY775" s="373">
        <v>95</v>
      </c>
      <c r="AZ775" s="373">
        <v>1585</v>
      </c>
      <c r="BA775" s="377">
        <v>0.89548022598870058</v>
      </c>
      <c r="BB775" s="463">
        <v>1.1850794710121184</v>
      </c>
      <c r="BC775" s="373">
        <v>130</v>
      </c>
      <c r="BD775" s="377">
        <v>7.3446327683615822E-2</v>
      </c>
      <c r="BE775" s="463">
        <v>0.48076067593170002</v>
      </c>
      <c r="BF775" s="373">
        <v>10</v>
      </c>
      <c r="BG775" s="373">
        <v>0</v>
      </c>
      <c r="BH775" s="373">
        <v>10</v>
      </c>
      <c r="BI775" s="377">
        <v>5.6497175141242938E-3</v>
      </c>
      <c r="BJ775" s="463">
        <v>7.5191866486057329E-2</v>
      </c>
      <c r="BK775" s="373">
        <v>15</v>
      </c>
      <c r="BL775" s="383"/>
      <c r="BM775" s="374"/>
      <c r="BN775" s="374"/>
      <c r="BO775" s="374"/>
      <c r="BP775" s="377"/>
      <c r="BQ775" s="384"/>
      <c r="BR775" s="374"/>
      <c r="BS775" s="377"/>
      <c r="BT775" s="384"/>
      <c r="BU775" s="374"/>
      <c r="BV775" s="374"/>
      <c r="BW775" s="374"/>
      <c r="BX775" s="377"/>
      <c r="BY775" s="384"/>
      <c r="BZ775" s="374"/>
      <c r="CA775" s="373" t="s">
        <v>66</v>
      </c>
      <c r="CB775" s="385"/>
      <c r="CC775" s="373"/>
      <c r="CD775" s="385"/>
      <c r="CE775" s="385" t="s">
        <v>2085</v>
      </c>
      <c r="CF775" s="386"/>
      <c r="CG775" s="373"/>
    </row>
    <row r="776" spans="1:85" ht="12.75" customHeight="1" x14ac:dyDescent="0.25">
      <c r="A776" s="370" t="s">
        <v>1383</v>
      </c>
      <c r="B776" s="369">
        <v>4620416.01</v>
      </c>
      <c r="C776" s="373"/>
      <c r="D776" s="370"/>
      <c r="E776" s="371">
        <v>1</v>
      </c>
      <c r="F776" s="371">
        <v>1</v>
      </c>
      <c r="G776" s="370"/>
      <c r="H776" s="370"/>
      <c r="I776" s="370"/>
      <c r="J776" s="372"/>
      <c r="K776" s="406"/>
      <c r="L776" s="374"/>
      <c r="M776" s="374"/>
      <c r="N776" s="375"/>
      <c r="O776" s="370">
        <v>244620416.00999999</v>
      </c>
      <c r="P776" s="376">
        <v>0.85</v>
      </c>
      <c r="Q776" s="375">
        <v>85</v>
      </c>
      <c r="R776" s="373">
        <v>0.85</v>
      </c>
      <c r="S776" s="373">
        <v>85</v>
      </c>
      <c r="T776" s="373">
        <v>4000</v>
      </c>
      <c r="U776" s="374">
        <v>-50</v>
      </c>
      <c r="V776" s="377">
        <v>-1.2345679012345678E-2</v>
      </c>
      <c r="W776" s="373">
        <v>4682.7</v>
      </c>
      <c r="X776" s="374">
        <v>4050</v>
      </c>
      <c r="Y776" s="374">
        <v>4050</v>
      </c>
      <c r="Z776" s="374">
        <v>4077</v>
      </c>
      <c r="AA776" s="374">
        <v>4249</v>
      </c>
      <c r="AB776" s="374">
        <v>-199</v>
      </c>
      <c r="AC776" s="377">
        <v>-4.6834549305718995E-2</v>
      </c>
      <c r="AD776" s="378">
        <v>4747.8999999999996</v>
      </c>
      <c r="AE776" s="373">
        <v>1440</v>
      </c>
      <c r="AF776" s="374">
        <v>1446</v>
      </c>
      <c r="AG776" s="379">
        <v>-6</v>
      </c>
      <c r="AH776" s="380">
        <v>-4.1493775933609959E-3</v>
      </c>
      <c r="AI776" s="379">
        <v>1446</v>
      </c>
      <c r="AJ776" s="374">
        <v>1436</v>
      </c>
      <c r="AK776" s="374">
        <v>10</v>
      </c>
      <c r="AL776" s="381">
        <v>6.9637883008356544E-3</v>
      </c>
      <c r="AM776" s="373">
        <v>1399</v>
      </c>
      <c r="AN776" s="374">
        <v>1414</v>
      </c>
      <c r="AO776" s="374">
        <v>-15</v>
      </c>
      <c r="AP776" s="377">
        <v>-1.0608203677510608E-2</v>
      </c>
      <c r="AQ776" s="374">
        <v>16.458823529411763</v>
      </c>
      <c r="AR776" s="374">
        <v>1414</v>
      </c>
      <c r="AS776" s="374">
        <v>1414</v>
      </c>
      <c r="AT776" s="374">
        <v>0</v>
      </c>
      <c r="AU776" s="377">
        <v>0</v>
      </c>
      <c r="AV776" s="382">
        <v>16.63529411764706</v>
      </c>
      <c r="AW776" s="373">
        <v>1305</v>
      </c>
      <c r="AX776" s="373">
        <v>885</v>
      </c>
      <c r="AY776" s="373">
        <v>80</v>
      </c>
      <c r="AZ776" s="373">
        <v>965</v>
      </c>
      <c r="BA776" s="377">
        <v>0.73946360153256707</v>
      </c>
      <c r="BB776" s="463">
        <v>0.97860690644439552</v>
      </c>
      <c r="BC776" s="373">
        <v>250</v>
      </c>
      <c r="BD776" s="377">
        <v>0.19157088122605365</v>
      </c>
      <c r="BE776" s="463">
        <v>1.2539734694947082</v>
      </c>
      <c r="BF776" s="373">
        <v>40</v>
      </c>
      <c r="BG776" s="373">
        <v>20</v>
      </c>
      <c r="BH776" s="373">
        <v>60</v>
      </c>
      <c r="BI776" s="377">
        <v>4.5977011494252873E-2</v>
      </c>
      <c r="BJ776" s="463">
        <v>0.61190622381756998</v>
      </c>
      <c r="BK776" s="373">
        <v>35</v>
      </c>
      <c r="BL776" s="383">
        <v>1615</v>
      </c>
      <c r="BM776" s="374">
        <v>1020</v>
      </c>
      <c r="BN776" s="374">
        <v>55</v>
      </c>
      <c r="BO776" s="374">
        <v>1075</v>
      </c>
      <c r="BP776" s="377">
        <v>0.66563467492260064</v>
      </c>
      <c r="BQ776" s="384">
        <v>0.95533671126767938</v>
      </c>
      <c r="BR776" s="374">
        <v>455</v>
      </c>
      <c r="BS776" s="377">
        <v>0.28173374613003094</v>
      </c>
      <c r="BT776" s="384">
        <v>1.2643438770813218</v>
      </c>
      <c r="BU776" s="374">
        <v>40</v>
      </c>
      <c r="BV776" s="374">
        <v>20</v>
      </c>
      <c r="BW776" s="374">
        <v>60</v>
      </c>
      <c r="BX776" s="377">
        <v>3.7151702786377708E-2</v>
      </c>
      <c r="BY776" s="384">
        <v>0.51409657081307547</v>
      </c>
      <c r="BZ776" s="374">
        <v>25</v>
      </c>
      <c r="CA776" s="373" t="s">
        <v>66</v>
      </c>
      <c r="CB776" s="385" t="s">
        <v>66</v>
      </c>
      <c r="CC776" s="373" t="s">
        <v>66</v>
      </c>
      <c r="CD776" s="385"/>
      <c r="CE776" s="385" t="s">
        <v>2085</v>
      </c>
      <c r="CF776" s="386"/>
      <c r="CG776" s="373"/>
    </row>
    <row r="777" spans="1:85" ht="12.75" customHeight="1" x14ac:dyDescent="0.25">
      <c r="A777" s="370" t="s">
        <v>1384</v>
      </c>
      <c r="B777" s="369">
        <v>4620416.0199999996</v>
      </c>
      <c r="C777" s="373"/>
      <c r="D777" s="370"/>
      <c r="E777" s="371">
        <v>1</v>
      </c>
      <c r="F777" s="371">
        <v>1</v>
      </c>
      <c r="G777" s="370"/>
      <c r="H777" s="370"/>
      <c r="I777" s="370"/>
      <c r="J777" s="372"/>
      <c r="K777" s="406"/>
      <c r="L777" s="374"/>
      <c r="M777" s="374"/>
      <c r="N777" s="375"/>
      <c r="O777" s="370">
        <v>244620416.02000001</v>
      </c>
      <c r="P777" s="376">
        <v>1.04</v>
      </c>
      <c r="Q777" s="375">
        <v>104</v>
      </c>
      <c r="R777" s="373">
        <v>1.04</v>
      </c>
      <c r="S777" s="373">
        <v>104</v>
      </c>
      <c r="T777" s="373">
        <v>3329</v>
      </c>
      <c r="U777" s="374">
        <v>262</v>
      </c>
      <c r="V777" s="377">
        <v>8.5425497228562117E-2</v>
      </c>
      <c r="W777" s="373">
        <v>3204</v>
      </c>
      <c r="X777" s="374">
        <v>3067</v>
      </c>
      <c r="Y777" s="374">
        <v>3067</v>
      </c>
      <c r="Z777" s="374">
        <v>3108</v>
      </c>
      <c r="AA777" s="374">
        <v>3013</v>
      </c>
      <c r="AB777" s="374">
        <v>54</v>
      </c>
      <c r="AC777" s="377">
        <v>1.7922336541652838E-2</v>
      </c>
      <c r="AD777" s="378">
        <v>2949.9</v>
      </c>
      <c r="AE777" s="373">
        <v>1209</v>
      </c>
      <c r="AF777" s="374">
        <v>1177</v>
      </c>
      <c r="AG777" s="379">
        <v>32</v>
      </c>
      <c r="AH777" s="380">
        <v>2.7187765505522515E-2</v>
      </c>
      <c r="AI777" s="379">
        <v>1177</v>
      </c>
      <c r="AJ777" s="374">
        <v>1169</v>
      </c>
      <c r="AK777" s="374">
        <v>8</v>
      </c>
      <c r="AL777" s="381">
        <v>6.8434559452523521E-3</v>
      </c>
      <c r="AM777" s="373">
        <v>1144</v>
      </c>
      <c r="AN777" s="374">
        <v>1073</v>
      </c>
      <c r="AO777" s="374">
        <v>71</v>
      </c>
      <c r="AP777" s="377">
        <v>6.6169617893755819E-2</v>
      </c>
      <c r="AQ777" s="374">
        <v>11</v>
      </c>
      <c r="AR777" s="374">
        <v>1073</v>
      </c>
      <c r="AS777" s="374">
        <v>1131</v>
      </c>
      <c r="AT777" s="374">
        <v>-58</v>
      </c>
      <c r="AU777" s="377">
        <v>-5.128205128205128E-2</v>
      </c>
      <c r="AV777" s="382">
        <v>10.317307692307692</v>
      </c>
      <c r="AW777" s="373">
        <v>1035</v>
      </c>
      <c r="AX777" s="373">
        <v>730</v>
      </c>
      <c r="AY777" s="373">
        <v>55</v>
      </c>
      <c r="AZ777" s="373">
        <v>785</v>
      </c>
      <c r="BA777" s="377">
        <v>0.75845410628019327</v>
      </c>
      <c r="BB777" s="463">
        <v>1.0037389603607418</v>
      </c>
      <c r="BC777" s="373">
        <v>175</v>
      </c>
      <c r="BD777" s="377">
        <v>0.16908212560386474</v>
      </c>
      <c r="BE777" s="463">
        <v>1.1067678882931555</v>
      </c>
      <c r="BF777" s="373">
        <v>45</v>
      </c>
      <c r="BG777" s="373">
        <v>15</v>
      </c>
      <c r="BH777" s="373">
        <v>60</v>
      </c>
      <c r="BI777" s="377">
        <v>5.7971014492753624E-2</v>
      </c>
      <c r="BJ777" s="463">
        <v>0.77153393437867523</v>
      </c>
      <c r="BK777" s="373">
        <v>20</v>
      </c>
      <c r="BL777" s="383">
        <v>1280</v>
      </c>
      <c r="BM777" s="374">
        <v>810</v>
      </c>
      <c r="BN777" s="374">
        <v>45</v>
      </c>
      <c r="BO777" s="374">
        <v>855</v>
      </c>
      <c r="BP777" s="377">
        <v>0.66796875</v>
      </c>
      <c r="BQ777" s="384">
        <v>0.95868663832572187</v>
      </c>
      <c r="BR777" s="374">
        <v>370</v>
      </c>
      <c r="BS777" s="377">
        <v>0.2890625</v>
      </c>
      <c r="BT777" s="384">
        <v>1.2972333168783377</v>
      </c>
      <c r="BU777" s="374">
        <v>35</v>
      </c>
      <c r="BV777" s="374">
        <v>20</v>
      </c>
      <c r="BW777" s="374">
        <v>55</v>
      </c>
      <c r="BX777" s="377">
        <v>4.296875E-2</v>
      </c>
      <c r="BY777" s="384">
        <v>0.5945915091467634</v>
      </c>
      <c r="BZ777" s="374">
        <v>0</v>
      </c>
      <c r="CA777" s="373" t="s">
        <v>66</v>
      </c>
      <c r="CB777" s="385" t="s">
        <v>66</v>
      </c>
      <c r="CC777" s="373" t="s">
        <v>66</v>
      </c>
      <c r="CD777" s="385"/>
      <c r="CE777" s="385" t="s">
        <v>2085</v>
      </c>
      <c r="CF777" s="386"/>
      <c r="CG777" s="373"/>
    </row>
    <row r="778" spans="1:85" ht="12.75" customHeight="1" x14ac:dyDescent="0.25">
      <c r="A778" s="370" t="s">
        <v>1390</v>
      </c>
      <c r="B778" s="369"/>
      <c r="C778" s="373"/>
      <c r="D778" s="370">
        <v>4620421.0199999996</v>
      </c>
      <c r="E778" s="371">
        <v>0.38342148999999998</v>
      </c>
      <c r="F778" s="371">
        <v>0.37337889000000002</v>
      </c>
      <c r="G778" s="374">
        <v>7501</v>
      </c>
      <c r="H778" s="374">
        <v>2991</v>
      </c>
      <c r="I778" s="374">
        <v>2779</v>
      </c>
      <c r="J778" s="372"/>
      <c r="K778" s="406"/>
      <c r="L778" s="374"/>
      <c r="M778" s="374"/>
      <c r="N778" s="375"/>
      <c r="O778" s="370"/>
      <c r="P778" s="376"/>
      <c r="Q778" s="375"/>
      <c r="R778" s="373">
        <v>0.19</v>
      </c>
      <c r="S778" s="373">
        <v>19</v>
      </c>
      <c r="T778" s="373">
        <v>2948</v>
      </c>
      <c r="U778" s="374">
        <v>71.955403509999996</v>
      </c>
      <c r="V778" s="377">
        <v>2.5018876132107359E-2</v>
      </c>
      <c r="W778" s="373">
        <v>15622.7</v>
      </c>
      <c r="X778" s="374">
        <v>2876.04459649</v>
      </c>
      <c r="Y778" s="374"/>
      <c r="Z778" s="374"/>
      <c r="AA778" s="374"/>
      <c r="AB778" s="374"/>
      <c r="AC778" s="377"/>
      <c r="AD778" s="378"/>
      <c r="AE778" s="373">
        <v>1184</v>
      </c>
      <c r="AF778" s="374">
        <v>1116.77625999</v>
      </c>
      <c r="AG778" s="379">
        <v>67.223740010000029</v>
      </c>
      <c r="AH778" s="380">
        <v>6.0194456506983747E-2</v>
      </c>
      <c r="AI778" s="379">
        <v>2991</v>
      </c>
      <c r="AJ778" s="374"/>
      <c r="AK778" s="374"/>
      <c r="AL778" s="381"/>
      <c r="AM778" s="373">
        <v>1132</v>
      </c>
      <c r="AN778" s="374">
        <v>1037.6199353100001</v>
      </c>
      <c r="AO778" s="374">
        <v>94.380064689999926</v>
      </c>
      <c r="AP778" s="377">
        <v>9.0958222252932014E-2</v>
      </c>
      <c r="AQ778" s="374">
        <v>59.578947368421055</v>
      </c>
      <c r="AR778" s="374">
        <v>2779</v>
      </c>
      <c r="AS778" s="374"/>
      <c r="AT778" s="374"/>
      <c r="AU778" s="377"/>
      <c r="AV778" s="382"/>
      <c r="AW778" s="373">
        <v>835</v>
      </c>
      <c r="AX778" s="373">
        <v>525</v>
      </c>
      <c r="AY778" s="373">
        <v>55</v>
      </c>
      <c r="AZ778" s="373">
        <v>580</v>
      </c>
      <c r="BA778" s="377">
        <v>0.69461077844311381</v>
      </c>
      <c r="BB778" s="463">
        <v>0.91924863328815487</v>
      </c>
      <c r="BC778" s="373">
        <v>190</v>
      </c>
      <c r="BD778" s="377">
        <v>0.22754491017964071</v>
      </c>
      <c r="BE778" s="463">
        <v>1.4894501641255709</v>
      </c>
      <c r="BF778" s="373">
        <v>60</v>
      </c>
      <c r="BG778" s="373">
        <v>0</v>
      </c>
      <c r="BH778" s="373">
        <v>60</v>
      </c>
      <c r="BI778" s="377">
        <v>7.1856287425149698E-2</v>
      </c>
      <c r="BJ778" s="463">
        <v>0.95633248153524408</v>
      </c>
      <c r="BK778" s="373">
        <v>30</v>
      </c>
      <c r="BL778" s="383"/>
      <c r="BM778" s="374"/>
      <c r="BN778" s="374"/>
      <c r="BO778" s="374"/>
      <c r="BP778" s="377"/>
      <c r="BQ778" s="384"/>
      <c r="BR778" s="374"/>
      <c r="BS778" s="377"/>
      <c r="BT778" s="384"/>
      <c r="BU778" s="374"/>
      <c r="BV778" s="374"/>
      <c r="BW778" s="374"/>
      <c r="BX778" s="377"/>
      <c r="BY778" s="384"/>
      <c r="BZ778" s="374"/>
      <c r="CA778" s="373" t="s">
        <v>66</v>
      </c>
      <c r="CB778" s="385"/>
      <c r="CC778" s="373"/>
      <c r="CD778" s="385"/>
      <c r="CE778" s="385" t="s">
        <v>2085</v>
      </c>
      <c r="CF778" s="386"/>
      <c r="CG778" s="373"/>
    </row>
    <row r="779" spans="1:85" ht="12.75" customHeight="1" x14ac:dyDescent="0.25">
      <c r="A779" s="370" t="s">
        <v>1394</v>
      </c>
      <c r="B779" s="369">
        <v>4620430</v>
      </c>
      <c r="C779" s="373"/>
      <c r="D779" s="370"/>
      <c r="E779" s="371">
        <v>1</v>
      </c>
      <c r="F779" s="371">
        <v>1</v>
      </c>
      <c r="G779" s="370"/>
      <c r="H779" s="370"/>
      <c r="I779" s="370"/>
      <c r="J779" s="372"/>
      <c r="K779" s="406"/>
      <c r="L779" s="374"/>
      <c r="M779" s="374"/>
      <c r="N779" s="375"/>
      <c r="O779" s="370">
        <v>244620430</v>
      </c>
      <c r="P779" s="376">
        <v>1.99</v>
      </c>
      <c r="Q779" s="375">
        <v>199</v>
      </c>
      <c r="R779" s="373">
        <v>2</v>
      </c>
      <c r="S779" s="373">
        <v>200</v>
      </c>
      <c r="T779" s="373">
        <v>7238</v>
      </c>
      <c r="U779" s="374">
        <v>527</v>
      </c>
      <c r="V779" s="377">
        <v>7.852779019520191E-2</v>
      </c>
      <c r="W779" s="373">
        <v>3625.9</v>
      </c>
      <c r="X779" s="374">
        <v>6711</v>
      </c>
      <c r="Y779" s="374">
        <v>6711</v>
      </c>
      <c r="Z779" s="374">
        <v>6004</v>
      </c>
      <c r="AA779" s="374">
        <v>5791</v>
      </c>
      <c r="AB779" s="374">
        <v>920</v>
      </c>
      <c r="AC779" s="377">
        <v>0.1588672077361423</v>
      </c>
      <c r="AD779" s="378">
        <v>3377.5</v>
      </c>
      <c r="AE779" s="373">
        <v>3894</v>
      </c>
      <c r="AF779" s="374">
        <v>3642</v>
      </c>
      <c r="AG779" s="379">
        <v>252</v>
      </c>
      <c r="AH779" s="380">
        <v>6.919275123558484E-2</v>
      </c>
      <c r="AI779" s="379">
        <v>3642</v>
      </c>
      <c r="AJ779" s="374">
        <v>2966</v>
      </c>
      <c r="AK779" s="374">
        <v>676</v>
      </c>
      <c r="AL779" s="381">
        <v>0.22791638570465272</v>
      </c>
      <c r="AM779" s="373">
        <v>3703</v>
      </c>
      <c r="AN779" s="374">
        <v>3403</v>
      </c>
      <c r="AO779" s="374">
        <v>300</v>
      </c>
      <c r="AP779" s="377">
        <v>8.815750808110491E-2</v>
      </c>
      <c r="AQ779" s="374">
        <v>18.515000000000001</v>
      </c>
      <c r="AR779" s="374">
        <v>3403</v>
      </c>
      <c r="AS779" s="374">
        <v>2831</v>
      </c>
      <c r="AT779" s="374">
        <v>572</v>
      </c>
      <c r="AU779" s="377">
        <v>0.20204874602613918</v>
      </c>
      <c r="AV779" s="382">
        <v>17.100502512562816</v>
      </c>
      <c r="AW779" s="373">
        <v>2615</v>
      </c>
      <c r="AX779" s="373">
        <v>1860</v>
      </c>
      <c r="AY779" s="373">
        <v>125</v>
      </c>
      <c r="AZ779" s="373">
        <v>1985</v>
      </c>
      <c r="BA779" s="377">
        <v>0.75908221797323139</v>
      </c>
      <c r="BB779" s="463">
        <v>1.0045702040346043</v>
      </c>
      <c r="BC779" s="373">
        <v>400</v>
      </c>
      <c r="BD779" s="377">
        <v>0.15296367112810708</v>
      </c>
      <c r="BE779" s="463">
        <v>1.001260651741855</v>
      </c>
      <c r="BF779" s="373">
        <v>145</v>
      </c>
      <c r="BG779" s="373">
        <v>40</v>
      </c>
      <c r="BH779" s="373">
        <v>185</v>
      </c>
      <c r="BI779" s="377">
        <v>7.0745697896749518E-2</v>
      </c>
      <c r="BJ779" s="463">
        <v>0.94155168951661461</v>
      </c>
      <c r="BK779" s="373">
        <v>50</v>
      </c>
      <c r="BL779" s="383">
        <v>3500</v>
      </c>
      <c r="BM779" s="374">
        <v>2330</v>
      </c>
      <c r="BN779" s="374">
        <v>100</v>
      </c>
      <c r="BO779" s="374">
        <v>2430</v>
      </c>
      <c r="BP779" s="377">
        <v>0.69428571428571428</v>
      </c>
      <c r="BQ779" s="384">
        <v>0.99645745024171273</v>
      </c>
      <c r="BR779" s="374">
        <v>785</v>
      </c>
      <c r="BS779" s="377">
        <v>0.22428571428571428</v>
      </c>
      <c r="BT779" s="384">
        <v>1.006532846949308</v>
      </c>
      <c r="BU779" s="374">
        <v>230</v>
      </c>
      <c r="BV779" s="374">
        <v>30</v>
      </c>
      <c r="BW779" s="374">
        <v>260</v>
      </c>
      <c r="BX779" s="377">
        <v>7.4285714285714288E-2</v>
      </c>
      <c r="BY779" s="384">
        <v>1.0279483337352875</v>
      </c>
      <c r="BZ779" s="374">
        <v>25</v>
      </c>
      <c r="CA779" s="373" t="s">
        <v>66</v>
      </c>
      <c r="CB779" s="385" t="s">
        <v>66</v>
      </c>
      <c r="CC779" s="373" t="s">
        <v>66</v>
      </c>
      <c r="CD779" s="385"/>
      <c r="CE779" s="385" t="s">
        <v>2085</v>
      </c>
      <c r="CF779" s="386"/>
      <c r="CG779" s="373"/>
    </row>
    <row r="780" spans="1:85" ht="12.75" customHeight="1" x14ac:dyDescent="0.25">
      <c r="A780" s="370" t="s">
        <v>1395</v>
      </c>
      <c r="B780" s="369">
        <v>4620431</v>
      </c>
      <c r="C780" s="373"/>
      <c r="D780" s="370"/>
      <c r="E780" s="371">
        <v>1</v>
      </c>
      <c r="F780" s="371">
        <v>1</v>
      </c>
      <c r="G780" s="370"/>
      <c r="H780" s="370"/>
      <c r="I780" s="370"/>
      <c r="J780" s="372"/>
      <c r="K780" s="406"/>
      <c r="L780" s="374"/>
      <c r="M780" s="374"/>
      <c r="N780" s="375"/>
      <c r="O780" s="370">
        <v>244620431</v>
      </c>
      <c r="P780" s="376">
        <v>2.21</v>
      </c>
      <c r="Q780" s="375">
        <v>221</v>
      </c>
      <c r="R780" s="373">
        <v>2.21</v>
      </c>
      <c r="S780" s="373">
        <v>221</v>
      </c>
      <c r="T780" s="373">
        <v>5443</v>
      </c>
      <c r="U780" s="374">
        <v>30</v>
      </c>
      <c r="V780" s="377">
        <v>5.5422131904673934E-3</v>
      </c>
      <c r="W780" s="373">
        <v>2468.4</v>
      </c>
      <c r="X780" s="374">
        <v>5413</v>
      </c>
      <c r="Y780" s="374">
        <v>5413</v>
      </c>
      <c r="Z780" s="374">
        <v>5425</v>
      </c>
      <c r="AA780" s="374">
        <v>5459</v>
      </c>
      <c r="AB780" s="374">
        <v>-46</v>
      </c>
      <c r="AC780" s="377">
        <v>-8.4264517310862798E-3</v>
      </c>
      <c r="AD780" s="378">
        <v>2443.9</v>
      </c>
      <c r="AE780" s="373">
        <v>2479</v>
      </c>
      <c r="AF780" s="374">
        <v>2487</v>
      </c>
      <c r="AG780" s="379">
        <v>-8</v>
      </c>
      <c r="AH780" s="380">
        <v>-3.2167269802975472E-3</v>
      </c>
      <c r="AI780" s="379">
        <v>2487</v>
      </c>
      <c r="AJ780" s="374">
        <v>2466</v>
      </c>
      <c r="AK780" s="374">
        <v>21</v>
      </c>
      <c r="AL780" s="381">
        <v>8.5158150851581509E-3</v>
      </c>
      <c r="AM780" s="373">
        <v>2387</v>
      </c>
      <c r="AN780" s="374">
        <v>2361</v>
      </c>
      <c r="AO780" s="374">
        <v>26</v>
      </c>
      <c r="AP780" s="377">
        <v>1.1012282930961457E-2</v>
      </c>
      <c r="AQ780" s="374">
        <v>10.800904977375566</v>
      </c>
      <c r="AR780" s="374">
        <v>2361</v>
      </c>
      <c r="AS780" s="374">
        <v>2366</v>
      </c>
      <c r="AT780" s="374">
        <v>-5</v>
      </c>
      <c r="AU780" s="377">
        <v>-2.113271344040575E-3</v>
      </c>
      <c r="AV780" s="382">
        <v>10.683257918552036</v>
      </c>
      <c r="AW780" s="373">
        <v>1825</v>
      </c>
      <c r="AX780" s="373">
        <v>1200</v>
      </c>
      <c r="AY780" s="373">
        <v>100</v>
      </c>
      <c r="AZ780" s="373">
        <v>1300</v>
      </c>
      <c r="BA780" s="377">
        <v>0.71232876712328763</v>
      </c>
      <c r="BB780" s="463">
        <v>0.94269663810514126</v>
      </c>
      <c r="BC780" s="373">
        <v>280</v>
      </c>
      <c r="BD780" s="377">
        <v>0.15342465753424658</v>
      </c>
      <c r="BE780" s="463">
        <v>1.0042781495964195</v>
      </c>
      <c r="BF780" s="373">
        <v>160</v>
      </c>
      <c r="BG780" s="373">
        <v>35</v>
      </c>
      <c r="BH780" s="373">
        <v>195</v>
      </c>
      <c r="BI780" s="377">
        <v>0.10684931506849316</v>
      </c>
      <c r="BJ780" s="463">
        <v>1.4220532995979556</v>
      </c>
      <c r="BK780" s="373">
        <v>55</v>
      </c>
      <c r="BL780" s="383">
        <v>2490</v>
      </c>
      <c r="BM780" s="374">
        <v>1585</v>
      </c>
      <c r="BN780" s="374">
        <v>75</v>
      </c>
      <c r="BO780" s="374">
        <v>1660</v>
      </c>
      <c r="BP780" s="377">
        <v>0.66666666666666663</v>
      </c>
      <c r="BQ780" s="384">
        <v>0.95681785345569115</v>
      </c>
      <c r="BR780" s="374">
        <v>640</v>
      </c>
      <c r="BS780" s="377">
        <v>0.25702811244979917</v>
      </c>
      <c r="BT780" s="384">
        <v>1.1534717607584219</v>
      </c>
      <c r="BU780" s="374">
        <v>125</v>
      </c>
      <c r="BV780" s="374">
        <v>25</v>
      </c>
      <c r="BW780" s="374">
        <v>150</v>
      </c>
      <c r="BX780" s="377">
        <v>6.0240963855421686E-2</v>
      </c>
      <c r="BY780" s="384">
        <v>0.83360036331638243</v>
      </c>
      <c r="BZ780" s="374">
        <v>30</v>
      </c>
      <c r="CA780" s="373" t="s">
        <v>66</v>
      </c>
      <c r="CB780" s="385" t="s">
        <v>66</v>
      </c>
      <c r="CC780" s="373" t="s">
        <v>66</v>
      </c>
      <c r="CD780" s="385"/>
      <c r="CE780" s="385" t="s">
        <v>2085</v>
      </c>
      <c r="CF780" s="386"/>
      <c r="CG780" s="373"/>
    </row>
    <row r="781" spans="1:85" ht="12.75" customHeight="1" x14ac:dyDescent="0.25">
      <c r="A781" s="370" t="s">
        <v>1396</v>
      </c>
      <c r="B781" s="369">
        <v>4620432</v>
      </c>
      <c r="C781" s="373"/>
      <c r="D781" s="370"/>
      <c r="E781" s="371">
        <v>1</v>
      </c>
      <c r="F781" s="371">
        <v>1</v>
      </c>
      <c r="G781" s="370"/>
      <c r="H781" s="370"/>
      <c r="I781" s="370"/>
      <c r="J781" s="372"/>
      <c r="K781" s="406"/>
      <c r="L781" s="374"/>
      <c r="M781" s="374"/>
      <c r="N781" s="375"/>
      <c r="O781" s="370">
        <v>244620432</v>
      </c>
      <c r="P781" s="376">
        <v>1.3</v>
      </c>
      <c r="Q781" s="375">
        <v>130</v>
      </c>
      <c r="R781" s="373">
        <v>1.32</v>
      </c>
      <c r="S781" s="373">
        <v>132</v>
      </c>
      <c r="T781" s="373">
        <v>3134</v>
      </c>
      <c r="U781" s="374">
        <v>-133</v>
      </c>
      <c r="V781" s="377">
        <v>-4.0710131619222531E-2</v>
      </c>
      <c r="W781" s="373">
        <v>2379.1</v>
      </c>
      <c r="X781" s="374">
        <v>3267</v>
      </c>
      <c r="Y781" s="374">
        <v>3267</v>
      </c>
      <c r="Z781" s="374">
        <v>3251</v>
      </c>
      <c r="AA781" s="374">
        <v>3284</v>
      </c>
      <c r="AB781" s="374">
        <v>-17</v>
      </c>
      <c r="AC781" s="377">
        <v>-5.1766138855054815E-3</v>
      </c>
      <c r="AD781" s="378">
        <v>2504.4</v>
      </c>
      <c r="AE781" s="373">
        <v>1263</v>
      </c>
      <c r="AF781" s="374">
        <v>1272</v>
      </c>
      <c r="AG781" s="379">
        <v>-9</v>
      </c>
      <c r="AH781" s="380">
        <v>-7.0754716981132077E-3</v>
      </c>
      <c r="AI781" s="379">
        <v>1272</v>
      </c>
      <c r="AJ781" s="374">
        <v>1270</v>
      </c>
      <c r="AK781" s="374">
        <v>2</v>
      </c>
      <c r="AL781" s="381">
        <v>1.5748031496062992E-3</v>
      </c>
      <c r="AM781" s="373">
        <v>1236</v>
      </c>
      <c r="AN781" s="374">
        <v>1244</v>
      </c>
      <c r="AO781" s="374">
        <v>-8</v>
      </c>
      <c r="AP781" s="377">
        <v>-6.4308681672025723E-3</v>
      </c>
      <c r="AQ781" s="374">
        <v>9.3636363636363633</v>
      </c>
      <c r="AR781" s="374">
        <v>1244</v>
      </c>
      <c r="AS781" s="374">
        <v>1240</v>
      </c>
      <c r="AT781" s="374">
        <v>4</v>
      </c>
      <c r="AU781" s="377">
        <v>3.2258064516129032E-3</v>
      </c>
      <c r="AV781" s="382">
        <v>9.569230769230769</v>
      </c>
      <c r="AW781" s="373">
        <v>1095</v>
      </c>
      <c r="AX781" s="373">
        <v>790</v>
      </c>
      <c r="AY781" s="373">
        <v>95</v>
      </c>
      <c r="AZ781" s="373">
        <v>885</v>
      </c>
      <c r="BA781" s="377">
        <v>0.80821917808219179</v>
      </c>
      <c r="BB781" s="463">
        <v>1.0695981086192949</v>
      </c>
      <c r="BC781" s="373">
        <v>125</v>
      </c>
      <c r="BD781" s="377">
        <v>0.11415525114155251</v>
      </c>
      <c r="BE781" s="463">
        <v>0.74723076606876448</v>
      </c>
      <c r="BF781" s="373">
        <v>35</v>
      </c>
      <c r="BG781" s="373">
        <v>25</v>
      </c>
      <c r="BH781" s="373">
        <v>60</v>
      </c>
      <c r="BI781" s="377">
        <v>5.4794520547945202E-2</v>
      </c>
      <c r="BJ781" s="463">
        <v>0.72925810235792587</v>
      </c>
      <c r="BK781" s="373">
        <v>30</v>
      </c>
      <c r="BL781" s="383">
        <v>1410</v>
      </c>
      <c r="BM781" s="374">
        <v>1025</v>
      </c>
      <c r="BN781" s="374">
        <v>65</v>
      </c>
      <c r="BO781" s="374">
        <v>1090</v>
      </c>
      <c r="BP781" s="377">
        <v>0.77304964539007093</v>
      </c>
      <c r="BQ781" s="384">
        <v>1.1095015534752164</v>
      </c>
      <c r="BR781" s="374">
        <v>245</v>
      </c>
      <c r="BS781" s="377">
        <v>0.17375886524822695</v>
      </c>
      <c r="BT781" s="384">
        <v>0.77978218932920595</v>
      </c>
      <c r="BU781" s="374">
        <v>35</v>
      </c>
      <c r="BV781" s="374">
        <v>15</v>
      </c>
      <c r="BW781" s="374">
        <v>50</v>
      </c>
      <c r="BX781" s="377">
        <v>3.5460992907801421E-2</v>
      </c>
      <c r="BY781" s="384">
        <v>0.49070092308694852</v>
      </c>
      <c r="BZ781" s="374">
        <v>20</v>
      </c>
      <c r="CA781" s="373" t="s">
        <v>66</v>
      </c>
      <c r="CB781" s="385" t="s">
        <v>66</v>
      </c>
      <c r="CC781" s="373" t="s">
        <v>66</v>
      </c>
      <c r="CD781" s="385"/>
      <c r="CE781" s="385" t="s">
        <v>2085</v>
      </c>
      <c r="CF781" s="386"/>
      <c r="CG781" s="373"/>
    </row>
    <row r="782" spans="1:85" ht="12.75" customHeight="1" x14ac:dyDescent="0.25">
      <c r="A782" s="370" t="s">
        <v>1397</v>
      </c>
      <c r="B782" s="369">
        <v>4620433</v>
      </c>
      <c r="C782" s="373"/>
      <c r="D782" s="370"/>
      <c r="E782" s="371">
        <v>1</v>
      </c>
      <c r="F782" s="371">
        <v>1</v>
      </c>
      <c r="G782" s="370"/>
      <c r="H782" s="370"/>
      <c r="I782" s="370"/>
      <c r="J782" s="372"/>
      <c r="K782" s="406"/>
      <c r="L782" s="374"/>
      <c r="M782" s="374"/>
      <c r="N782" s="375"/>
      <c r="O782" s="370">
        <v>244620433</v>
      </c>
      <c r="P782" s="376">
        <v>15.4</v>
      </c>
      <c r="Q782" s="375">
        <v>1540</v>
      </c>
      <c r="R782" s="373">
        <v>15.39</v>
      </c>
      <c r="S782" s="373">
        <v>1539</v>
      </c>
      <c r="T782" s="373">
        <v>3487</v>
      </c>
      <c r="U782" s="374">
        <v>-102</v>
      </c>
      <c r="V782" s="377">
        <v>-2.8420172750069656E-2</v>
      </c>
      <c r="W782" s="373">
        <v>226.5</v>
      </c>
      <c r="X782" s="374">
        <v>3589</v>
      </c>
      <c r="Y782" s="374">
        <v>3589</v>
      </c>
      <c r="Z782" s="374">
        <v>3528</v>
      </c>
      <c r="AA782" s="374">
        <v>3554</v>
      </c>
      <c r="AB782" s="374">
        <v>35</v>
      </c>
      <c r="AC782" s="377">
        <v>9.8480585256049517E-3</v>
      </c>
      <c r="AD782" s="378">
        <v>233</v>
      </c>
      <c r="AE782" s="373">
        <v>1422</v>
      </c>
      <c r="AF782" s="374">
        <v>1417</v>
      </c>
      <c r="AG782" s="379">
        <v>5</v>
      </c>
      <c r="AH782" s="380">
        <v>3.5285815102328866E-3</v>
      </c>
      <c r="AI782" s="379">
        <v>1417</v>
      </c>
      <c r="AJ782" s="374">
        <v>1416</v>
      </c>
      <c r="AK782" s="374">
        <v>1</v>
      </c>
      <c r="AL782" s="381">
        <v>7.0621468926553672E-4</v>
      </c>
      <c r="AM782" s="373">
        <v>1390</v>
      </c>
      <c r="AN782" s="374">
        <v>1384</v>
      </c>
      <c r="AO782" s="374">
        <v>6</v>
      </c>
      <c r="AP782" s="377">
        <v>4.335260115606936E-3</v>
      </c>
      <c r="AQ782" s="374">
        <v>0.90318388564002594</v>
      </c>
      <c r="AR782" s="374">
        <v>1384</v>
      </c>
      <c r="AS782" s="374">
        <v>1378</v>
      </c>
      <c r="AT782" s="374">
        <v>6</v>
      </c>
      <c r="AU782" s="377">
        <v>4.3541364296081275E-3</v>
      </c>
      <c r="AV782" s="382">
        <v>0.89870129870129867</v>
      </c>
      <c r="AW782" s="373">
        <v>1355</v>
      </c>
      <c r="AX782" s="373">
        <v>1040</v>
      </c>
      <c r="AY782" s="373">
        <v>80</v>
      </c>
      <c r="AZ782" s="373">
        <v>1120</v>
      </c>
      <c r="BA782" s="377">
        <v>0.82656826568265684</v>
      </c>
      <c r="BB782" s="463">
        <v>1.0938813104098262</v>
      </c>
      <c r="BC782" s="373">
        <v>160</v>
      </c>
      <c r="BD782" s="377">
        <v>0.11808118081180811</v>
      </c>
      <c r="BE782" s="463">
        <v>0.7729288868796903</v>
      </c>
      <c r="BF782" s="373">
        <v>35</v>
      </c>
      <c r="BG782" s="373">
        <v>10</v>
      </c>
      <c r="BH782" s="373">
        <v>45</v>
      </c>
      <c r="BI782" s="377">
        <v>3.3210332103321034E-2</v>
      </c>
      <c r="BJ782" s="463">
        <v>0.44199499377228535</v>
      </c>
      <c r="BK782" s="373">
        <v>35</v>
      </c>
      <c r="BL782" s="383">
        <v>2035</v>
      </c>
      <c r="BM782" s="374">
        <v>1420</v>
      </c>
      <c r="BN782" s="374">
        <v>130</v>
      </c>
      <c r="BO782" s="374">
        <v>1550</v>
      </c>
      <c r="BP782" s="377">
        <v>0.76167076167076164</v>
      </c>
      <c r="BQ782" s="384">
        <v>1.0931702748326693</v>
      </c>
      <c r="BR782" s="374">
        <v>400</v>
      </c>
      <c r="BS782" s="377">
        <v>0.19656019656019655</v>
      </c>
      <c r="BT782" s="384">
        <v>0.88210831827041492</v>
      </c>
      <c r="BU782" s="374">
        <v>30</v>
      </c>
      <c r="BV782" s="374">
        <v>15</v>
      </c>
      <c r="BW782" s="374">
        <v>45</v>
      </c>
      <c r="BX782" s="377">
        <v>2.2113022113022112E-2</v>
      </c>
      <c r="BY782" s="384">
        <v>0.30599482623947794</v>
      </c>
      <c r="BZ782" s="374">
        <v>35</v>
      </c>
      <c r="CA782" s="373" t="s">
        <v>66</v>
      </c>
      <c r="CB782" s="385" t="s">
        <v>66</v>
      </c>
      <c r="CC782" s="373" t="s">
        <v>66</v>
      </c>
      <c r="CD782" s="385"/>
      <c r="CE782" s="385" t="s">
        <v>2085</v>
      </c>
      <c r="CF782" s="386"/>
      <c r="CG782" s="373"/>
    </row>
    <row r="783" spans="1:85" ht="12.75" customHeight="1" x14ac:dyDescent="0.25">
      <c r="A783" s="370" t="s">
        <v>1399</v>
      </c>
      <c r="B783" s="369">
        <v>4620450</v>
      </c>
      <c r="C783" s="373"/>
      <c r="D783" s="370"/>
      <c r="E783" s="371">
        <v>1</v>
      </c>
      <c r="F783" s="371">
        <v>1</v>
      </c>
      <c r="G783" s="370"/>
      <c r="H783" s="370"/>
      <c r="I783" s="370"/>
      <c r="J783" s="372"/>
      <c r="K783" s="406"/>
      <c r="L783" s="374"/>
      <c r="M783" s="374"/>
      <c r="N783" s="375"/>
      <c r="O783" s="370">
        <v>244620450</v>
      </c>
      <c r="P783" s="376">
        <v>3.76</v>
      </c>
      <c r="Q783" s="375">
        <v>376</v>
      </c>
      <c r="R783" s="373">
        <v>3.77</v>
      </c>
      <c r="S783" s="373">
        <v>377</v>
      </c>
      <c r="T783" s="373">
        <v>7140</v>
      </c>
      <c r="U783" s="374">
        <v>-43</v>
      </c>
      <c r="V783" s="377">
        <v>-5.9863566754837809E-3</v>
      </c>
      <c r="W783" s="373">
        <v>1893.6</v>
      </c>
      <c r="X783" s="374">
        <v>7183</v>
      </c>
      <c r="Y783" s="374">
        <v>7183</v>
      </c>
      <c r="Z783" s="374">
        <v>7316</v>
      </c>
      <c r="AA783" s="374">
        <v>7142</v>
      </c>
      <c r="AB783" s="374">
        <v>41</v>
      </c>
      <c r="AC783" s="377">
        <v>5.7406888826659203E-3</v>
      </c>
      <c r="AD783" s="378">
        <v>1911.5</v>
      </c>
      <c r="AE783" s="373">
        <v>3428</v>
      </c>
      <c r="AF783" s="374">
        <v>3370</v>
      </c>
      <c r="AG783" s="379">
        <v>58</v>
      </c>
      <c r="AH783" s="380">
        <v>1.7210682492581602E-2</v>
      </c>
      <c r="AI783" s="379">
        <v>3370</v>
      </c>
      <c r="AJ783" s="374">
        <v>3265</v>
      </c>
      <c r="AK783" s="374">
        <v>105</v>
      </c>
      <c r="AL783" s="381">
        <v>3.2159264931087291E-2</v>
      </c>
      <c r="AM783" s="373">
        <v>3273</v>
      </c>
      <c r="AN783" s="374">
        <v>3233</v>
      </c>
      <c r="AO783" s="374">
        <v>40</v>
      </c>
      <c r="AP783" s="377">
        <v>1.2372409526755336E-2</v>
      </c>
      <c r="AQ783" s="374">
        <v>8.6816976127320959</v>
      </c>
      <c r="AR783" s="374">
        <v>3233</v>
      </c>
      <c r="AS783" s="374">
        <v>3096</v>
      </c>
      <c r="AT783" s="374">
        <v>137</v>
      </c>
      <c r="AU783" s="377">
        <v>4.4250645994832041E-2</v>
      </c>
      <c r="AV783" s="382">
        <v>8.5984042553191493</v>
      </c>
      <c r="AW783" s="373">
        <v>1870</v>
      </c>
      <c r="AX783" s="373">
        <v>1440</v>
      </c>
      <c r="AY783" s="373">
        <v>85</v>
      </c>
      <c r="AZ783" s="373">
        <v>1525</v>
      </c>
      <c r="BA783" s="377">
        <v>0.81550802139037437</v>
      </c>
      <c r="BB783" s="463">
        <v>1.0792441715040606</v>
      </c>
      <c r="BC783" s="373">
        <v>140</v>
      </c>
      <c r="BD783" s="377">
        <v>7.4866310160427801E-2</v>
      </c>
      <c r="BE783" s="463">
        <v>0.49005551417472337</v>
      </c>
      <c r="BF783" s="373">
        <v>115</v>
      </c>
      <c r="BG783" s="373">
        <v>40</v>
      </c>
      <c r="BH783" s="373">
        <v>155</v>
      </c>
      <c r="BI783" s="377">
        <v>8.2887700534759357E-2</v>
      </c>
      <c r="BJ783" s="463">
        <v>1.1031491214144293</v>
      </c>
      <c r="BK783" s="373">
        <v>45</v>
      </c>
      <c r="BL783" s="383">
        <v>2760</v>
      </c>
      <c r="BM783" s="374">
        <v>1960</v>
      </c>
      <c r="BN783" s="374">
        <v>95</v>
      </c>
      <c r="BO783" s="374">
        <v>2055</v>
      </c>
      <c r="BP783" s="377">
        <v>0.74456521739130432</v>
      </c>
      <c r="BQ783" s="384">
        <v>1.0686199395931768</v>
      </c>
      <c r="BR783" s="374">
        <v>535</v>
      </c>
      <c r="BS783" s="377">
        <v>0.19384057971014493</v>
      </c>
      <c r="BT783" s="384">
        <v>0.86990342283420063</v>
      </c>
      <c r="BU783" s="374">
        <v>75</v>
      </c>
      <c r="BV783" s="374">
        <v>60</v>
      </c>
      <c r="BW783" s="374">
        <v>135</v>
      </c>
      <c r="BX783" s="377">
        <v>4.8913043478260872E-2</v>
      </c>
      <c r="BY783" s="384">
        <v>0.67684725151884528</v>
      </c>
      <c r="BZ783" s="374">
        <v>40</v>
      </c>
      <c r="CA783" s="373" t="s">
        <v>66</v>
      </c>
      <c r="CB783" s="385" t="s">
        <v>66</v>
      </c>
      <c r="CC783" s="373" t="s">
        <v>66</v>
      </c>
      <c r="CD783" s="385"/>
      <c r="CE783" s="385" t="s">
        <v>2085</v>
      </c>
      <c r="CF783" s="386"/>
      <c r="CG783" s="373"/>
    </row>
    <row r="784" spans="1:85" ht="12.75" customHeight="1" x14ac:dyDescent="0.25">
      <c r="A784" s="370" t="s">
        <v>1400</v>
      </c>
      <c r="B784" s="369">
        <v>4620451</v>
      </c>
      <c r="C784" s="373"/>
      <c r="D784" s="370"/>
      <c r="E784" s="371">
        <v>1</v>
      </c>
      <c r="F784" s="371">
        <v>1</v>
      </c>
      <c r="G784" s="370"/>
      <c r="H784" s="370"/>
      <c r="I784" s="370"/>
      <c r="J784" s="372"/>
      <c r="K784" s="406"/>
      <c r="L784" s="374"/>
      <c r="M784" s="374"/>
      <c r="N784" s="375"/>
      <c r="O784" s="370">
        <v>244620451</v>
      </c>
      <c r="P784" s="376">
        <v>3.33</v>
      </c>
      <c r="Q784" s="375">
        <v>333</v>
      </c>
      <c r="R784" s="373">
        <v>3.32</v>
      </c>
      <c r="S784" s="373">
        <v>332</v>
      </c>
      <c r="T784" s="373">
        <v>6986</v>
      </c>
      <c r="U784" s="374">
        <v>255</v>
      </c>
      <c r="V784" s="377">
        <v>3.788441539147229E-2</v>
      </c>
      <c r="W784" s="373">
        <v>2103.5</v>
      </c>
      <c r="X784" s="374">
        <v>6731</v>
      </c>
      <c r="Y784" s="374">
        <v>6731</v>
      </c>
      <c r="Z784" s="374">
        <v>6791</v>
      </c>
      <c r="AA784" s="374">
        <v>6745</v>
      </c>
      <c r="AB784" s="374">
        <v>-14</v>
      </c>
      <c r="AC784" s="377">
        <v>-2.0756115641215717E-3</v>
      </c>
      <c r="AD784" s="378">
        <v>2024.2</v>
      </c>
      <c r="AE784" s="373">
        <v>3046</v>
      </c>
      <c r="AF784" s="374">
        <v>2831</v>
      </c>
      <c r="AG784" s="379">
        <v>215</v>
      </c>
      <c r="AH784" s="380">
        <v>7.594489579653832E-2</v>
      </c>
      <c r="AI784" s="379">
        <v>2831</v>
      </c>
      <c r="AJ784" s="374">
        <v>2815</v>
      </c>
      <c r="AK784" s="374">
        <v>16</v>
      </c>
      <c r="AL784" s="381">
        <v>5.6838365896980459E-3</v>
      </c>
      <c r="AM784" s="373">
        <v>2968</v>
      </c>
      <c r="AN784" s="374">
        <v>2755</v>
      </c>
      <c r="AO784" s="374">
        <v>213</v>
      </c>
      <c r="AP784" s="377">
        <v>7.7313974591651541E-2</v>
      </c>
      <c r="AQ784" s="374">
        <v>8.9397590361445776</v>
      </c>
      <c r="AR784" s="374">
        <v>2755</v>
      </c>
      <c r="AS784" s="374">
        <v>2726</v>
      </c>
      <c r="AT784" s="374">
        <v>29</v>
      </c>
      <c r="AU784" s="377">
        <v>1.0638297872340425E-2</v>
      </c>
      <c r="AV784" s="382">
        <v>8.2732732732732739</v>
      </c>
      <c r="AW784" s="373">
        <v>2165</v>
      </c>
      <c r="AX784" s="373">
        <v>1625</v>
      </c>
      <c r="AY784" s="373">
        <v>135</v>
      </c>
      <c r="AZ784" s="373">
        <v>1760</v>
      </c>
      <c r="BA784" s="377">
        <v>0.81293302540415702</v>
      </c>
      <c r="BB784" s="463">
        <v>1.0758364191130623</v>
      </c>
      <c r="BC784" s="373">
        <v>255</v>
      </c>
      <c r="BD784" s="377">
        <v>0.11778290993071594</v>
      </c>
      <c r="BE784" s="463">
        <v>0.77097648279187359</v>
      </c>
      <c r="BF784" s="373">
        <v>70</v>
      </c>
      <c r="BG784" s="373">
        <v>30</v>
      </c>
      <c r="BH784" s="373">
        <v>100</v>
      </c>
      <c r="BI784" s="377">
        <v>4.6189376443418015E-2</v>
      </c>
      <c r="BJ784" s="463">
        <v>0.61473258050956803</v>
      </c>
      <c r="BK784" s="373">
        <v>50</v>
      </c>
      <c r="BL784" s="383">
        <v>3085</v>
      </c>
      <c r="BM784" s="374">
        <v>2205</v>
      </c>
      <c r="BN784" s="374">
        <v>135</v>
      </c>
      <c r="BO784" s="374">
        <v>2340</v>
      </c>
      <c r="BP784" s="377">
        <v>0.75850891410048626</v>
      </c>
      <c r="BQ784" s="384">
        <v>1.0886323065249519</v>
      </c>
      <c r="BR784" s="374">
        <v>590</v>
      </c>
      <c r="BS784" s="377">
        <v>0.19124797406807131</v>
      </c>
      <c r="BT784" s="384">
        <v>0.85826851890710998</v>
      </c>
      <c r="BU784" s="374">
        <v>95</v>
      </c>
      <c r="BV784" s="374">
        <v>40</v>
      </c>
      <c r="BW784" s="374">
        <v>135</v>
      </c>
      <c r="BX784" s="377">
        <v>4.3760129659643439E-2</v>
      </c>
      <c r="BY784" s="384">
        <v>0.60554243571864286</v>
      </c>
      <c r="BZ784" s="374">
        <v>15</v>
      </c>
      <c r="CA784" s="373" t="s">
        <v>66</v>
      </c>
      <c r="CB784" s="385" t="s">
        <v>66</v>
      </c>
      <c r="CC784" s="373" t="s">
        <v>66</v>
      </c>
      <c r="CD784" s="385"/>
      <c r="CE784" s="385" t="s">
        <v>2085</v>
      </c>
      <c r="CF784" s="386"/>
      <c r="CG784" s="373"/>
    </row>
    <row r="785" spans="1:85" ht="12.75" customHeight="1" x14ac:dyDescent="0.25">
      <c r="A785" s="370" t="s">
        <v>1401</v>
      </c>
      <c r="B785" s="369">
        <v>4620452</v>
      </c>
      <c r="C785" s="373"/>
      <c r="D785" s="370"/>
      <c r="E785" s="371">
        <v>1</v>
      </c>
      <c r="F785" s="371">
        <v>1</v>
      </c>
      <c r="G785" s="370"/>
      <c r="H785" s="370"/>
      <c r="I785" s="370"/>
      <c r="J785" s="372"/>
      <c r="K785" s="406"/>
      <c r="L785" s="374"/>
      <c r="M785" s="374"/>
      <c r="N785" s="375"/>
      <c r="O785" s="370">
        <v>244620452</v>
      </c>
      <c r="P785" s="376">
        <v>3.15</v>
      </c>
      <c r="Q785" s="375">
        <v>315</v>
      </c>
      <c r="R785" s="373">
        <v>3.15</v>
      </c>
      <c r="S785" s="373">
        <v>315</v>
      </c>
      <c r="T785" s="373">
        <v>8886</v>
      </c>
      <c r="U785" s="374">
        <v>1611</v>
      </c>
      <c r="V785" s="377">
        <v>0.22144329896907217</v>
      </c>
      <c r="W785" s="373">
        <v>2817</v>
      </c>
      <c r="X785" s="374">
        <v>7275</v>
      </c>
      <c r="Y785" s="374">
        <v>7275</v>
      </c>
      <c r="Z785" s="374">
        <v>7136</v>
      </c>
      <c r="AA785" s="374">
        <v>6865</v>
      </c>
      <c r="AB785" s="374">
        <v>410</v>
      </c>
      <c r="AC785" s="377">
        <v>5.9723233794610343E-2</v>
      </c>
      <c r="AD785" s="378">
        <v>2306.8000000000002</v>
      </c>
      <c r="AE785" s="373">
        <v>3416</v>
      </c>
      <c r="AF785" s="374">
        <v>2837</v>
      </c>
      <c r="AG785" s="379">
        <v>579</v>
      </c>
      <c r="AH785" s="380">
        <v>0.20408882622488544</v>
      </c>
      <c r="AI785" s="379">
        <v>2837</v>
      </c>
      <c r="AJ785" s="374">
        <v>3198</v>
      </c>
      <c r="AK785" s="374">
        <v>-361</v>
      </c>
      <c r="AL785" s="381">
        <v>-0.11288305190744215</v>
      </c>
      <c r="AM785" s="373">
        <v>3228</v>
      </c>
      <c r="AN785" s="374">
        <v>2724</v>
      </c>
      <c r="AO785" s="374">
        <v>504</v>
      </c>
      <c r="AP785" s="377">
        <v>0.18502202643171806</v>
      </c>
      <c r="AQ785" s="374">
        <v>10.247619047619047</v>
      </c>
      <c r="AR785" s="374">
        <v>2724</v>
      </c>
      <c r="AS785" s="374">
        <v>2955</v>
      </c>
      <c r="AT785" s="374">
        <v>-231</v>
      </c>
      <c r="AU785" s="377">
        <v>-7.8172588832487316E-2</v>
      </c>
      <c r="AV785" s="382">
        <v>8.6476190476190471</v>
      </c>
      <c r="AW785" s="373">
        <v>2145</v>
      </c>
      <c r="AX785" s="373">
        <v>1525</v>
      </c>
      <c r="AY785" s="373">
        <v>155</v>
      </c>
      <c r="AZ785" s="373">
        <v>1680</v>
      </c>
      <c r="BA785" s="377">
        <v>0.78321678321678323</v>
      </c>
      <c r="BB785" s="463">
        <v>1.0365099130107094</v>
      </c>
      <c r="BC785" s="373">
        <v>225</v>
      </c>
      <c r="BD785" s="377">
        <v>0.1048951048951049</v>
      </c>
      <c r="BE785" s="463">
        <v>0.68661624238766195</v>
      </c>
      <c r="BF785" s="373">
        <v>165</v>
      </c>
      <c r="BG785" s="373">
        <v>30</v>
      </c>
      <c r="BH785" s="373">
        <v>195</v>
      </c>
      <c r="BI785" s="377">
        <v>9.0909090909090912E-2</v>
      </c>
      <c r="BJ785" s="463">
        <v>1.2099054880029225</v>
      </c>
      <c r="BK785" s="373">
        <v>45</v>
      </c>
      <c r="BL785" s="383">
        <v>2750</v>
      </c>
      <c r="BM785" s="374">
        <v>1855</v>
      </c>
      <c r="BN785" s="374">
        <v>95</v>
      </c>
      <c r="BO785" s="374">
        <v>1950</v>
      </c>
      <c r="BP785" s="377">
        <v>0.70909090909090911</v>
      </c>
      <c r="BQ785" s="384">
        <v>1.0177062623119626</v>
      </c>
      <c r="BR785" s="374">
        <v>640</v>
      </c>
      <c r="BS785" s="377">
        <v>0.23272727272727273</v>
      </c>
      <c r="BT785" s="384">
        <v>1.0444162488321713</v>
      </c>
      <c r="BU785" s="374">
        <v>145</v>
      </c>
      <c r="BV785" s="374">
        <v>0</v>
      </c>
      <c r="BW785" s="374">
        <v>145</v>
      </c>
      <c r="BX785" s="377">
        <v>5.2727272727272727E-2</v>
      </c>
      <c r="BY785" s="384">
        <v>0.72962766345546637</v>
      </c>
      <c r="BZ785" s="374">
        <v>0</v>
      </c>
      <c r="CA785" s="373" t="s">
        <v>66</v>
      </c>
      <c r="CB785" s="385" t="s">
        <v>66</v>
      </c>
      <c r="CC785" s="373" t="s">
        <v>66</v>
      </c>
      <c r="CD785" s="385"/>
      <c r="CE785" s="385" t="s">
        <v>2085</v>
      </c>
      <c r="CF785" s="386"/>
      <c r="CG785" s="373"/>
    </row>
    <row r="786" spans="1:85" ht="12.75" customHeight="1" x14ac:dyDescent="0.25">
      <c r="A786" s="370" t="s">
        <v>1402</v>
      </c>
      <c r="B786" s="369">
        <v>4620453.01</v>
      </c>
      <c r="C786" s="373"/>
      <c r="D786" s="370"/>
      <c r="E786" s="371">
        <v>1</v>
      </c>
      <c r="F786" s="371">
        <v>1</v>
      </c>
      <c r="G786" s="370"/>
      <c r="H786" s="370"/>
      <c r="I786" s="370"/>
      <c r="J786" s="372"/>
      <c r="K786" s="406"/>
      <c r="L786" s="374"/>
      <c r="M786" s="374"/>
      <c r="N786" s="375"/>
      <c r="O786" s="370">
        <v>244620453.00999999</v>
      </c>
      <c r="P786" s="376">
        <v>1.98</v>
      </c>
      <c r="Q786" s="375">
        <v>198</v>
      </c>
      <c r="R786" s="373">
        <v>1.98</v>
      </c>
      <c r="S786" s="373">
        <v>198</v>
      </c>
      <c r="T786" s="373">
        <v>5543</v>
      </c>
      <c r="U786" s="374">
        <v>331</v>
      </c>
      <c r="V786" s="377">
        <v>6.3507290867229477E-2</v>
      </c>
      <c r="W786" s="373">
        <v>2806.4</v>
      </c>
      <c r="X786" s="374">
        <v>5212</v>
      </c>
      <c r="Y786" s="374">
        <v>5212</v>
      </c>
      <c r="Z786" s="374">
        <v>5101</v>
      </c>
      <c r="AA786" s="374">
        <v>5131</v>
      </c>
      <c r="AB786" s="374">
        <v>81</v>
      </c>
      <c r="AC786" s="377">
        <v>1.5786396413954396E-2</v>
      </c>
      <c r="AD786" s="378">
        <v>2638.5</v>
      </c>
      <c r="AE786" s="373">
        <v>2125</v>
      </c>
      <c r="AF786" s="374">
        <v>1963</v>
      </c>
      <c r="AG786" s="379">
        <v>162</v>
      </c>
      <c r="AH786" s="380">
        <v>8.2526744778400413E-2</v>
      </c>
      <c r="AI786" s="379">
        <v>1963</v>
      </c>
      <c r="AJ786" s="374">
        <v>1857</v>
      </c>
      <c r="AK786" s="374">
        <v>106</v>
      </c>
      <c r="AL786" s="381">
        <v>5.7081313947226708E-2</v>
      </c>
      <c r="AM786" s="373">
        <v>2082</v>
      </c>
      <c r="AN786" s="374">
        <v>1909</v>
      </c>
      <c r="AO786" s="374">
        <v>173</v>
      </c>
      <c r="AP786" s="377">
        <v>9.0623363017286532E-2</v>
      </c>
      <c r="AQ786" s="374">
        <v>10.515151515151516</v>
      </c>
      <c r="AR786" s="374">
        <v>1909</v>
      </c>
      <c r="AS786" s="374">
        <v>1825</v>
      </c>
      <c r="AT786" s="374">
        <v>84</v>
      </c>
      <c r="AU786" s="377">
        <v>4.6027397260273974E-2</v>
      </c>
      <c r="AV786" s="382">
        <v>9.6414141414141419</v>
      </c>
      <c r="AW786" s="373">
        <v>1785</v>
      </c>
      <c r="AX786" s="373">
        <v>1340</v>
      </c>
      <c r="AY786" s="373">
        <v>145</v>
      </c>
      <c r="AZ786" s="373">
        <v>1485</v>
      </c>
      <c r="BA786" s="377">
        <v>0.83193277310924374</v>
      </c>
      <c r="BB786" s="463">
        <v>1.1009807051690137</v>
      </c>
      <c r="BC786" s="373">
        <v>165</v>
      </c>
      <c r="BD786" s="377">
        <v>9.2436974789915971E-2</v>
      </c>
      <c r="BE786" s="463">
        <v>0.60506854301164836</v>
      </c>
      <c r="BF786" s="373">
        <v>70</v>
      </c>
      <c r="BG786" s="373">
        <v>40</v>
      </c>
      <c r="BH786" s="373">
        <v>110</v>
      </c>
      <c r="BI786" s="377">
        <v>6.1624649859943981E-2</v>
      </c>
      <c r="BJ786" s="463">
        <v>0.82016002267985233</v>
      </c>
      <c r="BK786" s="373">
        <v>20</v>
      </c>
      <c r="BL786" s="383">
        <v>2540</v>
      </c>
      <c r="BM786" s="374">
        <v>1845</v>
      </c>
      <c r="BN786" s="374">
        <v>135</v>
      </c>
      <c r="BO786" s="374">
        <v>1980</v>
      </c>
      <c r="BP786" s="377">
        <v>0.77952755905511806</v>
      </c>
      <c r="BQ786" s="384">
        <v>1.118798828647009</v>
      </c>
      <c r="BR786" s="374">
        <v>410</v>
      </c>
      <c r="BS786" s="377">
        <v>0.16141732283464566</v>
      </c>
      <c r="BT786" s="384">
        <v>0.72439672770563057</v>
      </c>
      <c r="BU786" s="374">
        <v>85</v>
      </c>
      <c r="BV786" s="374">
        <v>60</v>
      </c>
      <c r="BW786" s="374">
        <v>145</v>
      </c>
      <c r="BX786" s="377">
        <v>5.7086614173228349E-2</v>
      </c>
      <c r="BY786" s="384">
        <v>0.78995121043406791</v>
      </c>
      <c r="BZ786" s="374">
        <v>10</v>
      </c>
      <c r="CA786" s="373" t="s">
        <v>66</v>
      </c>
      <c r="CB786" s="385" t="s">
        <v>66</v>
      </c>
      <c r="CC786" s="373" t="s">
        <v>66</v>
      </c>
      <c r="CD786" s="385"/>
      <c r="CE786" s="385" t="s">
        <v>2085</v>
      </c>
      <c r="CF786" s="386"/>
      <c r="CG786" s="373"/>
    </row>
    <row r="787" spans="1:85" ht="12.75" customHeight="1" x14ac:dyDescent="0.25">
      <c r="A787" s="370" t="s">
        <v>1403</v>
      </c>
      <c r="B787" s="369">
        <v>4620453.0199999996</v>
      </c>
      <c r="C787" s="373"/>
      <c r="D787" s="370"/>
      <c r="E787" s="371">
        <v>1</v>
      </c>
      <c r="F787" s="371">
        <v>1</v>
      </c>
      <c r="G787" s="370"/>
      <c r="H787" s="370"/>
      <c r="I787" s="370"/>
      <c r="J787" s="372"/>
      <c r="K787" s="406"/>
      <c r="L787" s="374"/>
      <c r="M787" s="374"/>
      <c r="N787" s="375"/>
      <c r="O787" s="370">
        <v>244620453.02000001</v>
      </c>
      <c r="P787" s="376">
        <v>6.69</v>
      </c>
      <c r="Q787" s="375">
        <v>669</v>
      </c>
      <c r="R787" s="373">
        <v>6.69</v>
      </c>
      <c r="S787" s="373">
        <v>669</v>
      </c>
      <c r="T787" s="373">
        <v>4933</v>
      </c>
      <c r="U787" s="374">
        <v>-46</v>
      </c>
      <c r="V787" s="377">
        <v>-9.2388029724844341E-3</v>
      </c>
      <c r="W787" s="373">
        <v>737.5</v>
      </c>
      <c r="X787" s="374">
        <v>4979</v>
      </c>
      <c r="Y787" s="374">
        <v>4979</v>
      </c>
      <c r="Z787" s="374">
        <v>4446</v>
      </c>
      <c r="AA787" s="374">
        <v>4278</v>
      </c>
      <c r="AB787" s="374">
        <v>701</v>
      </c>
      <c r="AC787" s="377">
        <v>0.16386161757830761</v>
      </c>
      <c r="AD787" s="378">
        <v>744</v>
      </c>
      <c r="AE787" s="373">
        <v>1808</v>
      </c>
      <c r="AF787" s="374">
        <v>1834</v>
      </c>
      <c r="AG787" s="379">
        <v>-26</v>
      </c>
      <c r="AH787" s="380">
        <v>-1.4176663031624863E-2</v>
      </c>
      <c r="AI787" s="379">
        <v>1834</v>
      </c>
      <c r="AJ787" s="374">
        <v>1473</v>
      </c>
      <c r="AK787" s="374">
        <v>361</v>
      </c>
      <c r="AL787" s="381">
        <v>0.24507807196198234</v>
      </c>
      <c r="AM787" s="373">
        <v>1762</v>
      </c>
      <c r="AN787" s="374">
        <v>1755</v>
      </c>
      <c r="AO787" s="374">
        <v>7</v>
      </c>
      <c r="AP787" s="377">
        <v>3.9886039886039889E-3</v>
      </c>
      <c r="AQ787" s="374">
        <v>2.6337817638266068</v>
      </c>
      <c r="AR787" s="374">
        <v>1755</v>
      </c>
      <c r="AS787" s="374">
        <v>1452</v>
      </c>
      <c r="AT787" s="374">
        <v>303</v>
      </c>
      <c r="AU787" s="377">
        <v>0.20867768595041322</v>
      </c>
      <c r="AV787" s="382">
        <v>2.623318385650224</v>
      </c>
      <c r="AW787" s="373">
        <v>1555</v>
      </c>
      <c r="AX787" s="373">
        <v>1210</v>
      </c>
      <c r="AY787" s="373">
        <v>120</v>
      </c>
      <c r="AZ787" s="373">
        <v>1330</v>
      </c>
      <c r="BA787" s="377">
        <v>0.85530546623794212</v>
      </c>
      <c r="BB787" s="463">
        <v>1.1319121517886244</v>
      </c>
      <c r="BC787" s="373">
        <v>110</v>
      </c>
      <c r="BD787" s="377">
        <v>7.0739549839228297E-2</v>
      </c>
      <c r="BE787" s="463">
        <v>0.46304280783528068</v>
      </c>
      <c r="BF787" s="373">
        <v>60</v>
      </c>
      <c r="BG787" s="373">
        <v>0</v>
      </c>
      <c r="BH787" s="373">
        <v>60</v>
      </c>
      <c r="BI787" s="377">
        <v>3.8585209003215437E-2</v>
      </c>
      <c r="BJ787" s="463">
        <v>0.51352901741603141</v>
      </c>
      <c r="BK787" s="373">
        <v>55</v>
      </c>
      <c r="BL787" s="383">
        <v>2180</v>
      </c>
      <c r="BM787" s="374">
        <v>1600</v>
      </c>
      <c r="BN787" s="374">
        <v>120</v>
      </c>
      <c r="BO787" s="374">
        <v>1720</v>
      </c>
      <c r="BP787" s="377">
        <v>0.78899082568807344</v>
      </c>
      <c r="BQ787" s="384">
        <v>1.1323807623466438</v>
      </c>
      <c r="BR787" s="374">
        <v>385</v>
      </c>
      <c r="BS787" s="377">
        <v>0.17660550458715596</v>
      </c>
      <c r="BT787" s="384">
        <v>0.79255712690012992</v>
      </c>
      <c r="BU787" s="374">
        <v>60</v>
      </c>
      <c r="BV787" s="374">
        <v>15</v>
      </c>
      <c r="BW787" s="374">
        <v>75</v>
      </c>
      <c r="BX787" s="377">
        <v>3.4403669724770644E-2</v>
      </c>
      <c r="BY787" s="384">
        <v>0.4760699322609615</v>
      </c>
      <c r="BZ787" s="374">
        <v>0</v>
      </c>
      <c r="CA787" s="373" t="s">
        <v>66</v>
      </c>
      <c r="CB787" s="385" t="s">
        <v>66</v>
      </c>
      <c r="CC787" s="373" t="s">
        <v>66</v>
      </c>
      <c r="CD787" s="385"/>
      <c r="CE787" s="385" t="s">
        <v>2085</v>
      </c>
      <c r="CF787" s="386"/>
      <c r="CG787" s="373"/>
    </row>
    <row r="788" spans="1:85" ht="12.75" customHeight="1" x14ac:dyDescent="0.25">
      <c r="A788" s="370" t="s">
        <v>1404</v>
      </c>
      <c r="B788" s="369">
        <v>4620460</v>
      </c>
      <c r="C788" s="373"/>
      <c r="D788" s="369"/>
      <c r="E788" s="371">
        <v>1</v>
      </c>
      <c r="F788" s="371">
        <v>1</v>
      </c>
      <c r="G788" s="370"/>
      <c r="H788" s="372"/>
      <c r="I788" s="370"/>
      <c r="J788" s="372"/>
      <c r="K788" s="406"/>
      <c r="L788" s="374"/>
      <c r="M788" s="374"/>
      <c r="N788" s="375"/>
      <c r="O788" s="370">
        <v>244620460</v>
      </c>
      <c r="P788" s="376">
        <v>3.58</v>
      </c>
      <c r="Q788" s="375">
        <v>358</v>
      </c>
      <c r="R788" s="373">
        <v>3.59</v>
      </c>
      <c r="S788" s="373">
        <v>359</v>
      </c>
      <c r="T788" s="373">
        <v>5367</v>
      </c>
      <c r="U788" s="374">
        <v>22</v>
      </c>
      <c r="V788" s="377">
        <v>4.11599625818522E-3</v>
      </c>
      <c r="W788" s="373">
        <v>1495.2</v>
      </c>
      <c r="X788" s="374">
        <v>5345</v>
      </c>
      <c r="Y788" s="374">
        <v>5345</v>
      </c>
      <c r="Z788" s="374">
        <v>5361</v>
      </c>
      <c r="AA788" s="374">
        <v>5303</v>
      </c>
      <c r="AB788" s="374">
        <v>42</v>
      </c>
      <c r="AC788" s="377">
        <v>7.9200452574014705E-3</v>
      </c>
      <c r="AD788" s="378">
        <v>1492.1</v>
      </c>
      <c r="AE788" s="373">
        <v>1925</v>
      </c>
      <c r="AF788" s="374">
        <v>1881</v>
      </c>
      <c r="AG788" s="379">
        <v>44</v>
      </c>
      <c r="AH788" s="380">
        <v>2.3391812865497075E-2</v>
      </c>
      <c r="AI788" s="379">
        <v>1881</v>
      </c>
      <c r="AJ788" s="374">
        <v>1858</v>
      </c>
      <c r="AK788" s="374">
        <v>23</v>
      </c>
      <c r="AL788" s="381">
        <v>1.2378902045209902E-2</v>
      </c>
      <c r="AM788" s="373">
        <v>1878</v>
      </c>
      <c r="AN788" s="374">
        <v>1843</v>
      </c>
      <c r="AO788" s="374">
        <v>35</v>
      </c>
      <c r="AP788" s="377">
        <v>1.8990775908844276E-2</v>
      </c>
      <c r="AQ788" s="374">
        <v>5.2311977715877438</v>
      </c>
      <c r="AR788" s="374">
        <v>1843</v>
      </c>
      <c r="AS788" s="374">
        <v>1822</v>
      </c>
      <c r="AT788" s="374">
        <v>21</v>
      </c>
      <c r="AU788" s="377">
        <v>1.1525795828759604E-2</v>
      </c>
      <c r="AV788" s="382">
        <v>5.1480446927374306</v>
      </c>
      <c r="AW788" s="373">
        <v>1400</v>
      </c>
      <c r="AX788" s="373">
        <v>1050</v>
      </c>
      <c r="AY788" s="373">
        <v>105</v>
      </c>
      <c r="AZ788" s="373">
        <v>1155</v>
      </c>
      <c r="BA788" s="377">
        <v>0.82499999999999996</v>
      </c>
      <c r="BB788" s="463">
        <v>1.0918058659592718</v>
      </c>
      <c r="BC788" s="373">
        <v>115</v>
      </c>
      <c r="BD788" s="377">
        <v>8.2142857142857142E-2</v>
      </c>
      <c r="BE788" s="463">
        <v>0.53768590981262387</v>
      </c>
      <c r="BF788" s="373">
        <v>70</v>
      </c>
      <c r="BG788" s="373">
        <v>10</v>
      </c>
      <c r="BH788" s="373">
        <v>80</v>
      </c>
      <c r="BI788" s="377">
        <v>5.7142857142857141E-2</v>
      </c>
      <c r="BJ788" s="463">
        <v>0.76051202103040838</v>
      </c>
      <c r="BK788" s="373">
        <v>60</v>
      </c>
      <c r="BL788" s="383">
        <v>2030</v>
      </c>
      <c r="BM788" s="374">
        <v>1510</v>
      </c>
      <c r="BN788" s="374">
        <v>70</v>
      </c>
      <c r="BO788" s="374">
        <v>1580</v>
      </c>
      <c r="BP788" s="377">
        <v>0.77832512315270941</v>
      </c>
      <c r="BQ788" s="384">
        <v>1.1170730604384178</v>
      </c>
      <c r="BR788" s="374">
        <v>365</v>
      </c>
      <c r="BS788" s="377">
        <v>0.17980295566502463</v>
      </c>
      <c r="BT788" s="384">
        <v>0.80690641145727515</v>
      </c>
      <c r="BU788" s="374">
        <v>55</v>
      </c>
      <c r="BV788" s="374">
        <v>10</v>
      </c>
      <c r="BW788" s="374">
        <v>65</v>
      </c>
      <c r="BX788" s="377">
        <v>3.2019704433497539E-2</v>
      </c>
      <c r="BY788" s="384">
        <v>0.44308117833417571</v>
      </c>
      <c r="BZ788" s="374">
        <v>20</v>
      </c>
      <c r="CA788" s="373" t="s">
        <v>66</v>
      </c>
      <c r="CB788" s="385" t="s">
        <v>66</v>
      </c>
      <c r="CC788" s="373" t="s">
        <v>66</v>
      </c>
      <c r="CD788" s="385"/>
      <c r="CE788" s="385" t="s">
        <v>2085</v>
      </c>
      <c r="CF788" s="386"/>
      <c r="CG788" s="373"/>
    </row>
    <row r="789" spans="1:85" ht="12.75" customHeight="1" x14ac:dyDescent="0.25">
      <c r="A789" s="370" t="s">
        <v>1405</v>
      </c>
      <c r="B789" s="369">
        <v>4620461</v>
      </c>
      <c r="C789" s="373"/>
      <c r="D789" s="369"/>
      <c r="E789" s="371">
        <v>1</v>
      </c>
      <c r="F789" s="371">
        <v>1</v>
      </c>
      <c r="G789" s="370"/>
      <c r="H789" s="372"/>
      <c r="I789" s="370"/>
      <c r="J789" s="372"/>
      <c r="K789" s="406"/>
      <c r="L789" s="374"/>
      <c r="M789" s="374"/>
      <c r="N789" s="375"/>
      <c r="O789" s="370">
        <v>244620461</v>
      </c>
      <c r="P789" s="376">
        <v>1.88</v>
      </c>
      <c r="Q789" s="375">
        <v>188</v>
      </c>
      <c r="R789" s="373">
        <v>1.88</v>
      </c>
      <c r="S789" s="373">
        <v>188</v>
      </c>
      <c r="T789" s="373">
        <v>2926</v>
      </c>
      <c r="U789" s="374">
        <v>-16</v>
      </c>
      <c r="V789" s="377">
        <v>-5.4384772263766142E-3</v>
      </c>
      <c r="W789" s="373">
        <v>1560.2</v>
      </c>
      <c r="X789" s="374">
        <v>2942</v>
      </c>
      <c r="Y789" s="374">
        <v>2942</v>
      </c>
      <c r="Z789" s="374">
        <v>2964</v>
      </c>
      <c r="AA789" s="374">
        <v>2898</v>
      </c>
      <c r="AB789" s="374">
        <v>44</v>
      </c>
      <c r="AC789" s="377">
        <v>1.518288474810214E-2</v>
      </c>
      <c r="AD789" s="378">
        <v>1567</v>
      </c>
      <c r="AE789" s="373">
        <v>1079</v>
      </c>
      <c r="AF789" s="374">
        <v>1078</v>
      </c>
      <c r="AG789" s="379">
        <v>1</v>
      </c>
      <c r="AH789" s="380">
        <v>9.2764378478664194E-4</v>
      </c>
      <c r="AI789" s="379">
        <v>1078</v>
      </c>
      <c r="AJ789" s="374">
        <v>1047</v>
      </c>
      <c r="AK789" s="374">
        <v>31</v>
      </c>
      <c r="AL789" s="381">
        <v>2.9608404966571154E-2</v>
      </c>
      <c r="AM789" s="373">
        <v>1037</v>
      </c>
      <c r="AN789" s="374">
        <v>1032</v>
      </c>
      <c r="AO789" s="374">
        <v>5</v>
      </c>
      <c r="AP789" s="377">
        <v>4.8449612403100775E-3</v>
      </c>
      <c r="AQ789" s="374">
        <v>5.5159574468085104</v>
      </c>
      <c r="AR789" s="374">
        <v>1032</v>
      </c>
      <c r="AS789" s="374">
        <v>1016</v>
      </c>
      <c r="AT789" s="374">
        <v>16</v>
      </c>
      <c r="AU789" s="377">
        <v>1.5748031496062992E-2</v>
      </c>
      <c r="AV789" s="382">
        <v>5.4893617021276597</v>
      </c>
      <c r="AW789" s="373">
        <v>830</v>
      </c>
      <c r="AX789" s="373">
        <v>615</v>
      </c>
      <c r="AY789" s="373">
        <v>75</v>
      </c>
      <c r="AZ789" s="373">
        <v>690</v>
      </c>
      <c r="BA789" s="377">
        <v>0.83132530120481929</v>
      </c>
      <c r="BB789" s="463">
        <v>1.100176776213067</v>
      </c>
      <c r="BC789" s="373">
        <v>50</v>
      </c>
      <c r="BD789" s="377">
        <v>6.0240963855421686E-2</v>
      </c>
      <c r="BE789" s="463">
        <v>0.39432177775676969</v>
      </c>
      <c r="BF789" s="373">
        <v>35</v>
      </c>
      <c r="BG789" s="373">
        <v>10</v>
      </c>
      <c r="BH789" s="373">
        <v>45</v>
      </c>
      <c r="BI789" s="377">
        <v>5.4216867469879519E-2</v>
      </c>
      <c r="BJ789" s="463">
        <v>0.72157014043547785</v>
      </c>
      <c r="BK789" s="373">
        <v>50</v>
      </c>
      <c r="BL789" s="383">
        <v>1190</v>
      </c>
      <c r="BM789" s="374">
        <v>900</v>
      </c>
      <c r="BN789" s="374">
        <v>25</v>
      </c>
      <c r="BO789" s="374">
        <v>925</v>
      </c>
      <c r="BP789" s="377">
        <v>0.77731092436974791</v>
      </c>
      <c r="BQ789" s="384">
        <v>1.115617455184682</v>
      </c>
      <c r="BR789" s="374">
        <v>220</v>
      </c>
      <c r="BS789" s="377">
        <v>0.18487394957983194</v>
      </c>
      <c r="BT789" s="384">
        <v>0.82966364304551421</v>
      </c>
      <c r="BU789" s="374">
        <v>20</v>
      </c>
      <c r="BV789" s="374">
        <v>10</v>
      </c>
      <c r="BW789" s="374">
        <v>30</v>
      </c>
      <c r="BX789" s="377">
        <v>2.5210084033613446E-2</v>
      </c>
      <c r="BY789" s="384">
        <v>0.34885124448030119</v>
      </c>
      <c r="BZ789" s="374">
        <v>10</v>
      </c>
      <c r="CA789" s="373" t="s">
        <v>66</v>
      </c>
      <c r="CB789" s="385" t="s">
        <v>66</v>
      </c>
      <c r="CC789" s="373" t="s">
        <v>66</v>
      </c>
      <c r="CD789" s="385"/>
      <c r="CE789" s="385" t="s">
        <v>2085</v>
      </c>
      <c r="CF789" s="386"/>
      <c r="CG789" s="373"/>
    </row>
    <row r="790" spans="1:85" ht="12.75" customHeight="1" x14ac:dyDescent="0.25">
      <c r="A790" s="370" t="s">
        <v>1406</v>
      </c>
      <c r="B790" s="369">
        <v>4620462.01</v>
      </c>
      <c r="C790" s="373"/>
      <c r="D790" s="370"/>
      <c r="E790" s="371">
        <v>1</v>
      </c>
      <c r="F790" s="371">
        <v>1</v>
      </c>
      <c r="G790" s="370"/>
      <c r="H790" s="370"/>
      <c r="I790" s="370"/>
      <c r="J790" s="372"/>
      <c r="K790" s="406"/>
      <c r="L790" s="374"/>
      <c r="M790" s="374"/>
      <c r="N790" s="375"/>
      <c r="O790" s="370">
        <v>244620462.00999999</v>
      </c>
      <c r="P790" s="376">
        <v>2.38</v>
      </c>
      <c r="Q790" s="375">
        <v>238</v>
      </c>
      <c r="R790" s="373">
        <v>2.38</v>
      </c>
      <c r="S790" s="373">
        <v>238</v>
      </c>
      <c r="T790" s="373">
        <v>5148</v>
      </c>
      <c r="U790" s="374">
        <v>63</v>
      </c>
      <c r="V790" s="377">
        <v>1.2389380530973451E-2</v>
      </c>
      <c r="W790" s="373">
        <v>2162.6</v>
      </c>
      <c r="X790" s="374">
        <v>5085</v>
      </c>
      <c r="Y790" s="374">
        <v>5085</v>
      </c>
      <c r="Z790" s="374">
        <v>5084</v>
      </c>
      <c r="AA790" s="374">
        <v>5140</v>
      </c>
      <c r="AB790" s="374">
        <v>-55</v>
      </c>
      <c r="AC790" s="377">
        <v>-1.0700389105058366E-2</v>
      </c>
      <c r="AD790" s="378">
        <v>2135.5</v>
      </c>
      <c r="AE790" s="373">
        <v>1960</v>
      </c>
      <c r="AF790" s="374">
        <v>1930</v>
      </c>
      <c r="AG790" s="379">
        <v>30</v>
      </c>
      <c r="AH790" s="380">
        <v>1.5544041450777202E-2</v>
      </c>
      <c r="AI790" s="379">
        <v>1930</v>
      </c>
      <c r="AJ790" s="374">
        <v>1923</v>
      </c>
      <c r="AK790" s="374">
        <v>7</v>
      </c>
      <c r="AL790" s="381">
        <v>3.6401456058242328E-3</v>
      </c>
      <c r="AM790" s="373">
        <v>1919</v>
      </c>
      <c r="AN790" s="374">
        <v>1886</v>
      </c>
      <c r="AO790" s="374">
        <v>33</v>
      </c>
      <c r="AP790" s="377">
        <v>1.7497348886532343E-2</v>
      </c>
      <c r="AQ790" s="374">
        <v>8.0630252100840334</v>
      </c>
      <c r="AR790" s="374">
        <v>1886</v>
      </c>
      <c r="AS790" s="374">
        <v>1867</v>
      </c>
      <c r="AT790" s="374">
        <v>19</v>
      </c>
      <c r="AU790" s="377">
        <v>1.0176754151044456E-2</v>
      </c>
      <c r="AV790" s="382">
        <v>7.9243697478991599</v>
      </c>
      <c r="AW790" s="373">
        <v>1420</v>
      </c>
      <c r="AX790" s="373">
        <v>1080</v>
      </c>
      <c r="AY790" s="373">
        <v>85</v>
      </c>
      <c r="AZ790" s="373">
        <v>1165</v>
      </c>
      <c r="BA790" s="377">
        <v>0.82042253521126762</v>
      </c>
      <c r="BB790" s="463">
        <v>1.0857480442531384</v>
      </c>
      <c r="BC790" s="373">
        <v>145</v>
      </c>
      <c r="BD790" s="377">
        <v>0.10211267605633803</v>
      </c>
      <c r="BE790" s="463">
        <v>0.66840318243700336</v>
      </c>
      <c r="BF790" s="373">
        <v>75</v>
      </c>
      <c r="BG790" s="373">
        <v>20</v>
      </c>
      <c r="BH790" s="373">
        <v>95</v>
      </c>
      <c r="BI790" s="377">
        <v>6.6901408450704219E-2</v>
      </c>
      <c r="BJ790" s="463">
        <v>0.89038819363595345</v>
      </c>
      <c r="BK790" s="373">
        <v>20</v>
      </c>
      <c r="BL790" s="383">
        <v>2160</v>
      </c>
      <c r="BM790" s="374">
        <v>1445</v>
      </c>
      <c r="BN790" s="374">
        <v>100</v>
      </c>
      <c r="BO790" s="374">
        <v>1545</v>
      </c>
      <c r="BP790" s="377">
        <v>0.71527777777777779</v>
      </c>
      <c r="BQ790" s="384">
        <v>1.0265858219368353</v>
      </c>
      <c r="BR790" s="374">
        <v>530</v>
      </c>
      <c r="BS790" s="377">
        <v>0.24537037037037038</v>
      </c>
      <c r="BT790" s="384">
        <v>1.101155007720551</v>
      </c>
      <c r="BU790" s="374">
        <v>50</v>
      </c>
      <c r="BV790" s="374">
        <v>35</v>
      </c>
      <c r="BW790" s="374">
        <v>85</v>
      </c>
      <c r="BX790" s="377">
        <v>3.9351851851851853E-2</v>
      </c>
      <c r="BY790" s="384">
        <v>0.54454171881454427</v>
      </c>
      <c r="BZ790" s="374">
        <v>0</v>
      </c>
      <c r="CA790" s="373" t="s">
        <v>66</v>
      </c>
      <c r="CB790" s="385" t="s">
        <v>66</v>
      </c>
      <c r="CC790" s="373" t="s">
        <v>66</v>
      </c>
      <c r="CD790" s="385"/>
      <c r="CE790" s="385" t="s">
        <v>2085</v>
      </c>
      <c r="CF790" s="386"/>
      <c r="CG790" s="373"/>
    </row>
    <row r="791" spans="1:85" ht="12.75" customHeight="1" x14ac:dyDescent="0.25">
      <c r="A791" s="370" t="s">
        <v>1407</v>
      </c>
      <c r="B791" s="369">
        <v>4620462.0199999996</v>
      </c>
      <c r="C791" s="373"/>
      <c r="D791" s="369"/>
      <c r="E791" s="371">
        <v>1</v>
      </c>
      <c r="F791" s="371">
        <v>1</v>
      </c>
      <c r="G791" s="370"/>
      <c r="H791" s="372"/>
      <c r="I791" s="370"/>
      <c r="J791" s="372"/>
      <c r="K791" s="406"/>
      <c r="L791" s="374"/>
      <c r="M791" s="374"/>
      <c r="N791" s="375"/>
      <c r="O791" s="370">
        <v>244620462.02000001</v>
      </c>
      <c r="P791" s="376">
        <v>3.19</v>
      </c>
      <c r="Q791" s="375">
        <v>319</v>
      </c>
      <c r="R791" s="373">
        <v>3.19</v>
      </c>
      <c r="S791" s="373">
        <v>319</v>
      </c>
      <c r="T791" s="373">
        <v>5836</v>
      </c>
      <c r="U791" s="374">
        <v>-116</v>
      </c>
      <c r="V791" s="377">
        <v>-1.9489247311827957E-2</v>
      </c>
      <c r="W791" s="373">
        <v>1832</v>
      </c>
      <c r="X791" s="374">
        <v>5952</v>
      </c>
      <c r="Y791" s="374">
        <v>5952</v>
      </c>
      <c r="Z791" s="374">
        <v>6096</v>
      </c>
      <c r="AA791" s="374">
        <v>5853</v>
      </c>
      <c r="AB791" s="374">
        <v>99</v>
      </c>
      <c r="AC791" s="377">
        <v>1.6914402870322913E-2</v>
      </c>
      <c r="AD791" s="378">
        <v>1868.6</v>
      </c>
      <c r="AE791" s="373">
        <v>1951</v>
      </c>
      <c r="AF791" s="374">
        <v>1939</v>
      </c>
      <c r="AG791" s="379">
        <v>12</v>
      </c>
      <c r="AH791" s="380">
        <v>6.1887570912841673E-3</v>
      </c>
      <c r="AI791" s="379">
        <v>1939</v>
      </c>
      <c r="AJ791" s="374">
        <v>1921</v>
      </c>
      <c r="AK791" s="374">
        <v>18</v>
      </c>
      <c r="AL791" s="381">
        <v>9.3701197293076521E-3</v>
      </c>
      <c r="AM791" s="373">
        <v>1919</v>
      </c>
      <c r="AN791" s="374">
        <v>1901</v>
      </c>
      <c r="AO791" s="374">
        <v>18</v>
      </c>
      <c r="AP791" s="377">
        <v>9.4687006838506046E-3</v>
      </c>
      <c r="AQ791" s="374">
        <v>6.015673981191223</v>
      </c>
      <c r="AR791" s="374">
        <v>1901</v>
      </c>
      <c r="AS791" s="374">
        <v>1857</v>
      </c>
      <c r="AT791" s="374">
        <v>44</v>
      </c>
      <c r="AU791" s="377">
        <v>2.3694130317716746E-2</v>
      </c>
      <c r="AV791" s="382">
        <v>5.9592476489028217</v>
      </c>
      <c r="AW791" s="373">
        <v>1600</v>
      </c>
      <c r="AX791" s="373">
        <v>1305</v>
      </c>
      <c r="AY791" s="373">
        <v>100</v>
      </c>
      <c r="AZ791" s="373">
        <v>1405</v>
      </c>
      <c r="BA791" s="377">
        <v>0.87812500000000004</v>
      </c>
      <c r="BB791" s="463">
        <v>1.1621115467218006</v>
      </c>
      <c r="BC791" s="373">
        <v>100</v>
      </c>
      <c r="BD791" s="377">
        <v>6.25E-2</v>
      </c>
      <c r="BE791" s="463">
        <v>0.40910884442264855</v>
      </c>
      <c r="BF791" s="373">
        <v>40</v>
      </c>
      <c r="BG791" s="373">
        <v>20</v>
      </c>
      <c r="BH791" s="373">
        <v>60</v>
      </c>
      <c r="BI791" s="377">
        <v>3.7499999999999999E-2</v>
      </c>
      <c r="BJ791" s="463">
        <v>0.49908601380120554</v>
      </c>
      <c r="BK791" s="373">
        <v>40</v>
      </c>
      <c r="BL791" s="383">
        <v>2530</v>
      </c>
      <c r="BM791" s="374">
        <v>2020</v>
      </c>
      <c r="BN791" s="374">
        <v>110</v>
      </c>
      <c r="BO791" s="374">
        <v>2130</v>
      </c>
      <c r="BP791" s="377">
        <v>0.84189723320158105</v>
      </c>
      <c r="BQ791" s="384">
        <v>1.2083134552533334</v>
      </c>
      <c r="BR791" s="374">
        <v>345</v>
      </c>
      <c r="BS791" s="377">
        <v>0.13636363636363635</v>
      </c>
      <c r="BT791" s="384">
        <v>0.61196264580010029</v>
      </c>
      <c r="BU791" s="374">
        <v>20</v>
      </c>
      <c r="BV791" s="374">
        <v>20</v>
      </c>
      <c r="BW791" s="374">
        <v>40</v>
      </c>
      <c r="BX791" s="377">
        <v>1.5810276679841896E-2</v>
      </c>
      <c r="BY791" s="384">
        <v>0.21877890958184895</v>
      </c>
      <c r="BZ791" s="374">
        <v>15</v>
      </c>
      <c r="CA791" s="373" t="s">
        <v>66</v>
      </c>
      <c r="CB791" s="385" t="s">
        <v>66</v>
      </c>
      <c r="CC791" s="373" t="s">
        <v>66</v>
      </c>
      <c r="CD791" s="385"/>
      <c r="CE791" s="385" t="s">
        <v>2085</v>
      </c>
      <c r="CF791" s="386"/>
      <c r="CG791" s="373"/>
    </row>
    <row r="792" spans="1:85" ht="12.75" customHeight="1" x14ac:dyDescent="0.25">
      <c r="A792" s="370" t="s">
        <v>1408</v>
      </c>
      <c r="B792" s="369">
        <v>4620470.01</v>
      </c>
      <c r="C792" s="373"/>
      <c r="D792" s="369"/>
      <c r="E792" s="371">
        <v>1</v>
      </c>
      <c r="F792" s="371">
        <v>1</v>
      </c>
      <c r="G792" s="370"/>
      <c r="H792" s="372"/>
      <c r="I792" s="370"/>
      <c r="J792" s="372"/>
      <c r="K792" s="406"/>
      <c r="L792" s="374"/>
      <c r="M792" s="374"/>
      <c r="N792" s="375"/>
      <c r="O792" s="370">
        <v>244620470.00999999</v>
      </c>
      <c r="P792" s="376">
        <v>3.51</v>
      </c>
      <c r="Q792" s="375">
        <v>351</v>
      </c>
      <c r="R792" s="373">
        <v>3.51</v>
      </c>
      <c r="S792" s="373">
        <v>351</v>
      </c>
      <c r="T792" s="373">
        <v>7022</v>
      </c>
      <c r="U792" s="374">
        <v>-137</v>
      </c>
      <c r="V792" s="377">
        <v>-1.9136750942869117E-2</v>
      </c>
      <c r="W792" s="373">
        <v>1998.5</v>
      </c>
      <c r="X792" s="374">
        <v>7159</v>
      </c>
      <c r="Y792" s="374">
        <v>7159</v>
      </c>
      <c r="Z792" s="374">
        <v>7531</v>
      </c>
      <c r="AA792" s="374">
        <v>7213</v>
      </c>
      <c r="AB792" s="374">
        <v>-54</v>
      </c>
      <c r="AC792" s="377">
        <v>-7.4864827394981286E-3</v>
      </c>
      <c r="AD792" s="378">
        <v>2037.6</v>
      </c>
      <c r="AE792" s="373">
        <v>2616</v>
      </c>
      <c r="AF792" s="374">
        <v>2615</v>
      </c>
      <c r="AG792" s="379">
        <v>1</v>
      </c>
      <c r="AH792" s="380">
        <v>3.8240917782026768E-4</v>
      </c>
      <c r="AI792" s="379">
        <v>2615</v>
      </c>
      <c r="AJ792" s="374">
        <v>2739</v>
      </c>
      <c r="AK792" s="374">
        <v>-124</v>
      </c>
      <c r="AL792" s="381">
        <v>-4.5271997079225995E-2</v>
      </c>
      <c r="AM792" s="373">
        <v>2550</v>
      </c>
      <c r="AN792" s="374">
        <v>2563</v>
      </c>
      <c r="AO792" s="374">
        <v>-13</v>
      </c>
      <c r="AP792" s="377">
        <v>-5.0721810378462741E-3</v>
      </c>
      <c r="AQ792" s="374">
        <v>7.2649572649572649</v>
      </c>
      <c r="AR792" s="374">
        <v>2563</v>
      </c>
      <c r="AS792" s="374">
        <v>2633</v>
      </c>
      <c r="AT792" s="374">
        <v>-70</v>
      </c>
      <c r="AU792" s="377">
        <v>-2.6585643752373718E-2</v>
      </c>
      <c r="AV792" s="382">
        <v>7.3019943019943021</v>
      </c>
      <c r="AW792" s="373">
        <v>2030</v>
      </c>
      <c r="AX792" s="373">
        <v>1555</v>
      </c>
      <c r="AY792" s="373">
        <v>185</v>
      </c>
      <c r="AZ792" s="373">
        <v>1740</v>
      </c>
      <c r="BA792" s="377">
        <v>0.8571428571428571</v>
      </c>
      <c r="BB792" s="463">
        <v>1.1343437568408019</v>
      </c>
      <c r="BC792" s="373">
        <v>140</v>
      </c>
      <c r="BD792" s="377">
        <v>6.8965517241379309E-2</v>
      </c>
      <c r="BE792" s="463">
        <v>0.45143044901809498</v>
      </c>
      <c r="BF792" s="373">
        <v>100</v>
      </c>
      <c r="BG792" s="373">
        <v>0</v>
      </c>
      <c r="BH792" s="373">
        <v>100</v>
      </c>
      <c r="BI792" s="377">
        <v>4.9261083743842367E-2</v>
      </c>
      <c r="BJ792" s="463">
        <v>0.6556138112331108</v>
      </c>
      <c r="BK792" s="373">
        <v>50</v>
      </c>
      <c r="BL792" s="383">
        <v>3190</v>
      </c>
      <c r="BM792" s="374">
        <v>2440</v>
      </c>
      <c r="BN792" s="374">
        <v>170</v>
      </c>
      <c r="BO792" s="374">
        <v>2610</v>
      </c>
      <c r="BP792" s="377">
        <v>0.81818181818181823</v>
      </c>
      <c r="BQ792" s="384">
        <v>1.1742764565138029</v>
      </c>
      <c r="BR792" s="374">
        <v>430</v>
      </c>
      <c r="BS792" s="377">
        <v>0.13479623824451412</v>
      </c>
      <c r="BT792" s="384">
        <v>0.60492859240009922</v>
      </c>
      <c r="BU792" s="374">
        <v>110</v>
      </c>
      <c r="BV792" s="374">
        <v>10</v>
      </c>
      <c r="BW792" s="374">
        <v>120</v>
      </c>
      <c r="BX792" s="377">
        <v>3.7617554858934171E-2</v>
      </c>
      <c r="BY792" s="384">
        <v>0.52054292279819236</v>
      </c>
      <c r="BZ792" s="374">
        <v>35</v>
      </c>
      <c r="CA792" s="373" t="s">
        <v>66</v>
      </c>
      <c r="CB792" s="385" t="s">
        <v>66</v>
      </c>
      <c r="CC792" s="373" t="s">
        <v>66</v>
      </c>
      <c r="CD792" s="385"/>
      <c r="CE792" s="385" t="s">
        <v>2085</v>
      </c>
      <c r="CF792" s="386"/>
      <c r="CG792" s="373"/>
    </row>
    <row r="793" spans="1:85" ht="12.75" customHeight="1" x14ac:dyDescent="0.25">
      <c r="A793" s="370" t="s">
        <v>1409</v>
      </c>
      <c r="B793" s="369">
        <v>4620470.03</v>
      </c>
      <c r="C793" s="373"/>
      <c r="D793" s="369"/>
      <c r="E793" s="371">
        <v>1</v>
      </c>
      <c r="F793" s="371">
        <v>1</v>
      </c>
      <c r="G793" s="370"/>
      <c r="H793" s="372"/>
      <c r="I793" s="370"/>
      <c r="J793" s="372"/>
      <c r="K793" s="406"/>
      <c r="L793" s="374"/>
      <c r="M793" s="374"/>
      <c r="N793" s="375"/>
      <c r="O793" s="370">
        <v>244620470.03</v>
      </c>
      <c r="P793" s="376">
        <v>2.42</v>
      </c>
      <c r="Q793" s="375">
        <v>242</v>
      </c>
      <c r="R793" s="373">
        <v>2.4300000000000002</v>
      </c>
      <c r="S793" s="373">
        <v>243.00000000000003</v>
      </c>
      <c r="T793" s="373">
        <v>4907</v>
      </c>
      <c r="U793" s="374">
        <v>-249</v>
      </c>
      <c r="V793" s="377">
        <v>-4.8293250581846393E-2</v>
      </c>
      <c r="W793" s="373">
        <v>2017.6</v>
      </c>
      <c r="X793" s="374">
        <v>5156</v>
      </c>
      <c r="Y793" s="374">
        <v>5156</v>
      </c>
      <c r="Z793" s="374">
        <v>5486</v>
      </c>
      <c r="AA793" s="374">
        <v>4994</v>
      </c>
      <c r="AB793" s="374">
        <v>162</v>
      </c>
      <c r="AC793" s="377">
        <v>3.2438926712054464E-2</v>
      </c>
      <c r="AD793" s="378">
        <v>2131.5</v>
      </c>
      <c r="AE793" s="373">
        <v>1604</v>
      </c>
      <c r="AF793" s="374">
        <v>1599</v>
      </c>
      <c r="AG793" s="379">
        <v>5</v>
      </c>
      <c r="AH793" s="380">
        <v>3.1269543464665416E-3</v>
      </c>
      <c r="AI793" s="379">
        <v>1599</v>
      </c>
      <c r="AJ793" s="374">
        <v>1460</v>
      </c>
      <c r="AK793" s="374">
        <v>139</v>
      </c>
      <c r="AL793" s="381">
        <v>9.5205479452054792E-2</v>
      </c>
      <c r="AM793" s="373">
        <v>1581</v>
      </c>
      <c r="AN793" s="374">
        <v>1579</v>
      </c>
      <c r="AO793" s="374">
        <v>2</v>
      </c>
      <c r="AP793" s="377">
        <v>1.266624445851805E-3</v>
      </c>
      <c r="AQ793" s="374">
        <v>6.5061728395061724</v>
      </c>
      <c r="AR793" s="374">
        <v>1579</v>
      </c>
      <c r="AS793" s="374">
        <v>1440</v>
      </c>
      <c r="AT793" s="374">
        <v>139</v>
      </c>
      <c r="AU793" s="377">
        <v>9.6527777777777782E-2</v>
      </c>
      <c r="AV793" s="382">
        <v>6.5247933884297522</v>
      </c>
      <c r="AW793" s="373">
        <v>1540</v>
      </c>
      <c r="AX793" s="373">
        <v>1350</v>
      </c>
      <c r="AY793" s="373">
        <v>50</v>
      </c>
      <c r="AZ793" s="373">
        <v>1400</v>
      </c>
      <c r="BA793" s="377">
        <v>0.90909090909090906</v>
      </c>
      <c r="BB793" s="463">
        <v>1.2030918633160019</v>
      </c>
      <c r="BC793" s="373">
        <v>65</v>
      </c>
      <c r="BD793" s="377">
        <v>4.2207792207792208E-2</v>
      </c>
      <c r="BE793" s="463">
        <v>0.27628129753217828</v>
      </c>
      <c r="BF793" s="373">
        <v>20</v>
      </c>
      <c r="BG793" s="373">
        <v>25</v>
      </c>
      <c r="BH793" s="373">
        <v>45</v>
      </c>
      <c r="BI793" s="377">
        <v>2.922077922077922E-2</v>
      </c>
      <c r="BJ793" s="463">
        <v>0.38889819257236796</v>
      </c>
      <c r="BK793" s="373">
        <v>35</v>
      </c>
      <c r="BL793" s="383">
        <v>2495</v>
      </c>
      <c r="BM793" s="374">
        <v>2060</v>
      </c>
      <c r="BN793" s="374">
        <v>110</v>
      </c>
      <c r="BO793" s="374">
        <v>2170</v>
      </c>
      <c r="BP793" s="377">
        <v>0.86973947895791581</v>
      </c>
      <c r="BQ793" s="384">
        <v>1.2482733919832765</v>
      </c>
      <c r="BR793" s="374">
        <v>250</v>
      </c>
      <c r="BS793" s="377">
        <v>0.10020040080160321</v>
      </c>
      <c r="BT793" s="384">
        <v>0.44967195082171707</v>
      </c>
      <c r="BU793" s="374">
        <v>40</v>
      </c>
      <c r="BV793" s="374">
        <v>10</v>
      </c>
      <c r="BW793" s="374">
        <v>50</v>
      </c>
      <c r="BX793" s="377">
        <v>2.004008016032064E-2</v>
      </c>
      <c r="BY793" s="384">
        <v>0.27730994050204305</v>
      </c>
      <c r="BZ793" s="374">
        <v>25</v>
      </c>
      <c r="CA793" s="373" t="s">
        <v>66</v>
      </c>
      <c r="CB793" s="385" t="s">
        <v>66</v>
      </c>
      <c r="CC793" s="373" t="s">
        <v>66</v>
      </c>
      <c r="CD793" s="385"/>
      <c r="CE793" s="385" t="s">
        <v>2085</v>
      </c>
      <c r="CF793" s="386"/>
      <c r="CG793" s="373"/>
    </row>
    <row r="794" spans="1:85" ht="12.75" customHeight="1" x14ac:dyDescent="0.25">
      <c r="A794" s="370" t="s">
        <v>1410</v>
      </c>
      <c r="B794" s="369">
        <v>4620470.04</v>
      </c>
      <c r="C794" s="373"/>
      <c r="D794" s="369"/>
      <c r="E794" s="371">
        <v>1</v>
      </c>
      <c r="F794" s="371">
        <v>1</v>
      </c>
      <c r="G794" s="370"/>
      <c r="H794" s="372"/>
      <c r="I794" s="370"/>
      <c r="J794" s="372"/>
      <c r="K794" s="406"/>
      <c r="L794" s="374"/>
      <c r="M794" s="374"/>
      <c r="N794" s="375"/>
      <c r="O794" s="370">
        <v>244620470.03999999</v>
      </c>
      <c r="P794" s="376">
        <v>1.57</v>
      </c>
      <c r="Q794" s="375">
        <v>157</v>
      </c>
      <c r="R794" s="373">
        <v>1.58</v>
      </c>
      <c r="S794" s="373">
        <v>158</v>
      </c>
      <c r="T794" s="373">
        <v>3487</v>
      </c>
      <c r="U794" s="374">
        <v>-155</v>
      </c>
      <c r="V794" s="377">
        <v>-4.2559033498077978E-2</v>
      </c>
      <c r="W794" s="373">
        <v>2205.3000000000002</v>
      </c>
      <c r="X794" s="374">
        <v>3642</v>
      </c>
      <c r="Y794" s="374">
        <v>3642</v>
      </c>
      <c r="Z794" s="374">
        <v>3838</v>
      </c>
      <c r="AA794" s="374">
        <v>3951</v>
      </c>
      <c r="AB794" s="374">
        <v>-309</v>
      </c>
      <c r="AC794" s="377">
        <v>-7.8208048595292332E-2</v>
      </c>
      <c r="AD794" s="378">
        <v>2312.6999999999998</v>
      </c>
      <c r="AE794" s="373">
        <v>1226</v>
      </c>
      <c r="AF794" s="374">
        <v>1226</v>
      </c>
      <c r="AG794" s="379">
        <v>0</v>
      </c>
      <c r="AH794" s="380">
        <v>0</v>
      </c>
      <c r="AI794" s="379">
        <v>1226</v>
      </c>
      <c r="AJ794" s="374">
        <v>1234</v>
      </c>
      <c r="AK794" s="374">
        <v>-8</v>
      </c>
      <c r="AL794" s="381">
        <v>-6.4829821717990272E-3</v>
      </c>
      <c r="AM794" s="373">
        <v>1216</v>
      </c>
      <c r="AN794" s="374">
        <v>1215</v>
      </c>
      <c r="AO794" s="374">
        <v>1</v>
      </c>
      <c r="AP794" s="377">
        <v>8.2304526748971192E-4</v>
      </c>
      <c r="AQ794" s="374">
        <v>7.6962025316455698</v>
      </c>
      <c r="AR794" s="374">
        <v>1215</v>
      </c>
      <c r="AS794" s="374">
        <v>1216</v>
      </c>
      <c r="AT794" s="374">
        <v>-1</v>
      </c>
      <c r="AU794" s="377">
        <v>-8.2236842105263153E-4</v>
      </c>
      <c r="AV794" s="382">
        <v>7.7388535031847132</v>
      </c>
      <c r="AW794" s="373">
        <v>1110</v>
      </c>
      <c r="AX794" s="373">
        <v>910</v>
      </c>
      <c r="AY794" s="373">
        <v>80</v>
      </c>
      <c r="AZ794" s="373">
        <v>990</v>
      </c>
      <c r="BA794" s="377">
        <v>0.89189189189189189</v>
      </c>
      <c r="BB794" s="463">
        <v>1.1803306659019155</v>
      </c>
      <c r="BC794" s="373">
        <v>70</v>
      </c>
      <c r="BD794" s="377">
        <v>6.3063063063063057E-2</v>
      </c>
      <c r="BE794" s="463">
        <v>0.41279450968771741</v>
      </c>
      <c r="BF794" s="373">
        <v>15</v>
      </c>
      <c r="BG794" s="373">
        <v>0</v>
      </c>
      <c r="BH794" s="373">
        <v>15</v>
      </c>
      <c r="BI794" s="377">
        <v>1.3513513513513514E-2</v>
      </c>
      <c r="BJ794" s="463">
        <v>0.17985081578421822</v>
      </c>
      <c r="BK794" s="373">
        <v>30</v>
      </c>
      <c r="BL794" s="383">
        <v>1815</v>
      </c>
      <c r="BM794" s="374">
        <v>1430</v>
      </c>
      <c r="BN794" s="374">
        <v>135</v>
      </c>
      <c r="BO794" s="374">
        <v>1565</v>
      </c>
      <c r="BP794" s="377">
        <v>0.86225895316804413</v>
      </c>
      <c r="BQ794" s="384">
        <v>1.2375371410397991</v>
      </c>
      <c r="BR794" s="374">
        <v>200</v>
      </c>
      <c r="BS794" s="377">
        <v>0.11019283746556474</v>
      </c>
      <c r="BT794" s="384">
        <v>0.49451526933341444</v>
      </c>
      <c r="BU794" s="374">
        <v>25</v>
      </c>
      <c r="BV794" s="374">
        <v>10</v>
      </c>
      <c r="BW794" s="374">
        <v>35</v>
      </c>
      <c r="BX794" s="377">
        <v>1.928374655647383E-2</v>
      </c>
      <c r="BY794" s="384">
        <v>0.26684397305058855</v>
      </c>
      <c r="BZ794" s="374">
        <v>15</v>
      </c>
      <c r="CA794" s="373" t="s">
        <v>66</v>
      </c>
      <c r="CB794" s="385" t="s">
        <v>66</v>
      </c>
      <c r="CC794" s="373" t="s">
        <v>66</v>
      </c>
      <c r="CD794" s="385"/>
      <c r="CE794" s="385" t="s">
        <v>2085</v>
      </c>
      <c r="CF794" s="386"/>
      <c r="CG794" s="373"/>
    </row>
    <row r="795" spans="1:85" ht="12.75" customHeight="1" x14ac:dyDescent="0.25">
      <c r="A795" s="370" t="s">
        <v>1411</v>
      </c>
      <c r="B795" s="369">
        <v>4620470.05</v>
      </c>
      <c r="C795" s="373"/>
      <c r="D795" s="369"/>
      <c r="E795" s="371">
        <v>1</v>
      </c>
      <c r="F795" s="371">
        <v>1</v>
      </c>
      <c r="G795" s="370"/>
      <c r="H795" s="372"/>
      <c r="I795" s="370"/>
      <c r="J795" s="372"/>
      <c r="K795" s="406"/>
      <c r="L795" s="374"/>
      <c r="M795" s="374"/>
      <c r="N795" s="375"/>
      <c r="O795" s="370">
        <v>244620470.05000001</v>
      </c>
      <c r="P795" s="376">
        <v>2.12</v>
      </c>
      <c r="Q795" s="375">
        <v>212</v>
      </c>
      <c r="R795" s="373">
        <v>2.12</v>
      </c>
      <c r="S795" s="373">
        <v>212</v>
      </c>
      <c r="T795" s="373">
        <v>3997</v>
      </c>
      <c r="U795" s="374">
        <v>-197</v>
      </c>
      <c r="V795" s="377">
        <v>-4.6971864568431089E-2</v>
      </c>
      <c r="W795" s="373">
        <v>1884</v>
      </c>
      <c r="X795" s="374">
        <v>4194</v>
      </c>
      <c r="Y795" s="374">
        <v>4194</v>
      </c>
      <c r="Z795" s="374">
        <v>4398</v>
      </c>
      <c r="AA795" s="374">
        <v>4333</v>
      </c>
      <c r="AB795" s="374">
        <v>-139</v>
      </c>
      <c r="AC795" s="377">
        <v>-3.2079390722363259E-2</v>
      </c>
      <c r="AD795" s="378">
        <v>1976.7</v>
      </c>
      <c r="AE795" s="373">
        <v>1344</v>
      </c>
      <c r="AF795" s="374">
        <v>1339</v>
      </c>
      <c r="AG795" s="379">
        <v>5</v>
      </c>
      <c r="AH795" s="380">
        <v>3.7341299477221808E-3</v>
      </c>
      <c r="AI795" s="379">
        <v>1339</v>
      </c>
      <c r="AJ795" s="374">
        <v>1267</v>
      </c>
      <c r="AK795" s="374">
        <v>72</v>
      </c>
      <c r="AL795" s="381">
        <v>5.6827150749802685E-2</v>
      </c>
      <c r="AM795" s="373">
        <v>1319</v>
      </c>
      <c r="AN795" s="374">
        <v>1325</v>
      </c>
      <c r="AO795" s="374">
        <v>-6</v>
      </c>
      <c r="AP795" s="377">
        <v>-4.528301886792453E-3</v>
      </c>
      <c r="AQ795" s="374">
        <v>6.2216981132075473</v>
      </c>
      <c r="AR795" s="374">
        <v>1325</v>
      </c>
      <c r="AS795" s="374">
        <v>1253</v>
      </c>
      <c r="AT795" s="374">
        <v>72</v>
      </c>
      <c r="AU795" s="377">
        <v>5.7462090981644051E-2</v>
      </c>
      <c r="AV795" s="382">
        <v>6.25</v>
      </c>
      <c r="AW795" s="373">
        <v>1200</v>
      </c>
      <c r="AX795" s="373">
        <v>1020</v>
      </c>
      <c r="AY795" s="373">
        <v>60</v>
      </c>
      <c r="AZ795" s="373">
        <v>1080</v>
      </c>
      <c r="BA795" s="377">
        <v>0.9</v>
      </c>
      <c r="BB795" s="463">
        <v>1.191060944682842</v>
      </c>
      <c r="BC795" s="373">
        <v>75</v>
      </c>
      <c r="BD795" s="377">
        <v>6.25E-2</v>
      </c>
      <c r="BE795" s="463">
        <v>0.40910884442264855</v>
      </c>
      <c r="BF795" s="373">
        <v>25</v>
      </c>
      <c r="BG795" s="373">
        <v>10</v>
      </c>
      <c r="BH795" s="373">
        <v>35</v>
      </c>
      <c r="BI795" s="377">
        <v>2.9166666666666667E-2</v>
      </c>
      <c r="BJ795" s="463">
        <v>0.388178010734271</v>
      </c>
      <c r="BK795" s="373">
        <v>15</v>
      </c>
      <c r="BL795" s="383">
        <v>1905</v>
      </c>
      <c r="BM795" s="374">
        <v>1525</v>
      </c>
      <c r="BN795" s="374">
        <v>140</v>
      </c>
      <c r="BO795" s="374">
        <v>1665</v>
      </c>
      <c r="BP795" s="377">
        <v>0.87401574803149606</v>
      </c>
      <c r="BQ795" s="384">
        <v>1.2544108078769496</v>
      </c>
      <c r="BR795" s="374">
        <v>215</v>
      </c>
      <c r="BS795" s="377">
        <v>0.11286089238845144</v>
      </c>
      <c r="BT795" s="384">
        <v>0.50648876896491246</v>
      </c>
      <c r="BU795" s="374">
        <v>15</v>
      </c>
      <c r="BV795" s="374">
        <v>10</v>
      </c>
      <c r="BW795" s="374">
        <v>25</v>
      </c>
      <c r="BX795" s="377">
        <v>1.3123359580052493E-2</v>
      </c>
      <c r="BY795" s="384">
        <v>0.18159797941013053</v>
      </c>
      <c r="BZ795" s="374">
        <v>0</v>
      </c>
      <c r="CA795" s="373" t="s">
        <v>66</v>
      </c>
      <c r="CB795" s="385" t="s">
        <v>66</v>
      </c>
      <c r="CC795" s="373" t="s">
        <v>66</v>
      </c>
      <c r="CD795" s="385"/>
      <c r="CE795" s="385" t="s">
        <v>2085</v>
      </c>
      <c r="CF795" s="386"/>
      <c r="CG795" s="373"/>
    </row>
    <row r="796" spans="1:85" ht="12.75" customHeight="1" x14ac:dyDescent="0.25">
      <c r="A796" s="370" t="s">
        <v>1412</v>
      </c>
      <c r="B796" s="369">
        <v>4620480</v>
      </c>
      <c r="C796" s="373"/>
      <c r="D796" s="369"/>
      <c r="E796" s="371">
        <v>1</v>
      </c>
      <c r="F796" s="371">
        <v>1</v>
      </c>
      <c r="G796" s="370"/>
      <c r="H796" s="372"/>
      <c r="I796" s="370"/>
      <c r="J796" s="372"/>
      <c r="K796" s="406"/>
      <c r="L796" s="374"/>
      <c r="M796" s="374"/>
      <c r="N796" s="375"/>
      <c r="O796" s="370">
        <v>244620480</v>
      </c>
      <c r="P796" s="376">
        <v>6.03</v>
      </c>
      <c r="Q796" s="375">
        <v>603</v>
      </c>
      <c r="R796" s="373">
        <v>6.03</v>
      </c>
      <c r="S796" s="373">
        <v>603</v>
      </c>
      <c r="T796" s="373">
        <v>3764</v>
      </c>
      <c r="U796" s="374">
        <v>-59</v>
      </c>
      <c r="V796" s="377">
        <v>-1.5432906094690033E-2</v>
      </c>
      <c r="W796" s="373">
        <v>623.9</v>
      </c>
      <c r="X796" s="374">
        <v>3823</v>
      </c>
      <c r="Y796" s="374">
        <v>3823</v>
      </c>
      <c r="Z796" s="374">
        <v>3850</v>
      </c>
      <c r="AA796" s="374">
        <v>3902</v>
      </c>
      <c r="AB796" s="374">
        <v>-79</v>
      </c>
      <c r="AC796" s="377">
        <v>-2.0246027678113787E-2</v>
      </c>
      <c r="AD796" s="378">
        <v>633.9</v>
      </c>
      <c r="AE796" s="373">
        <v>1375</v>
      </c>
      <c r="AF796" s="374">
        <v>1381</v>
      </c>
      <c r="AG796" s="379">
        <v>-6</v>
      </c>
      <c r="AH796" s="380">
        <v>-4.3446777697320783E-3</v>
      </c>
      <c r="AI796" s="379">
        <v>1381</v>
      </c>
      <c r="AJ796" s="374">
        <v>1423</v>
      </c>
      <c r="AK796" s="374">
        <v>-42</v>
      </c>
      <c r="AL796" s="381">
        <v>-2.9515108924806747E-2</v>
      </c>
      <c r="AM796" s="373">
        <v>1325</v>
      </c>
      <c r="AN796" s="374">
        <v>1334</v>
      </c>
      <c r="AO796" s="374">
        <v>-9</v>
      </c>
      <c r="AP796" s="377">
        <v>-6.746626686656672E-3</v>
      </c>
      <c r="AQ796" s="374">
        <v>2.1973466003316751</v>
      </c>
      <c r="AR796" s="374">
        <v>1334</v>
      </c>
      <c r="AS796" s="374">
        <v>1379</v>
      </c>
      <c r="AT796" s="374">
        <v>-45</v>
      </c>
      <c r="AU796" s="377">
        <v>-3.2632342277012324E-2</v>
      </c>
      <c r="AV796" s="382">
        <v>2.2122719734660032</v>
      </c>
      <c r="AW796" s="373">
        <v>980</v>
      </c>
      <c r="AX796" s="373">
        <v>740</v>
      </c>
      <c r="AY796" s="373">
        <v>75</v>
      </c>
      <c r="AZ796" s="373">
        <v>815</v>
      </c>
      <c r="BA796" s="377">
        <v>0.83163265306122447</v>
      </c>
      <c r="BB796" s="463">
        <v>1.1005835259824446</v>
      </c>
      <c r="BC796" s="373">
        <v>50</v>
      </c>
      <c r="BD796" s="377">
        <v>5.1020408163265307E-2</v>
      </c>
      <c r="BE796" s="463">
        <v>0.33396640361032537</v>
      </c>
      <c r="BF796" s="373">
        <v>30</v>
      </c>
      <c r="BG796" s="373">
        <v>40</v>
      </c>
      <c r="BH796" s="373">
        <v>70</v>
      </c>
      <c r="BI796" s="377">
        <v>7.1428571428571425E-2</v>
      </c>
      <c r="BJ796" s="463">
        <v>0.95064002628801048</v>
      </c>
      <c r="BK796" s="373">
        <v>45</v>
      </c>
      <c r="BL796" s="383">
        <v>1390</v>
      </c>
      <c r="BM796" s="374">
        <v>1015</v>
      </c>
      <c r="BN796" s="374">
        <v>55</v>
      </c>
      <c r="BO796" s="374">
        <v>1070</v>
      </c>
      <c r="BP796" s="377">
        <v>0.76978417266187049</v>
      </c>
      <c r="BQ796" s="384">
        <v>1.1048148595657441</v>
      </c>
      <c r="BR796" s="374">
        <v>235</v>
      </c>
      <c r="BS796" s="377">
        <v>0.16906474820143885</v>
      </c>
      <c r="BT796" s="384">
        <v>0.75871627788645535</v>
      </c>
      <c r="BU796" s="374">
        <v>45</v>
      </c>
      <c r="BV796" s="374">
        <v>30</v>
      </c>
      <c r="BW796" s="374">
        <v>75</v>
      </c>
      <c r="BX796" s="377">
        <v>5.3956834532374098E-2</v>
      </c>
      <c r="BY796" s="384">
        <v>0.74664205203517697</v>
      </c>
      <c r="BZ796" s="374">
        <v>25</v>
      </c>
      <c r="CA796" s="373" t="s">
        <v>66</v>
      </c>
      <c r="CB796" s="385" t="s">
        <v>66</v>
      </c>
      <c r="CC796" s="373" t="s">
        <v>66</v>
      </c>
      <c r="CD796" s="385"/>
      <c r="CE796" s="385" t="s">
        <v>2085</v>
      </c>
      <c r="CF796" s="386"/>
      <c r="CG796" s="373"/>
    </row>
    <row r="797" spans="1:85" ht="12.75" customHeight="1" x14ac:dyDescent="0.25">
      <c r="A797" s="370" t="s">
        <v>1414</v>
      </c>
      <c r="B797" s="369">
        <v>4620491</v>
      </c>
      <c r="C797" s="373"/>
      <c r="D797" s="370"/>
      <c r="E797" s="371">
        <v>1</v>
      </c>
      <c r="F797" s="371">
        <v>1</v>
      </c>
      <c r="G797" s="370"/>
      <c r="H797" s="370"/>
      <c r="I797" s="370"/>
      <c r="J797" s="372"/>
      <c r="K797" s="406"/>
      <c r="L797" s="374"/>
      <c r="M797" s="374"/>
      <c r="N797" s="375"/>
      <c r="O797" s="370">
        <v>244620491</v>
      </c>
      <c r="P797" s="376">
        <v>9.7899999999999991</v>
      </c>
      <c r="Q797" s="375">
        <v>978.99999999999989</v>
      </c>
      <c r="R797" s="373">
        <v>9.77</v>
      </c>
      <c r="S797" s="373">
        <v>977</v>
      </c>
      <c r="T797" s="373">
        <v>2495</v>
      </c>
      <c r="U797" s="374">
        <v>-31</v>
      </c>
      <c r="V797" s="377">
        <v>-1.2272367379255741E-2</v>
      </c>
      <c r="W797" s="373">
        <v>255.3</v>
      </c>
      <c r="X797" s="374">
        <v>2526</v>
      </c>
      <c r="Y797" s="374">
        <v>2526</v>
      </c>
      <c r="Z797" s="374">
        <v>2650</v>
      </c>
      <c r="AA797" s="374">
        <v>2600</v>
      </c>
      <c r="AB797" s="374">
        <v>-74</v>
      </c>
      <c r="AC797" s="377">
        <v>-2.8461538461538462E-2</v>
      </c>
      <c r="AD797" s="378">
        <v>257.89999999999998</v>
      </c>
      <c r="AE797" s="373">
        <v>796</v>
      </c>
      <c r="AF797" s="374">
        <v>703</v>
      </c>
      <c r="AG797" s="379">
        <v>93</v>
      </c>
      <c r="AH797" s="380">
        <v>0.13229018492176386</v>
      </c>
      <c r="AI797" s="379">
        <v>703</v>
      </c>
      <c r="AJ797" s="374">
        <v>720</v>
      </c>
      <c r="AK797" s="374">
        <v>-17</v>
      </c>
      <c r="AL797" s="381">
        <v>-2.361111111111111E-2</v>
      </c>
      <c r="AM797" s="373">
        <v>749</v>
      </c>
      <c r="AN797" s="374">
        <v>683</v>
      </c>
      <c r="AO797" s="374">
        <v>66</v>
      </c>
      <c r="AP797" s="377">
        <v>9.6632503660322111E-2</v>
      </c>
      <c r="AQ797" s="374">
        <v>0.76663254861821906</v>
      </c>
      <c r="AR797" s="374">
        <v>683</v>
      </c>
      <c r="AS797" s="374">
        <v>703</v>
      </c>
      <c r="AT797" s="374">
        <v>-20</v>
      </c>
      <c r="AU797" s="377">
        <v>-2.8449502133712661E-2</v>
      </c>
      <c r="AV797" s="382">
        <v>0.69765066394279884</v>
      </c>
      <c r="AW797" s="373">
        <v>830</v>
      </c>
      <c r="AX797" s="373">
        <v>650</v>
      </c>
      <c r="AY797" s="373">
        <v>45</v>
      </c>
      <c r="AZ797" s="373">
        <v>695</v>
      </c>
      <c r="BA797" s="377">
        <v>0.83734939759036142</v>
      </c>
      <c r="BB797" s="463">
        <v>1.1081490716928717</v>
      </c>
      <c r="BC797" s="373">
        <v>25</v>
      </c>
      <c r="BD797" s="377">
        <v>3.0120481927710843E-2</v>
      </c>
      <c r="BE797" s="463">
        <v>0.19716088887838484</v>
      </c>
      <c r="BF797" s="373">
        <v>55</v>
      </c>
      <c r="BG797" s="373">
        <v>25</v>
      </c>
      <c r="BH797" s="373">
        <v>80</v>
      </c>
      <c r="BI797" s="377">
        <v>9.6385542168674704E-2</v>
      </c>
      <c r="BJ797" s="463">
        <v>1.282791360774183</v>
      </c>
      <c r="BK797" s="373">
        <v>20</v>
      </c>
      <c r="BL797" s="383">
        <v>1135</v>
      </c>
      <c r="BM797" s="374">
        <v>860</v>
      </c>
      <c r="BN797" s="374">
        <v>70</v>
      </c>
      <c r="BO797" s="374">
        <v>930</v>
      </c>
      <c r="BP797" s="377">
        <v>0.81938325991189431</v>
      </c>
      <c r="BQ797" s="384">
        <v>1.1760007978596381</v>
      </c>
      <c r="BR797" s="374">
        <v>155</v>
      </c>
      <c r="BS797" s="377">
        <v>0.13656387665198239</v>
      </c>
      <c r="BT797" s="384">
        <v>0.61286126936221508</v>
      </c>
      <c r="BU797" s="374">
        <v>30</v>
      </c>
      <c r="BV797" s="374">
        <v>15</v>
      </c>
      <c r="BW797" s="374">
        <v>45</v>
      </c>
      <c r="BX797" s="377">
        <v>3.9647577092511016E-2</v>
      </c>
      <c r="BY797" s="384">
        <v>0.54863389550426223</v>
      </c>
      <c r="BZ797" s="374">
        <v>10</v>
      </c>
      <c r="CA797" s="373" t="s">
        <v>66</v>
      </c>
      <c r="CB797" s="385" t="s">
        <v>66</v>
      </c>
      <c r="CC797" s="373" t="s">
        <v>66</v>
      </c>
      <c r="CD797" s="385"/>
      <c r="CE797" s="385" t="s">
        <v>2085</v>
      </c>
      <c r="CF797" s="386"/>
      <c r="CG797" s="373"/>
    </row>
    <row r="798" spans="1:85" ht="12.75" customHeight="1" x14ac:dyDescent="0.25">
      <c r="A798" s="370" t="s">
        <v>1416</v>
      </c>
      <c r="B798" s="369">
        <v>4620511.01</v>
      </c>
      <c r="C798" s="373"/>
      <c r="D798" s="370"/>
      <c r="E798" s="371">
        <v>1</v>
      </c>
      <c r="F798" s="371">
        <v>1</v>
      </c>
      <c r="G798" s="370"/>
      <c r="H798" s="370"/>
      <c r="I798" s="370"/>
      <c r="J798" s="372"/>
      <c r="K798" s="406"/>
      <c r="L798" s="374"/>
      <c r="M798" s="374"/>
      <c r="N798" s="375"/>
      <c r="O798" s="370">
        <v>244620511.00999999</v>
      </c>
      <c r="P798" s="376">
        <v>1.46</v>
      </c>
      <c r="Q798" s="375">
        <v>146</v>
      </c>
      <c r="R798" s="373">
        <v>1.44</v>
      </c>
      <c r="S798" s="373">
        <v>144</v>
      </c>
      <c r="T798" s="373">
        <v>3325</v>
      </c>
      <c r="U798" s="374">
        <v>30</v>
      </c>
      <c r="V798" s="377">
        <v>9.104704097116844E-3</v>
      </c>
      <c r="W798" s="373">
        <v>2311.4</v>
      </c>
      <c r="X798" s="374">
        <v>3295</v>
      </c>
      <c r="Y798" s="374">
        <v>3295</v>
      </c>
      <c r="Z798" s="374">
        <v>3332</v>
      </c>
      <c r="AA798" s="374">
        <v>3351</v>
      </c>
      <c r="AB798" s="374">
        <v>-56</v>
      </c>
      <c r="AC798" s="377">
        <v>-1.6711429424052522E-2</v>
      </c>
      <c r="AD798" s="378">
        <v>2261.6999999999998</v>
      </c>
      <c r="AE798" s="373">
        <v>1228</v>
      </c>
      <c r="AF798" s="374">
        <v>1207</v>
      </c>
      <c r="AG798" s="379">
        <v>21</v>
      </c>
      <c r="AH798" s="380">
        <v>1.7398508699254349E-2</v>
      </c>
      <c r="AI798" s="379">
        <v>1207</v>
      </c>
      <c r="AJ798" s="374">
        <v>1149</v>
      </c>
      <c r="AK798" s="374">
        <v>58</v>
      </c>
      <c r="AL798" s="381">
        <v>5.0478677110530897E-2</v>
      </c>
      <c r="AM798" s="373">
        <v>1187</v>
      </c>
      <c r="AN798" s="374">
        <v>1171</v>
      </c>
      <c r="AO798" s="374">
        <v>16</v>
      </c>
      <c r="AP798" s="377">
        <v>1.3663535439795047E-2</v>
      </c>
      <c r="AQ798" s="374">
        <v>8.2430555555555554</v>
      </c>
      <c r="AR798" s="374">
        <v>1171</v>
      </c>
      <c r="AS798" s="374">
        <v>1113</v>
      </c>
      <c r="AT798" s="374">
        <v>58</v>
      </c>
      <c r="AU798" s="377">
        <v>5.2111410601976639E-2</v>
      </c>
      <c r="AV798" s="382">
        <v>8.0205479452054789</v>
      </c>
      <c r="AW798" s="373">
        <v>1070</v>
      </c>
      <c r="AX798" s="373">
        <v>745</v>
      </c>
      <c r="AY798" s="373">
        <v>75</v>
      </c>
      <c r="AZ798" s="373">
        <v>820</v>
      </c>
      <c r="BA798" s="377">
        <v>0.76635514018691586</v>
      </c>
      <c r="BB798" s="463">
        <v>1.0141951969261997</v>
      </c>
      <c r="BC798" s="373">
        <v>140</v>
      </c>
      <c r="BD798" s="377">
        <v>0.13084112149532709</v>
      </c>
      <c r="BE798" s="463">
        <v>0.85645216028666604</v>
      </c>
      <c r="BF798" s="373">
        <v>65</v>
      </c>
      <c r="BG798" s="373">
        <v>15</v>
      </c>
      <c r="BH798" s="373">
        <v>80</v>
      </c>
      <c r="BI798" s="377">
        <v>7.476635514018691E-2</v>
      </c>
      <c r="BJ798" s="463">
        <v>0.99506245742296429</v>
      </c>
      <c r="BK798" s="373">
        <v>35</v>
      </c>
      <c r="BL798" s="383">
        <v>1415</v>
      </c>
      <c r="BM798" s="374">
        <v>920</v>
      </c>
      <c r="BN798" s="374">
        <v>60</v>
      </c>
      <c r="BO798" s="374">
        <v>980</v>
      </c>
      <c r="BP798" s="377">
        <v>0.69257950530035339</v>
      </c>
      <c r="BQ798" s="384">
        <v>0.994008653413333</v>
      </c>
      <c r="BR798" s="374">
        <v>355</v>
      </c>
      <c r="BS798" s="377">
        <v>0.25088339222614842</v>
      </c>
      <c r="BT798" s="384">
        <v>1.1258959396227994</v>
      </c>
      <c r="BU798" s="374">
        <v>40</v>
      </c>
      <c r="BV798" s="374">
        <v>20</v>
      </c>
      <c r="BW798" s="374">
        <v>60</v>
      </c>
      <c r="BX798" s="377">
        <v>4.2402826855123678E-2</v>
      </c>
      <c r="BY798" s="384">
        <v>0.5867603970764077</v>
      </c>
      <c r="BZ798" s="374">
        <v>15</v>
      </c>
      <c r="CA798" s="373" t="s">
        <v>66</v>
      </c>
      <c r="CB798" s="385" t="s">
        <v>66</v>
      </c>
      <c r="CC798" s="373" t="s">
        <v>66</v>
      </c>
      <c r="CD798" s="385"/>
      <c r="CE798" s="385" t="s">
        <v>2085</v>
      </c>
      <c r="CF798" s="386"/>
      <c r="CG798" s="373"/>
    </row>
    <row r="799" spans="1:85" ht="12.75" customHeight="1" x14ac:dyDescent="0.25">
      <c r="A799" s="370" t="s">
        <v>1417</v>
      </c>
      <c r="B799" s="369">
        <v>4620511.0199999996</v>
      </c>
      <c r="C799" s="373"/>
      <c r="D799" s="370"/>
      <c r="E799" s="371">
        <v>1</v>
      </c>
      <c r="F799" s="371">
        <v>1</v>
      </c>
      <c r="G799" s="370"/>
      <c r="H799" s="370"/>
      <c r="I799" s="370"/>
      <c r="J799" s="372"/>
      <c r="K799" s="406"/>
      <c r="L799" s="374"/>
      <c r="M799" s="374"/>
      <c r="N799" s="375"/>
      <c r="O799" s="370">
        <v>244620511.02000001</v>
      </c>
      <c r="P799" s="376">
        <v>1.54</v>
      </c>
      <c r="Q799" s="375">
        <v>154</v>
      </c>
      <c r="R799" s="373">
        <v>1.53</v>
      </c>
      <c r="S799" s="373">
        <v>153</v>
      </c>
      <c r="T799" s="373">
        <v>6667</v>
      </c>
      <c r="U799" s="374">
        <v>458</v>
      </c>
      <c r="V799" s="377">
        <v>7.3763891125785144E-2</v>
      </c>
      <c r="W799" s="373">
        <v>4359.5</v>
      </c>
      <c r="X799" s="374">
        <v>6209</v>
      </c>
      <c r="Y799" s="374">
        <v>6209</v>
      </c>
      <c r="Z799" s="374">
        <v>6102</v>
      </c>
      <c r="AA799" s="374">
        <v>5876</v>
      </c>
      <c r="AB799" s="374">
        <v>333</v>
      </c>
      <c r="AC799" s="377">
        <v>5.6671204901293397E-2</v>
      </c>
      <c r="AD799" s="378">
        <v>4042.6</v>
      </c>
      <c r="AE799" s="373">
        <v>2487</v>
      </c>
      <c r="AF799" s="374">
        <v>2422</v>
      </c>
      <c r="AG799" s="379">
        <v>65</v>
      </c>
      <c r="AH799" s="380">
        <v>2.6837324525185797E-2</v>
      </c>
      <c r="AI799" s="379">
        <v>2422</v>
      </c>
      <c r="AJ799" s="374">
        <v>2333</v>
      </c>
      <c r="AK799" s="374">
        <v>89</v>
      </c>
      <c r="AL799" s="381">
        <v>3.8148306900985855E-2</v>
      </c>
      <c r="AM799" s="373">
        <v>2435</v>
      </c>
      <c r="AN799" s="374">
        <v>2253</v>
      </c>
      <c r="AO799" s="374">
        <v>182</v>
      </c>
      <c r="AP799" s="377">
        <v>8.078118064802485E-2</v>
      </c>
      <c r="AQ799" s="374">
        <v>15.915032679738562</v>
      </c>
      <c r="AR799" s="374">
        <v>2253</v>
      </c>
      <c r="AS799" s="374">
        <v>2201</v>
      </c>
      <c r="AT799" s="374">
        <v>52</v>
      </c>
      <c r="AU799" s="377">
        <v>2.3625624716038164E-2</v>
      </c>
      <c r="AV799" s="382">
        <v>14.629870129870129</v>
      </c>
      <c r="AW799" s="373">
        <v>2320</v>
      </c>
      <c r="AX799" s="373">
        <v>1545</v>
      </c>
      <c r="AY799" s="373">
        <v>120</v>
      </c>
      <c r="AZ799" s="373">
        <v>1665</v>
      </c>
      <c r="BA799" s="377">
        <v>0.71767241379310343</v>
      </c>
      <c r="BB799" s="463">
        <v>0.94976842571692133</v>
      </c>
      <c r="BC799" s="373">
        <v>500</v>
      </c>
      <c r="BD799" s="377">
        <v>0.21551724137931033</v>
      </c>
      <c r="BE799" s="463">
        <v>1.4107201531815468</v>
      </c>
      <c r="BF799" s="373">
        <v>80</v>
      </c>
      <c r="BG799" s="373">
        <v>25</v>
      </c>
      <c r="BH799" s="373">
        <v>105</v>
      </c>
      <c r="BI799" s="377">
        <v>4.5258620689655173E-2</v>
      </c>
      <c r="BJ799" s="463">
        <v>0.60234518907042045</v>
      </c>
      <c r="BK799" s="373">
        <v>50</v>
      </c>
      <c r="BL799" s="383">
        <v>2565</v>
      </c>
      <c r="BM799" s="374">
        <v>1605</v>
      </c>
      <c r="BN799" s="374">
        <v>100</v>
      </c>
      <c r="BO799" s="374">
        <v>1705</v>
      </c>
      <c r="BP799" s="377">
        <v>0.66471734892787526</v>
      </c>
      <c r="BQ799" s="384">
        <v>0.95402014043389094</v>
      </c>
      <c r="BR799" s="374">
        <v>750</v>
      </c>
      <c r="BS799" s="377">
        <v>0.29239766081871343</v>
      </c>
      <c r="BT799" s="384">
        <v>1.3122006050294548</v>
      </c>
      <c r="BU799" s="374">
        <v>95</v>
      </c>
      <c r="BV799" s="374">
        <v>25</v>
      </c>
      <c r="BW799" s="374">
        <v>120</v>
      </c>
      <c r="BX799" s="377">
        <v>4.6783625730994149E-2</v>
      </c>
      <c r="BY799" s="384">
        <v>0.64738086694979868</v>
      </c>
      <c r="BZ799" s="374">
        <v>0</v>
      </c>
      <c r="CA799" s="373" t="s">
        <v>66</v>
      </c>
      <c r="CB799" s="385" t="s">
        <v>66</v>
      </c>
      <c r="CC799" s="373" t="s">
        <v>66</v>
      </c>
      <c r="CD799" s="385"/>
      <c r="CE799" s="385" t="s">
        <v>2085</v>
      </c>
      <c r="CF799" s="386"/>
      <c r="CG799" s="373"/>
    </row>
    <row r="800" spans="1:85" ht="12.75" customHeight="1" x14ac:dyDescent="0.25">
      <c r="A800" s="370" t="s">
        <v>1418</v>
      </c>
      <c r="B800" s="369">
        <v>4620512.0199999996</v>
      </c>
      <c r="C800" s="373"/>
      <c r="D800" s="370"/>
      <c r="E800" s="371">
        <v>1</v>
      </c>
      <c r="F800" s="371">
        <v>1</v>
      </c>
      <c r="G800" s="370"/>
      <c r="H800" s="370"/>
      <c r="I800" s="370"/>
      <c r="J800" s="372"/>
      <c r="K800" s="406"/>
      <c r="L800" s="374"/>
      <c r="M800" s="374"/>
      <c r="N800" s="375"/>
      <c r="O800" s="370">
        <v>244620512.02000001</v>
      </c>
      <c r="P800" s="376">
        <v>1.47</v>
      </c>
      <c r="Q800" s="375">
        <v>147</v>
      </c>
      <c r="R800" s="373">
        <v>1.45</v>
      </c>
      <c r="S800" s="373">
        <v>145</v>
      </c>
      <c r="T800" s="373">
        <v>4568</v>
      </c>
      <c r="U800" s="374">
        <v>119</v>
      </c>
      <c r="V800" s="377">
        <v>2.6747583726680152E-2</v>
      </c>
      <c r="W800" s="373">
        <v>3141.9</v>
      </c>
      <c r="X800" s="374">
        <v>4449</v>
      </c>
      <c r="Y800" s="374">
        <v>4449</v>
      </c>
      <c r="Z800" s="374">
        <v>4455</v>
      </c>
      <c r="AA800" s="374">
        <v>4433</v>
      </c>
      <c r="AB800" s="374">
        <v>16</v>
      </c>
      <c r="AC800" s="377">
        <v>3.609293931874577E-3</v>
      </c>
      <c r="AD800" s="378">
        <v>3027.1</v>
      </c>
      <c r="AE800" s="373">
        <v>1946</v>
      </c>
      <c r="AF800" s="374">
        <v>1864</v>
      </c>
      <c r="AG800" s="379">
        <v>82</v>
      </c>
      <c r="AH800" s="380">
        <v>4.3991416309012876E-2</v>
      </c>
      <c r="AI800" s="379">
        <v>1864</v>
      </c>
      <c r="AJ800" s="374">
        <v>1851</v>
      </c>
      <c r="AK800" s="374">
        <v>13</v>
      </c>
      <c r="AL800" s="381">
        <v>7.0232306861156132E-3</v>
      </c>
      <c r="AM800" s="373">
        <v>1872</v>
      </c>
      <c r="AN800" s="374">
        <v>1768</v>
      </c>
      <c r="AO800" s="374">
        <v>104</v>
      </c>
      <c r="AP800" s="377">
        <v>5.8823529411764705E-2</v>
      </c>
      <c r="AQ800" s="374">
        <v>12.910344827586206</v>
      </c>
      <c r="AR800" s="374">
        <v>1768</v>
      </c>
      <c r="AS800" s="374">
        <v>1745</v>
      </c>
      <c r="AT800" s="374">
        <v>23</v>
      </c>
      <c r="AU800" s="377">
        <v>1.3180515759312322E-2</v>
      </c>
      <c r="AV800" s="382">
        <v>12.027210884353741</v>
      </c>
      <c r="AW800" s="373">
        <v>1435</v>
      </c>
      <c r="AX800" s="373">
        <v>1115</v>
      </c>
      <c r="AY800" s="373">
        <v>100</v>
      </c>
      <c r="AZ800" s="373">
        <v>1215</v>
      </c>
      <c r="BA800" s="377">
        <v>0.84668989547038331</v>
      </c>
      <c r="BB800" s="463">
        <v>1.1205102963915239</v>
      </c>
      <c r="BC800" s="373">
        <v>165</v>
      </c>
      <c r="BD800" s="377">
        <v>0.11498257839721254</v>
      </c>
      <c r="BE800" s="463">
        <v>0.75264623642912354</v>
      </c>
      <c r="BF800" s="373">
        <v>15</v>
      </c>
      <c r="BG800" s="373">
        <v>25</v>
      </c>
      <c r="BH800" s="373">
        <v>40</v>
      </c>
      <c r="BI800" s="377">
        <v>2.7874564459930314E-2</v>
      </c>
      <c r="BJ800" s="463">
        <v>0.37098147367336998</v>
      </c>
      <c r="BK800" s="373">
        <v>15</v>
      </c>
      <c r="BL800" s="383">
        <v>1920</v>
      </c>
      <c r="BM800" s="374">
        <v>1490</v>
      </c>
      <c r="BN800" s="374">
        <v>90</v>
      </c>
      <c r="BO800" s="374">
        <v>1580</v>
      </c>
      <c r="BP800" s="377">
        <v>0.82291666666666663</v>
      </c>
      <c r="BQ800" s="384">
        <v>1.1810720378593689</v>
      </c>
      <c r="BR800" s="374">
        <v>305</v>
      </c>
      <c r="BS800" s="377">
        <v>0.15885416666666666</v>
      </c>
      <c r="BT800" s="384">
        <v>0.71289398495115852</v>
      </c>
      <c r="BU800" s="374">
        <v>10</v>
      </c>
      <c r="BV800" s="374">
        <v>10</v>
      </c>
      <c r="BW800" s="374">
        <v>20</v>
      </c>
      <c r="BX800" s="377">
        <v>1.0416666666666666E-2</v>
      </c>
      <c r="BY800" s="384">
        <v>0.14414339615679111</v>
      </c>
      <c r="BZ800" s="374">
        <v>10</v>
      </c>
      <c r="CA800" s="373" t="s">
        <v>66</v>
      </c>
      <c r="CB800" s="385" t="s">
        <v>66</v>
      </c>
      <c r="CC800" s="373" t="s">
        <v>66</v>
      </c>
      <c r="CD800" s="385"/>
      <c r="CE800" s="385" t="s">
        <v>2085</v>
      </c>
      <c r="CF800" s="386"/>
      <c r="CG800" s="373"/>
    </row>
    <row r="801" spans="1:85" ht="12.75" customHeight="1" x14ac:dyDescent="0.25">
      <c r="A801" s="370" t="s">
        <v>1419</v>
      </c>
      <c r="B801" s="369">
        <v>4620512.03</v>
      </c>
      <c r="C801" s="373"/>
      <c r="D801" s="370"/>
      <c r="E801" s="371">
        <v>1</v>
      </c>
      <c r="F801" s="371">
        <v>1</v>
      </c>
      <c r="G801" s="370"/>
      <c r="H801" s="370"/>
      <c r="I801" s="370"/>
      <c r="J801" s="372"/>
      <c r="K801" s="406"/>
      <c r="L801" s="374"/>
      <c r="M801" s="374"/>
      <c r="N801" s="375"/>
      <c r="O801" s="370">
        <v>244620512.03</v>
      </c>
      <c r="P801" s="376">
        <v>0.69</v>
      </c>
      <c r="Q801" s="375">
        <v>69</v>
      </c>
      <c r="R801" s="373">
        <v>0.67</v>
      </c>
      <c r="S801" s="373">
        <v>67</v>
      </c>
      <c r="T801" s="373">
        <v>2552</v>
      </c>
      <c r="U801" s="374">
        <v>40</v>
      </c>
      <c r="V801" s="377">
        <v>1.5923566878980892E-2</v>
      </c>
      <c r="W801" s="373">
        <v>3794.8</v>
      </c>
      <c r="X801" s="374">
        <v>2512</v>
      </c>
      <c r="Y801" s="374">
        <v>2512</v>
      </c>
      <c r="Z801" s="374">
        <v>2213</v>
      </c>
      <c r="AA801" s="374">
        <v>1600</v>
      </c>
      <c r="AB801" s="374">
        <v>912</v>
      </c>
      <c r="AC801" s="377">
        <v>0.56999999999999995</v>
      </c>
      <c r="AD801" s="378">
        <v>3659.1</v>
      </c>
      <c r="AE801" s="373">
        <v>1349</v>
      </c>
      <c r="AF801" s="374">
        <v>1320</v>
      </c>
      <c r="AG801" s="379">
        <v>29</v>
      </c>
      <c r="AH801" s="380">
        <v>2.1969696969696969E-2</v>
      </c>
      <c r="AI801" s="379">
        <v>1320</v>
      </c>
      <c r="AJ801" s="374">
        <v>1003</v>
      </c>
      <c r="AK801" s="374">
        <v>317</v>
      </c>
      <c r="AL801" s="381">
        <v>0.31605184446660017</v>
      </c>
      <c r="AM801" s="373">
        <v>1282</v>
      </c>
      <c r="AN801" s="374">
        <v>1302</v>
      </c>
      <c r="AO801" s="374">
        <v>-20</v>
      </c>
      <c r="AP801" s="377">
        <v>-1.5360983102918587E-2</v>
      </c>
      <c r="AQ801" s="374">
        <v>19.134328358208954</v>
      </c>
      <c r="AR801" s="374">
        <v>1302</v>
      </c>
      <c r="AS801" s="374">
        <v>954</v>
      </c>
      <c r="AT801" s="374">
        <v>348</v>
      </c>
      <c r="AU801" s="377">
        <v>0.36477987421383645</v>
      </c>
      <c r="AV801" s="382">
        <v>18.869565217391305</v>
      </c>
      <c r="AW801" s="373">
        <v>780</v>
      </c>
      <c r="AX801" s="373">
        <v>625</v>
      </c>
      <c r="AY801" s="373">
        <v>55</v>
      </c>
      <c r="AZ801" s="373">
        <v>680</v>
      </c>
      <c r="BA801" s="377">
        <v>0.87179487179487181</v>
      </c>
      <c r="BB801" s="463">
        <v>1.15373424841073</v>
      </c>
      <c r="BC801" s="373">
        <v>90</v>
      </c>
      <c r="BD801" s="377">
        <v>0.11538461538461539</v>
      </c>
      <c r="BE801" s="463">
        <v>0.75527786662642815</v>
      </c>
      <c r="BF801" s="373">
        <v>0</v>
      </c>
      <c r="BG801" s="373">
        <v>0</v>
      </c>
      <c r="BH801" s="373">
        <v>0</v>
      </c>
      <c r="BI801" s="377">
        <v>0</v>
      </c>
      <c r="BJ801" s="463">
        <v>0</v>
      </c>
      <c r="BK801" s="373">
        <v>10</v>
      </c>
      <c r="BL801" s="383">
        <v>1115</v>
      </c>
      <c r="BM801" s="374">
        <v>795</v>
      </c>
      <c r="BN801" s="374">
        <v>75</v>
      </c>
      <c r="BO801" s="374">
        <v>870</v>
      </c>
      <c r="BP801" s="377">
        <v>0.78026905829596416</v>
      </c>
      <c r="BQ801" s="384">
        <v>1.119863048214957</v>
      </c>
      <c r="BR801" s="374">
        <v>210</v>
      </c>
      <c r="BS801" s="377">
        <v>0.18834080717488788</v>
      </c>
      <c r="BT801" s="384">
        <v>0.84522195025305336</v>
      </c>
      <c r="BU801" s="374">
        <v>25</v>
      </c>
      <c r="BV801" s="374">
        <v>10</v>
      </c>
      <c r="BW801" s="374">
        <v>35</v>
      </c>
      <c r="BX801" s="377">
        <v>3.1390134529147982E-2</v>
      </c>
      <c r="BY801" s="384">
        <v>0.43436933729759475</v>
      </c>
      <c r="BZ801" s="374">
        <v>10</v>
      </c>
      <c r="CA801" s="373" t="s">
        <v>66</v>
      </c>
      <c r="CB801" s="385" t="s">
        <v>66</v>
      </c>
      <c r="CC801" s="373" t="s">
        <v>66</v>
      </c>
      <c r="CD801" s="385"/>
      <c r="CE801" s="385" t="s">
        <v>2085</v>
      </c>
      <c r="CF801" s="386"/>
      <c r="CG801" s="373"/>
    </row>
    <row r="802" spans="1:85" ht="12.75" customHeight="1" x14ac:dyDescent="0.25">
      <c r="A802" s="370" t="s">
        <v>1420</v>
      </c>
      <c r="B802" s="369">
        <v>4620512.04</v>
      </c>
      <c r="C802" s="373"/>
      <c r="D802" s="370"/>
      <c r="E802" s="371">
        <v>1</v>
      </c>
      <c r="F802" s="371">
        <v>1</v>
      </c>
      <c r="G802" s="370"/>
      <c r="H802" s="370"/>
      <c r="I802" s="370"/>
      <c r="J802" s="372"/>
      <c r="K802" s="406"/>
      <c r="L802" s="374"/>
      <c r="M802" s="374"/>
      <c r="N802" s="375"/>
      <c r="O802" s="370">
        <v>244620512.03999999</v>
      </c>
      <c r="P802" s="376">
        <v>1.77</v>
      </c>
      <c r="Q802" s="375">
        <v>177</v>
      </c>
      <c r="R802" s="373">
        <v>1.77</v>
      </c>
      <c r="S802" s="373">
        <v>177</v>
      </c>
      <c r="T802" s="373">
        <v>6579</v>
      </c>
      <c r="U802" s="374">
        <v>-95</v>
      </c>
      <c r="V802" s="377">
        <v>-1.4234342223554091E-2</v>
      </c>
      <c r="W802" s="373">
        <v>3727.1</v>
      </c>
      <c r="X802" s="374">
        <v>6674</v>
      </c>
      <c r="Y802" s="374">
        <v>6674</v>
      </c>
      <c r="Z802" s="374">
        <v>6598</v>
      </c>
      <c r="AA802" s="374">
        <v>6322</v>
      </c>
      <c r="AB802" s="374">
        <v>352</v>
      </c>
      <c r="AC802" s="377">
        <v>5.5678582726985129E-2</v>
      </c>
      <c r="AD802" s="378">
        <v>3770.4</v>
      </c>
      <c r="AE802" s="373">
        <v>2477</v>
      </c>
      <c r="AF802" s="374">
        <v>2475</v>
      </c>
      <c r="AG802" s="379">
        <v>2</v>
      </c>
      <c r="AH802" s="380">
        <v>8.0808080808080808E-4</v>
      </c>
      <c r="AI802" s="379">
        <v>2475</v>
      </c>
      <c r="AJ802" s="374">
        <v>2431</v>
      </c>
      <c r="AK802" s="374">
        <v>44</v>
      </c>
      <c r="AL802" s="381">
        <v>1.8099547511312219E-2</v>
      </c>
      <c r="AM802" s="373">
        <v>2406</v>
      </c>
      <c r="AN802" s="374">
        <v>2416</v>
      </c>
      <c r="AO802" s="374">
        <v>-10</v>
      </c>
      <c r="AP802" s="377">
        <v>-4.1390728476821195E-3</v>
      </c>
      <c r="AQ802" s="374">
        <v>13.59322033898305</v>
      </c>
      <c r="AR802" s="374">
        <v>2416</v>
      </c>
      <c r="AS802" s="374">
        <v>2318</v>
      </c>
      <c r="AT802" s="374">
        <v>98</v>
      </c>
      <c r="AU802" s="377">
        <v>4.2277825711820538E-2</v>
      </c>
      <c r="AV802" s="382">
        <v>13.649717514124294</v>
      </c>
      <c r="AW802" s="373">
        <v>2380</v>
      </c>
      <c r="AX802" s="373">
        <v>1815</v>
      </c>
      <c r="AY802" s="373">
        <v>125</v>
      </c>
      <c r="AZ802" s="373">
        <v>1940</v>
      </c>
      <c r="BA802" s="377">
        <v>0.81512605042016806</v>
      </c>
      <c r="BB802" s="463">
        <v>1.0787386707211548</v>
      </c>
      <c r="BC802" s="373">
        <v>315</v>
      </c>
      <c r="BD802" s="377">
        <v>0.13235294117647059</v>
      </c>
      <c r="BE802" s="463">
        <v>0.86634814113031466</v>
      </c>
      <c r="BF802" s="373">
        <v>80</v>
      </c>
      <c r="BG802" s="373">
        <v>10</v>
      </c>
      <c r="BH802" s="373">
        <v>90</v>
      </c>
      <c r="BI802" s="377">
        <v>3.7815126050420166E-2</v>
      </c>
      <c r="BJ802" s="463">
        <v>0.50328001391718202</v>
      </c>
      <c r="BK802" s="373">
        <v>30</v>
      </c>
      <c r="BL802" s="383">
        <v>3050</v>
      </c>
      <c r="BM802" s="374">
        <v>2125</v>
      </c>
      <c r="BN802" s="374">
        <v>125</v>
      </c>
      <c r="BO802" s="374">
        <v>2250</v>
      </c>
      <c r="BP802" s="377">
        <v>0.73770491803278693</v>
      </c>
      <c r="BQ802" s="384">
        <v>1.0587738542337568</v>
      </c>
      <c r="BR802" s="374">
        <v>685</v>
      </c>
      <c r="BS802" s="377">
        <v>0.22459016393442624</v>
      </c>
      <c r="BT802" s="384">
        <v>1.0078991335745915</v>
      </c>
      <c r="BU802" s="374">
        <v>75</v>
      </c>
      <c r="BV802" s="374">
        <v>15</v>
      </c>
      <c r="BW802" s="374">
        <v>90</v>
      </c>
      <c r="BX802" s="377">
        <v>2.9508196721311476E-2</v>
      </c>
      <c r="BY802" s="384">
        <v>0.40832752222776242</v>
      </c>
      <c r="BZ802" s="374">
        <v>25</v>
      </c>
      <c r="CA802" s="373" t="s">
        <v>66</v>
      </c>
      <c r="CB802" s="385" t="s">
        <v>66</v>
      </c>
      <c r="CC802" s="373" t="s">
        <v>66</v>
      </c>
      <c r="CD802" s="385"/>
      <c r="CE802" s="385" t="s">
        <v>2085</v>
      </c>
      <c r="CF802" s="386"/>
      <c r="CG802" s="373"/>
    </row>
    <row r="803" spans="1:85" ht="12.75" customHeight="1" x14ac:dyDescent="0.25">
      <c r="A803" s="370" t="s">
        <v>1421</v>
      </c>
      <c r="B803" s="369">
        <v>4620513.01</v>
      </c>
      <c r="C803" s="373"/>
      <c r="D803" s="370"/>
      <c r="E803" s="371">
        <v>1</v>
      </c>
      <c r="F803" s="371">
        <v>1</v>
      </c>
      <c r="G803" s="370"/>
      <c r="H803" s="370"/>
      <c r="I803" s="370"/>
      <c r="J803" s="372"/>
      <c r="K803" s="406"/>
      <c r="L803" s="374"/>
      <c r="M803" s="374"/>
      <c r="N803" s="375"/>
      <c r="O803" s="370">
        <v>244620513.00999999</v>
      </c>
      <c r="P803" s="376">
        <v>1.0900000000000001</v>
      </c>
      <c r="Q803" s="375">
        <v>109.00000000000001</v>
      </c>
      <c r="R803" s="373">
        <v>1.0900000000000001</v>
      </c>
      <c r="S803" s="373">
        <v>109.00000000000001</v>
      </c>
      <c r="T803" s="373">
        <v>5002</v>
      </c>
      <c r="U803" s="374">
        <v>-227</v>
      </c>
      <c r="V803" s="377">
        <v>-4.3411742206922926E-2</v>
      </c>
      <c r="W803" s="373">
        <v>4608</v>
      </c>
      <c r="X803" s="374">
        <v>5229</v>
      </c>
      <c r="Y803" s="374">
        <v>5229</v>
      </c>
      <c r="Z803" s="374">
        <v>5183</v>
      </c>
      <c r="AA803" s="374">
        <v>5059</v>
      </c>
      <c r="AB803" s="374">
        <v>170</v>
      </c>
      <c r="AC803" s="377">
        <v>3.3603478948408774E-2</v>
      </c>
      <c r="AD803" s="378">
        <v>4816.7</v>
      </c>
      <c r="AE803" s="373">
        <v>1719</v>
      </c>
      <c r="AF803" s="374">
        <v>1849</v>
      </c>
      <c r="AG803" s="379">
        <v>-130</v>
      </c>
      <c r="AH803" s="380">
        <v>-7.0308274743104388E-2</v>
      </c>
      <c r="AI803" s="379">
        <v>1849</v>
      </c>
      <c r="AJ803" s="374">
        <v>1803</v>
      </c>
      <c r="AK803" s="374">
        <v>46</v>
      </c>
      <c r="AL803" s="381">
        <v>2.5513033832501388E-2</v>
      </c>
      <c r="AM803" s="373">
        <v>1692</v>
      </c>
      <c r="AN803" s="374">
        <v>1808</v>
      </c>
      <c r="AO803" s="374">
        <v>-116</v>
      </c>
      <c r="AP803" s="377">
        <v>-6.4159292035398233E-2</v>
      </c>
      <c r="AQ803" s="374">
        <v>15.522935779816512</v>
      </c>
      <c r="AR803" s="374">
        <v>1808</v>
      </c>
      <c r="AS803" s="374">
        <v>1750</v>
      </c>
      <c r="AT803" s="374">
        <v>58</v>
      </c>
      <c r="AU803" s="377">
        <v>3.3142857142857141E-2</v>
      </c>
      <c r="AV803" s="382">
        <v>16.587155963302749</v>
      </c>
      <c r="AW803" s="373">
        <v>1905</v>
      </c>
      <c r="AX803" s="373">
        <v>1360</v>
      </c>
      <c r="AY803" s="373">
        <v>110</v>
      </c>
      <c r="AZ803" s="373">
        <v>1470</v>
      </c>
      <c r="BA803" s="377">
        <v>0.77165354330708658</v>
      </c>
      <c r="BB803" s="463">
        <v>1.0212071091768897</v>
      </c>
      <c r="BC803" s="373">
        <v>295</v>
      </c>
      <c r="BD803" s="377">
        <v>0.15485564304461943</v>
      </c>
      <c r="BE803" s="463">
        <v>1.0136450108529667</v>
      </c>
      <c r="BF803" s="373">
        <v>95</v>
      </c>
      <c r="BG803" s="373">
        <v>0</v>
      </c>
      <c r="BH803" s="373">
        <v>95</v>
      </c>
      <c r="BI803" s="377">
        <v>4.9868766404199474E-2</v>
      </c>
      <c r="BJ803" s="463">
        <v>0.66370143567614381</v>
      </c>
      <c r="BK803" s="373">
        <v>40</v>
      </c>
      <c r="BL803" s="383">
        <v>2390</v>
      </c>
      <c r="BM803" s="374">
        <v>1565</v>
      </c>
      <c r="BN803" s="374">
        <v>135</v>
      </c>
      <c r="BO803" s="374">
        <v>1700</v>
      </c>
      <c r="BP803" s="377">
        <v>0.71129707112970708</v>
      </c>
      <c r="BQ803" s="384">
        <v>1.0208726051514696</v>
      </c>
      <c r="BR803" s="374">
        <v>555</v>
      </c>
      <c r="BS803" s="377">
        <v>0.23221757322175732</v>
      </c>
      <c r="BT803" s="384">
        <v>1.042128857073811</v>
      </c>
      <c r="BU803" s="374">
        <v>100</v>
      </c>
      <c r="BV803" s="374">
        <v>0</v>
      </c>
      <c r="BW803" s="374">
        <v>100</v>
      </c>
      <c r="BX803" s="377">
        <v>4.1841004184100417E-2</v>
      </c>
      <c r="BY803" s="384">
        <v>0.57898602640384711</v>
      </c>
      <c r="BZ803" s="374">
        <v>40</v>
      </c>
      <c r="CA803" s="373" t="s">
        <v>66</v>
      </c>
      <c r="CB803" s="385" t="s">
        <v>66</v>
      </c>
      <c r="CC803" s="373" t="s">
        <v>66</v>
      </c>
      <c r="CD803" s="385"/>
      <c r="CE803" s="385" t="s">
        <v>2085</v>
      </c>
      <c r="CF803" s="386"/>
      <c r="CG803" s="373"/>
    </row>
    <row r="804" spans="1:85" ht="12.75" customHeight="1" x14ac:dyDescent="0.25">
      <c r="A804" s="370" t="s">
        <v>1422</v>
      </c>
      <c r="B804" s="369">
        <v>4620513.0199999996</v>
      </c>
      <c r="C804" s="373"/>
      <c r="D804" s="369"/>
      <c r="E804" s="371">
        <v>1</v>
      </c>
      <c r="F804" s="371">
        <v>1</v>
      </c>
      <c r="G804" s="370"/>
      <c r="H804" s="372"/>
      <c r="I804" s="370"/>
      <c r="J804" s="372"/>
      <c r="K804" s="406"/>
      <c r="L804" s="374"/>
      <c r="M804" s="374"/>
      <c r="N804" s="375"/>
      <c r="O804" s="370">
        <v>244620513.02000001</v>
      </c>
      <c r="P804" s="376">
        <v>1.25</v>
      </c>
      <c r="Q804" s="375">
        <v>125</v>
      </c>
      <c r="R804" s="373">
        <v>1.25</v>
      </c>
      <c r="S804" s="373">
        <v>125</v>
      </c>
      <c r="T804" s="373">
        <v>4581</v>
      </c>
      <c r="U804" s="374">
        <v>354</v>
      </c>
      <c r="V804" s="377">
        <v>8.3747338537970187E-2</v>
      </c>
      <c r="W804" s="373">
        <v>3671.3</v>
      </c>
      <c r="X804" s="374">
        <v>4227</v>
      </c>
      <c r="Y804" s="374">
        <v>4227</v>
      </c>
      <c r="Z804" s="374">
        <v>3901</v>
      </c>
      <c r="AA804" s="374">
        <v>4046</v>
      </c>
      <c r="AB804" s="374">
        <v>181</v>
      </c>
      <c r="AC804" s="377">
        <v>4.4735541275333662E-2</v>
      </c>
      <c r="AD804" s="378">
        <v>3387.8</v>
      </c>
      <c r="AE804" s="373">
        <v>1942</v>
      </c>
      <c r="AF804" s="374">
        <v>1773</v>
      </c>
      <c r="AG804" s="379">
        <v>169</v>
      </c>
      <c r="AH804" s="380">
        <v>9.5318668922729832E-2</v>
      </c>
      <c r="AI804" s="379">
        <v>1773</v>
      </c>
      <c r="AJ804" s="374">
        <v>1671</v>
      </c>
      <c r="AK804" s="374">
        <v>102</v>
      </c>
      <c r="AL804" s="381">
        <v>6.1041292639138239E-2</v>
      </c>
      <c r="AM804" s="373">
        <v>1859</v>
      </c>
      <c r="AN804" s="374">
        <v>1692</v>
      </c>
      <c r="AO804" s="374">
        <v>167</v>
      </c>
      <c r="AP804" s="377">
        <v>9.8699763593380618E-2</v>
      </c>
      <c r="AQ804" s="374">
        <v>14.872</v>
      </c>
      <c r="AR804" s="374">
        <v>1692</v>
      </c>
      <c r="AS804" s="374">
        <v>1618</v>
      </c>
      <c r="AT804" s="374">
        <v>74</v>
      </c>
      <c r="AU804" s="377">
        <v>4.573547589616811E-2</v>
      </c>
      <c r="AV804" s="382">
        <v>13.536</v>
      </c>
      <c r="AW804" s="373">
        <v>1690</v>
      </c>
      <c r="AX804" s="373">
        <v>1245</v>
      </c>
      <c r="AY804" s="373">
        <v>65</v>
      </c>
      <c r="AZ804" s="373">
        <v>1310</v>
      </c>
      <c r="BA804" s="377">
        <v>0.7751479289940828</v>
      </c>
      <c r="BB804" s="463">
        <v>1.0258315828629341</v>
      </c>
      <c r="BC804" s="373">
        <v>280</v>
      </c>
      <c r="BD804" s="377">
        <v>0.16568047337278108</v>
      </c>
      <c r="BE804" s="463">
        <v>1.0845015520789738</v>
      </c>
      <c r="BF804" s="373">
        <v>60</v>
      </c>
      <c r="BG804" s="373">
        <v>0</v>
      </c>
      <c r="BH804" s="373">
        <v>60</v>
      </c>
      <c r="BI804" s="377">
        <v>3.5502958579881658E-2</v>
      </c>
      <c r="BJ804" s="463">
        <v>0.47250746868753191</v>
      </c>
      <c r="BK804" s="373">
        <v>40</v>
      </c>
      <c r="BL804" s="383">
        <v>1740</v>
      </c>
      <c r="BM804" s="374">
        <v>1235</v>
      </c>
      <c r="BN804" s="374">
        <v>75</v>
      </c>
      <c r="BO804" s="374">
        <v>1310</v>
      </c>
      <c r="BP804" s="377">
        <v>0.75287356321839083</v>
      </c>
      <c r="BQ804" s="384">
        <v>1.0805443000232375</v>
      </c>
      <c r="BR804" s="374">
        <v>390</v>
      </c>
      <c r="BS804" s="377">
        <v>0.22413793103448276</v>
      </c>
      <c r="BT804" s="384">
        <v>1.0058696362001649</v>
      </c>
      <c r="BU804" s="374">
        <v>25</v>
      </c>
      <c r="BV804" s="374">
        <v>0</v>
      </c>
      <c r="BW804" s="374">
        <v>25</v>
      </c>
      <c r="BX804" s="377">
        <v>1.4367816091954023E-2</v>
      </c>
      <c r="BY804" s="384">
        <v>0.19881847745764292</v>
      </c>
      <c r="BZ804" s="374">
        <v>15</v>
      </c>
      <c r="CA804" s="373" t="s">
        <v>66</v>
      </c>
      <c r="CB804" s="385" t="s">
        <v>66</v>
      </c>
      <c r="CC804" s="373" t="s">
        <v>66</v>
      </c>
      <c r="CD804" s="385"/>
      <c r="CE804" s="385" t="s">
        <v>2085</v>
      </c>
      <c r="CF804" s="386"/>
      <c r="CG804" s="373"/>
    </row>
    <row r="805" spans="1:85" ht="12.75" customHeight="1" x14ac:dyDescent="0.25">
      <c r="A805" s="370" t="s">
        <v>1423</v>
      </c>
      <c r="B805" s="369">
        <v>4620514.01</v>
      </c>
      <c r="C805" s="373"/>
      <c r="D805" s="369"/>
      <c r="E805" s="371">
        <v>1</v>
      </c>
      <c r="F805" s="371">
        <v>1</v>
      </c>
      <c r="G805" s="370"/>
      <c r="H805" s="372"/>
      <c r="I805" s="370"/>
      <c r="J805" s="372"/>
      <c r="K805" s="406"/>
      <c r="L805" s="374"/>
      <c r="M805" s="374"/>
      <c r="N805" s="375"/>
      <c r="O805" s="370">
        <v>244620514.00999999</v>
      </c>
      <c r="P805" s="376">
        <v>2</v>
      </c>
      <c r="Q805" s="375">
        <v>200</v>
      </c>
      <c r="R805" s="373">
        <v>1.99</v>
      </c>
      <c r="S805" s="373">
        <v>199</v>
      </c>
      <c r="T805" s="373">
        <v>6896</v>
      </c>
      <c r="U805" s="374">
        <v>-101</v>
      </c>
      <c r="V805" s="377">
        <v>-1.4434757753322853E-2</v>
      </c>
      <c r="W805" s="373">
        <v>3457.7</v>
      </c>
      <c r="X805" s="374">
        <v>6997</v>
      </c>
      <c r="Y805" s="374">
        <v>6997</v>
      </c>
      <c r="Z805" s="374">
        <v>7163</v>
      </c>
      <c r="AA805" s="374">
        <v>6127</v>
      </c>
      <c r="AB805" s="374">
        <v>870</v>
      </c>
      <c r="AC805" s="377">
        <v>0.14199445079157827</v>
      </c>
      <c r="AD805" s="378">
        <v>3494.8</v>
      </c>
      <c r="AE805" s="373">
        <v>2726</v>
      </c>
      <c r="AF805" s="374">
        <v>2832</v>
      </c>
      <c r="AG805" s="379">
        <v>-106</v>
      </c>
      <c r="AH805" s="380">
        <v>-3.7429378531073448E-2</v>
      </c>
      <c r="AI805" s="379">
        <v>2832</v>
      </c>
      <c r="AJ805" s="374">
        <v>2453</v>
      </c>
      <c r="AK805" s="374">
        <v>379</v>
      </c>
      <c r="AL805" s="381">
        <v>0.15450468813697513</v>
      </c>
      <c r="AM805" s="373">
        <v>2669</v>
      </c>
      <c r="AN805" s="374">
        <v>2761</v>
      </c>
      <c r="AO805" s="374">
        <v>-92</v>
      </c>
      <c r="AP805" s="377">
        <v>-3.3321260412893877E-2</v>
      </c>
      <c r="AQ805" s="374">
        <v>13.412060301507537</v>
      </c>
      <c r="AR805" s="374">
        <v>2761</v>
      </c>
      <c r="AS805" s="374">
        <v>2363</v>
      </c>
      <c r="AT805" s="374">
        <v>398</v>
      </c>
      <c r="AU805" s="377">
        <v>0.1684299619128227</v>
      </c>
      <c r="AV805" s="382">
        <v>13.805</v>
      </c>
      <c r="AW805" s="373">
        <v>2520</v>
      </c>
      <c r="AX805" s="373">
        <v>1935</v>
      </c>
      <c r="AY805" s="373">
        <v>130</v>
      </c>
      <c r="AZ805" s="373">
        <v>2065</v>
      </c>
      <c r="BA805" s="377">
        <v>0.81944444444444442</v>
      </c>
      <c r="BB805" s="463">
        <v>1.084453637905674</v>
      </c>
      <c r="BC805" s="373">
        <v>245</v>
      </c>
      <c r="BD805" s="377">
        <v>9.7222222222222224E-2</v>
      </c>
      <c r="BE805" s="463">
        <v>0.63639153576856444</v>
      </c>
      <c r="BF805" s="373">
        <v>115</v>
      </c>
      <c r="BG805" s="373">
        <v>20</v>
      </c>
      <c r="BH805" s="373">
        <v>135</v>
      </c>
      <c r="BI805" s="377">
        <v>5.3571428571428568E-2</v>
      </c>
      <c r="BJ805" s="463">
        <v>0.71298001971600788</v>
      </c>
      <c r="BK805" s="373">
        <v>75</v>
      </c>
      <c r="BL805" s="383">
        <v>3185</v>
      </c>
      <c r="BM805" s="374">
        <v>2255</v>
      </c>
      <c r="BN805" s="374">
        <v>200</v>
      </c>
      <c r="BO805" s="374">
        <v>2455</v>
      </c>
      <c r="BP805" s="377">
        <v>0.77080062794348514</v>
      </c>
      <c r="BQ805" s="384">
        <v>1.1062737034067764</v>
      </c>
      <c r="BR805" s="374">
        <v>600</v>
      </c>
      <c r="BS805" s="377">
        <v>0.18838304552590268</v>
      </c>
      <c r="BT805" s="384">
        <v>0.84541150440202251</v>
      </c>
      <c r="BU805" s="374">
        <v>80</v>
      </c>
      <c r="BV805" s="374">
        <v>10</v>
      </c>
      <c r="BW805" s="374">
        <v>90</v>
      </c>
      <c r="BX805" s="377">
        <v>2.8257456828885402E-2</v>
      </c>
      <c r="BY805" s="384">
        <v>0.39102007623066731</v>
      </c>
      <c r="BZ805" s="374">
        <v>35</v>
      </c>
      <c r="CA805" s="373" t="s">
        <v>66</v>
      </c>
      <c r="CB805" s="385" t="s">
        <v>66</v>
      </c>
      <c r="CC805" s="373" t="s">
        <v>66</v>
      </c>
      <c r="CD805" s="385"/>
      <c r="CE805" s="385" t="s">
        <v>2085</v>
      </c>
      <c r="CF805" s="386"/>
      <c r="CG805" s="373"/>
    </row>
    <row r="806" spans="1:85" ht="12.75" customHeight="1" x14ac:dyDescent="0.25">
      <c r="A806" s="370" t="s">
        <v>1424</v>
      </c>
      <c r="B806" s="369">
        <v>4620514.0199999996</v>
      </c>
      <c r="C806" s="373"/>
      <c r="D806" s="370"/>
      <c r="E806" s="371">
        <v>1</v>
      </c>
      <c r="F806" s="371">
        <v>1</v>
      </c>
      <c r="G806" s="370"/>
      <c r="H806" s="370"/>
      <c r="I806" s="370"/>
      <c r="J806" s="372"/>
      <c r="K806" s="406"/>
      <c r="L806" s="374"/>
      <c r="M806" s="374"/>
      <c r="N806" s="375"/>
      <c r="O806" s="370">
        <v>244620514.02000001</v>
      </c>
      <c r="P806" s="376">
        <v>1.87</v>
      </c>
      <c r="Q806" s="375">
        <v>187</v>
      </c>
      <c r="R806" s="373">
        <v>1.88</v>
      </c>
      <c r="S806" s="373">
        <v>188</v>
      </c>
      <c r="T806" s="373">
        <v>6132</v>
      </c>
      <c r="U806" s="374">
        <v>-123</v>
      </c>
      <c r="V806" s="377">
        <v>-1.9664268585131893E-2</v>
      </c>
      <c r="W806" s="373">
        <v>3270.4</v>
      </c>
      <c r="X806" s="374">
        <v>6255</v>
      </c>
      <c r="Y806" s="374">
        <v>6255</v>
      </c>
      <c r="Z806" s="374">
        <v>6325</v>
      </c>
      <c r="AA806" s="374">
        <v>6182</v>
      </c>
      <c r="AB806" s="374">
        <v>73</v>
      </c>
      <c r="AC806" s="377">
        <v>1.180847622128761E-2</v>
      </c>
      <c r="AD806" s="378">
        <v>3344.2</v>
      </c>
      <c r="AE806" s="373">
        <v>2197</v>
      </c>
      <c r="AF806" s="374">
        <v>2221</v>
      </c>
      <c r="AG806" s="379">
        <v>-24</v>
      </c>
      <c r="AH806" s="380">
        <v>-1.0805943268797838E-2</v>
      </c>
      <c r="AI806" s="379">
        <v>2221</v>
      </c>
      <c r="AJ806" s="374">
        <v>2163</v>
      </c>
      <c r="AK806" s="374">
        <v>58</v>
      </c>
      <c r="AL806" s="381">
        <v>2.6814609338881183E-2</v>
      </c>
      <c r="AM806" s="373">
        <v>2164</v>
      </c>
      <c r="AN806" s="374">
        <v>2176</v>
      </c>
      <c r="AO806" s="374">
        <v>-12</v>
      </c>
      <c r="AP806" s="377">
        <v>-5.5147058823529415E-3</v>
      </c>
      <c r="AQ806" s="374">
        <v>11.51063829787234</v>
      </c>
      <c r="AR806" s="374">
        <v>2176</v>
      </c>
      <c r="AS806" s="374">
        <v>2106</v>
      </c>
      <c r="AT806" s="374">
        <v>70</v>
      </c>
      <c r="AU806" s="377">
        <v>3.3238366571699908E-2</v>
      </c>
      <c r="AV806" s="382">
        <v>11.636363636363637</v>
      </c>
      <c r="AW806" s="373">
        <v>2455</v>
      </c>
      <c r="AX806" s="373">
        <v>1930</v>
      </c>
      <c r="AY806" s="373">
        <v>145</v>
      </c>
      <c r="AZ806" s="373">
        <v>2075</v>
      </c>
      <c r="BA806" s="377">
        <v>0.84521384928716903</v>
      </c>
      <c r="BB806" s="463">
        <v>1.1185568953233298</v>
      </c>
      <c r="BC806" s="373">
        <v>280</v>
      </c>
      <c r="BD806" s="377">
        <v>0.11405295315682282</v>
      </c>
      <c r="BE806" s="463">
        <v>0.74656114990365197</v>
      </c>
      <c r="BF806" s="373">
        <v>40</v>
      </c>
      <c r="BG806" s="373">
        <v>15</v>
      </c>
      <c r="BH806" s="373">
        <v>55</v>
      </c>
      <c r="BI806" s="377">
        <v>2.2403258655804479E-2</v>
      </c>
      <c r="BJ806" s="463">
        <v>0.29816408156487495</v>
      </c>
      <c r="BK806" s="373">
        <v>50</v>
      </c>
      <c r="BL806" s="383">
        <v>3055</v>
      </c>
      <c r="BM806" s="374">
        <v>2285</v>
      </c>
      <c r="BN806" s="374">
        <v>160</v>
      </c>
      <c r="BO806" s="374">
        <v>2445</v>
      </c>
      <c r="BP806" s="377">
        <v>0.80032733224222585</v>
      </c>
      <c r="BQ806" s="384">
        <v>1.1486512201468895</v>
      </c>
      <c r="BR806" s="374">
        <v>480</v>
      </c>
      <c r="BS806" s="377">
        <v>0.15711947626841244</v>
      </c>
      <c r="BT806" s="384">
        <v>0.7051091696289209</v>
      </c>
      <c r="BU806" s="374">
        <v>115</v>
      </c>
      <c r="BV806" s="374">
        <v>0</v>
      </c>
      <c r="BW806" s="374">
        <v>115</v>
      </c>
      <c r="BX806" s="377">
        <v>3.7643207855973811E-2</v>
      </c>
      <c r="BY806" s="384">
        <v>0.52089790296922223</v>
      </c>
      <c r="BZ806" s="374">
        <v>15</v>
      </c>
      <c r="CA806" s="373" t="s">
        <v>66</v>
      </c>
      <c r="CB806" s="385" t="s">
        <v>66</v>
      </c>
      <c r="CC806" s="373" t="s">
        <v>66</v>
      </c>
      <c r="CD806" s="385"/>
      <c r="CE806" s="385" t="s">
        <v>2085</v>
      </c>
      <c r="CF806" s="386"/>
      <c r="CG806" s="373"/>
    </row>
    <row r="807" spans="1:85" ht="12.75" customHeight="1" x14ac:dyDescent="0.25">
      <c r="A807" s="370" t="s">
        <v>1425</v>
      </c>
      <c r="B807" s="369">
        <v>4620515.01</v>
      </c>
      <c r="C807" s="373"/>
      <c r="D807" s="370"/>
      <c r="E807" s="371">
        <v>1</v>
      </c>
      <c r="F807" s="371">
        <v>1</v>
      </c>
      <c r="G807" s="370"/>
      <c r="H807" s="370"/>
      <c r="I807" s="370"/>
      <c r="J807" s="372"/>
      <c r="K807" s="406"/>
      <c r="L807" s="374"/>
      <c r="M807" s="374"/>
      <c r="N807" s="375"/>
      <c r="O807" s="370">
        <v>244620515.00999999</v>
      </c>
      <c r="P807" s="376">
        <v>9.1199999999999992</v>
      </c>
      <c r="Q807" s="375">
        <v>911.99999999999989</v>
      </c>
      <c r="R807" s="373">
        <v>9.0399999999999991</v>
      </c>
      <c r="S807" s="373">
        <v>903.99999999999989</v>
      </c>
      <c r="T807" s="373">
        <v>6413</v>
      </c>
      <c r="U807" s="374">
        <v>438</v>
      </c>
      <c r="V807" s="377">
        <v>7.3305439330543939E-2</v>
      </c>
      <c r="W807" s="373">
        <v>709</v>
      </c>
      <c r="X807" s="374">
        <v>5975</v>
      </c>
      <c r="Y807" s="374">
        <v>5975</v>
      </c>
      <c r="Z807" s="374">
        <v>5514</v>
      </c>
      <c r="AA807" s="374">
        <v>4835</v>
      </c>
      <c r="AB807" s="374">
        <v>1140</v>
      </c>
      <c r="AC807" s="377">
        <v>0.23578076525336092</v>
      </c>
      <c r="AD807" s="378">
        <v>655.20000000000005</v>
      </c>
      <c r="AE807" s="373">
        <v>2271</v>
      </c>
      <c r="AF807" s="374">
        <v>2040</v>
      </c>
      <c r="AG807" s="379">
        <v>231</v>
      </c>
      <c r="AH807" s="380">
        <v>0.11323529411764706</v>
      </c>
      <c r="AI807" s="379">
        <v>2040</v>
      </c>
      <c r="AJ807" s="374">
        <v>1635</v>
      </c>
      <c r="AK807" s="374">
        <v>405</v>
      </c>
      <c r="AL807" s="381">
        <v>0.24770642201834864</v>
      </c>
      <c r="AM807" s="373">
        <v>2208</v>
      </c>
      <c r="AN807" s="374">
        <v>1946</v>
      </c>
      <c r="AO807" s="374">
        <v>262</v>
      </c>
      <c r="AP807" s="377">
        <v>0.13463514902363824</v>
      </c>
      <c r="AQ807" s="374">
        <v>2.4424778761061949</v>
      </c>
      <c r="AR807" s="374">
        <v>1946</v>
      </c>
      <c r="AS807" s="374">
        <v>1547</v>
      </c>
      <c r="AT807" s="374">
        <v>399</v>
      </c>
      <c r="AU807" s="377">
        <v>0.25791855203619912</v>
      </c>
      <c r="AV807" s="382">
        <v>2.1337719298245617</v>
      </c>
      <c r="AW807" s="373">
        <v>2245</v>
      </c>
      <c r="AX807" s="373">
        <v>1855</v>
      </c>
      <c r="AY807" s="373">
        <v>155</v>
      </c>
      <c r="AZ807" s="373">
        <v>2010</v>
      </c>
      <c r="BA807" s="377">
        <v>0.89532293986636968</v>
      </c>
      <c r="BB807" s="463">
        <v>1.1848713183927306</v>
      </c>
      <c r="BC807" s="373">
        <v>125</v>
      </c>
      <c r="BD807" s="377">
        <v>5.5679287305122498E-2</v>
      </c>
      <c r="BE807" s="463">
        <v>0.364462222202805</v>
      </c>
      <c r="BF807" s="373">
        <v>50</v>
      </c>
      <c r="BG807" s="373">
        <v>15</v>
      </c>
      <c r="BH807" s="373">
        <v>65</v>
      </c>
      <c r="BI807" s="377">
        <v>2.8953229398663696E-2</v>
      </c>
      <c r="BJ807" s="463">
        <v>0.38533738259335837</v>
      </c>
      <c r="BK807" s="373">
        <v>45</v>
      </c>
      <c r="BL807" s="383">
        <v>2850</v>
      </c>
      <c r="BM807" s="374">
        <v>2345</v>
      </c>
      <c r="BN807" s="374">
        <v>85</v>
      </c>
      <c r="BO807" s="374">
        <v>2430</v>
      </c>
      <c r="BP807" s="377">
        <v>0.85263157894736841</v>
      </c>
      <c r="BQ807" s="384">
        <v>1.2237196757354367</v>
      </c>
      <c r="BR807" s="374">
        <v>365</v>
      </c>
      <c r="BS807" s="377">
        <v>0.1280701754385965</v>
      </c>
      <c r="BT807" s="384">
        <v>0.57474386500290131</v>
      </c>
      <c r="BU807" s="374">
        <v>40</v>
      </c>
      <c r="BV807" s="374">
        <v>0</v>
      </c>
      <c r="BW807" s="374">
        <v>40</v>
      </c>
      <c r="BX807" s="377">
        <v>1.4035087719298246E-2</v>
      </c>
      <c r="BY807" s="384">
        <v>0.19421426008493961</v>
      </c>
      <c r="BZ807" s="374">
        <v>15</v>
      </c>
      <c r="CA807" s="373" t="s">
        <v>66</v>
      </c>
      <c r="CB807" s="385" t="s">
        <v>66</v>
      </c>
      <c r="CC807" s="373" t="s">
        <v>66</v>
      </c>
      <c r="CD807" s="385"/>
      <c r="CE807" s="385" t="s">
        <v>2085</v>
      </c>
      <c r="CF807" s="386"/>
      <c r="CG807" s="373"/>
    </row>
    <row r="808" spans="1:85" ht="12.75" customHeight="1" x14ac:dyDescent="0.25">
      <c r="A808" s="370" t="s">
        <v>1426</v>
      </c>
      <c r="B808" s="369">
        <v>4620515.0199999996</v>
      </c>
      <c r="C808" s="373"/>
      <c r="D808" s="370"/>
      <c r="E808" s="371">
        <v>1</v>
      </c>
      <c r="F808" s="371">
        <v>1</v>
      </c>
      <c r="G808" s="370"/>
      <c r="H808" s="370"/>
      <c r="I808" s="370"/>
      <c r="J808" s="372"/>
      <c r="K808" s="406"/>
      <c r="L808" s="374"/>
      <c r="M808" s="374"/>
      <c r="N808" s="375"/>
      <c r="O808" s="370">
        <v>244620515.02000001</v>
      </c>
      <c r="P808" s="376">
        <v>0.93</v>
      </c>
      <c r="Q808" s="375">
        <v>93</v>
      </c>
      <c r="R808" s="373">
        <v>0.92</v>
      </c>
      <c r="S808" s="373">
        <v>92</v>
      </c>
      <c r="T808" s="373">
        <v>4376</v>
      </c>
      <c r="U808" s="374">
        <v>-175</v>
      </c>
      <c r="V808" s="377">
        <v>-3.8453087233575038E-2</v>
      </c>
      <c r="W808" s="373">
        <v>4734.8999999999996</v>
      </c>
      <c r="X808" s="374">
        <v>4551</v>
      </c>
      <c r="Y808" s="374">
        <v>4551</v>
      </c>
      <c r="Z808" s="374">
        <v>4526</v>
      </c>
      <c r="AA808" s="374">
        <v>4256</v>
      </c>
      <c r="AB808" s="374">
        <v>295</v>
      </c>
      <c r="AC808" s="377">
        <v>6.9313909774436092E-2</v>
      </c>
      <c r="AD808" s="378">
        <v>4881.5</v>
      </c>
      <c r="AE808" s="373">
        <v>1531</v>
      </c>
      <c r="AF808" s="374">
        <v>1529</v>
      </c>
      <c r="AG808" s="379">
        <v>2</v>
      </c>
      <c r="AH808" s="380">
        <v>1.3080444735120995E-3</v>
      </c>
      <c r="AI808" s="379">
        <v>1529</v>
      </c>
      <c r="AJ808" s="374">
        <v>1510</v>
      </c>
      <c r="AK808" s="374">
        <v>19</v>
      </c>
      <c r="AL808" s="381">
        <v>1.2582781456953643E-2</v>
      </c>
      <c r="AM808" s="373">
        <v>1523</v>
      </c>
      <c r="AN808" s="374">
        <v>1511</v>
      </c>
      <c r="AO808" s="374">
        <v>12</v>
      </c>
      <c r="AP808" s="377">
        <v>7.9417604235605555E-3</v>
      </c>
      <c r="AQ808" s="374">
        <v>16.554347826086957</v>
      </c>
      <c r="AR808" s="374">
        <v>1511</v>
      </c>
      <c r="AS808" s="374">
        <v>1477</v>
      </c>
      <c r="AT808" s="374">
        <v>34</v>
      </c>
      <c r="AU808" s="377">
        <v>2.3019634394041977E-2</v>
      </c>
      <c r="AV808" s="382">
        <v>16.247311827956988</v>
      </c>
      <c r="AW808" s="373">
        <v>1515</v>
      </c>
      <c r="AX808" s="373">
        <v>1215</v>
      </c>
      <c r="AY808" s="373">
        <v>90</v>
      </c>
      <c r="AZ808" s="373">
        <v>1305</v>
      </c>
      <c r="BA808" s="377">
        <v>0.86138613861386137</v>
      </c>
      <c r="BB808" s="463">
        <v>1.139959319993479</v>
      </c>
      <c r="BC808" s="373">
        <v>170</v>
      </c>
      <c r="BD808" s="377">
        <v>0.11221122112211221</v>
      </c>
      <c r="BE808" s="463">
        <v>0.73450564807234597</v>
      </c>
      <c r="BF808" s="373">
        <v>25</v>
      </c>
      <c r="BG808" s="373">
        <v>0</v>
      </c>
      <c r="BH808" s="373">
        <v>25</v>
      </c>
      <c r="BI808" s="377">
        <v>1.65016501650165E-2</v>
      </c>
      <c r="BJ808" s="463">
        <v>0.21961980805333575</v>
      </c>
      <c r="BK808" s="373">
        <v>10</v>
      </c>
      <c r="BL808" s="383">
        <v>2185</v>
      </c>
      <c r="BM808" s="374">
        <v>1720</v>
      </c>
      <c r="BN808" s="374">
        <v>80</v>
      </c>
      <c r="BO808" s="374">
        <v>1800</v>
      </c>
      <c r="BP808" s="377">
        <v>0.82379862700228834</v>
      </c>
      <c r="BQ808" s="384">
        <v>1.1823378509521127</v>
      </c>
      <c r="BR808" s="374">
        <v>335</v>
      </c>
      <c r="BS808" s="377">
        <v>0.15331807780320367</v>
      </c>
      <c r="BT808" s="384">
        <v>0.68804953463718377</v>
      </c>
      <c r="BU808" s="374">
        <v>15</v>
      </c>
      <c r="BV808" s="374">
        <v>15</v>
      </c>
      <c r="BW808" s="374">
        <v>30</v>
      </c>
      <c r="BX808" s="377">
        <v>1.3729977116704805E-2</v>
      </c>
      <c r="BY808" s="384">
        <v>0.18999221095265831</v>
      </c>
      <c r="BZ808" s="374">
        <v>20</v>
      </c>
      <c r="CA808" s="373" t="s">
        <v>66</v>
      </c>
      <c r="CB808" s="385" t="s">
        <v>66</v>
      </c>
      <c r="CC808" s="373" t="s">
        <v>66</v>
      </c>
      <c r="CD808" s="385"/>
      <c r="CE808" s="385" t="s">
        <v>2085</v>
      </c>
      <c r="CF808" s="386"/>
      <c r="CG808" s="373"/>
    </row>
    <row r="809" spans="1:85" ht="12.75" customHeight="1" x14ac:dyDescent="0.25">
      <c r="A809" s="370" t="s">
        <v>1427</v>
      </c>
      <c r="B809" s="369">
        <v>4620515.03</v>
      </c>
      <c r="C809" s="373"/>
      <c r="D809" s="370"/>
      <c r="E809" s="371">
        <v>1</v>
      </c>
      <c r="F809" s="371">
        <v>1</v>
      </c>
      <c r="G809" s="370"/>
      <c r="H809" s="370"/>
      <c r="I809" s="370"/>
      <c r="J809" s="372"/>
      <c r="K809" s="406"/>
      <c r="L809" s="374"/>
      <c r="M809" s="374"/>
      <c r="N809" s="375"/>
      <c r="O809" s="370">
        <v>244620515.03</v>
      </c>
      <c r="P809" s="376">
        <v>0.97</v>
      </c>
      <c r="Q809" s="375">
        <v>97</v>
      </c>
      <c r="R809" s="373">
        <v>0.97</v>
      </c>
      <c r="S809" s="373">
        <v>97</v>
      </c>
      <c r="T809" s="373">
        <v>3453</v>
      </c>
      <c r="U809" s="374">
        <v>125</v>
      </c>
      <c r="V809" s="377">
        <v>3.7560096153846152E-2</v>
      </c>
      <c r="W809" s="373">
        <v>3572.3</v>
      </c>
      <c r="X809" s="374">
        <v>3328</v>
      </c>
      <c r="Y809" s="374">
        <v>3328</v>
      </c>
      <c r="Z809" s="374">
        <v>3503</v>
      </c>
      <c r="AA809" s="374">
        <v>3437</v>
      </c>
      <c r="AB809" s="374">
        <v>-109</v>
      </c>
      <c r="AC809" s="377">
        <v>-3.1713703811463483E-2</v>
      </c>
      <c r="AD809" s="378">
        <v>3442.6</v>
      </c>
      <c r="AE809" s="373">
        <v>1264</v>
      </c>
      <c r="AF809" s="374">
        <v>1212</v>
      </c>
      <c r="AG809" s="379">
        <v>52</v>
      </c>
      <c r="AH809" s="380">
        <v>4.2904290429042903E-2</v>
      </c>
      <c r="AI809" s="379">
        <v>1212</v>
      </c>
      <c r="AJ809" s="374">
        <v>1220</v>
      </c>
      <c r="AK809" s="374">
        <v>-8</v>
      </c>
      <c r="AL809" s="381">
        <v>-6.5573770491803279E-3</v>
      </c>
      <c r="AM809" s="373">
        <v>1243</v>
      </c>
      <c r="AN809" s="374">
        <v>1170</v>
      </c>
      <c r="AO809" s="374">
        <v>73</v>
      </c>
      <c r="AP809" s="377">
        <v>6.2393162393162394E-2</v>
      </c>
      <c r="AQ809" s="374">
        <v>12.814432989690722</v>
      </c>
      <c r="AR809" s="374">
        <v>1170</v>
      </c>
      <c r="AS809" s="374">
        <v>1196</v>
      </c>
      <c r="AT809" s="374">
        <v>-26</v>
      </c>
      <c r="AU809" s="377">
        <v>-2.1739130434782608E-2</v>
      </c>
      <c r="AV809" s="382">
        <v>12.061855670103093</v>
      </c>
      <c r="AW809" s="373">
        <v>1295</v>
      </c>
      <c r="AX809" s="373">
        <v>995</v>
      </c>
      <c r="AY809" s="373">
        <v>90</v>
      </c>
      <c r="AZ809" s="373">
        <v>1085</v>
      </c>
      <c r="BA809" s="377">
        <v>0.83783783783783783</v>
      </c>
      <c r="BB809" s="463">
        <v>1.1087954740290722</v>
      </c>
      <c r="BC809" s="373">
        <v>130</v>
      </c>
      <c r="BD809" s="377">
        <v>0.10038610038610038</v>
      </c>
      <c r="BE809" s="463">
        <v>0.65710146440085637</v>
      </c>
      <c r="BF809" s="373">
        <v>55</v>
      </c>
      <c r="BG809" s="373">
        <v>15</v>
      </c>
      <c r="BH809" s="373">
        <v>70</v>
      </c>
      <c r="BI809" s="377">
        <v>5.4054054054054057E-2</v>
      </c>
      <c r="BJ809" s="463">
        <v>0.71940326313687286</v>
      </c>
      <c r="BK809" s="373">
        <v>0</v>
      </c>
      <c r="BL809" s="383">
        <v>1695</v>
      </c>
      <c r="BM809" s="374">
        <v>1255</v>
      </c>
      <c r="BN809" s="374">
        <v>80</v>
      </c>
      <c r="BO809" s="374">
        <v>1335</v>
      </c>
      <c r="BP809" s="377">
        <v>0.78761061946902655</v>
      </c>
      <c r="BQ809" s="384">
        <v>1.1303998534188919</v>
      </c>
      <c r="BR809" s="374">
        <v>285</v>
      </c>
      <c r="BS809" s="377">
        <v>0.16814159292035399</v>
      </c>
      <c r="BT809" s="384">
        <v>0.7545734098656105</v>
      </c>
      <c r="BU809" s="374">
        <v>40</v>
      </c>
      <c r="BV809" s="374">
        <v>10</v>
      </c>
      <c r="BW809" s="374">
        <v>50</v>
      </c>
      <c r="BX809" s="377">
        <v>2.9498525073746312E-2</v>
      </c>
      <c r="BY809" s="384">
        <v>0.40819368823162089</v>
      </c>
      <c r="BZ809" s="374">
        <v>15</v>
      </c>
      <c r="CA809" s="373" t="s">
        <v>66</v>
      </c>
      <c r="CB809" s="385" t="s">
        <v>66</v>
      </c>
      <c r="CC809" s="373" t="s">
        <v>66</v>
      </c>
      <c r="CD809" s="385"/>
      <c r="CE809" s="385" t="s">
        <v>2085</v>
      </c>
      <c r="CF809" s="386"/>
      <c r="CG809" s="373"/>
    </row>
    <row r="810" spans="1:85" ht="12.75" customHeight="1" x14ac:dyDescent="0.25">
      <c r="A810" s="370" t="s">
        <v>1428</v>
      </c>
      <c r="B810" s="369">
        <v>4620515.04</v>
      </c>
      <c r="C810" s="373"/>
      <c r="D810" s="370"/>
      <c r="E810" s="371">
        <v>1</v>
      </c>
      <c r="F810" s="371">
        <v>1</v>
      </c>
      <c r="G810" s="370"/>
      <c r="H810" s="370"/>
      <c r="I810" s="370"/>
      <c r="J810" s="372"/>
      <c r="K810" s="406"/>
      <c r="L810" s="374"/>
      <c r="M810" s="374"/>
      <c r="N810" s="375"/>
      <c r="O810" s="370">
        <v>244620515.03999999</v>
      </c>
      <c r="P810" s="376">
        <v>0.84</v>
      </c>
      <c r="Q810" s="375">
        <v>84</v>
      </c>
      <c r="R810" s="373">
        <v>0.83</v>
      </c>
      <c r="S810" s="373">
        <v>83</v>
      </c>
      <c r="T810" s="373">
        <v>3708</v>
      </c>
      <c r="U810" s="374">
        <v>53</v>
      </c>
      <c r="V810" s="377">
        <v>1.4500683994528044E-2</v>
      </c>
      <c r="W810" s="373">
        <v>4447.6000000000004</v>
      </c>
      <c r="X810" s="374">
        <v>3655</v>
      </c>
      <c r="Y810" s="374">
        <v>3655</v>
      </c>
      <c r="Z810" s="374">
        <v>3715</v>
      </c>
      <c r="AA810" s="374">
        <v>3569</v>
      </c>
      <c r="AB810" s="374">
        <v>86</v>
      </c>
      <c r="AC810" s="377">
        <v>2.4096385542168676E-2</v>
      </c>
      <c r="AD810" s="378">
        <v>4377.2</v>
      </c>
      <c r="AE810" s="373">
        <v>1368</v>
      </c>
      <c r="AF810" s="374">
        <v>1341</v>
      </c>
      <c r="AG810" s="379">
        <v>27</v>
      </c>
      <c r="AH810" s="380">
        <v>2.0134228187919462E-2</v>
      </c>
      <c r="AI810" s="379">
        <v>1341</v>
      </c>
      <c r="AJ810" s="374">
        <v>1288</v>
      </c>
      <c r="AK810" s="374">
        <v>53</v>
      </c>
      <c r="AL810" s="381">
        <v>4.1149068322981368E-2</v>
      </c>
      <c r="AM810" s="373">
        <v>1341</v>
      </c>
      <c r="AN810" s="374">
        <v>1293</v>
      </c>
      <c r="AO810" s="374">
        <v>48</v>
      </c>
      <c r="AP810" s="377">
        <v>3.7122969837587005E-2</v>
      </c>
      <c r="AQ810" s="374">
        <v>16.156626506024097</v>
      </c>
      <c r="AR810" s="374">
        <v>1293</v>
      </c>
      <c r="AS810" s="374">
        <v>1256</v>
      </c>
      <c r="AT810" s="374">
        <v>37</v>
      </c>
      <c r="AU810" s="377">
        <v>2.945859872611465E-2</v>
      </c>
      <c r="AV810" s="382">
        <v>15.392857142857142</v>
      </c>
      <c r="AW810" s="373">
        <v>1300</v>
      </c>
      <c r="AX810" s="373">
        <v>1050</v>
      </c>
      <c r="AY810" s="373">
        <v>80</v>
      </c>
      <c r="AZ810" s="373">
        <v>1130</v>
      </c>
      <c r="BA810" s="377">
        <v>0.86923076923076925</v>
      </c>
      <c r="BB810" s="463">
        <v>1.1503409123859927</v>
      </c>
      <c r="BC810" s="373">
        <v>135</v>
      </c>
      <c r="BD810" s="377">
        <v>0.10384615384615385</v>
      </c>
      <c r="BE810" s="463">
        <v>0.67975007996378534</v>
      </c>
      <c r="BF810" s="373">
        <v>15</v>
      </c>
      <c r="BG810" s="373">
        <v>0</v>
      </c>
      <c r="BH810" s="373">
        <v>15</v>
      </c>
      <c r="BI810" s="377">
        <v>1.1538461538461539E-2</v>
      </c>
      <c r="BJ810" s="463">
        <v>0.15356492732344787</v>
      </c>
      <c r="BK810" s="373">
        <v>20</v>
      </c>
      <c r="BL810" s="383">
        <v>1755</v>
      </c>
      <c r="BM810" s="374">
        <v>1245</v>
      </c>
      <c r="BN810" s="374">
        <v>70</v>
      </c>
      <c r="BO810" s="374">
        <v>1315</v>
      </c>
      <c r="BP810" s="377">
        <v>0.74928774928774933</v>
      </c>
      <c r="BQ810" s="384">
        <v>1.0753978438412257</v>
      </c>
      <c r="BR810" s="374">
        <v>395</v>
      </c>
      <c r="BS810" s="377">
        <v>0.22507122507122507</v>
      </c>
      <c r="BT810" s="384">
        <v>1.010058004179083</v>
      </c>
      <c r="BU810" s="374">
        <v>35</v>
      </c>
      <c r="BV810" s="374">
        <v>10</v>
      </c>
      <c r="BW810" s="374">
        <v>45</v>
      </c>
      <c r="BX810" s="377">
        <v>2.564102564102564E-2</v>
      </c>
      <c r="BY810" s="384">
        <v>0.35481451361671656</v>
      </c>
      <c r="BZ810" s="374">
        <v>10</v>
      </c>
      <c r="CA810" s="373" t="s">
        <v>66</v>
      </c>
      <c r="CB810" s="385" t="s">
        <v>66</v>
      </c>
      <c r="CC810" s="373" t="s">
        <v>66</v>
      </c>
      <c r="CD810" s="385"/>
      <c r="CE810" s="385" t="s">
        <v>2085</v>
      </c>
      <c r="CF810" s="386"/>
      <c r="CG810" s="373"/>
    </row>
    <row r="811" spans="1:85" ht="12.75" customHeight="1" x14ac:dyDescent="0.25">
      <c r="A811" s="370" t="s">
        <v>1429</v>
      </c>
      <c r="B811" s="369">
        <v>4620520.0199999996</v>
      </c>
      <c r="C811" s="373"/>
      <c r="D811" s="370"/>
      <c r="E811" s="371">
        <v>1</v>
      </c>
      <c r="F811" s="371">
        <v>1</v>
      </c>
      <c r="G811" s="370"/>
      <c r="H811" s="370"/>
      <c r="I811" s="370"/>
      <c r="J811" s="372"/>
      <c r="K811" s="406"/>
      <c r="L811" s="374"/>
      <c r="M811" s="374"/>
      <c r="N811" s="375"/>
      <c r="O811" s="370">
        <v>244620520.02000001</v>
      </c>
      <c r="P811" s="376">
        <v>1.62</v>
      </c>
      <c r="Q811" s="375">
        <v>162</v>
      </c>
      <c r="R811" s="373">
        <v>1.62</v>
      </c>
      <c r="S811" s="373">
        <v>162</v>
      </c>
      <c r="T811" s="373">
        <v>7112</v>
      </c>
      <c r="U811" s="374">
        <v>31</v>
      </c>
      <c r="V811" s="377">
        <v>4.3779127241914987E-3</v>
      </c>
      <c r="W811" s="373">
        <v>4377.3999999999996</v>
      </c>
      <c r="X811" s="374">
        <v>7081</v>
      </c>
      <c r="Y811" s="374">
        <v>7081</v>
      </c>
      <c r="Z811" s="374">
        <v>7162</v>
      </c>
      <c r="AA811" s="374">
        <v>6938</v>
      </c>
      <c r="AB811" s="374">
        <v>143</v>
      </c>
      <c r="AC811" s="377">
        <v>2.0611127125972902E-2</v>
      </c>
      <c r="AD811" s="378">
        <v>4370.2</v>
      </c>
      <c r="AE811" s="373">
        <v>2574</v>
      </c>
      <c r="AF811" s="374">
        <v>2520</v>
      </c>
      <c r="AG811" s="379">
        <v>54</v>
      </c>
      <c r="AH811" s="380">
        <v>2.1428571428571429E-2</v>
      </c>
      <c r="AI811" s="379">
        <v>2520</v>
      </c>
      <c r="AJ811" s="374">
        <v>2416</v>
      </c>
      <c r="AK811" s="374">
        <v>104</v>
      </c>
      <c r="AL811" s="381">
        <v>4.3046357615894038E-2</v>
      </c>
      <c r="AM811" s="373">
        <v>2508</v>
      </c>
      <c r="AN811" s="374">
        <v>2449</v>
      </c>
      <c r="AO811" s="374">
        <v>59</v>
      </c>
      <c r="AP811" s="377">
        <v>2.4091465904450795E-2</v>
      </c>
      <c r="AQ811" s="374">
        <v>15.481481481481481</v>
      </c>
      <c r="AR811" s="374">
        <v>2449</v>
      </c>
      <c r="AS811" s="374">
        <v>2349</v>
      </c>
      <c r="AT811" s="374">
        <v>100</v>
      </c>
      <c r="AU811" s="377">
        <v>4.2571306939123033E-2</v>
      </c>
      <c r="AV811" s="382">
        <v>15.117283950617283</v>
      </c>
      <c r="AW811" s="373">
        <v>2655</v>
      </c>
      <c r="AX811" s="373">
        <v>1980</v>
      </c>
      <c r="AY811" s="373">
        <v>190</v>
      </c>
      <c r="AZ811" s="373">
        <v>2170</v>
      </c>
      <c r="BA811" s="377">
        <v>0.81732580037664782</v>
      </c>
      <c r="BB811" s="463">
        <v>1.0816498221225224</v>
      </c>
      <c r="BC811" s="373">
        <v>340</v>
      </c>
      <c r="BD811" s="377">
        <v>0.128060263653484</v>
      </c>
      <c r="BE811" s="463">
        <v>0.83824938367578472</v>
      </c>
      <c r="BF811" s="373">
        <v>55</v>
      </c>
      <c r="BG811" s="373">
        <v>15</v>
      </c>
      <c r="BH811" s="373">
        <v>70</v>
      </c>
      <c r="BI811" s="377">
        <v>2.6365348399246705E-2</v>
      </c>
      <c r="BJ811" s="463">
        <v>0.35089537693493422</v>
      </c>
      <c r="BK811" s="373">
        <v>75</v>
      </c>
      <c r="BL811" s="383">
        <v>3180</v>
      </c>
      <c r="BM811" s="374">
        <v>2170</v>
      </c>
      <c r="BN811" s="374">
        <v>210</v>
      </c>
      <c r="BO811" s="374">
        <v>2380</v>
      </c>
      <c r="BP811" s="377">
        <v>0.74842767295597479</v>
      </c>
      <c r="BQ811" s="384">
        <v>1.0741634392568609</v>
      </c>
      <c r="BR811" s="374">
        <v>685</v>
      </c>
      <c r="BS811" s="377">
        <v>0.21540880503144655</v>
      </c>
      <c r="BT811" s="384">
        <v>0.96669570987500131</v>
      </c>
      <c r="BU811" s="374">
        <v>75</v>
      </c>
      <c r="BV811" s="374">
        <v>10</v>
      </c>
      <c r="BW811" s="374">
        <v>85</v>
      </c>
      <c r="BX811" s="377">
        <v>2.6729559748427674E-2</v>
      </c>
      <c r="BY811" s="384">
        <v>0.36987739391176588</v>
      </c>
      <c r="BZ811" s="374">
        <v>25</v>
      </c>
      <c r="CA811" s="373" t="s">
        <v>66</v>
      </c>
      <c r="CB811" s="385" t="s">
        <v>66</v>
      </c>
      <c r="CC811" s="373" t="s">
        <v>66</v>
      </c>
      <c r="CD811" s="385"/>
      <c r="CE811" s="385" t="s">
        <v>2085</v>
      </c>
      <c r="CF811" s="386"/>
      <c r="CG811" s="373"/>
    </row>
    <row r="812" spans="1:85" ht="12.75" customHeight="1" x14ac:dyDescent="0.25">
      <c r="A812" s="370" t="s">
        <v>1430</v>
      </c>
      <c r="B812" s="369">
        <v>4620520.03</v>
      </c>
      <c r="C812" s="373"/>
      <c r="D812" s="370"/>
      <c r="E812" s="371">
        <v>1</v>
      </c>
      <c r="F812" s="371">
        <v>1</v>
      </c>
      <c r="G812" s="370"/>
      <c r="H812" s="370"/>
      <c r="I812" s="370"/>
      <c r="J812" s="372"/>
      <c r="K812" s="406"/>
      <c r="L812" s="374"/>
      <c r="M812" s="374"/>
      <c r="N812" s="375"/>
      <c r="O812" s="370">
        <v>244620520.03</v>
      </c>
      <c r="P812" s="376">
        <v>1.48</v>
      </c>
      <c r="Q812" s="375">
        <v>148</v>
      </c>
      <c r="R812" s="373">
        <v>1.48</v>
      </c>
      <c r="S812" s="373">
        <v>148</v>
      </c>
      <c r="T812" s="373">
        <v>3764</v>
      </c>
      <c r="U812" s="374">
        <v>109</v>
      </c>
      <c r="V812" s="377">
        <v>2.9822161422708618E-2</v>
      </c>
      <c r="W812" s="373">
        <v>2535.4</v>
      </c>
      <c r="X812" s="374">
        <v>3655</v>
      </c>
      <c r="Y812" s="374">
        <v>3655</v>
      </c>
      <c r="Z812" s="374">
        <v>3852</v>
      </c>
      <c r="AA812" s="374">
        <v>3990</v>
      </c>
      <c r="AB812" s="374">
        <v>-335</v>
      </c>
      <c r="AC812" s="377">
        <v>-8.3959899749373429E-2</v>
      </c>
      <c r="AD812" s="378">
        <v>2470.4</v>
      </c>
      <c r="AE812" s="373">
        <v>1362</v>
      </c>
      <c r="AF812" s="374">
        <v>1361</v>
      </c>
      <c r="AG812" s="379">
        <v>1</v>
      </c>
      <c r="AH812" s="380">
        <v>7.347538574577516E-4</v>
      </c>
      <c r="AI812" s="379">
        <v>1361</v>
      </c>
      <c r="AJ812" s="374">
        <v>1358</v>
      </c>
      <c r="AK812" s="374">
        <v>3</v>
      </c>
      <c r="AL812" s="381">
        <v>2.2091310751104565E-3</v>
      </c>
      <c r="AM812" s="373">
        <v>1334</v>
      </c>
      <c r="AN812" s="374">
        <v>1285</v>
      </c>
      <c r="AO812" s="374">
        <v>49</v>
      </c>
      <c r="AP812" s="377">
        <v>3.8132295719844361E-2</v>
      </c>
      <c r="AQ812" s="374">
        <v>9.013513513513514</v>
      </c>
      <c r="AR812" s="374">
        <v>1285</v>
      </c>
      <c r="AS812" s="374">
        <v>1311</v>
      </c>
      <c r="AT812" s="374">
        <v>-26</v>
      </c>
      <c r="AU812" s="377">
        <v>-1.9832189168573607E-2</v>
      </c>
      <c r="AV812" s="382">
        <v>8.6824324324324316</v>
      </c>
      <c r="AW812" s="373">
        <v>1580</v>
      </c>
      <c r="AX812" s="373">
        <v>1050</v>
      </c>
      <c r="AY812" s="373">
        <v>215</v>
      </c>
      <c r="AZ812" s="373">
        <v>1265</v>
      </c>
      <c r="BA812" s="377">
        <v>0.80063291139240511</v>
      </c>
      <c r="BB812" s="463">
        <v>1.0595584353191245</v>
      </c>
      <c r="BC812" s="373">
        <v>250</v>
      </c>
      <c r="BD812" s="377">
        <v>0.15822784810126583</v>
      </c>
      <c r="BE812" s="463">
        <v>1.0357185934750597</v>
      </c>
      <c r="BF812" s="373">
        <v>40</v>
      </c>
      <c r="BG812" s="373">
        <v>0</v>
      </c>
      <c r="BH812" s="373">
        <v>40</v>
      </c>
      <c r="BI812" s="377">
        <v>2.5316455696202531E-2</v>
      </c>
      <c r="BJ812" s="463">
        <v>0.33693570551980118</v>
      </c>
      <c r="BK812" s="373">
        <v>30</v>
      </c>
      <c r="BL812" s="383">
        <v>1575</v>
      </c>
      <c r="BM812" s="374">
        <v>1105</v>
      </c>
      <c r="BN812" s="374">
        <v>75</v>
      </c>
      <c r="BO812" s="374">
        <v>1180</v>
      </c>
      <c r="BP812" s="377">
        <v>0.74920634920634921</v>
      </c>
      <c r="BQ812" s="384">
        <v>1.075281016264491</v>
      </c>
      <c r="BR812" s="374">
        <v>340</v>
      </c>
      <c r="BS812" s="377">
        <v>0.21587301587301588</v>
      </c>
      <c r="BT812" s="384">
        <v>0.96877896097031768</v>
      </c>
      <c r="BU812" s="374">
        <v>35</v>
      </c>
      <c r="BV812" s="374">
        <v>0</v>
      </c>
      <c r="BW812" s="374">
        <v>35</v>
      </c>
      <c r="BX812" s="377">
        <v>2.2222222222222223E-2</v>
      </c>
      <c r="BY812" s="384">
        <v>0.30750591180115439</v>
      </c>
      <c r="BZ812" s="374">
        <v>20</v>
      </c>
      <c r="CA812" s="373" t="s">
        <v>66</v>
      </c>
      <c r="CB812" s="385" t="s">
        <v>66</v>
      </c>
      <c r="CC812" s="373" t="s">
        <v>66</v>
      </c>
      <c r="CD812" s="385"/>
      <c r="CE812" s="385" t="s">
        <v>2085</v>
      </c>
      <c r="CF812" s="386"/>
      <c r="CG812" s="373"/>
    </row>
    <row r="813" spans="1:85" ht="12.75" customHeight="1" x14ac:dyDescent="0.25">
      <c r="A813" s="370" t="s">
        <v>1431</v>
      </c>
      <c r="B813" s="369">
        <v>4620520.04</v>
      </c>
      <c r="C813" s="373"/>
      <c r="D813" s="370"/>
      <c r="E813" s="371">
        <v>1</v>
      </c>
      <c r="F813" s="371">
        <v>1</v>
      </c>
      <c r="G813" s="370"/>
      <c r="H813" s="370"/>
      <c r="I813" s="370"/>
      <c r="J813" s="372"/>
      <c r="K813" s="406"/>
      <c r="L813" s="374"/>
      <c r="M813" s="374"/>
      <c r="N813" s="375"/>
      <c r="O813" s="370">
        <v>244620520.03999999</v>
      </c>
      <c r="P813" s="376">
        <v>1.06</v>
      </c>
      <c r="Q813" s="375">
        <v>106</v>
      </c>
      <c r="R813" s="373">
        <v>1.06</v>
      </c>
      <c r="S813" s="373">
        <v>106</v>
      </c>
      <c r="T813" s="373">
        <v>4638</v>
      </c>
      <c r="U813" s="374">
        <v>94</v>
      </c>
      <c r="V813" s="377">
        <v>2.0686619718309859E-2</v>
      </c>
      <c r="W813" s="373">
        <v>4375.5</v>
      </c>
      <c r="X813" s="374">
        <v>4544</v>
      </c>
      <c r="Y813" s="374">
        <v>4544</v>
      </c>
      <c r="Z813" s="374">
        <v>4546</v>
      </c>
      <c r="AA813" s="374">
        <v>4378</v>
      </c>
      <c r="AB813" s="374">
        <v>166</v>
      </c>
      <c r="AC813" s="377">
        <v>3.7916857012334403E-2</v>
      </c>
      <c r="AD813" s="378">
        <v>4286.8</v>
      </c>
      <c r="AE813" s="373">
        <v>1767</v>
      </c>
      <c r="AF813" s="374">
        <v>1771</v>
      </c>
      <c r="AG813" s="379">
        <v>-4</v>
      </c>
      <c r="AH813" s="380">
        <v>-2.258610954263128E-3</v>
      </c>
      <c r="AI813" s="379">
        <v>1771</v>
      </c>
      <c r="AJ813" s="374">
        <v>1768</v>
      </c>
      <c r="AK813" s="374">
        <v>3</v>
      </c>
      <c r="AL813" s="381">
        <v>1.6968325791855204E-3</v>
      </c>
      <c r="AM813" s="373">
        <v>1724</v>
      </c>
      <c r="AN813" s="374">
        <v>1735</v>
      </c>
      <c r="AO813" s="374">
        <v>-11</v>
      </c>
      <c r="AP813" s="377">
        <v>-6.3400576368876083E-3</v>
      </c>
      <c r="AQ813" s="374">
        <v>16.264150943396228</v>
      </c>
      <c r="AR813" s="374">
        <v>1735</v>
      </c>
      <c r="AS813" s="374">
        <v>1666</v>
      </c>
      <c r="AT813" s="374">
        <v>69</v>
      </c>
      <c r="AU813" s="377">
        <v>4.1416566626650657E-2</v>
      </c>
      <c r="AV813" s="382">
        <v>16.367924528301888</v>
      </c>
      <c r="AW813" s="373">
        <v>1615</v>
      </c>
      <c r="AX813" s="373">
        <v>1095</v>
      </c>
      <c r="AY813" s="373">
        <v>160</v>
      </c>
      <c r="AZ813" s="373">
        <v>1255</v>
      </c>
      <c r="BA813" s="377">
        <v>0.77708978328173373</v>
      </c>
      <c r="BB813" s="463">
        <v>1.0284014348654742</v>
      </c>
      <c r="BC813" s="373">
        <v>230</v>
      </c>
      <c r="BD813" s="377">
        <v>0.14241486068111456</v>
      </c>
      <c r="BE813" s="463">
        <v>0.93221086530981223</v>
      </c>
      <c r="BF813" s="373">
        <v>100</v>
      </c>
      <c r="BG813" s="373">
        <v>0</v>
      </c>
      <c r="BH813" s="373">
        <v>100</v>
      </c>
      <c r="BI813" s="377">
        <v>6.1919504643962849E-2</v>
      </c>
      <c r="BJ813" s="463">
        <v>0.82408423331468406</v>
      </c>
      <c r="BK813" s="373">
        <v>25</v>
      </c>
      <c r="BL813" s="383">
        <v>2100</v>
      </c>
      <c r="BM813" s="374">
        <v>1315</v>
      </c>
      <c r="BN813" s="374">
        <v>140</v>
      </c>
      <c r="BO813" s="374">
        <v>1455</v>
      </c>
      <c r="BP813" s="377">
        <v>0.69285714285714284</v>
      </c>
      <c r="BQ813" s="384">
        <v>0.99440712627002192</v>
      </c>
      <c r="BR813" s="374">
        <v>495</v>
      </c>
      <c r="BS813" s="377">
        <v>0.23571428571428571</v>
      </c>
      <c r="BT813" s="384">
        <v>1.0578211448830306</v>
      </c>
      <c r="BU813" s="374">
        <v>120</v>
      </c>
      <c r="BV813" s="374">
        <v>15</v>
      </c>
      <c r="BW813" s="374">
        <v>135</v>
      </c>
      <c r="BX813" s="377">
        <v>6.4285714285714279E-2</v>
      </c>
      <c r="BY813" s="384">
        <v>0.88957067342476792</v>
      </c>
      <c r="BZ813" s="374">
        <v>15</v>
      </c>
      <c r="CA813" s="373" t="s">
        <v>66</v>
      </c>
      <c r="CB813" s="385" t="s">
        <v>66</v>
      </c>
      <c r="CC813" s="373" t="s">
        <v>66</v>
      </c>
      <c r="CD813" s="385"/>
      <c r="CE813" s="385" t="s">
        <v>2085</v>
      </c>
      <c r="CF813" s="386"/>
      <c r="CG813" s="373"/>
    </row>
    <row r="814" spans="1:85" ht="12.75" customHeight="1" x14ac:dyDescent="0.25">
      <c r="A814" s="370" t="s">
        <v>1432</v>
      </c>
      <c r="B814" s="369">
        <v>4620521.01</v>
      </c>
      <c r="C814" s="373"/>
      <c r="D814" s="370"/>
      <c r="E814" s="371">
        <v>1</v>
      </c>
      <c r="F814" s="371">
        <v>1</v>
      </c>
      <c r="G814" s="370"/>
      <c r="H814" s="370"/>
      <c r="I814" s="370"/>
      <c r="J814" s="370"/>
      <c r="K814" s="406"/>
      <c r="L814" s="374"/>
      <c r="M814" s="374"/>
      <c r="N814" s="375"/>
      <c r="O814" s="370">
        <v>244620521.00999999</v>
      </c>
      <c r="P814" s="376">
        <v>0.84</v>
      </c>
      <c r="Q814" s="375">
        <v>84</v>
      </c>
      <c r="R814" s="373">
        <v>0.84</v>
      </c>
      <c r="S814" s="373">
        <v>84</v>
      </c>
      <c r="T814" s="373">
        <v>4857</v>
      </c>
      <c r="U814" s="374">
        <v>38</v>
      </c>
      <c r="V814" s="377">
        <v>7.8854534135712803E-3</v>
      </c>
      <c r="W814" s="373">
        <v>5777.3</v>
      </c>
      <c r="X814" s="374">
        <v>4819</v>
      </c>
      <c r="Y814" s="374">
        <v>4819</v>
      </c>
      <c r="Z814" s="374">
        <v>4650</v>
      </c>
      <c r="AA814" s="374">
        <v>4439</v>
      </c>
      <c r="AB814" s="374">
        <v>380</v>
      </c>
      <c r="AC814" s="377">
        <v>8.5604865960801982E-2</v>
      </c>
      <c r="AD814" s="378">
        <v>5733.5</v>
      </c>
      <c r="AE814" s="373">
        <v>2018</v>
      </c>
      <c r="AF814" s="374">
        <v>1963</v>
      </c>
      <c r="AG814" s="379">
        <v>55</v>
      </c>
      <c r="AH814" s="380">
        <v>2.8018339276617423E-2</v>
      </c>
      <c r="AI814" s="379">
        <v>1963</v>
      </c>
      <c r="AJ814" s="374">
        <v>1631</v>
      </c>
      <c r="AK814" s="374">
        <v>332</v>
      </c>
      <c r="AL814" s="381">
        <v>0.2035561005518087</v>
      </c>
      <c r="AM814" s="373">
        <v>1956</v>
      </c>
      <c r="AN814" s="374">
        <v>1911</v>
      </c>
      <c r="AO814" s="374">
        <v>45</v>
      </c>
      <c r="AP814" s="377">
        <v>2.3547880690737835E-2</v>
      </c>
      <c r="AQ814" s="374">
        <v>23.285714285714285</v>
      </c>
      <c r="AR814" s="374">
        <v>1911</v>
      </c>
      <c r="AS814" s="374">
        <v>1594</v>
      </c>
      <c r="AT814" s="374">
        <v>317</v>
      </c>
      <c r="AU814" s="377">
        <v>0.19887076537013801</v>
      </c>
      <c r="AV814" s="382">
        <v>22.75</v>
      </c>
      <c r="AW814" s="373">
        <v>1655</v>
      </c>
      <c r="AX814" s="373">
        <v>1245</v>
      </c>
      <c r="AY814" s="373">
        <v>120</v>
      </c>
      <c r="AZ814" s="373">
        <v>1365</v>
      </c>
      <c r="BA814" s="377">
        <v>0.82477341389728098</v>
      </c>
      <c r="BB814" s="463">
        <v>1.091506001673098</v>
      </c>
      <c r="BC814" s="373">
        <v>210</v>
      </c>
      <c r="BD814" s="377">
        <v>0.12688821752265861</v>
      </c>
      <c r="BE814" s="463">
        <v>0.83057747266471249</v>
      </c>
      <c r="BF814" s="373">
        <v>55</v>
      </c>
      <c r="BG814" s="373">
        <v>0</v>
      </c>
      <c r="BH814" s="373">
        <v>55</v>
      </c>
      <c r="BI814" s="377">
        <v>3.3232628398791542E-2</v>
      </c>
      <c r="BJ814" s="463">
        <v>0.4422917342850563</v>
      </c>
      <c r="BK814" s="373">
        <v>20</v>
      </c>
      <c r="BL814" s="383">
        <v>2490</v>
      </c>
      <c r="BM814" s="374">
        <v>1810</v>
      </c>
      <c r="BN814" s="374">
        <v>115</v>
      </c>
      <c r="BO814" s="374">
        <v>1925</v>
      </c>
      <c r="BP814" s="377">
        <v>0.7730923694779116</v>
      </c>
      <c r="BQ814" s="384">
        <v>1.1095628722302442</v>
      </c>
      <c r="BR814" s="374">
        <v>500</v>
      </c>
      <c r="BS814" s="377">
        <v>0.20080321285140562</v>
      </c>
      <c r="BT814" s="384">
        <v>0.90114981309251729</v>
      </c>
      <c r="BU814" s="374">
        <v>45</v>
      </c>
      <c r="BV814" s="374">
        <v>10</v>
      </c>
      <c r="BW814" s="374">
        <v>55</v>
      </c>
      <c r="BX814" s="377">
        <v>2.2088353413654619E-2</v>
      </c>
      <c r="BY814" s="384">
        <v>0.30565346654934022</v>
      </c>
      <c r="BZ814" s="374">
        <v>15</v>
      </c>
      <c r="CA814" s="373" t="s">
        <v>66</v>
      </c>
      <c r="CB814" s="385" t="s">
        <v>66</v>
      </c>
      <c r="CC814" s="373" t="s">
        <v>66</v>
      </c>
      <c r="CD814" s="385"/>
      <c r="CE814" s="385" t="s">
        <v>2085</v>
      </c>
      <c r="CF814" s="386"/>
      <c r="CG814" s="373"/>
    </row>
    <row r="815" spans="1:85" ht="12.75" customHeight="1" x14ac:dyDescent="0.25">
      <c r="A815" s="370" t="s">
        <v>1433</v>
      </c>
      <c r="B815" s="369">
        <v>4620521.04</v>
      </c>
      <c r="C815" s="373"/>
      <c r="D815" s="370"/>
      <c r="E815" s="371">
        <v>1</v>
      </c>
      <c r="F815" s="371">
        <v>1</v>
      </c>
      <c r="G815" s="370"/>
      <c r="H815" s="370"/>
      <c r="I815" s="370"/>
      <c r="J815" s="372"/>
      <c r="K815" s="406"/>
      <c r="L815" s="374"/>
      <c r="M815" s="374"/>
      <c r="N815" s="375"/>
      <c r="O815" s="370">
        <v>244620521.03999999</v>
      </c>
      <c r="P815" s="376">
        <v>1.4</v>
      </c>
      <c r="Q815" s="375">
        <v>140</v>
      </c>
      <c r="R815" s="373">
        <v>1.4</v>
      </c>
      <c r="S815" s="373">
        <v>140</v>
      </c>
      <c r="T815" s="373">
        <v>4768</v>
      </c>
      <c r="U815" s="374">
        <v>-215</v>
      </c>
      <c r="V815" s="377">
        <v>-4.314669877583785E-2</v>
      </c>
      <c r="W815" s="373">
        <v>3400.4</v>
      </c>
      <c r="X815" s="374">
        <v>4983</v>
      </c>
      <c r="Y815" s="374">
        <v>4983</v>
      </c>
      <c r="Z815" s="374">
        <v>5052</v>
      </c>
      <c r="AA815" s="374">
        <v>5150</v>
      </c>
      <c r="AB815" s="374">
        <v>-167</v>
      </c>
      <c r="AC815" s="377">
        <v>-3.2427184466019415E-2</v>
      </c>
      <c r="AD815" s="378">
        <v>3554.2</v>
      </c>
      <c r="AE815" s="373">
        <v>1758</v>
      </c>
      <c r="AF815" s="374">
        <v>1814</v>
      </c>
      <c r="AG815" s="379">
        <v>-56</v>
      </c>
      <c r="AH815" s="380">
        <v>-3.0871003307607496E-2</v>
      </c>
      <c r="AI815" s="379">
        <v>1814</v>
      </c>
      <c r="AJ815" s="374">
        <v>1794</v>
      </c>
      <c r="AK815" s="374">
        <v>20</v>
      </c>
      <c r="AL815" s="381">
        <v>1.1148272017837236E-2</v>
      </c>
      <c r="AM815" s="373">
        <v>1721</v>
      </c>
      <c r="AN815" s="374">
        <v>1743</v>
      </c>
      <c r="AO815" s="374">
        <v>-22</v>
      </c>
      <c r="AP815" s="377">
        <v>-1.2621916236374068E-2</v>
      </c>
      <c r="AQ815" s="374">
        <v>12.292857142857143</v>
      </c>
      <c r="AR815" s="374">
        <v>1743</v>
      </c>
      <c r="AS815" s="374">
        <v>1710</v>
      </c>
      <c r="AT815" s="374">
        <v>33</v>
      </c>
      <c r="AU815" s="377">
        <v>1.9298245614035089E-2</v>
      </c>
      <c r="AV815" s="382">
        <v>12.45</v>
      </c>
      <c r="AW815" s="373">
        <v>1490</v>
      </c>
      <c r="AX815" s="373">
        <v>1235</v>
      </c>
      <c r="AY815" s="373">
        <v>85</v>
      </c>
      <c r="AZ815" s="373">
        <v>1320</v>
      </c>
      <c r="BA815" s="377">
        <v>0.88590604026845643</v>
      </c>
      <c r="BB815" s="463">
        <v>1.1724089835804261</v>
      </c>
      <c r="BC815" s="373">
        <v>95</v>
      </c>
      <c r="BD815" s="377">
        <v>6.3758389261744972E-2</v>
      </c>
      <c r="BE815" s="463">
        <v>0.41734593524995023</v>
      </c>
      <c r="BF815" s="373">
        <v>25</v>
      </c>
      <c r="BG815" s="373">
        <v>10</v>
      </c>
      <c r="BH815" s="373">
        <v>35</v>
      </c>
      <c r="BI815" s="377">
        <v>2.3489932885906041E-2</v>
      </c>
      <c r="BJ815" s="463">
        <v>0.31262658582625852</v>
      </c>
      <c r="BK815" s="373">
        <v>35</v>
      </c>
      <c r="BL815" s="383">
        <v>2345</v>
      </c>
      <c r="BM815" s="374">
        <v>1765</v>
      </c>
      <c r="BN815" s="374">
        <v>140</v>
      </c>
      <c r="BO815" s="374">
        <v>1905</v>
      </c>
      <c r="BP815" s="377">
        <v>0.81236673773987211</v>
      </c>
      <c r="BQ815" s="384">
        <v>1.1659304973346003</v>
      </c>
      <c r="BR815" s="374">
        <v>365</v>
      </c>
      <c r="BS815" s="377">
        <v>0.15565031982942432</v>
      </c>
      <c r="BT815" s="384">
        <v>0.69851599797793973</v>
      </c>
      <c r="BU815" s="374">
        <v>45</v>
      </c>
      <c r="BV815" s="374">
        <v>10</v>
      </c>
      <c r="BW815" s="374">
        <v>55</v>
      </c>
      <c r="BX815" s="377">
        <v>2.3454157782515993E-2</v>
      </c>
      <c r="BY815" s="384">
        <v>0.32455314784983247</v>
      </c>
      <c r="BZ815" s="374">
        <v>15</v>
      </c>
      <c r="CA815" s="373" t="s">
        <v>66</v>
      </c>
      <c r="CB815" s="385" t="s">
        <v>66</v>
      </c>
      <c r="CC815" s="373" t="s">
        <v>66</v>
      </c>
      <c r="CD815" s="385"/>
      <c r="CE815" s="385" t="s">
        <v>2085</v>
      </c>
      <c r="CF815" s="386"/>
      <c r="CG815" s="373"/>
    </row>
    <row r="816" spans="1:85" ht="12.75" customHeight="1" x14ac:dyDescent="0.25">
      <c r="A816" s="370" t="s">
        <v>1434</v>
      </c>
      <c r="B816" s="369">
        <v>4620521.05</v>
      </c>
      <c r="C816" s="373"/>
      <c r="D816" s="370"/>
      <c r="E816" s="371">
        <v>1</v>
      </c>
      <c r="F816" s="371">
        <v>1</v>
      </c>
      <c r="G816" s="370"/>
      <c r="H816" s="370"/>
      <c r="I816" s="370"/>
      <c r="J816" s="372"/>
      <c r="K816" s="406"/>
      <c r="L816" s="374"/>
      <c r="M816" s="374"/>
      <c r="N816" s="375"/>
      <c r="O816" s="370">
        <v>244620521.05000001</v>
      </c>
      <c r="P816" s="376">
        <v>1.35</v>
      </c>
      <c r="Q816" s="375">
        <v>135</v>
      </c>
      <c r="R816" s="373">
        <v>1.35</v>
      </c>
      <c r="S816" s="373">
        <v>135</v>
      </c>
      <c r="T816" s="373">
        <v>4587</v>
      </c>
      <c r="U816" s="374">
        <v>-295</v>
      </c>
      <c r="V816" s="377">
        <v>-6.0426054895534619E-2</v>
      </c>
      <c r="W816" s="373">
        <v>3405.3</v>
      </c>
      <c r="X816" s="374">
        <v>4882</v>
      </c>
      <c r="Y816" s="374">
        <v>4882</v>
      </c>
      <c r="Z816" s="374">
        <v>4818</v>
      </c>
      <c r="AA816" s="374">
        <v>4660</v>
      </c>
      <c r="AB816" s="374">
        <v>222</v>
      </c>
      <c r="AC816" s="377">
        <v>4.7639484978540772E-2</v>
      </c>
      <c r="AD816" s="378">
        <v>3624.4</v>
      </c>
      <c r="AE816" s="373">
        <v>1483</v>
      </c>
      <c r="AF816" s="374">
        <v>1492</v>
      </c>
      <c r="AG816" s="379">
        <v>-9</v>
      </c>
      <c r="AH816" s="380">
        <v>-6.0321715817694367E-3</v>
      </c>
      <c r="AI816" s="379">
        <v>1492</v>
      </c>
      <c r="AJ816" s="374">
        <v>1321</v>
      </c>
      <c r="AK816" s="374">
        <v>171</v>
      </c>
      <c r="AL816" s="381">
        <v>0.12944738834216502</v>
      </c>
      <c r="AM816" s="373">
        <v>1463</v>
      </c>
      <c r="AN816" s="374">
        <v>1471</v>
      </c>
      <c r="AO816" s="374">
        <v>-8</v>
      </c>
      <c r="AP816" s="377">
        <v>-5.4384772263766142E-3</v>
      </c>
      <c r="AQ816" s="374">
        <v>10.837037037037037</v>
      </c>
      <c r="AR816" s="374">
        <v>1471</v>
      </c>
      <c r="AS816" s="374">
        <v>1293</v>
      </c>
      <c r="AT816" s="374">
        <v>178</v>
      </c>
      <c r="AU816" s="377">
        <v>0.13766434648105183</v>
      </c>
      <c r="AV816" s="382">
        <v>10.896296296296295</v>
      </c>
      <c r="AW816" s="373">
        <v>1360</v>
      </c>
      <c r="AX816" s="373">
        <v>1120</v>
      </c>
      <c r="AY816" s="373">
        <v>90</v>
      </c>
      <c r="AZ816" s="373">
        <v>1210</v>
      </c>
      <c r="BA816" s="377">
        <v>0.88970588235294112</v>
      </c>
      <c r="BB816" s="463">
        <v>1.1774376985835284</v>
      </c>
      <c r="BC816" s="373">
        <v>45</v>
      </c>
      <c r="BD816" s="377">
        <v>3.3088235294117647E-2</v>
      </c>
      <c r="BE816" s="463">
        <v>0.21658703528257867</v>
      </c>
      <c r="BF816" s="373">
        <v>25</v>
      </c>
      <c r="BG816" s="373">
        <v>10</v>
      </c>
      <c r="BH816" s="373">
        <v>35</v>
      </c>
      <c r="BI816" s="377">
        <v>2.5735294117647058E-2</v>
      </c>
      <c r="BJ816" s="463">
        <v>0.34251000947141552</v>
      </c>
      <c r="BK816" s="373">
        <v>60</v>
      </c>
      <c r="BL816" s="383">
        <v>2090</v>
      </c>
      <c r="BM816" s="374">
        <v>1705</v>
      </c>
      <c r="BN816" s="374">
        <v>50</v>
      </c>
      <c r="BO816" s="374">
        <v>1755</v>
      </c>
      <c r="BP816" s="377">
        <v>0.83971291866028708</v>
      </c>
      <c r="BQ816" s="384">
        <v>1.2051784685273239</v>
      </c>
      <c r="BR816" s="374">
        <v>300</v>
      </c>
      <c r="BS816" s="377">
        <v>0.14354066985645933</v>
      </c>
      <c r="BT816" s="384">
        <v>0.64417120610536882</v>
      </c>
      <c r="BU816" s="374">
        <v>20</v>
      </c>
      <c r="BV816" s="374">
        <v>0</v>
      </c>
      <c r="BW816" s="374">
        <v>20</v>
      </c>
      <c r="BX816" s="377">
        <v>9.5693779904306216E-3</v>
      </c>
      <c r="BY816" s="384">
        <v>0.13241881369427699</v>
      </c>
      <c r="BZ816" s="374">
        <v>15</v>
      </c>
      <c r="CA816" s="373" t="s">
        <v>66</v>
      </c>
      <c r="CB816" s="385" t="s">
        <v>66</v>
      </c>
      <c r="CC816" s="373" t="s">
        <v>66</v>
      </c>
      <c r="CD816" s="385"/>
      <c r="CE816" s="385" t="s">
        <v>2085</v>
      </c>
      <c r="CF816" s="386"/>
      <c r="CG816" s="373"/>
    </row>
    <row r="817" spans="1:85" ht="12.75" customHeight="1" x14ac:dyDescent="0.25">
      <c r="A817" s="370" t="s">
        <v>1435</v>
      </c>
      <c r="B817" s="369">
        <v>4620521.0599999996</v>
      </c>
      <c r="C817" s="373"/>
      <c r="D817" s="370"/>
      <c r="E817" s="371">
        <v>1</v>
      </c>
      <c r="F817" s="371">
        <v>1</v>
      </c>
      <c r="G817" s="370"/>
      <c r="H817" s="370"/>
      <c r="I817" s="370"/>
      <c r="J817" s="372"/>
      <c r="K817" s="406"/>
      <c r="L817" s="374"/>
      <c r="M817" s="374"/>
      <c r="N817" s="375"/>
      <c r="O817" s="370">
        <v>244620521.06</v>
      </c>
      <c r="P817" s="376">
        <v>2.09</v>
      </c>
      <c r="Q817" s="375">
        <v>209</v>
      </c>
      <c r="R817" s="373">
        <v>2.09</v>
      </c>
      <c r="S817" s="373">
        <v>209</v>
      </c>
      <c r="T817" s="373">
        <v>5147</v>
      </c>
      <c r="U817" s="374">
        <v>118</v>
      </c>
      <c r="V817" s="377">
        <v>2.3463909325909724E-2</v>
      </c>
      <c r="W817" s="373">
        <v>2460.8000000000002</v>
      </c>
      <c r="X817" s="374">
        <v>5029</v>
      </c>
      <c r="Y817" s="374">
        <v>5029</v>
      </c>
      <c r="Z817" s="374">
        <v>5121</v>
      </c>
      <c r="AA817" s="374">
        <v>4757</v>
      </c>
      <c r="AB817" s="374">
        <v>272</v>
      </c>
      <c r="AC817" s="377">
        <v>5.7178894261088922E-2</v>
      </c>
      <c r="AD817" s="378">
        <v>2407.1</v>
      </c>
      <c r="AE817" s="373">
        <v>1965</v>
      </c>
      <c r="AF817" s="374">
        <v>1876</v>
      </c>
      <c r="AG817" s="379">
        <v>89</v>
      </c>
      <c r="AH817" s="380">
        <v>4.7441364605543712E-2</v>
      </c>
      <c r="AI817" s="379">
        <v>1876</v>
      </c>
      <c r="AJ817" s="374">
        <v>1547</v>
      </c>
      <c r="AK817" s="374">
        <v>329</v>
      </c>
      <c r="AL817" s="381">
        <v>0.21266968325791855</v>
      </c>
      <c r="AM817" s="373">
        <v>1926</v>
      </c>
      <c r="AN817" s="374">
        <v>1848</v>
      </c>
      <c r="AO817" s="374">
        <v>78</v>
      </c>
      <c r="AP817" s="377">
        <v>4.2207792207792208E-2</v>
      </c>
      <c r="AQ817" s="374">
        <v>9.2153110047846898</v>
      </c>
      <c r="AR817" s="374">
        <v>1848</v>
      </c>
      <c r="AS817" s="374">
        <v>1514</v>
      </c>
      <c r="AT817" s="374">
        <v>334</v>
      </c>
      <c r="AU817" s="377">
        <v>0.22060766182298547</v>
      </c>
      <c r="AV817" s="382">
        <v>8.8421052631578956</v>
      </c>
      <c r="AW817" s="373">
        <v>1575</v>
      </c>
      <c r="AX817" s="373">
        <v>1280</v>
      </c>
      <c r="AY817" s="373">
        <v>100</v>
      </c>
      <c r="AZ817" s="373">
        <v>1380</v>
      </c>
      <c r="BA817" s="377">
        <v>0.87619047619047619</v>
      </c>
      <c r="BB817" s="463">
        <v>1.1595513958817085</v>
      </c>
      <c r="BC817" s="373">
        <v>95</v>
      </c>
      <c r="BD817" s="377">
        <v>6.0317460317460318E-2</v>
      </c>
      <c r="BE817" s="463">
        <v>0.39482250382376244</v>
      </c>
      <c r="BF817" s="373">
        <v>45</v>
      </c>
      <c r="BG817" s="373">
        <v>0</v>
      </c>
      <c r="BH817" s="373">
        <v>45</v>
      </c>
      <c r="BI817" s="377">
        <v>2.8571428571428571E-2</v>
      </c>
      <c r="BJ817" s="463">
        <v>0.38025601051520419</v>
      </c>
      <c r="BK817" s="373">
        <v>50</v>
      </c>
      <c r="BL817" s="383">
        <v>2200</v>
      </c>
      <c r="BM817" s="374">
        <v>1835</v>
      </c>
      <c r="BN817" s="374">
        <v>95</v>
      </c>
      <c r="BO817" s="374">
        <v>1930</v>
      </c>
      <c r="BP817" s="377">
        <v>0.87727272727272732</v>
      </c>
      <c r="BQ817" s="384">
        <v>1.2590853117064664</v>
      </c>
      <c r="BR817" s="374">
        <v>235</v>
      </c>
      <c r="BS817" s="377">
        <v>0.10681818181818181</v>
      </c>
      <c r="BT817" s="384">
        <v>0.47937073921007861</v>
      </c>
      <c r="BU817" s="374">
        <v>30</v>
      </c>
      <c r="BV817" s="374">
        <v>0</v>
      </c>
      <c r="BW817" s="374">
        <v>30</v>
      </c>
      <c r="BX817" s="377">
        <v>1.3636363636363636E-2</v>
      </c>
      <c r="BY817" s="384">
        <v>0.18869680951434473</v>
      </c>
      <c r="BZ817" s="374">
        <v>20</v>
      </c>
      <c r="CA817" s="373" t="s">
        <v>66</v>
      </c>
      <c r="CB817" s="385" t="s">
        <v>66</v>
      </c>
      <c r="CC817" s="373" t="s">
        <v>66</v>
      </c>
      <c r="CD817" s="385"/>
      <c r="CE817" s="385" t="s">
        <v>2085</v>
      </c>
      <c r="CF817" s="386"/>
      <c r="CG817" s="373"/>
    </row>
    <row r="818" spans="1:85" ht="12.75" customHeight="1" x14ac:dyDescent="0.25">
      <c r="A818" s="370" t="s">
        <v>1436</v>
      </c>
      <c r="B818" s="369">
        <v>4620521.07</v>
      </c>
      <c r="C818" s="373"/>
      <c r="D818" s="370"/>
      <c r="E818" s="371">
        <v>1</v>
      </c>
      <c r="F818" s="371">
        <v>1</v>
      </c>
      <c r="G818" s="370"/>
      <c r="H818" s="370"/>
      <c r="I818" s="370"/>
      <c r="J818" s="372"/>
      <c r="K818" s="406"/>
      <c r="L818" s="374"/>
      <c r="M818" s="374"/>
      <c r="N818" s="375"/>
      <c r="O818" s="370">
        <v>244620521.06999999</v>
      </c>
      <c r="P818" s="376">
        <v>2.06</v>
      </c>
      <c r="Q818" s="375">
        <v>206</v>
      </c>
      <c r="R818" s="373">
        <v>2.06</v>
      </c>
      <c r="S818" s="373">
        <v>206</v>
      </c>
      <c r="T818" s="373">
        <v>4070</v>
      </c>
      <c r="U818" s="374">
        <v>-221</v>
      </c>
      <c r="V818" s="377">
        <v>-5.1503146119785598E-2</v>
      </c>
      <c r="W818" s="373">
        <v>1977</v>
      </c>
      <c r="X818" s="374">
        <v>4291</v>
      </c>
      <c r="Y818" s="374">
        <v>4291</v>
      </c>
      <c r="Z818" s="374">
        <v>4454</v>
      </c>
      <c r="AA818" s="374">
        <v>4603</v>
      </c>
      <c r="AB818" s="374">
        <v>-312</v>
      </c>
      <c r="AC818" s="377">
        <v>-6.7781881381707584E-2</v>
      </c>
      <c r="AD818" s="378">
        <v>2084.6999999999998</v>
      </c>
      <c r="AE818" s="373">
        <v>1276</v>
      </c>
      <c r="AF818" s="374">
        <v>1269</v>
      </c>
      <c r="AG818" s="379">
        <v>7</v>
      </c>
      <c r="AH818" s="380">
        <v>5.5161544523246652E-3</v>
      </c>
      <c r="AI818" s="379">
        <v>1269</v>
      </c>
      <c r="AJ818" s="374">
        <v>1460</v>
      </c>
      <c r="AK818" s="374">
        <v>-191</v>
      </c>
      <c r="AL818" s="381">
        <v>-0.13082191780821917</v>
      </c>
      <c r="AM818" s="373">
        <v>1263</v>
      </c>
      <c r="AN818" s="374">
        <v>1261</v>
      </c>
      <c r="AO818" s="374">
        <v>2</v>
      </c>
      <c r="AP818" s="377">
        <v>1.5860428231562252E-3</v>
      </c>
      <c r="AQ818" s="374">
        <v>6.1310679611650487</v>
      </c>
      <c r="AR818" s="374">
        <v>1261</v>
      </c>
      <c r="AS818" s="374">
        <v>1347</v>
      </c>
      <c r="AT818" s="374">
        <v>-86</v>
      </c>
      <c r="AU818" s="377">
        <v>-6.3845582776540455E-2</v>
      </c>
      <c r="AV818" s="382">
        <v>6.1213592233009706</v>
      </c>
      <c r="AW818" s="373">
        <v>1205</v>
      </c>
      <c r="AX818" s="373">
        <v>980</v>
      </c>
      <c r="AY818" s="373">
        <v>95</v>
      </c>
      <c r="AZ818" s="373">
        <v>1075</v>
      </c>
      <c r="BA818" s="377">
        <v>0.89211618257261416</v>
      </c>
      <c r="BB818" s="463">
        <v>1.1806274924242095</v>
      </c>
      <c r="BC818" s="373">
        <v>55</v>
      </c>
      <c r="BD818" s="377">
        <v>4.5643153526970952E-2</v>
      </c>
      <c r="BE818" s="463">
        <v>0.29876828472359396</v>
      </c>
      <c r="BF818" s="373">
        <v>45</v>
      </c>
      <c r="BG818" s="373">
        <v>10</v>
      </c>
      <c r="BH818" s="373">
        <v>55</v>
      </c>
      <c r="BI818" s="377">
        <v>4.5643153526970952E-2</v>
      </c>
      <c r="BJ818" s="463">
        <v>0.60746292136246316</v>
      </c>
      <c r="BK818" s="373">
        <v>20</v>
      </c>
      <c r="BL818" s="383">
        <v>1700</v>
      </c>
      <c r="BM818" s="374">
        <v>1400</v>
      </c>
      <c r="BN818" s="374">
        <v>50</v>
      </c>
      <c r="BO818" s="374">
        <v>1450</v>
      </c>
      <c r="BP818" s="377">
        <v>0.8529411764705882</v>
      </c>
      <c r="BQ818" s="384">
        <v>1.2241640183918403</v>
      </c>
      <c r="BR818" s="374">
        <v>195</v>
      </c>
      <c r="BS818" s="377">
        <v>0.11470588235294117</v>
      </c>
      <c r="BT818" s="384">
        <v>0.5147685785259668</v>
      </c>
      <c r="BU818" s="374">
        <v>25</v>
      </c>
      <c r="BV818" s="374">
        <v>0</v>
      </c>
      <c r="BW818" s="374">
        <v>25</v>
      </c>
      <c r="BX818" s="377">
        <v>1.4705882352941176E-2</v>
      </c>
      <c r="BY818" s="384">
        <v>0.20349655928017571</v>
      </c>
      <c r="BZ818" s="374">
        <v>25</v>
      </c>
      <c r="CA818" s="373" t="s">
        <v>66</v>
      </c>
      <c r="CB818" s="385" t="s">
        <v>66</v>
      </c>
      <c r="CC818" s="373" t="s">
        <v>66</v>
      </c>
      <c r="CD818" s="385"/>
      <c r="CE818" s="385" t="s">
        <v>2085</v>
      </c>
      <c r="CF818" s="386"/>
      <c r="CG818" s="373"/>
    </row>
    <row r="819" spans="1:85" ht="12.75" customHeight="1" x14ac:dyDescent="0.25">
      <c r="A819" s="370" t="s">
        <v>1437</v>
      </c>
      <c r="B819" s="369">
        <v>4620522.01</v>
      </c>
      <c r="C819" s="373"/>
      <c r="D819" s="370"/>
      <c r="E819" s="371">
        <v>1</v>
      </c>
      <c r="F819" s="371">
        <v>1</v>
      </c>
      <c r="G819" s="370"/>
      <c r="H819" s="370"/>
      <c r="I819" s="370"/>
      <c r="J819" s="372"/>
      <c r="K819" s="406"/>
      <c r="L819" s="374"/>
      <c r="M819" s="374"/>
      <c r="N819" s="375"/>
      <c r="O819" s="370">
        <v>244620522.00999999</v>
      </c>
      <c r="P819" s="376">
        <v>1.23</v>
      </c>
      <c r="Q819" s="375">
        <v>123</v>
      </c>
      <c r="R819" s="373">
        <v>1.23</v>
      </c>
      <c r="S819" s="373">
        <v>123</v>
      </c>
      <c r="T819" s="373">
        <v>3464</v>
      </c>
      <c r="U819" s="374">
        <v>-93</v>
      </c>
      <c r="V819" s="377">
        <v>-2.6145628338487489E-2</v>
      </c>
      <c r="W819" s="373">
        <v>2826.8</v>
      </c>
      <c r="X819" s="374">
        <v>3557</v>
      </c>
      <c r="Y819" s="374">
        <v>3557</v>
      </c>
      <c r="Z819" s="374">
        <v>3731</v>
      </c>
      <c r="AA819" s="374">
        <v>3725</v>
      </c>
      <c r="AB819" s="374">
        <v>-168</v>
      </c>
      <c r="AC819" s="377">
        <v>-4.5100671140939595E-2</v>
      </c>
      <c r="AD819" s="378">
        <v>2903.4</v>
      </c>
      <c r="AE819" s="373">
        <v>1336</v>
      </c>
      <c r="AF819" s="374">
        <v>1336</v>
      </c>
      <c r="AG819" s="379">
        <v>0</v>
      </c>
      <c r="AH819" s="380">
        <v>0</v>
      </c>
      <c r="AI819" s="379">
        <v>1336</v>
      </c>
      <c r="AJ819" s="374">
        <v>1334</v>
      </c>
      <c r="AK819" s="374">
        <v>2</v>
      </c>
      <c r="AL819" s="381">
        <v>1.4992503748125937E-3</v>
      </c>
      <c r="AM819" s="373">
        <v>1318</v>
      </c>
      <c r="AN819" s="374">
        <v>1318</v>
      </c>
      <c r="AO819" s="374">
        <v>0</v>
      </c>
      <c r="AP819" s="377">
        <v>0</v>
      </c>
      <c r="AQ819" s="374">
        <v>10.715447154471544</v>
      </c>
      <c r="AR819" s="374">
        <v>1318</v>
      </c>
      <c r="AS819" s="374">
        <v>1309</v>
      </c>
      <c r="AT819" s="374">
        <v>9</v>
      </c>
      <c r="AU819" s="377">
        <v>6.8754774637127579E-3</v>
      </c>
      <c r="AV819" s="382">
        <v>10.715447154471544</v>
      </c>
      <c r="AW819" s="373">
        <v>1190</v>
      </c>
      <c r="AX819" s="373">
        <v>930</v>
      </c>
      <c r="AY819" s="373">
        <v>85</v>
      </c>
      <c r="AZ819" s="373">
        <v>1015</v>
      </c>
      <c r="BA819" s="377">
        <v>0.8529411764705882</v>
      </c>
      <c r="BB819" s="463">
        <v>1.1287832482288371</v>
      </c>
      <c r="BC819" s="373">
        <v>120</v>
      </c>
      <c r="BD819" s="377">
        <v>0.10084033613445378</v>
      </c>
      <c r="BE819" s="463">
        <v>0.66007477419452543</v>
      </c>
      <c r="BF819" s="373">
        <v>30</v>
      </c>
      <c r="BG819" s="373">
        <v>10</v>
      </c>
      <c r="BH819" s="373">
        <v>40</v>
      </c>
      <c r="BI819" s="377">
        <v>3.3613445378151259E-2</v>
      </c>
      <c r="BJ819" s="463">
        <v>0.44736001237082845</v>
      </c>
      <c r="BK819" s="373">
        <v>0</v>
      </c>
      <c r="BL819" s="383">
        <v>1560</v>
      </c>
      <c r="BM819" s="374">
        <v>1200</v>
      </c>
      <c r="BN819" s="374">
        <v>50</v>
      </c>
      <c r="BO819" s="374">
        <v>1250</v>
      </c>
      <c r="BP819" s="377">
        <v>0.80128205128205132</v>
      </c>
      <c r="BQ819" s="384">
        <v>1.1500214584803981</v>
      </c>
      <c r="BR819" s="374">
        <v>275</v>
      </c>
      <c r="BS819" s="377">
        <v>0.17628205128205129</v>
      </c>
      <c r="BT819" s="384">
        <v>0.79110555707064256</v>
      </c>
      <c r="BU819" s="374">
        <v>25</v>
      </c>
      <c r="BV819" s="374">
        <v>10</v>
      </c>
      <c r="BW819" s="374">
        <v>35</v>
      </c>
      <c r="BX819" s="377">
        <v>2.2435897435897436E-2</v>
      </c>
      <c r="BY819" s="384">
        <v>0.31046269941462701</v>
      </c>
      <c r="BZ819" s="374">
        <v>10</v>
      </c>
      <c r="CA819" s="373" t="s">
        <v>66</v>
      </c>
      <c r="CB819" s="385" t="s">
        <v>66</v>
      </c>
      <c r="CC819" s="373" t="s">
        <v>66</v>
      </c>
      <c r="CD819" s="385"/>
      <c r="CE819" s="385" t="s">
        <v>2085</v>
      </c>
      <c r="CF819" s="386"/>
      <c r="CG819" s="373"/>
    </row>
    <row r="820" spans="1:85" ht="12.75" customHeight="1" x14ac:dyDescent="0.25">
      <c r="A820" s="370" t="s">
        <v>1438</v>
      </c>
      <c r="B820" s="369">
        <v>4620522.0199999996</v>
      </c>
      <c r="C820" s="373"/>
      <c r="D820" s="370"/>
      <c r="E820" s="371">
        <v>1</v>
      </c>
      <c r="F820" s="371">
        <v>1</v>
      </c>
      <c r="G820" s="370"/>
      <c r="H820" s="370"/>
      <c r="I820" s="370"/>
      <c r="J820" s="372"/>
      <c r="K820" s="406"/>
      <c r="L820" s="374"/>
      <c r="M820" s="374"/>
      <c r="N820" s="375"/>
      <c r="O820" s="370">
        <v>244620522.02000001</v>
      </c>
      <c r="P820" s="376">
        <v>1.0900000000000001</v>
      </c>
      <c r="Q820" s="375">
        <v>109.00000000000001</v>
      </c>
      <c r="R820" s="373">
        <v>1.0900000000000001</v>
      </c>
      <c r="S820" s="373">
        <v>109.00000000000001</v>
      </c>
      <c r="T820" s="373">
        <v>3506</v>
      </c>
      <c r="U820" s="374">
        <v>-89</v>
      </c>
      <c r="V820" s="377">
        <v>-2.4756606397774689E-2</v>
      </c>
      <c r="W820" s="373">
        <v>3226.3</v>
      </c>
      <c r="X820" s="374">
        <v>3595</v>
      </c>
      <c r="Y820" s="374">
        <v>3595</v>
      </c>
      <c r="Z820" s="374">
        <v>3727</v>
      </c>
      <c r="AA820" s="374">
        <v>3804</v>
      </c>
      <c r="AB820" s="374">
        <v>-209</v>
      </c>
      <c r="AC820" s="377">
        <v>-5.494216614090431E-2</v>
      </c>
      <c r="AD820" s="378">
        <v>3307.6</v>
      </c>
      <c r="AE820" s="373">
        <v>1405</v>
      </c>
      <c r="AF820" s="374">
        <v>1409</v>
      </c>
      <c r="AG820" s="379">
        <v>-4</v>
      </c>
      <c r="AH820" s="380">
        <v>-2.8388928317955998E-3</v>
      </c>
      <c r="AI820" s="379">
        <v>1409</v>
      </c>
      <c r="AJ820" s="374">
        <v>1569</v>
      </c>
      <c r="AK820" s="374">
        <v>-160</v>
      </c>
      <c r="AL820" s="381">
        <v>-0.10197578075207138</v>
      </c>
      <c r="AM820" s="373">
        <v>1361</v>
      </c>
      <c r="AN820" s="374">
        <v>1381</v>
      </c>
      <c r="AO820" s="374">
        <v>-20</v>
      </c>
      <c r="AP820" s="377">
        <v>-1.4482259232440261E-2</v>
      </c>
      <c r="AQ820" s="374">
        <v>12.486238532110089</v>
      </c>
      <c r="AR820" s="374">
        <v>1381</v>
      </c>
      <c r="AS820" s="374">
        <v>1465</v>
      </c>
      <c r="AT820" s="374">
        <v>-84</v>
      </c>
      <c r="AU820" s="377">
        <v>-5.7337883959044371E-2</v>
      </c>
      <c r="AV820" s="382">
        <v>12.669724770642199</v>
      </c>
      <c r="AW820" s="373">
        <v>1115</v>
      </c>
      <c r="AX820" s="373">
        <v>910</v>
      </c>
      <c r="AY820" s="373">
        <v>75</v>
      </c>
      <c r="AZ820" s="373">
        <v>985</v>
      </c>
      <c r="BA820" s="377">
        <v>0.88340807174887892</v>
      </c>
      <c r="BB820" s="463">
        <v>1.1691031694196306</v>
      </c>
      <c r="BC820" s="373">
        <v>100</v>
      </c>
      <c r="BD820" s="377">
        <v>8.9686098654708515E-2</v>
      </c>
      <c r="BE820" s="463">
        <v>0.58706201890245535</v>
      </c>
      <c r="BF820" s="373">
        <v>10</v>
      </c>
      <c r="BG820" s="373">
        <v>10</v>
      </c>
      <c r="BH820" s="373">
        <v>20</v>
      </c>
      <c r="BI820" s="377">
        <v>1.7937219730941704E-2</v>
      </c>
      <c r="BJ820" s="463">
        <v>0.23872574651178741</v>
      </c>
      <c r="BK820" s="373">
        <v>10</v>
      </c>
      <c r="BL820" s="383">
        <v>1715</v>
      </c>
      <c r="BM820" s="374">
        <v>1315</v>
      </c>
      <c r="BN820" s="374">
        <v>65</v>
      </c>
      <c r="BO820" s="374">
        <v>1380</v>
      </c>
      <c r="BP820" s="377">
        <v>0.80466472303206993</v>
      </c>
      <c r="BQ820" s="384">
        <v>1.1548763595645952</v>
      </c>
      <c r="BR820" s="374">
        <v>285</v>
      </c>
      <c r="BS820" s="377">
        <v>0.16618075801749271</v>
      </c>
      <c r="BT820" s="384">
        <v>0.74577371995464126</v>
      </c>
      <c r="BU820" s="374">
        <v>30</v>
      </c>
      <c r="BV820" s="374">
        <v>0</v>
      </c>
      <c r="BW820" s="374">
        <v>30</v>
      </c>
      <c r="BX820" s="377">
        <v>1.7492711370262391E-2</v>
      </c>
      <c r="BY820" s="384">
        <v>0.24206004719041307</v>
      </c>
      <c r="BZ820" s="374">
        <v>15</v>
      </c>
      <c r="CA820" s="373" t="s">
        <v>66</v>
      </c>
      <c r="CB820" s="385" t="s">
        <v>66</v>
      </c>
      <c r="CC820" s="373" t="s">
        <v>66</v>
      </c>
      <c r="CD820" s="385"/>
      <c r="CE820" s="385" t="s">
        <v>2085</v>
      </c>
      <c r="CF820" s="386"/>
      <c r="CG820" s="373"/>
    </row>
    <row r="821" spans="1:85" ht="12.75" customHeight="1" x14ac:dyDescent="0.25">
      <c r="A821" s="370" t="s">
        <v>1439</v>
      </c>
      <c r="B821" s="369">
        <v>4620523</v>
      </c>
      <c r="C821" s="373"/>
      <c r="D821" s="370"/>
      <c r="E821" s="371">
        <v>1</v>
      </c>
      <c r="F821" s="371">
        <v>1</v>
      </c>
      <c r="G821" s="370"/>
      <c r="H821" s="370"/>
      <c r="I821" s="370"/>
      <c r="J821" s="372"/>
      <c r="K821" s="406"/>
      <c r="L821" s="374"/>
      <c r="M821" s="374"/>
      <c r="N821" s="375"/>
      <c r="O821" s="370">
        <v>244620523</v>
      </c>
      <c r="P821" s="376">
        <v>0.76</v>
      </c>
      <c r="Q821" s="375">
        <v>76</v>
      </c>
      <c r="R821" s="373">
        <v>0.76</v>
      </c>
      <c r="S821" s="373">
        <v>76</v>
      </c>
      <c r="T821" s="373">
        <v>2490</v>
      </c>
      <c r="U821" s="374">
        <v>27</v>
      </c>
      <c r="V821" s="377">
        <v>1.0962241169305725E-2</v>
      </c>
      <c r="W821" s="373">
        <v>3264.3</v>
      </c>
      <c r="X821" s="374">
        <v>2463</v>
      </c>
      <c r="Y821" s="374">
        <v>2463</v>
      </c>
      <c r="Z821" s="374">
        <v>2524</v>
      </c>
      <c r="AA821" s="374">
        <v>2486</v>
      </c>
      <c r="AB821" s="374">
        <v>-23</v>
      </c>
      <c r="AC821" s="377">
        <v>-9.2518101367658895E-3</v>
      </c>
      <c r="AD821" s="378">
        <v>3228</v>
      </c>
      <c r="AE821" s="373">
        <v>819</v>
      </c>
      <c r="AF821" s="374">
        <v>816</v>
      </c>
      <c r="AG821" s="379">
        <v>3</v>
      </c>
      <c r="AH821" s="380">
        <v>3.6764705882352941E-3</v>
      </c>
      <c r="AI821" s="379">
        <v>816</v>
      </c>
      <c r="AJ821" s="374">
        <v>812</v>
      </c>
      <c r="AK821" s="374">
        <v>4</v>
      </c>
      <c r="AL821" s="381">
        <v>4.9261083743842365E-3</v>
      </c>
      <c r="AM821" s="373">
        <v>809</v>
      </c>
      <c r="AN821" s="374">
        <v>808</v>
      </c>
      <c r="AO821" s="374">
        <v>1</v>
      </c>
      <c r="AP821" s="377">
        <v>1.2376237623762376E-3</v>
      </c>
      <c r="AQ821" s="374">
        <v>10.644736842105264</v>
      </c>
      <c r="AR821" s="374">
        <v>808</v>
      </c>
      <c r="AS821" s="374">
        <v>805</v>
      </c>
      <c r="AT821" s="374">
        <v>3</v>
      </c>
      <c r="AU821" s="377">
        <v>3.7267080745341614E-3</v>
      </c>
      <c r="AV821" s="382">
        <v>10.631578947368421</v>
      </c>
      <c r="AW821" s="373">
        <v>855</v>
      </c>
      <c r="AX821" s="373">
        <v>720</v>
      </c>
      <c r="AY821" s="373">
        <v>70</v>
      </c>
      <c r="AZ821" s="373">
        <v>790</v>
      </c>
      <c r="BA821" s="377">
        <v>0.92397660818713445</v>
      </c>
      <c r="BB821" s="463">
        <v>1.222791613124685</v>
      </c>
      <c r="BC821" s="373">
        <v>50</v>
      </c>
      <c r="BD821" s="377">
        <v>5.8479532163742687E-2</v>
      </c>
      <c r="BE821" s="463">
        <v>0.38279190121417406</v>
      </c>
      <c r="BF821" s="373">
        <v>10</v>
      </c>
      <c r="BG821" s="373">
        <v>0</v>
      </c>
      <c r="BH821" s="373">
        <v>10</v>
      </c>
      <c r="BI821" s="377">
        <v>1.1695906432748537E-2</v>
      </c>
      <c r="BJ821" s="463">
        <v>0.15566035518166255</v>
      </c>
      <c r="BK821" s="373">
        <v>0</v>
      </c>
      <c r="BL821" s="383">
        <v>1075</v>
      </c>
      <c r="BM821" s="374">
        <v>810</v>
      </c>
      <c r="BN821" s="374">
        <v>55</v>
      </c>
      <c r="BO821" s="374">
        <v>865</v>
      </c>
      <c r="BP821" s="377">
        <v>0.8046511627906977</v>
      </c>
      <c r="BQ821" s="384">
        <v>1.154856897543032</v>
      </c>
      <c r="BR821" s="374">
        <v>190</v>
      </c>
      <c r="BS821" s="377">
        <v>0.17674418604651163</v>
      </c>
      <c r="BT821" s="384">
        <v>0.79317949130059517</v>
      </c>
      <c r="BU821" s="374">
        <v>10</v>
      </c>
      <c r="BV821" s="374">
        <v>0</v>
      </c>
      <c r="BW821" s="374">
        <v>10</v>
      </c>
      <c r="BX821" s="377">
        <v>9.3023255813953487E-3</v>
      </c>
      <c r="BY821" s="384">
        <v>0.1287234049400181</v>
      </c>
      <c r="BZ821" s="374">
        <v>10</v>
      </c>
      <c r="CA821" s="373" t="s">
        <v>66</v>
      </c>
      <c r="CB821" s="385" t="s">
        <v>66</v>
      </c>
      <c r="CC821" s="373" t="s">
        <v>66</v>
      </c>
      <c r="CD821" s="385"/>
      <c r="CE821" s="385" t="s">
        <v>2085</v>
      </c>
      <c r="CF821" s="386"/>
      <c r="CG821" s="373"/>
    </row>
    <row r="822" spans="1:85" ht="12.75" customHeight="1" x14ac:dyDescent="0.25">
      <c r="A822" s="370" t="s">
        <v>1440</v>
      </c>
      <c r="B822" s="369">
        <v>4620530</v>
      </c>
      <c r="C822" s="373"/>
      <c r="D822" s="370"/>
      <c r="E822" s="371">
        <v>1</v>
      </c>
      <c r="F822" s="371">
        <v>1</v>
      </c>
      <c r="G822" s="370"/>
      <c r="H822" s="370"/>
      <c r="I822" s="370"/>
      <c r="J822" s="372"/>
      <c r="K822" s="406"/>
      <c r="L822" s="374"/>
      <c r="M822" s="374"/>
      <c r="N822" s="375"/>
      <c r="O822" s="370">
        <v>244620530</v>
      </c>
      <c r="P822" s="376">
        <v>2.25</v>
      </c>
      <c r="Q822" s="375">
        <v>225</v>
      </c>
      <c r="R822" s="373">
        <v>2.25</v>
      </c>
      <c r="S822" s="373">
        <v>225</v>
      </c>
      <c r="T822" s="373">
        <v>6130</v>
      </c>
      <c r="U822" s="374">
        <v>189</v>
      </c>
      <c r="V822" s="377">
        <v>3.1812826123548223E-2</v>
      </c>
      <c r="W822" s="373">
        <v>2725.9</v>
      </c>
      <c r="X822" s="374">
        <v>5941</v>
      </c>
      <c r="Y822" s="374">
        <v>5941</v>
      </c>
      <c r="Z822" s="374">
        <v>5880</v>
      </c>
      <c r="AA822" s="374">
        <v>5948</v>
      </c>
      <c r="AB822" s="374">
        <v>-7</v>
      </c>
      <c r="AC822" s="377">
        <v>-1.1768661735036988E-3</v>
      </c>
      <c r="AD822" s="378">
        <v>2642</v>
      </c>
      <c r="AE822" s="373">
        <v>2244</v>
      </c>
      <c r="AF822" s="374">
        <v>2192</v>
      </c>
      <c r="AG822" s="379">
        <v>52</v>
      </c>
      <c r="AH822" s="380">
        <v>2.3722627737226276E-2</v>
      </c>
      <c r="AI822" s="379">
        <v>2192</v>
      </c>
      <c r="AJ822" s="374">
        <v>2162</v>
      </c>
      <c r="AK822" s="374">
        <v>30</v>
      </c>
      <c r="AL822" s="381">
        <v>1.3876040703052728E-2</v>
      </c>
      <c r="AM822" s="373">
        <v>2179</v>
      </c>
      <c r="AN822" s="374">
        <v>2120</v>
      </c>
      <c r="AO822" s="374">
        <v>59</v>
      </c>
      <c r="AP822" s="377">
        <v>2.7830188679245284E-2</v>
      </c>
      <c r="AQ822" s="374">
        <v>9.6844444444444449</v>
      </c>
      <c r="AR822" s="374">
        <v>2120</v>
      </c>
      <c r="AS822" s="374">
        <v>2106</v>
      </c>
      <c r="AT822" s="374">
        <v>14</v>
      </c>
      <c r="AU822" s="377">
        <v>6.6476733143399809E-3</v>
      </c>
      <c r="AV822" s="382">
        <v>9.4222222222222225</v>
      </c>
      <c r="AW822" s="373">
        <v>2025</v>
      </c>
      <c r="AX822" s="373">
        <v>1480</v>
      </c>
      <c r="AY822" s="373">
        <v>150</v>
      </c>
      <c r="AZ822" s="373">
        <v>1630</v>
      </c>
      <c r="BA822" s="377">
        <v>0.80493827160493825</v>
      </c>
      <c r="BB822" s="463">
        <v>1.0652561535435019</v>
      </c>
      <c r="BC822" s="373">
        <v>275</v>
      </c>
      <c r="BD822" s="377">
        <v>0.13580246913580246</v>
      </c>
      <c r="BE822" s="463">
        <v>0.88892785948624875</v>
      </c>
      <c r="BF822" s="373">
        <v>75</v>
      </c>
      <c r="BG822" s="373">
        <v>0</v>
      </c>
      <c r="BH822" s="373">
        <v>75</v>
      </c>
      <c r="BI822" s="377">
        <v>3.7037037037037035E-2</v>
      </c>
      <c r="BJ822" s="463">
        <v>0.49292445807526469</v>
      </c>
      <c r="BK822" s="373">
        <v>40</v>
      </c>
      <c r="BL822" s="383">
        <v>2650</v>
      </c>
      <c r="BM822" s="374">
        <v>1725</v>
      </c>
      <c r="BN822" s="374">
        <v>90</v>
      </c>
      <c r="BO822" s="374">
        <v>1815</v>
      </c>
      <c r="BP822" s="377">
        <v>0.68490566037735845</v>
      </c>
      <c r="BQ822" s="384">
        <v>0.98299494567287515</v>
      </c>
      <c r="BR822" s="374">
        <v>745</v>
      </c>
      <c r="BS822" s="377">
        <v>0.28113207547169811</v>
      </c>
      <c r="BT822" s="384">
        <v>1.2616437439828483</v>
      </c>
      <c r="BU822" s="374">
        <v>60</v>
      </c>
      <c r="BV822" s="374">
        <v>20</v>
      </c>
      <c r="BW822" s="374">
        <v>80</v>
      </c>
      <c r="BX822" s="377">
        <v>3.0188679245283019E-2</v>
      </c>
      <c r="BY822" s="384">
        <v>0.41774388018270031</v>
      </c>
      <c r="BZ822" s="374">
        <v>15</v>
      </c>
      <c r="CA822" s="373" t="s">
        <v>66</v>
      </c>
      <c r="CB822" s="385" t="s">
        <v>66</v>
      </c>
      <c r="CC822" s="373" t="s">
        <v>66</v>
      </c>
      <c r="CD822" s="385"/>
      <c r="CE822" s="385" t="s">
        <v>2085</v>
      </c>
      <c r="CF822" s="386"/>
      <c r="CG822" s="373"/>
    </row>
    <row r="823" spans="1:85" ht="12.75" customHeight="1" x14ac:dyDescent="0.25">
      <c r="A823" s="370" t="s">
        <v>1441</v>
      </c>
      <c r="B823" s="369">
        <v>4620540</v>
      </c>
      <c r="C823" s="373"/>
      <c r="D823" s="370"/>
      <c r="E823" s="371">
        <v>1</v>
      </c>
      <c r="F823" s="371">
        <v>1</v>
      </c>
      <c r="G823" s="370"/>
      <c r="H823" s="370"/>
      <c r="I823" s="370"/>
      <c r="J823" s="372"/>
      <c r="K823" s="406"/>
      <c r="L823" s="374"/>
      <c r="M823" s="374"/>
      <c r="N823" s="375"/>
      <c r="O823" s="370">
        <v>244620540</v>
      </c>
      <c r="P823" s="376">
        <v>0.88</v>
      </c>
      <c r="Q823" s="375">
        <v>88</v>
      </c>
      <c r="R823" s="373">
        <v>0.86</v>
      </c>
      <c r="S823" s="373">
        <v>86</v>
      </c>
      <c r="T823" s="373">
        <v>3969</v>
      </c>
      <c r="U823" s="374">
        <v>269</v>
      </c>
      <c r="V823" s="377">
        <v>7.270270270270271E-2</v>
      </c>
      <c r="W823" s="373">
        <v>4625.3</v>
      </c>
      <c r="X823" s="374">
        <v>3700</v>
      </c>
      <c r="Y823" s="374">
        <v>3700</v>
      </c>
      <c r="Z823" s="374">
        <v>3450</v>
      </c>
      <c r="AA823" s="374">
        <v>3265</v>
      </c>
      <c r="AB823" s="374">
        <v>435</v>
      </c>
      <c r="AC823" s="377">
        <v>0.1332312404287902</v>
      </c>
      <c r="AD823" s="378">
        <v>4215.1000000000004</v>
      </c>
      <c r="AE823" s="373">
        <v>1768</v>
      </c>
      <c r="AF823" s="374">
        <v>1806</v>
      </c>
      <c r="AG823" s="379">
        <v>-38</v>
      </c>
      <c r="AH823" s="380">
        <v>-2.1040974529346623E-2</v>
      </c>
      <c r="AI823" s="379">
        <v>1806</v>
      </c>
      <c r="AJ823" s="374">
        <v>1648</v>
      </c>
      <c r="AK823" s="374">
        <v>158</v>
      </c>
      <c r="AL823" s="381">
        <v>9.5873786407766989E-2</v>
      </c>
      <c r="AM823" s="373">
        <v>1673</v>
      </c>
      <c r="AN823" s="374">
        <v>1681</v>
      </c>
      <c r="AO823" s="374">
        <v>-8</v>
      </c>
      <c r="AP823" s="377">
        <v>-4.7590719809637123E-3</v>
      </c>
      <c r="AQ823" s="374">
        <v>19.453488372093023</v>
      </c>
      <c r="AR823" s="374">
        <v>1681</v>
      </c>
      <c r="AS823" s="374">
        <v>1540</v>
      </c>
      <c r="AT823" s="374">
        <v>141</v>
      </c>
      <c r="AU823" s="377">
        <v>9.1558441558441561E-2</v>
      </c>
      <c r="AV823" s="382">
        <v>19.102272727272727</v>
      </c>
      <c r="AW823" s="373">
        <v>1310</v>
      </c>
      <c r="AX823" s="373">
        <v>895</v>
      </c>
      <c r="AY823" s="373">
        <v>95</v>
      </c>
      <c r="AZ823" s="373">
        <v>990</v>
      </c>
      <c r="BA823" s="377">
        <v>0.75572519083969469</v>
      </c>
      <c r="BB823" s="463">
        <v>1.0001275108023864</v>
      </c>
      <c r="BC823" s="373">
        <v>220</v>
      </c>
      <c r="BD823" s="377">
        <v>0.16793893129770993</v>
      </c>
      <c r="BE823" s="463">
        <v>1.0992848338684909</v>
      </c>
      <c r="BF823" s="373">
        <v>65</v>
      </c>
      <c r="BG823" s="373">
        <v>15</v>
      </c>
      <c r="BH823" s="373">
        <v>80</v>
      </c>
      <c r="BI823" s="377">
        <v>6.1068702290076333E-2</v>
      </c>
      <c r="BJ823" s="463">
        <v>0.81276093850578002</v>
      </c>
      <c r="BK823" s="373">
        <v>20</v>
      </c>
      <c r="BL823" s="383">
        <v>1480</v>
      </c>
      <c r="BM823" s="374">
        <v>1055</v>
      </c>
      <c r="BN823" s="374">
        <v>45</v>
      </c>
      <c r="BO823" s="374">
        <v>1100</v>
      </c>
      <c r="BP823" s="377">
        <v>0.7432432432432432</v>
      </c>
      <c r="BQ823" s="384">
        <v>1.0667226068931692</v>
      </c>
      <c r="BR823" s="374">
        <v>310</v>
      </c>
      <c r="BS823" s="377">
        <v>0.20945945945945946</v>
      </c>
      <c r="BT823" s="384">
        <v>0.93999667665691089</v>
      </c>
      <c r="BU823" s="374">
        <v>40</v>
      </c>
      <c r="BV823" s="374">
        <v>20</v>
      </c>
      <c r="BW823" s="374">
        <v>60</v>
      </c>
      <c r="BX823" s="377">
        <v>4.0540540540540543E-2</v>
      </c>
      <c r="BY823" s="384">
        <v>0.56099051477237627</v>
      </c>
      <c r="BZ823" s="374">
        <v>20</v>
      </c>
      <c r="CA823" s="373" t="s">
        <v>66</v>
      </c>
      <c r="CB823" s="385" t="s">
        <v>66</v>
      </c>
      <c r="CC823" s="373" t="s">
        <v>66</v>
      </c>
      <c r="CD823" s="385"/>
      <c r="CE823" s="385" t="s">
        <v>2085</v>
      </c>
      <c r="CF823" s="386"/>
      <c r="CG823" s="373"/>
    </row>
    <row r="824" spans="1:85" ht="12.75" customHeight="1" x14ac:dyDescent="0.25">
      <c r="A824" s="370" t="s">
        <v>1442</v>
      </c>
      <c r="B824" s="369">
        <v>4620550.0199999996</v>
      </c>
      <c r="C824" s="373"/>
      <c r="D824" s="370"/>
      <c r="E824" s="371">
        <v>1</v>
      </c>
      <c r="F824" s="371">
        <v>1</v>
      </c>
      <c r="G824" s="370"/>
      <c r="H824" s="370"/>
      <c r="I824" s="370"/>
      <c r="J824" s="372"/>
      <c r="K824" s="406"/>
      <c r="L824" s="374"/>
      <c r="M824" s="374"/>
      <c r="N824" s="375"/>
      <c r="O824" s="370">
        <v>244620550.02000001</v>
      </c>
      <c r="P824" s="376">
        <v>13.33</v>
      </c>
      <c r="Q824" s="375">
        <v>1333</v>
      </c>
      <c r="R824" s="373">
        <v>13.22</v>
      </c>
      <c r="S824" s="373">
        <v>1322</v>
      </c>
      <c r="T824" s="373">
        <v>3327</v>
      </c>
      <c r="U824" s="374">
        <v>94</v>
      </c>
      <c r="V824" s="377">
        <v>2.9075162387875039E-2</v>
      </c>
      <c r="W824" s="373">
        <v>251.7</v>
      </c>
      <c r="X824" s="374">
        <v>3233</v>
      </c>
      <c r="Y824" s="374">
        <v>3233</v>
      </c>
      <c r="Z824" s="374">
        <v>2877</v>
      </c>
      <c r="AA824" s="374">
        <v>2803</v>
      </c>
      <c r="AB824" s="374">
        <v>430</v>
      </c>
      <c r="AC824" s="377">
        <v>0.15340706386014985</v>
      </c>
      <c r="AD824" s="378">
        <v>242.5</v>
      </c>
      <c r="AE824" s="373">
        <v>1323</v>
      </c>
      <c r="AF824" s="374">
        <v>1347</v>
      </c>
      <c r="AG824" s="379">
        <v>-24</v>
      </c>
      <c r="AH824" s="380">
        <v>-1.7817371937639197E-2</v>
      </c>
      <c r="AI824" s="379">
        <v>1347</v>
      </c>
      <c r="AJ824" s="374">
        <v>1114</v>
      </c>
      <c r="AK824" s="374">
        <v>233</v>
      </c>
      <c r="AL824" s="381">
        <v>0.20915619389587073</v>
      </c>
      <c r="AM824" s="373">
        <v>1269</v>
      </c>
      <c r="AN824" s="374">
        <v>1263</v>
      </c>
      <c r="AO824" s="374">
        <v>6</v>
      </c>
      <c r="AP824" s="377">
        <v>4.7505938242280287E-3</v>
      </c>
      <c r="AQ824" s="374">
        <v>0.95990922844175497</v>
      </c>
      <c r="AR824" s="374">
        <v>1263</v>
      </c>
      <c r="AS824" s="374">
        <v>1072</v>
      </c>
      <c r="AT824" s="374">
        <v>191</v>
      </c>
      <c r="AU824" s="377">
        <v>0.17817164179104478</v>
      </c>
      <c r="AV824" s="382">
        <v>0.94748687171792945</v>
      </c>
      <c r="AW824" s="373">
        <v>1210</v>
      </c>
      <c r="AX824" s="373">
        <v>1035</v>
      </c>
      <c r="AY824" s="373">
        <v>70</v>
      </c>
      <c r="AZ824" s="373">
        <v>1105</v>
      </c>
      <c r="BA824" s="377">
        <v>0.91322314049586772</v>
      </c>
      <c r="BB824" s="463">
        <v>1.2085604626947111</v>
      </c>
      <c r="BC824" s="373">
        <v>60</v>
      </c>
      <c r="BD824" s="377">
        <v>4.9586776859504134E-2</v>
      </c>
      <c r="BE824" s="463">
        <v>0.32458222367416745</v>
      </c>
      <c r="BF824" s="373">
        <v>10</v>
      </c>
      <c r="BG824" s="373">
        <v>0</v>
      </c>
      <c r="BH824" s="373">
        <v>10</v>
      </c>
      <c r="BI824" s="377">
        <v>8.2644628099173556E-3</v>
      </c>
      <c r="BJ824" s="463">
        <v>0.10999140800026569</v>
      </c>
      <c r="BK824" s="373">
        <v>25</v>
      </c>
      <c r="BL824" s="383">
        <v>1570</v>
      </c>
      <c r="BM824" s="374">
        <v>1275</v>
      </c>
      <c r="BN824" s="374">
        <v>65</v>
      </c>
      <c r="BO824" s="374">
        <v>1340</v>
      </c>
      <c r="BP824" s="377">
        <v>0.85350318471337583</v>
      </c>
      <c r="BQ824" s="384">
        <v>1.2249706276725729</v>
      </c>
      <c r="BR824" s="374">
        <v>165</v>
      </c>
      <c r="BS824" s="377">
        <v>0.10509554140127389</v>
      </c>
      <c r="BT824" s="384">
        <v>0.47164000090326208</v>
      </c>
      <c r="BU824" s="374">
        <v>35</v>
      </c>
      <c r="BV824" s="374">
        <v>10</v>
      </c>
      <c r="BW824" s="374">
        <v>45</v>
      </c>
      <c r="BX824" s="377">
        <v>2.8662420382165606E-2</v>
      </c>
      <c r="BY824" s="384">
        <v>0.39662386713206221</v>
      </c>
      <c r="BZ824" s="374">
        <v>20</v>
      </c>
      <c r="CA824" s="373" t="s">
        <v>66</v>
      </c>
      <c r="CB824" s="385" t="s">
        <v>66</v>
      </c>
      <c r="CC824" s="373" t="s">
        <v>66</v>
      </c>
      <c r="CD824" s="385"/>
      <c r="CE824" s="385" t="s">
        <v>2085</v>
      </c>
      <c r="CF824" s="386"/>
      <c r="CG824" s="373"/>
    </row>
    <row r="825" spans="1:85" ht="12.75" customHeight="1" x14ac:dyDescent="0.25">
      <c r="A825" s="370" t="s">
        <v>1443</v>
      </c>
      <c r="B825" s="369">
        <v>4620550.03</v>
      </c>
      <c r="C825" s="373"/>
      <c r="D825" s="370"/>
      <c r="E825" s="371">
        <v>1</v>
      </c>
      <c r="F825" s="371">
        <v>1</v>
      </c>
      <c r="G825" s="370"/>
      <c r="H825" s="370"/>
      <c r="I825" s="370"/>
      <c r="J825" s="372"/>
      <c r="K825" s="406"/>
      <c r="L825" s="374"/>
      <c r="M825" s="374"/>
      <c r="N825" s="375"/>
      <c r="O825" s="370">
        <v>244620550.03</v>
      </c>
      <c r="P825" s="376">
        <v>5.0199999999999996</v>
      </c>
      <c r="Q825" s="375">
        <v>501.99999999999994</v>
      </c>
      <c r="R825" s="373">
        <v>4.93</v>
      </c>
      <c r="S825" s="373">
        <v>493</v>
      </c>
      <c r="T825" s="373">
        <v>6780</v>
      </c>
      <c r="U825" s="374">
        <v>97</v>
      </c>
      <c r="V825" s="377">
        <v>1.4514439622923836E-2</v>
      </c>
      <c r="W825" s="373">
        <v>1375.9</v>
      </c>
      <c r="X825" s="374">
        <v>6683</v>
      </c>
      <c r="Y825" s="374">
        <v>6683</v>
      </c>
      <c r="Z825" s="374">
        <v>6663</v>
      </c>
      <c r="AA825" s="374">
        <v>6333</v>
      </c>
      <c r="AB825" s="374">
        <v>350</v>
      </c>
      <c r="AC825" s="377">
        <v>5.5266066635086056E-2</v>
      </c>
      <c r="AD825" s="378">
        <v>1331.6</v>
      </c>
      <c r="AE825" s="373">
        <v>2308</v>
      </c>
      <c r="AF825" s="374">
        <v>2230</v>
      </c>
      <c r="AG825" s="379">
        <v>78</v>
      </c>
      <c r="AH825" s="380">
        <v>3.4977578475336321E-2</v>
      </c>
      <c r="AI825" s="379">
        <v>2230</v>
      </c>
      <c r="AJ825" s="374">
        <v>2060</v>
      </c>
      <c r="AK825" s="374">
        <v>170</v>
      </c>
      <c r="AL825" s="381">
        <v>8.2524271844660199E-2</v>
      </c>
      <c r="AM825" s="373">
        <v>2272</v>
      </c>
      <c r="AN825" s="374">
        <v>2183</v>
      </c>
      <c r="AO825" s="374">
        <v>89</v>
      </c>
      <c r="AP825" s="377">
        <v>4.0769583142464497E-2</v>
      </c>
      <c r="AQ825" s="374">
        <v>4.6085192697768766</v>
      </c>
      <c r="AR825" s="374">
        <v>2183</v>
      </c>
      <c r="AS825" s="374">
        <v>2025</v>
      </c>
      <c r="AT825" s="374">
        <v>158</v>
      </c>
      <c r="AU825" s="377">
        <v>7.8024691358024686E-2</v>
      </c>
      <c r="AV825" s="382">
        <v>4.3486055776892432</v>
      </c>
      <c r="AW825" s="373">
        <v>2265</v>
      </c>
      <c r="AX825" s="373">
        <v>1895</v>
      </c>
      <c r="AY825" s="373">
        <v>105</v>
      </c>
      <c r="AZ825" s="373">
        <v>2000</v>
      </c>
      <c r="BA825" s="377">
        <v>0.88300220750551872</v>
      </c>
      <c r="BB825" s="463">
        <v>1.1685660482539533</v>
      </c>
      <c r="BC825" s="373">
        <v>110</v>
      </c>
      <c r="BD825" s="377">
        <v>4.856512141280353E-2</v>
      </c>
      <c r="BE825" s="463">
        <v>0.31789473120700285</v>
      </c>
      <c r="BF825" s="373">
        <v>65</v>
      </c>
      <c r="BG825" s="373">
        <v>10</v>
      </c>
      <c r="BH825" s="373">
        <v>75</v>
      </c>
      <c r="BI825" s="377">
        <v>3.3112582781456956E-2</v>
      </c>
      <c r="BJ825" s="463">
        <v>0.44069405192159433</v>
      </c>
      <c r="BK825" s="373">
        <v>80</v>
      </c>
      <c r="BL825" s="383">
        <v>3265</v>
      </c>
      <c r="BM825" s="374">
        <v>2645</v>
      </c>
      <c r="BN825" s="374">
        <v>160</v>
      </c>
      <c r="BO825" s="374">
        <v>2805</v>
      </c>
      <c r="BP825" s="377">
        <v>0.85911179173047469</v>
      </c>
      <c r="BQ825" s="384">
        <v>1.2330202506630386</v>
      </c>
      <c r="BR825" s="374">
        <v>360</v>
      </c>
      <c r="BS825" s="377">
        <v>0.11026033690658499</v>
      </c>
      <c r="BT825" s="384">
        <v>0.4948181883345375</v>
      </c>
      <c r="BU825" s="374">
        <v>45</v>
      </c>
      <c r="BV825" s="374">
        <v>30</v>
      </c>
      <c r="BW825" s="374">
        <v>75</v>
      </c>
      <c r="BX825" s="377">
        <v>2.2970903522205207E-2</v>
      </c>
      <c r="BY825" s="384">
        <v>0.31786598846214276</v>
      </c>
      <c r="BZ825" s="374">
        <v>30</v>
      </c>
      <c r="CA825" s="373" t="s">
        <v>66</v>
      </c>
      <c r="CB825" s="385" t="s">
        <v>66</v>
      </c>
      <c r="CC825" s="373" t="s">
        <v>66</v>
      </c>
      <c r="CD825" s="385"/>
      <c r="CE825" s="385" t="s">
        <v>2085</v>
      </c>
      <c r="CF825" s="386"/>
      <c r="CG825" s="373"/>
    </row>
    <row r="826" spans="1:85" ht="12.75" customHeight="1" x14ac:dyDescent="0.25">
      <c r="A826" s="370" t="s">
        <v>1444</v>
      </c>
      <c r="B826" s="369">
        <v>4620550.04</v>
      </c>
      <c r="C826" s="373"/>
      <c r="D826" s="369"/>
      <c r="E826" s="371">
        <v>1</v>
      </c>
      <c r="F826" s="371">
        <v>1</v>
      </c>
      <c r="G826" s="370"/>
      <c r="H826" s="372"/>
      <c r="I826" s="370"/>
      <c r="J826" s="372"/>
      <c r="K826" s="406"/>
      <c r="L826" s="374"/>
      <c r="M826" s="374"/>
      <c r="N826" s="375"/>
      <c r="O826" s="370">
        <v>244620550.03999999</v>
      </c>
      <c r="P826" s="376">
        <v>4.43</v>
      </c>
      <c r="Q826" s="375">
        <v>443</v>
      </c>
      <c r="R826" s="373">
        <v>4.3600000000000003</v>
      </c>
      <c r="S826" s="373">
        <v>436.00000000000006</v>
      </c>
      <c r="T826" s="373">
        <v>4809</v>
      </c>
      <c r="U826" s="374">
        <v>12</v>
      </c>
      <c r="V826" s="377">
        <v>2.5015634771732333E-3</v>
      </c>
      <c r="W826" s="373">
        <v>1102</v>
      </c>
      <c r="X826" s="374">
        <v>4797</v>
      </c>
      <c r="Y826" s="374">
        <v>4797</v>
      </c>
      <c r="Z826" s="374">
        <v>5107</v>
      </c>
      <c r="AA826" s="374">
        <v>5189</v>
      </c>
      <c r="AB826" s="374">
        <v>-392</v>
      </c>
      <c r="AC826" s="377">
        <v>-7.5544420890344965E-2</v>
      </c>
      <c r="AD826" s="378">
        <v>1083.3</v>
      </c>
      <c r="AE826" s="373">
        <v>1838</v>
      </c>
      <c r="AF826" s="374">
        <v>1834</v>
      </c>
      <c r="AG826" s="379">
        <v>4</v>
      </c>
      <c r="AH826" s="380">
        <v>2.1810250817884407E-3</v>
      </c>
      <c r="AI826" s="379">
        <v>1834</v>
      </c>
      <c r="AJ826" s="374">
        <v>1826</v>
      </c>
      <c r="AK826" s="374">
        <v>8</v>
      </c>
      <c r="AL826" s="381">
        <v>4.3811610076670317E-3</v>
      </c>
      <c r="AM826" s="373">
        <v>1806</v>
      </c>
      <c r="AN826" s="374">
        <v>1803</v>
      </c>
      <c r="AO826" s="374">
        <v>3</v>
      </c>
      <c r="AP826" s="377">
        <v>1.6638935108153079E-3</v>
      </c>
      <c r="AQ826" s="374">
        <v>4.1422018348623846</v>
      </c>
      <c r="AR826" s="374">
        <v>1803</v>
      </c>
      <c r="AS826" s="374">
        <v>1794</v>
      </c>
      <c r="AT826" s="374">
        <v>9</v>
      </c>
      <c r="AU826" s="377">
        <v>5.016722408026756E-3</v>
      </c>
      <c r="AV826" s="382">
        <v>4.0699774266365685</v>
      </c>
      <c r="AW826" s="373">
        <v>1890</v>
      </c>
      <c r="AX826" s="373">
        <v>1505</v>
      </c>
      <c r="AY826" s="373">
        <v>110</v>
      </c>
      <c r="AZ826" s="373">
        <v>1615</v>
      </c>
      <c r="BA826" s="377">
        <v>0.85449735449735453</v>
      </c>
      <c r="BB826" s="463">
        <v>1.1308426958628981</v>
      </c>
      <c r="BC826" s="373">
        <v>145</v>
      </c>
      <c r="BD826" s="377">
        <v>7.6719576719576715E-2</v>
      </c>
      <c r="BE826" s="463">
        <v>0.5021865180214522</v>
      </c>
      <c r="BF826" s="373">
        <v>75</v>
      </c>
      <c r="BG826" s="373">
        <v>0</v>
      </c>
      <c r="BH826" s="373">
        <v>75</v>
      </c>
      <c r="BI826" s="377">
        <v>3.968253968253968E-2</v>
      </c>
      <c r="BJ826" s="463">
        <v>0.52813334793778366</v>
      </c>
      <c r="BK826" s="373">
        <v>50</v>
      </c>
      <c r="BL826" s="383">
        <v>2430</v>
      </c>
      <c r="BM826" s="374">
        <v>1970</v>
      </c>
      <c r="BN826" s="374">
        <v>85</v>
      </c>
      <c r="BO826" s="374">
        <v>2055</v>
      </c>
      <c r="BP826" s="377">
        <v>0.84567901234567899</v>
      </c>
      <c r="BQ826" s="384">
        <v>1.2137411659576824</v>
      </c>
      <c r="BR826" s="374">
        <v>290</v>
      </c>
      <c r="BS826" s="377">
        <v>0.11934156378600823</v>
      </c>
      <c r="BT826" s="384">
        <v>0.53557224694165162</v>
      </c>
      <c r="BU826" s="374">
        <v>60</v>
      </c>
      <c r="BV826" s="374">
        <v>0</v>
      </c>
      <c r="BW826" s="374">
        <v>60</v>
      </c>
      <c r="BX826" s="377">
        <v>2.4691358024691357E-2</v>
      </c>
      <c r="BY826" s="384">
        <v>0.34167323533461597</v>
      </c>
      <c r="BZ826" s="374">
        <v>15</v>
      </c>
      <c r="CA826" s="373" t="s">
        <v>66</v>
      </c>
      <c r="CB826" s="385" t="s">
        <v>66</v>
      </c>
      <c r="CC826" s="373" t="s">
        <v>66</v>
      </c>
      <c r="CD826" s="385"/>
      <c r="CE826" s="385" t="s">
        <v>2085</v>
      </c>
      <c r="CF826" s="386"/>
      <c r="CG826" s="373"/>
    </row>
    <row r="827" spans="1:85" ht="12.75" customHeight="1" x14ac:dyDescent="0.25">
      <c r="A827" s="370" t="s">
        <v>1445</v>
      </c>
      <c r="B827" s="369">
        <v>4620570</v>
      </c>
      <c r="C827" s="373"/>
      <c r="D827" s="369"/>
      <c r="E827" s="371">
        <v>1</v>
      </c>
      <c r="F827" s="371">
        <v>1</v>
      </c>
      <c r="G827" s="370"/>
      <c r="H827" s="372"/>
      <c r="I827" s="370"/>
      <c r="J827" s="372"/>
      <c r="K827" s="406"/>
      <c r="L827" s="374"/>
      <c r="M827" s="374"/>
      <c r="N827" s="375"/>
      <c r="O827" s="370">
        <v>244620570</v>
      </c>
      <c r="P827" s="376">
        <v>12.24</v>
      </c>
      <c r="Q827" s="375">
        <v>1224</v>
      </c>
      <c r="R827" s="373">
        <v>12.15</v>
      </c>
      <c r="S827" s="373">
        <v>1215</v>
      </c>
      <c r="T827" s="373">
        <v>4394</v>
      </c>
      <c r="U827" s="374">
        <v>544</v>
      </c>
      <c r="V827" s="377">
        <v>0.14129870129870131</v>
      </c>
      <c r="W827" s="373">
        <v>361.6</v>
      </c>
      <c r="X827" s="374">
        <v>3850</v>
      </c>
      <c r="Y827" s="374">
        <v>3850</v>
      </c>
      <c r="Z827" s="374">
        <v>3728</v>
      </c>
      <c r="AA827" s="374">
        <v>3822</v>
      </c>
      <c r="AB827" s="374">
        <v>28</v>
      </c>
      <c r="AC827" s="377">
        <v>7.326007326007326E-3</v>
      </c>
      <c r="AD827" s="378">
        <v>314.5</v>
      </c>
      <c r="AE827" s="373">
        <v>2124</v>
      </c>
      <c r="AF827" s="374">
        <v>1856</v>
      </c>
      <c r="AG827" s="379">
        <v>268</v>
      </c>
      <c r="AH827" s="380">
        <v>0.14439655172413793</v>
      </c>
      <c r="AI827" s="379">
        <v>1856</v>
      </c>
      <c r="AJ827" s="374">
        <v>1711</v>
      </c>
      <c r="AK827" s="374">
        <v>145</v>
      </c>
      <c r="AL827" s="381">
        <v>8.4745762711864403E-2</v>
      </c>
      <c r="AM827" s="373">
        <v>2018</v>
      </c>
      <c r="AN827" s="374">
        <v>1734</v>
      </c>
      <c r="AO827" s="374">
        <v>284</v>
      </c>
      <c r="AP827" s="377">
        <v>0.1637831603229527</v>
      </c>
      <c r="AQ827" s="374">
        <v>1.6609053497942388</v>
      </c>
      <c r="AR827" s="374">
        <v>1734</v>
      </c>
      <c r="AS827" s="374">
        <v>1643</v>
      </c>
      <c r="AT827" s="374">
        <v>91</v>
      </c>
      <c r="AU827" s="377">
        <v>5.5386488131466828E-2</v>
      </c>
      <c r="AV827" s="382">
        <v>1.4166666666666667</v>
      </c>
      <c r="AW827" s="373">
        <v>1810</v>
      </c>
      <c r="AX827" s="373">
        <v>1335</v>
      </c>
      <c r="AY827" s="373">
        <v>100</v>
      </c>
      <c r="AZ827" s="373">
        <v>1435</v>
      </c>
      <c r="BA827" s="377">
        <v>0.79281767955801108</v>
      </c>
      <c r="BB827" s="463">
        <v>1.0492157493062482</v>
      </c>
      <c r="BC827" s="373">
        <v>265</v>
      </c>
      <c r="BD827" s="377">
        <v>0.14640883977900551</v>
      </c>
      <c r="BE827" s="463">
        <v>0.95835442008399441</v>
      </c>
      <c r="BF827" s="373">
        <v>85</v>
      </c>
      <c r="BG827" s="373">
        <v>20</v>
      </c>
      <c r="BH827" s="373">
        <v>105</v>
      </c>
      <c r="BI827" s="377">
        <v>5.8011049723756904E-2</v>
      </c>
      <c r="BJ827" s="463">
        <v>0.77206676168142285</v>
      </c>
      <c r="BK827" s="373">
        <v>0</v>
      </c>
      <c r="BL827" s="383">
        <v>1820</v>
      </c>
      <c r="BM827" s="374">
        <v>1250</v>
      </c>
      <c r="BN827" s="374">
        <v>60</v>
      </c>
      <c r="BO827" s="374">
        <v>1310</v>
      </c>
      <c r="BP827" s="377">
        <v>0.71978021978021978</v>
      </c>
      <c r="BQ827" s="384">
        <v>1.0330478472749633</v>
      </c>
      <c r="BR827" s="374">
        <v>395</v>
      </c>
      <c r="BS827" s="377">
        <v>0.21703296703296704</v>
      </c>
      <c r="BT827" s="384">
        <v>0.97398450402983006</v>
      </c>
      <c r="BU827" s="374">
        <v>75</v>
      </c>
      <c r="BV827" s="374">
        <v>30</v>
      </c>
      <c r="BW827" s="374">
        <v>105</v>
      </c>
      <c r="BX827" s="377">
        <v>5.7692307692307696E-2</v>
      </c>
      <c r="BY827" s="384">
        <v>0.79833265563761235</v>
      </c>
      <c r="BZ827" s="374">
        <v>10</v>
      </c>
      <c r="CA827" s="373" t="s">
        <v>66</v>
      </c>
      <c r="CB827" s="385" t="s">
        <v>66</v>
      </c>
      <c r="CC827" s="373" t="s">
        <v>79</v>
      </c>
      <c r="CD827" s="385"/>
      <c r="CE827" s="385" t="s">
        <v>2085</v>
      </c>
      <c r="CF827" s="386"/>
      <c r="CG827" s="373"/>
    </row>
    <row r="828" spans="1:85" ht="12.75" customHeight="1" x14ac:dyDescent="0.25">
      <c r="A828" s="370" t="s">
        <v>1446</v>
      </c>
      <c r="B828" s="369">
        <v>4620580.01</v>
      </c>
      <c r="C828" s="373"/>
      <c r="D828" s="370"/>
      <c r="E828" s="371">
        <v>1</v>
      </c>
      <c r="F828" s="371">
        <v>1</v>
      </c>
      <c r="G828" s="370"/>
      <c r="H828" s="370"/>
      <c r="I828" s="370"/>
      <c r="J828" s="372"/>
      <c r="K828" s="406"/>
      <c r="L828" s="374"/>
      <c r="M828" s="374"/>
      <c r="N828" s="375"/>
      <c r="O828" s="370">
        <v>244620580.00999999</v>
      </c>
      <c r="P828" s="376">
        <v>1.17</v>
      </c>
      <c r="Q828" s="375">
        <v>117</v>
      </c>
      <c r="R828" s="373">
        <v>1.17</v>
      </c>
      <c r="S828" s="373">
        <v>117</v>
      </c>
      <c r="T828" s="373">
        <v>4853</v>
      </c>
      <c r="U828" s="374">
        <v>593</v>
      </c>
      <c r="V828" s="377">
        <v>0.1392018779342723</v>
      </c>
      <c r="W828" s="373">
        <v>4151.3999999999996</v>
      </c>
      <c r="X828" s="374">
        <v>4260</v>
      </c>
      <c r="Y828" s="374">
        <v>4260</v>
      </c>
      <c r="Z828" s="374">
        <v>4171</v>
      </c>
      <c r="AA828" s="374">
        <v>4246</v>
      </c>
      <c r="AB828" s="374">
        <v>14</v>
      </c>
      <c r="AC828" s="377">
        <v>3.2972209138012248E-3</v>
      </c>
      <c r="AD828" s="378">
        <v>3647.9</v>
      </c>
      <c r="AE828" s="373">
        <v>2409</v>
      </c>
      <c r="AF828" s="374">
        <v>1975</v>
      </c>
      <c r="AG828" s="379">
        <v>434</v>
      </c>
      <c r="AH828" s="380">
        <v>0.21974683544303797</v>
      </c>
      <c r="AI828" s="379">
        <v>1975</v>
      </c>
      <c r="AJ828" s="374">
        <v>1827</v>
      </c>
      <c r="AK828" s="374">
        <v>148</v>
      </c>
      <c r="AL828" s="381">
        <v>8.1007115489874104E-2</v>
      </c>
      <c r="AM828" s="373">
        <v>2327</v>
      </c>
      <c r="AN828" s="374">
        <v>1868</v>
      </c>
      <c r="AO828" s="374">
        <v>459</v>
      </c>
      <c r="AP828" s="377">
        <v>0.24571734475374732</v>
      </c>
      <c r="AQ828" s="374">
        <v>19.888888888888889</v>
      </c>
      <c r="AR828" s="374">
        <v>1868</v>
      </c>
      <c r="AS828" s="374">
        <v>1795</v>
      </c>
      <c r="AT828" s="374">
        <v>73</v>
      </c>
      <c r="AU828" s="377">
        <v>4.0668523676880224E-2</v>
      </c>
      <c r="AV828" s="382">
        <v>15.965811965811966</v>
      </c>
      <c r="AW828" s="373">
        <v>1965</v>
      </c>
      <c r="AX828" s="373">
        <v>1365</v>
      </c>
      <c r="AY828" s="373">
        <v>95</v>
      </c>
      <c r="AZ828" s="373">
        <v>1460</v>
      </c>
      <c r="BA828" s="377">
        <v>0.74300254452926207</v>
      </c>
      <c r="BB828" s="463">
        <v>0.98329034732086473</v>
      </c>
      <c r="BC828" s="373">
        <v>390</v>
      </c>
      <c r="BD828" s="377">
        <v>0.19847328244274809</v>
      </c>
      <c r="BE828" s="463">
        <v>1.2991548036627618</v>
      </c>
      <c r="BF828" s="373">
        <v>80</v>
      </c>
      <c r="BG828" s="373">
        <v>30</v>
      </c>
      <c r="BH828" s="373">
        <v>110</v>
      </c>
      <c r="BI828" s="377">
        <v>5.5979643765903309E-2</v>
      </c>
      <c r="BJ828" s="463">
        <v>0.74503086029696497</v>
      </c>
      <c r="BK828" s="373">
        <v>15</v>
      </c>
      <c r="BL828" s="383">
        <v>2090</v>
      </c>
      <c r="BM828" s="374">
        <v>1410</v>
      </c>
      <c r="BN828" s="374">
        <v>70</v>
      </c>
      <c r="BO828" s="374">
        <v>1480</v>
      </c>
      <c r="BP828" s="377">
        <v>0.70813397129186606</v>
      </c>
      <c r="BQ828" s="384">
        <v>1.016332839555806</v>
      </c>
      <c r="BR828" s="374">
        <v>500</v>
      </c>
      <c r="BS828" s="377">
        <v>0.23923444976076555</v>
      </c>
      <c r="BT828" s="384">
        <v>1.0736186768422813</v>
      </c>
      <c r="BU828" s="374">
        <v>70</v>
      </c>
      <c r="BV828" s="374">
        <v>25</v>
      </c>
      <c r="BW828" s="374">
        <v>95</v>
      </c>
      <c r="BX828" s="377">
        <v>4.5454545454545456E-2</v>
      </c>
      <c r="BY828" s="384">
        <v>0.62898936504781577</v>
      </c>
      <c r="BZ828" s="374">
        <v>20</v>
      </c>
      <c r="CA828" s="373" t="s">
        <v>66</v>
      </c>
      <c r="CB828" s="385" t="s">
        <v>66</v>
      </c>
      <c r="CC828" s="373" t="s">
        <v>66</v>
      </c>
      <c r="CD828" s="385"/>
      <c r="CE828" s="385" t="s">
        <v>2085</v>
      </c>
      <c r="CF828" s="386"/>
      <c r="CG828" s="373"/>
    </row>
    <row r="829" spans="1:85" ht="12.75" customHeight="1" x14ac:dyDescent="0.25">
      <c r="A829" s="370" t="s">
        <v>1447</v>
      </c>
      <c r="B829" s="369">
        <v>4620580.0199999996</v>
      </c>
      <c r="C829" s="373"/>
      <c r="D829" s="370"/>
      <c r="E829" s="371">
        <v>1</v>
      </c>
      <c r="F829" s="371">
        <v>1</v>
      </c>
      <c r="G829" s="370"/>
      <c r="H829" s="370"/>
      <c r="I829" s="370"/>
      <c r="J829" s="372"/>
      <c r="K829" s="406"/>
      <c r="L829" s="374"/>
      <c r="M829" s="374"/>
      <c r="N829" s="375"/>
      <c r="O829" s="370">
        <v>244620580.02000001</v>
      </c>
      <c r="P829" s="376">
        <v>0.8</v>
      </c>
      <c r="Q829" s="375">
        <v>80</v>
      </c>
      <c r="R829" s="373">
        <v>0.81</v>
      </c>
      <c r="S829" s="373">
        <v>81</v>
      </c>
      <c r="T829" s="373">
        <v>3235</v>
      </c>
      <c r="U829" s="374">
        <v>0</v>
      </c>
      <c r="V829" s="377">
        <v>0</v>
      </c>
      <c r="W829" s="373">
        <v>3991.9</v>
      </c>
      <c r="X829" s="374">
        <v>3235</v>
      </c>
      <c r="Y829" s="374">
        <v>3235</v>
      </c>
      <c r="Z829" s="374">
        <v>2909</v>
      </c>
      <c r="AA829" s="374">
        <v>2469</v>
      </c>
      <c r="AB829" s="374">
        <v>766</v>
      </c>
      <c r="AC829" s="377">
        <v>0.31024706358849735</v>
      </c>
      <c r="AD829" s="378">
        <v>4025.1</v>
      </c>
      <c r="AE829" s="373">
        <v>1631</v>
      </c>
      <c r="AF829" s="374">
        <v>1592</v>
      </c>
      <c r="AG829" s="379">
        <v>39</v>
      </c>
      <c r="AH829" s="380">
        <v>2.4497487437185928E-2</v>
      </c>
      <c r="AI829" s="379">
        <v>1592</v>
      </c>
      <c r="AJ829" s="374">
        <v>1193</v>
      </c>
      <c r="AK829" s="374">
        <v>399</v>
      </c>
      <c r="AL829" s="381">
        <v>0.33445096395641238</v>
      </c>
      <c r="AM829" s="373">
        <v>1610</v>
      </c>
      <c r="AN829" s="374">
        <v>1582</v>
      </c>
      <c r="AO829" s="374">
        <v>28</v>
      </c>
      <c r="AP829" s="377">
        <v>1.7699115044247787E-2</v>
      </c>
      <c r="AQ829" s="374">
        <v>19.876543209876544</v>
      </c>
      <c r="AR829" s="374">
        <v>1582</v>
      </c>
      <c r="AS829" s="374">
        <v>1161</v>
      </c>
      <c r="AT829" s="374">
        <v>421</v>
      </c>
      <c r="AU829" s="377">
        <v>0.36261843238587427</v>
      </c>
      <c r="AV829" s="382">
        <v>19.774999999999999</v>
      </c>
      <c r="AW829" s="373">
        <v>1540</v>
      </c>
      <c r="AX829" s="373">
        <v>1170</v>
      </c>
      <c r="AY829" s="373">
        <v>50</v>
      </c>
      <c r="AZ829" s="373">
        <v>1220</v>
      </c>
      <c r="BA829" s="377">
        <v>0.79220779220779225</v>
      </c>
      <c r="BB829" s="463">
        <v>1.0484086237468018</v>
      </c>
      <c r="BC829" s="373">
        <v>275</v>
      </c>
      <c r="BD829" s="377">
        <v>0.17857142857142858</v>
      </c>
      <c r="BE829" s="463">
        <v>1.1688824126361388</v>
      </c>
      <c r="BF829" s="373">
        <v>20</v>
      </c>
      <c r="BG829" s="373">
        <v>0</v>
      </c>
      <c r="BH829" s="373">
        <v>20</v>
      </c>
      <c r="BI829" s="377">
        <v>1.2987012987012988E-2</v>
      </c>
      <c r="BJ829" s="463">
        <v>0.17284364114327466</v>
      </c>
      <c r="BK829" s="373">
        <v>35</v>
      </c>
      <c r="BL829" s="383">
        <v>1915</v>
      </c>
      <c r="BM829" s="374">
        <v>1435</v>
      </c>
      <c r="BN829" s="374">
        <v>65</v>
      </c>
      <c r="BO829" s="374">
        <v>1500</v>
      </c>
      <c r="BP829" s="377">
        <v>0.78328981723237601</v>
      </c>
      <c r="BQ829" s="384">
        <v>1.1241985223369741</v>
      </c>
      <c r="BR829" s="374">
        <v>380</v>
      </c>
      <c r="BS829" s="377">
        <v>0.19843342036553524</v>
      </c>
      <c r="BT829" s="384">
        <v>0.89051483357508077</v>
      </c>
      <c r="BU829" s="374">
        <v>10</v>
      </c>
      <c r="BV829" s="374">
        <v>0</v>
      </c>
      <c r="BW829" s="374">
        <v>10</v>
      </c>
      <c r="BX829" s="377">
        <v>5.2219321148825066E-3</v>
      </c>
      <c r="BY829" s="384">
        <v>7.2259874835780405E-2</v>
      </c>
      <c r="BZ829" s="374">
        <v>20</v>
      </c>
      <c r="CA829" s="373" t="s">
        <v>66</v>
      </c>
      <c r="CB829" s="385" t="s">
        <v>66</v>
      </c>
      <c r="CC829" s="373" t="s">
        <v>66</v>
      </c>
      <c r="CD829" s="385"/>
      <c r="CE829" s="385" t="s">
        <v>2085</v>
      </c>
      <c r="CF829" s="386"/>
      <c r="CG829" s="373"/>
    </row>
    <row r="830" spans="1:85" ht="12.75" customHeight="1" x14ac:dyDescent="0.25">
      <c r="A830" s="370" t="s">
        <v>1448</v>
      </c>
      <c r="B830" s="369">
        <v>4620580.03</v>
      </c>
      <c r="C830" s="373"/>
      <c r="D830" s="370"/>
      <c r="E830" s="371">
        <v>1</v>
      </c>
      <c r="F830" s="371">
        <v>1</v>
      </c>
      <c r="G830" s="370"/>
      <c r="H830" s="370"/>
      <c r="I830" s="370"/>
      <c r="J830" s="372"/>
      <c r="K830" s="406"/>
      <c r="L830" s="374"/>
      <c r="M830" s="374"/>
      <c r="N830" s="375"/>
      <c r="O830" s="370">
        <v>244620580.03</v>
      </c>
      <c r="P830" s="376">
        <v>1.08</v>
      </c>
      <c r="Q830" s="375">
        <v>108</v>
      </c>
      <c r="R830" s="373">
        <v>1.06</v>
      </c>
      <c r="S830" s="373">
        <v>106</v>
      </c>
      <c r="T830" s="373">
        <v>3829</v>
      </c>
      <c r="U830" s="374">
        <v>-50</v>
      </c>
      <c r="V830" s="377">
        <v>-1.2889920082495489E-2</v>
      </c>
      <c r="W830" s="373">
        <v>3600.4</v>
      </c>
      <c r="X830" s="374">
        <v>3879</v>
      </c>
      <c r="Y830" s="374">
        <v>3879</v>
      </c>
      <c r="Z830" s="374">
        <v>4026</v>
      </c>
      <c r="AA830" s="374">
        <v>4101</v>
      </c>
      <c r="AB830" s="374">
        <v>-222</v>
      </c>
      <c r="AC830" s="377">
        <v>-5.4133138258961232E-2</v>
      </c>
      <c r="AD830" s="378">
        <v>3588.7</v>
      </c>
      <c r="AE830" s="373">
        <v>1626</v>
      </c>
      <c r="AF830" s="374">
        <v>1598</v>
      </c>
      <c r="AG830" s="379">
        <v>28</v>
      </c>
      <c r="AH830" s="380">
        <v>1.7521902377972465E-2</v>
      </c>
      <c r="AI830" s="379">
        <v>1598</v>
      </c>
      <c r="AJ830" s="374">
        <v>1546</v>
      </c>
      <c r="AK830" s="374">
        <v>52</v>
      </c>
      <c r="AL830" s="381">
        <v>3.3635187580853813E-2</v>
      </c>
      <c r="AM830" s="373">
        <v>1595</v>
      </c>
      <c r="AN830" s="374">
        <v>1563</v>
      </c>
      <c r="AO830" s="374">
        <v>32</v>
      </c>
      <c r="AP830" s="377">
        <v>2.0473448496481125E-2</v>
      </c>
      <c r="AQ830" s="374">
        <v>15.047169811320755</v>
      </c>
      <c r="AR830" s="374">
        <v>1563</v>
      </c>
      <c r="AS830" s="374">
        <v>1523</v>
      </c>
      <c r="AT830" s="374">
        <v>40</v>
      </c>
      <c r="AU830" s="377">
        <v>2.6263952724885097E-2</v>
      </c>
      <c r="AV830" s="382">
        <v>14.472222222222221</v>
      </c>
      <c r="AW830" s="373">
        <v>1445</v>
      </c>
      <c r="AX830" s="373">
        <v>1155</v>
      </c>
      <c r="AY830" s="373">
        <v>50</v>
      </c>
      <c r="AZ830" s="373">
        <v>1205</v>
      </c>
      <c r="BA830" s="377">
        <v>0.83391003460207613</v>
      </c>
      <c r="BB830" s="463">
        <v>1.1035974151040557</v>
      </c>
      <c r="BC830" s="373">
        <v>160</v>
      </c>
      <c r="BD830" s="377">
        <v>0.11072664359861592</v>
      </c>
      <c r="BE830" s="463">
        <v>0.72478798735085148</v>
      </c>
      <c r="BF830" s="373">
        <v>45</v>
      </c>
      <c r="BG830" s="373">
        <v>0</v>
      </c>
      <c r="BH830" s="373">
        <v>45</v>
      </c>
      <c r="BI830" s="377">
        <v>3.1141868512110725E-2</v>
      </c>
      <c r="BJ830" s="463">
        <v>0.41446589381414989</v>
      </c>
      <c r="BK830" s="373">
        <v>35</v>
      </c>
      <c r="BL830" s="383">
        <v>1970</v>
      </c>
      <c r="BM830" s="374">
        <v>1420</v>
      </c>
      <c r="BN830" s="374">
        <v>35</v>
      </c>
      <c r="BO830" s="374">
        <v>1455</v>
      </c>
      <c r="BP830" s="377">
        <v>0.73857868020304573</v>
      </c>
      <c r="BQ830" s="384">
        <v>1.0600279011000235</v>
      </c>
      <c r="BR830" s="374">
        <v>460</v>
      </c>
      <c r="BS830" s="377">
        <v>0.233502538071066</v>
      </c>
      <c r="BT830" s="384">
        <v>1.0478954273260601</v>
      </c>
      <c r="BU830" s="374">
        <v>40</v>
      </c>
      <c r="BV830" s="374">
        <v>10</v>
      </c>
      <c r="BW830" s="374">
        <v>50</v>
      </c>
      <c r="BX830" s="377">
        <v>2.5380710659898477E-2</v>
      </c>
      <c r="BY830" s="384">
        <v>0.3512123358135012</v>
      </c>
      <c r="BZ830" s="374">
        <v>10</v>
      </c>
      <c r="CA830" s="373" t="s">
        <v>66</v>
      </c>
      <c r="CB830" s="385" t="s">
        <v>66</v>
      </c>
      <c r="CC830" s="373" t="s">
        <v>66</v>
      </c>
      <c r="CD830" s="385"/>
      <c r="CE830" s="385" t="s">
        <v>2085</v>
      </c>
      <c r="CF830" s="386"/>
      <c r="CG830" s="373"/>
    </row>
    <row r="831" spans="1:85" ht="12.75" customHeight="1" x14ac:dyDescent="0.25">
      <c r="A831" s="370" t="s">
        <v>1449</v>
      </c>
      <c r="B831" s="369">
        <v>4620581.01</v>
      </c>
      <c r="C831" s="373"/>
      <c r="D831" s="370"/>
      <c r="E831" s="371">
        <v>1</v>
      </c>
      <c r="F831" s="371">
        <v>1</v>
      </c>
      <c r="G831" s="370"/>
      <c r="H831" s="370"/>
      <c r="I831" s="370"/>
      <c r="J831" s="372"/>
      <c r="K831" s="406"/>
      <c r="L831" s="374"/>
      <c r="M831" s="374"/>
      <c r="N831" s="375"/>
      <c r="O831" s="370">
        <v>244620581.00999999</v>
      </c>
      <c r="P831" s="376">
        <v>1.31</v>
      </c>
      <c r="Q831" s="375">
        <v>131</v>
      </c>
      <c r="R831" s="373">
        <v>1.3</v>
      </c>
      <c r="S831" s="373">
        <v>130</v>
      </c>
      <c r="T831" s="373">
        <v>5825</v>
      </c>
      <c r="U831" s="374">
        <v>117</v>
      </c>
      <c r="V831" s="377">
        <v>2.0497547302032234E-2</v>
      </c>
      <c r="W831" s="373">
        <v>4488.3999999999996</v>
      </c>
      <c r="X831" s="374">
        <v>5708</v>
      </c>
      <c r="Y831" s="374">
        <v>5708</v>
      </c>
      <c r="Z831" s="374">
        <v>5966</v>
      </c>
      <c r="AA831" s="374">
        <v>5947</v>
      </c>
      <c r="AB831" s="374">
        <v>-239</v>
      </c>
      <c r="AC831" s="377">
        <v>-4.0188330250546495E-2</v>
      </c>
      <c r="AD831" s="378">
        <v>4342.7</v>
      </c>
      <c r="AE831" s="373">
        <v>2087</v>
      </c>
      <c r="AF831" s="374">
        <v>2057</v>
      </c>
      <c r="AG831" s="379">
        <v>30</v>
      </c>
      <c r="AH831" s="380">
        <v>1.4584346135148274E-2</v>
      </c>
      <c r="AI831" s="379">
        <v>2057</v>
      </c>
      <c r="AJ831" s="374">
        <v>2486</v>
      </c>
      <c r="AK831" s="374">
        <v>-429</v>
      </c>
      <c r="AL831" s="381">
        <v>-0.17256637168141592</v>
      </c>
      <c r="AM831" s="373">
        <v>2048</v>
      </c>
      <c r="AN831" s="374">
        <v>2018</v>
      </c>
      <c r="AO831" s="374">
        <v>30</v>
      </c>
      <c r="AP831" s="377">
        <v>1.4866204162537165E-2</v>
      </c>
      <c r="AQ831" s="374">
        <v>15.753846153846155</v>
      </c>
      <c r="AR831" s="374">
        <v>2018</v>
      </c>
      <c r="AS831" s="374">
        <v>2322</v>
      </c>
      <c r="AT831" s="374">
        <v>-304</v>
      </c>
      <c r="AU831" s="377">
        <v>-0.13092161929371232</v>
      </c>
      <c r="AV831" s="382">
        <v>15.404580152671755</v>
      </c>
      <c r="AW831" s="373">
        <v>2205</v>
      </c>
      <c r="AX831" s="373">
        <v>1560</v>
      </c>
      <c r="AY831" s="373">
        <v>105</v>
      </c>
      <c r="AZ831" s="373">
        <v>1665</v>
      </c>
      <c r="BA831" s="377">
        <v>0.75510204081632648</v>
      </c>
      <c r="BB831" s="463">
        <v>0.99930283340737303</v>
      </c>
      <c r="BC831" s="373">
        <v>435</v>
      </c>
      <c r="BD831" s="377">
        <v>0.19727891156462585</v>
      </c>
      <c r="BE831" s="463">
        <v>1.2913367606265913</v>
      </c>
      <c r="BF831" s="373">
        <v>60</v>
      </c>
      <c r="BG831" s="373">
        <v>35</v>
      </c>
      <c r="BH831" s="373">
        <v>95</v>
      </c>
      <c r="BI831" s="377">
        <v>4.3083900226757371E-2</v>
      </c>
      <c r="BJ831" s="463">
        <v>0.57340192061816508</v>
      </c>
      <c r="BK831" s="373">
        <v>15</v>
      </c>
      <c r="BL831" s="383">
        <v>2450</v>
      </c>
      <c r="BM831" s="374">
        <v>1640</v>
      </c>
      <c r="BN831" s="374">
        <v>125</v>
      </c>
      <c r="BO831" s="374">
        <v>1765</v>
      </c>
      <c r="BP831" s="377">
        <v>0.7204081632653061</v>
      </c>
      <c r="BQ831" s="384">
        <v>1.033949088581201</v>
      </c>
      <c r="BR831" s="374">
        <v>595</v>
      </c>
      <c r="BS831" s="377">
        <v>0.24285714285714285</v>
      </c>
      <c r="BT831" s="384">
        <v>1.0898763310916073</v>
      </c>
      <c r="BU831" s="374">
        <v>45</v>
      </c>
      <c r="BV831" s="374">
        <v>40</v>
      </c>
      <c r="BW831" s="374">
        <v>85</v>
      </c>
      <c r="BX831" s="377">
        <v>3.4693877551020408E-2</v>
      </c>
      <c r="BY831" s="384">
        <v>0.48008576026098593</v>
      </c>
      <c r="BZ831" s="374">
        <v>15</v>
      </c>
      <c r="CA831" s="373" t="s">
        <v>66</v>
      </c>
      <c r="CB831" s="385" t="s">
        <v>66</v>
      </c>
      <c r="CC831" s="373" t="s">
        <v>66</v>
      </c>
      <c r="CD831" s="385"/>
      <c r="CE831" s="385" t="s">
        <v>2085</v>
      </c>
      <c r="CF831" s="386"/>
      <c r="CG831" s="373"/>
    </row>
    <row r="832" spans="1:85" ht="12.75" customHeight="1" x14ac:dyDescent="0.25">
      <c r="A832" s="370" t="s">
        <v>1450</v>
      </c>
      <c r="B832" s="369">
        <v>4620581.0199999996</v>
      </c>
      <c r="C832" s="373"/>
      <c r="D832" s="370"/>
      <c r="E832" s="371">
        <v>1</v>
      </c>
      <c r="F832" s="371">
        <v>1</v>
      </c>
      <c r="G832" s="370"/>
      <c r="H832" s="370"/>
      <c r="I832" s="370"/>
      <c r="J832" s="372"/>
      <c r="K832" s="406"/>
      <c r="L832" s="374"/>
      <c r="M832" s="374"/>
      <c r="N832" s="375"/>
      <c r="O832" s="370">
        <v>244620581.02000001</v>
      </c>
      <c r="P832" s="376">
        <v>0.67</v>
      </c>
      <c r="Q832" s="375">
        <v>67</v>
      </c>
      <c r="R832" s="373">
        <v>0.67</v>
      </c>
      <c r="S832" s="373">
        <v>67</v>
      </c>
      <c r="T832" s="373">
        <v>3490</v>
      </c>
      <c r="U832" s="374">
        <v>-5</v>
      </c>
      <c r="V832" s="377">
        <v>-1.4306151645207439E-3</v>
      </c>
      <c r="W832" s="373">
        <v>5215.2</v>
      </c>
      <c r="X832" s="374">
        <v>3495</v>
      </c>
      <c r="Y832" s="374">
        <v>3495</v>
      </c>
      <c r="Z832" s="374">
        <v>3317</v>
      </c>
      <c r="AA832" s="374">
        <v>3769</v>
      </c>
      <c r="AB832" s="374">
        <v>-274</v>
      </c>
      <c r="AC832" s="377">
        <v>-7.269832846908994E-2</v>
      </c>
      <c r="AD832" s="378">
        <v>5224.2</v>
      </c>
      <c r="AE832" s="373">
        <v>1587</v>
      </c>
      <c r="AF832" s="374">
        <v>1574</v>
      </c>
      <c r="AG832" s="379">
        <v>13</v>
      </c>
      <c r="AH832" s="380">
        <v>8.2592121982210925E-3</v>
      </c>
      <c r="AI832" s="379">
        <v>1574</v>
      </c>
      <c r="AJ832" s="374">
        <v>1582</v>
      </c>
      <c r="AK832" s="374">
        <v>-8</v>
      </c>
      <c r="AL832" s="381">
        <v>-5.0568900126422255E-3</v>
      </c>
      <c r="AM832" s="373">
        <v>1539</v>
      </c>
      <c r="AN832" s="374">
        <v>1529</v>
      </c>
      <c r="AO832" s="374">
        <v>10</v>
      </c>
      <c r="AP832" s="377">
        <v>6.5402223675604968E-3</v>
      </c>
      <c r="AQ832" s="374">
        <v>22.970149253731343</v>
      </c>
      <c r="AR832" s="374">
        <v>1529</v>
      </c>
      <c r="AS832" s="374">
        <v>1550</v>
      </c>
      <c r="AT832" s="374">
        <v>-21</v>
      </c>
      <c r="AU832" s="377">
        <v>-1.3548387096774193E-2</v>
      </c>
      <c r="AV832" s="382">
        <v>22.82089552238806</v>
      </c>
      <c r="AW832" s="373">
        <v>1305</v>
      </c>
      <c r="AX832" s="373">
        <v>850</v>
      </c>
      <c r="AY832" s="373">
        <v>90</v>
      </c>
      <c r="AZ832" s="373">
        <v>940</v>
      </c>
      <c r="BA832" s="377">
        <v>0.72030651340996166</v>
      </c>
      <c r="BB832" s="463">
        <v>0.95325439591474792</v>
      </c>
      <c r="BC832" s="373">
        <v>280</v>
      </c>
      <c r="BD832" s="377">
        <v>0.21455938697318008</v>
      </c>
      <c r="BE832" s="463">
        <v>1.4044502858340733</v>
      </c>
      <c r="BF832" s="373">
        <v>55</v>
      </c>
      <c r="BG832" s="373">
        <v>15</v>
      </c>
      <c r="BH832" s="373">
        <v>70</v>
      </c>
      <c r="BI832" s="377">
        <v>5.3639846743295021E-2</v>
      </c>
      <c r="BJ832" s="463">
        <v>0.71389059445383174</v>
      </c>
      <c r="BK832" s="373">
        <v>10</v>
      </c>
      <c r="BL832" s="383">
        <v>1550</v>
      </c>
      <c r="BM832" s="374">
        <v>980</v>
      </c>
      <c r="BN832" s="374">
        <v>55</v>
      </c>
      <c r="BO832" s="374">
        <v>1035</v>
      </c>
      <c r="BP832" s="377">
        <v>0.66774193548387095</v>
      </c>
      <c r="BQ832" s="384">
        <v>0.95836110805803909</v>
      </c>
      <c r="BR832" s="374">
        <v>450</v>
      </c>
      <c r="BS832" s="377">
        <v>0.29032258064516131</v>
      </c>
      <c r="BT832" s="384">
        <v>1.3028882136389235</v>
      </c>
      <c r="BU832" s="374">
        <v>40</v>
      </c>
      <c r="BV832" s="374">
        <v>10</v>
      </c>
      <c r="BW832" s="374">
        <v>50</v>
      </c>
      <c r="BX832" s="377">
        <v>3.2258064516129031E-2</v>
      </c>
      <c r="BY832" s="384">
        <v>0.4463795493887725</v>
      </c>
      <c r="BZ832" s="374">
        <v>25</v>
      </c>
      <c r="CA832" s="373" t="s">
        <v>66</v>
      </c>
      <c r="CB832" s="385" t="s">
        <v>66</v>
      </c>
      <c r="CC832" s="373" t="s">
        <v>66</v>
      </c>
      <c r="CD832" s="385"/>
      <c r="CE832" s="385" t="s">
        <v>2085</v>
      </c>
      <c r="CF832" s="386"/>
      <c r="CG832" s="373"/>
    </row>
    <row r="833" spans="1:85" ht="12.75" customHeight="1" x14ac:dyDescent="0.25">
      <c r="A833" s="370" t="s">
        <v>1451</v>
      </c>
      <c r="B833" s="369">
        <v>4620582.01</v>
      </c>
      <c r="C833" s="373"/>
      <c r="D833" s="370"/>
      <c r="E833" s="371">
        <v>1</v>
      </c>
      <c r="F833" s="371">
        <v>1</v>
      </c>
      <c r="G833" s="370"/>
      <c r="H833" s="370"/>
      <c r="I833" s="370"/>
      <c r="J833" s="372"/>
      <c r="K833" s="406"/>
      <c r="L833" s="374"/>
      <c r="M833" s="374"/>
      <c r="N833" s="375"/>
      <c r="O833" s="370">
        <v>244620582.00999999</v>
      </c>
      <c r="P833" s="376">
        <v>1.1599999999999999</v>
      </c>
      <c r="Q833" s="375">
        <v>115.99999999999999</v>
      </c>
      <c r="R833" s="373">
        <v>1.1599999999999999</v>
      </c>
      <c r="S833" s="373">
        <v>115.99999999999999</v>
      </c>
      <c r="T833" s="373">
        <v>6340</v>
      </c>
      <c r="U833" s="374">
        <v>-125</v>
      </c>
      <c r="V833" s="377">
        <v>-1.9334880123743233E-2</v>
      </c>
      <c r="W833" s="373">
        <v>5463.6</v>
      </c>
      <c r="X833" s="374">
        <v>6465</v>
      </c>
      <c r="Y833" s="374">
        <v>6465</v>
      </c>
      <c r="Z833" s="374">
        <v>6531</v>
      </c>
      <c r="AA833" s="374">
        <v>7072</v>
      </c>
      <c r="AB833" s="374">
        <v>-607</v>
      </c>
      <c r="AC833" s="377">
        <v>-8.5831447963800905E-2</v>
      </c>
      <c r="AD833" s="378">
        <v>5563.7</v>
      </c>
      <c r="AE833" s="373">
        <v>3184</v>
      </c>
      <c r="AF833" s="374">
        <v>3154</v>
      </c>
      <c r="AG833" s="379">
        <v>30</v>
      </c>
      <c r="AH833" s="380">
        <v>9.5117311350665819E-3</v>
      </c>
      <c r="AI833" s="379">
        <v>3154</v>
      </c>
      <c r="AJ833" s="374">
        <v>3255</v>
      </c>
      <c r="AK833" s="374">
        <v>-101</v>
      </c>
      <c r="AL833" s="381">
        <v>-3.1029185867895544E-2</v>
      </c>
      <c r="AM833" s="373">
        <v>3059</v>
      </c>
      <c r="AN833" s="374">
        <v>3019</v>
      </c>
      <c r="AO833" s="374">
        <v>40</v>
      </c>
      <c r="AP833" s="377">
        <v>1.3249420337860219E-2</v>
      </c>
      <c r="AQ833" s="374">
        <v>26.370689655172416</v>
      </c>
      <c r="AR833" s="374">
        <v>3019</v>
      </c>
      <c r="AS833" s="374">
        <v>3166</v>
      </c>
      <c r="AT833" s="374">
        <v>-147</v>
      </c>
      <c r="AU833" s="377">
        <v>-4.6430827542640558E-2</v>
      </c>
      <c r="AV833" s="382">
        <v>26.02586206896552</v>
      </c>
      <c r="AW833" s="373">
        <v>2455</v>
      </c>
      <c r="AX833" s="373">
        <v>1730</v>
      </c>
      <c r="AY833" s="373">
        <v>90</v>
      </c>
      <c r="AZ833" s="373">
        <v>1820</v>
      </c>
      <c r="BA833" s="377">
        <v>0.74134419551934827</v>
      </c>
      <c r="BB833" s="463">
        <v>0.98109568650046275</v>
      </c>
      <c r="BC833" s="373">
        <v>475</v>
      </c>
      <c r="BD833" s="377">
        <v>0.19348268839103869</v>
      </c>
      <c r="BE833" s="463">
        <v>1.2664876650151238</v>
      </c>
      <c r="BF833" s="373">
        <v>120</v>
      </c>
      <c r="BG833" s="373">
        <v>30</v>
      </c>
      <c r="BH833" s="373">
        <v>150</v>
      </c>
      <c r="BI833" s="377">
        <v>6.1099796334012219E-2</v>
      </c>
      <c r="BJ833" s="463">
        <v>0.81317476790420451</v>
      </c>
      <c r="BK833" s="373">
        <v>15</v>
      </c>
      <c r="BL833" s="383">
        <v>2860</v>
      </c>
      <c r="BM833" s="374">
        <v>1875</v>
      </c>
      <c r="BN833" s="374">
        <v>100</v>
      </c>
      <c r="BO833" s="374">
        <v>1975</v>
      </c>
      <c r="BP833" s="377">
        <v>0.69055944055944052</v>
      </c>
      <c r="BQ833" s="384">
        <v>0.99110940239947032</v>
      </c>
      <c r="BR833" s="374">
        <v>715</v>
      </c>
      <c r="BS833" s="377">
        <v>0.25</v>
      </c>
      <c r="BT833" s="384">
        <v>1.121931517300184</v>
      </c>
      <c r="BU833" s="374">
        <v>145</v>
      </c>
      <c r="BV833" s="374">
        <v>15</v>
      </c>
      <c r="BW833" s="374">
        <v>160</v>
      </c>
      <c r="BX833" s="377">
        <v>5.5944055944055944E-2</v>
      </c>
      <c r="BY833" s="384">
        <v>0.77414075698192708</v>
      </c>
      <c r="BZ833" s="374">
        <v>15</v>
      </c>
      <c r="CA833" s="373" t="s">
        <v>66</v>
      </c>
      <c r="CB833" s="385" t="s">
        <v>66</v>
      </c>
      <c r="CC833" s="373" t="s">
        <v>66</v>
      </c>
      <c r="CD833" s="385"/>
      <c r="CE833" s="385" t="s">
        <v>2085</v>
      </c>
      <c r="CF833" s="386"/>
      <c r="CG833" s="373"/>
    </row>
    <row r="834" spans="1:85" ht="12.75" customHeight="1" x14ac:dyDescent="0.25">
      <c r="A834" s="370" t="s">
        <v>1452</v>
      </c>
      <c r="B834" s="369">
        <v>4620582.0199999996</v>
      </c>
      <c r="C834" s="373"/>
      <c r="D834" s="370"/>
      <c r="E834" s="371">
        <v>1</v>
      </c>
      <c r="F834" s="371">
        <v>1</v>
      </c>
      <c r="G834" s="370"/>
      <c r="H834" s="370"/>
      <c r="I834" s="370"/>
      <c r="J834" s="372"/>
      <c r="K834" s="406"/>
      <c r="L834" s="374"/>
      <c r="M834" s="374"/>
      <c r="N834" s="375"/>
      <c r="O834" s="370">
        <v>244620582.02000001</v>
      </c>
      <c r="P834" s="376">
        <v>1.28</v>
      </c>
      <c r="Q834" s="375">
        <v>128</v>
      </c>
      <c r="R834" s="373">
        <v>1.29</v>
      </c>
      <c r="S834" s="373">
        <v>129</v>
      </c>
      <c r="T834" s="373">
        <v>5918</v>
      </c>
      <c r="U834" s="374">
        <v>-115</v>
      </c>
      <c r="V834" s="377">
        <v>-1.9061826620255264E-2</v>
      </c>
      <c r="W834" s="373">
        <v>4584.3999999999996</v>
      </c>
      <c r="X834" s="374">
        <v>6033</v>
      </c>
      <c r="Y834" s="374">
        <v>6033</v>
      </c>
      <c r="Z834" s="374">
        <v>6127</v>
      </c>
      <c r="AA834" s="374">
        <v>6024</v>
      </c>
      <c r="AB834" s="374">
        <v>9</v>
      </c>
      <c r="AC834" s="377">
        <v>1.4940239043824701E-3</v>
      </c>
      <c r="AD834" s="378">
        <v>4713.3</v>
      </c>
      <c r="AE834" s="373">
        <v>2706</v>
      </c>
      <c r="AF834" s="374">
        <v>2728</v>
      </c>
      <c r="AG834" s="379">
        <v>-22</v>
      </c>
      <c r="AH834" s="380">
        <v>-8.0645161290322578E-3</v>
      </c>
      <c r="AI834" s="379">
        <v>2728</v>
      </c>
      <c r="AJ834" s="374">
        <v>2660</v>
      </c>
      <c r="AK834" s="374">
        <v>68</v>
      </c>
      <c r="AL834" s="381">
        <v>2.5563909774436091E-2</v>
      </c>
      <c r="AM834" s="373">
        <v>2658</v>
      </c>
      <c r="AN834" s="374">
        <v>2657</v>
      </c>
      <c r="AO834" s="374">
        <v>1</v>
      </c>
      <c r="AP834" s="377">
        <v>3.7636432066240122E-4</v>
      </c>
      <c r="AQ834" s="374">
        <v>20.604651162790699</v>
      </c>
      <c r="AR834" s="374">
        <v>2657</v>
      </c>
      <c r="AS834" s="374">
        <v>2588</v>
      </c>
      <c r="AT834" s="374">
        <v>69</v>
      </c>
      <c r="AU834" s="377">
        <v>2.6661514683153014E-2</v>
      </c>
      <c r="AV834" s="382">
        <v>20.7578125</v>
      </c>
      <c r="AW834" s="373">
        <v>2395</v>
      </c>
      <c r="AX834" s="373">
        <v>1665</v>
      </c>
      <c r="AY834" s="373">
        <v>90</v>
      </c>
      <c r="AZ834" s="373">
        <v>1755</v>
      </c>
      <c r="BA834" s="377">
        <v>0.73277661795407101</v>
      </c>
      <c r="BB834" s="463">
        <v>0.96975734535763758</v>
      </c>
      <c r="BC834" s="373">
        <v>450</v>
      </c>
      <c r="BD834" s="377">
        <v>0.18789144050104384</v>
      </c>
      <c r="BE834" s="463">
        <v>1.2298888016046219</v>
      </c>
      <c r="BF834" s="373">
        <v>125</v>
      </c>
      <c r="BG834" s="373">
        <v>45</v>
      </c>
      <c r="BH834" s="373">
        <v>170</v>
      </c>
      <c r="BI834" s="377">
        <v>7.0981210855949897E-2</v>
      </c>
      <c r="BJ834" s="463">
        <v>0.94468612215677039</v>
      </c>
      <c r="BK834" s="373">
        <v>25</v>
      </c>
      <c r="BL834" s="383">
        <v>2620</v>
      </c>
      <c r="BM834" s="374">
        <v>1725</v>
      </c>
      <c r="BN834" s="374">
        <v>140</v>
      </c>
      <c r="BO834" s="374">
        <v>1865</v>
      </c>
      <c r="BP834" s="377">
        <v>0.71183206106870234</v>
      </c>
      <c r="BQ834" s="384">
        <v>1.0216404370390444</v>
      </c>
      <c r="BR834" s="374">
        <v>600</v>
      </c>
      <c r="BS834" s="377">
        <v>0.22900763358778625</v>
      </c>
      <c r="BT834" s="384">
        <v>1.0277235272978784</v>
      </c>
      <c r="BU834" s="374">
        <v>135</v>
      </c>
      <c r="BV834" s="374">
        <v>15</v>
      </c>
      <c r="BW834" s="374">
        <v>150</v>
      </c>
      <c r="BX834" s="377">
        <v>5.7251908396946563E-2</v>
      </c>
      <c r="BY834" s="384">
        <v>0.79223851322816496</v>
      </c>
      <c r="BZ834" s="374">
        <v>10</v>
      </c>
      <c r="CA834" s="373" t="s">
        <v>66</v>
      </c>
      <c r="CB834" s="385" t="s">
        <v>66</v>
      </c>
      <c r="CC834" s="373" t="s">
        <v>66</v>
      </c>
      <c r="CD834" s="385"/>
      <c r="CE834" s="385" t="s">
        <v>2085</v>
      </c>
      <c r="CF834" s="386"/>
      <c r="CG834" s="373"/>
    </row>
    <row r="835" spans="1:85" ht="12.75" customHeight="1" x14ac:dyDescent="0.25">
      <c r="A835" s="370" t="s">
        <v>1453</v>
      </c>
      <c r="B835" s="369">
        <v>4620583</v>
      </c>
      <c r="C835" s="373"/>
      <c r="D835" s="370"/>
      <c r="E835" s="371">
        <v>1</v>
      </c>
      <c r="F835" s="371">
        <v>1</v>
      </c>
      <c r="G835" s="370"/>
      <c r="H835" s="370"/>
      <c r="I835" s="370"/>
      <c r="J835" s="372"/>
      <c r="K835" s="406"/>
      <c r="L835" s="374"/>
      <c r="M835" s="374"/>
      <c r="N835" s="375"/>
      <c r="O835" s="370">
        <v>244620583</v>
      </c>
      <c r="P835" s="376">
        <v>0.74</v>
      </c>
      <c r="Q835" s="375">
        <v>74</v>
      </c>
      <c r="R835" s="373">
        <v>0.75</v>
      </c>
      <c r="S835" s="373">
        <v>75</v>
      </c>
      <c r="T835" s="373">
        <v>3208</v>
      </c>
      <c r="U835" s="374">
        <v>3</v>
      </c>
      <c r="V835" s="377">
        <v>9.3603744149765996E-4</v>
      </c>
      <c r="W835" s="373">
        <v>4292.2</v>
      </c>
      <c r="X835" s="374">
        <v>3205</v>
      </c>
      <c r="Y835" s="374">
        <v>3205</v>
      </c>
      <c r="Z835" s="374">
        <v>3218</v>
      </c>
      <c r="AA835" s="374">
        <v>3284</v>
      </c>
      <c r="AB835" s="374">
        <v>-79</v>
      </c>
      <c r="AC835" s="377">
        <v>-2.405602923264312E-2</v>
      </c>
      <c r="AD835" s="378">
        <v>4327.6000000000004</v>
      </c>
      <c r="AE835" s="373">
        <v>1358</v>
      </c>
      <c r="AF835" s="374">
        <v>1365</v>
      </c>
      <c r="AG835" s="379">
        <v>-7</v>
      </c>
      <c r="AH835" s="380">
        <v>-5.1282051282051282E-3</v>
      </c>
      <c r="AI835" s="379">
        <v>1365</v>
      </c>
      <c r="AJ835" s="374">
        <v>1319</v>
      </c>
      <c r="AK835" s="374">
        <v>46</v>
      </c>
      <c r="AL835" s="381">
        <v>3.4874905231235785E-2</v>
      </c>
      <c r="AM835" s="373">
        <v>1320</v>
      </c>
      <c r="AN835" s="374">
        <v>1314</v>
      </c>
      <c r="AO835" s="374">
        <v>6</v>
      </c>
      <c r="AP835" s="377">
        <v>4.5662100456621002E-3</v>
      </c>
      <c r="AQ835" s="374">
        <v>17.600000000000001</v>
      </c>
      <c r="AR835" s="374">
        <v>1314</v>
      </c>
      <c r="AS835" s="374">
        <v>1282</v>
      </c>
      <c r="AT835" s="374">
        <v>32</v>
      </c>
      <c r="AU835" s="377">
        <v>2.4960998439937598E-2</v>
      </c>
      <c r="AV835" s="382">
        <v>17.756756756756758</v>
      </c>
      <c r="AW835" s="373">
        <v>1225</v>
      </c>
      <c r="AX835" s="373">
        <v>870</v>
      </c>
      <c r="AY835" s="373">
        <v>50</v>
      </c>
      <c r="AZ835" s="373">
        <v>920</v>
      </c>
      <c r="BA835" s="377">
        <v>0.75102040816326532</v>
      </c>
      <c r="BB835" s="463">
        <v>0.99390119647003594</v>
      </c>
      <c r="BC835" s="373">
        <v>205</v>
      </c>
      <c r="BD835" s="377">
        <v>0.16734693877551021</v>
      </c>
      <c r="BE835" s="463">
        <v>1.0954098038418671</v>
      </c>
      <c r="BF835" s="373">
        <v>70</v>
      </c>
      <c r="BG835" s="373">
        <v>0</v>
      </c>
      <c r="BH835" s="373">
        <v>70</v>
      </c>
      <c r="BI835" s="377">
        <v>5.7142857142857141E-2</v>
      </c>
      <c r="BJ835" s="463">
        <v>0.76051202103040838</v>
      </c>
      <c r="BK835" s="373">
        <v>15</v>
      </c>
      <c r="BL835" s="383">
        <v>1575</v>
      </c>
      <c r="BM835" s="374">
        <v>1045</v>
      </c>
      <c r="BN835" s="374">
        <v>45</v>
      </c>
      <c r="BO835" s="374">
        <v>1090</v>
      </c>
      <c r="BP835" s="377">
        <v>0.69206349206349205</v>
      </c>
      <c r="BQ835" s="384">
        <v>0.99326805739686042</v>
      </c>
      <c r="BR835" s="374">
        <v>385</v>
      </c>
      <c r="BS835" s="377">
        <v>0.24444444444444444</v>
      </c>
      <c r="BT835" s="384">
        <v>1.0969997058046244</v>
      </c>
      <c r="BU835" s="374">
        <v>80</v>
      </c>
      <c r="BV835" s="374">
        <v>0</v>
      </c>
      <c r="BW835" s="374">
        <v>80</v>
      </c>
      <c r="BX835" s="377">
        <v>5.0793650793650794E-2</v>
      </c>
      <c r="BY835" s="384">
        <v>0.70287065554549577</v>
      </c>
      <c r="BZ835" s="374">
        <v>15</v>
      </c>
      <c r="CA835" s="373" t="s">
        <v>66</v>
      </c>
      <c r="CB835" s="385" t="s">
        <v>66</v>
      </c>
      <c r="CC835" s="373" t="s">
        <v>66</v>
      </c>
      <c r="CD835" s="385"/>
      <c r="CE835" s="385" t="s">
        <v>2085</v>
      </c>
      <c r="CF835" s="386"/>
      <c r="CG835" s="373"/>
    </row>
    <row r="836" spans="1:85" ht="12.75" customHeight="1" x14ac:dyDescent="0.25">
      <c r="A836" s="370" t="s">
        <v>1454</v>
      </c>
      <c r="B836" s="369">
        <v>4620584</v>
      </c>
      <c r="C836" s="373"/>
      <c r="D836" s="370"/>
      <c r="E836" s="371">
        <v>1</v>
      </c>
      <c r="F836" s="371">
        <v>1</v>
      </c>
      <c r="G836" s="370"/>
      <c r="H836" s="370"/>
      <c r="I836" s="370"/>
      <c r="J836" s="372"/>
      <c r="K836" s="406"/>
      <c r="L836" s="374"/>
      <c r="M836" s="374"/>
      <c r="N836" s="375"/>
      <c r="O836" s="370">
        <v>244620584</v>
      </c>
      <c r="P836" s="376">
        <v>1.6</v>
      </c>
      <c r="Q836" s="375">
        <v>160</v>
      </c>
      <c r="R836" s="373">
        <v>1.6</v>
      </c>
      <c r="S836" s="373">
        <v>160</v>
      </c>
      <c r="T836" s="373">
        <v>7066</v>
      </c>
      <c r="U836" s="374">
        <v>44</v>
      </c>
      <c r="V836" s="377">
        <v>6.2660210766163488E-3</v>
      </c>
      <c r="W836" s="373">
        <v>4409.1000000000004</v>
      </c>
      <c r="X836" s="374">
        <v>7022</v>
      </c>
      <c r="Y836" s="374">
        <v>7022</v>
      </c>
      <c r="Z836" s="374">
        <v>6814</v>
      </c>
      <c r="AA836" s="374">
        <v>7205</v>
      </c>
      <c r="AB836" s="374">
        <v>-183</v>
      </c>
      <c r="AC836" s="377">
        <v>-2.5399028452463567E-2</v>
      </c>
      <c r="AD836" s="378">
        <v>4389</v>
      </c>
      <c r="AE836" s="373">
        <v>3437</v>
      </c>
      <c r="AF836" s="374">
        <v>3370</v>
      </c>
      <c r="AG836" s="379">
        <v>67</v>
      </c>
      <c r="AH836" s="380">
        <v>1.9881305637982197E-2</v>
      </c>
      <c r="AI836" s="379">
        <v>3370</v>
      </c>
      <c r="AJ836" s="374">
        <v>3245</v>
      </c>
      <c r="AK836" s="374">
        <v>125</v>
      </c>
      <c r="AL836" s="381">
        <v>3.8520801232665637E-2</v>
      </c>
      <c r="AM836" s="373">
        <v>3328</v>
      </c>
      <c r="AN836" s="374">
        <v>3220</v>
      </c>
      <c r="AO836" s="374">
        <v>108</v>
      </c>
      <c r="AP836" s="377">
        <v>3.354037267080745E-2</v>
      </c>
      <c r="AQ836" s="374">
        <v>20.8</v>
      </c>
      <c r="AR836" s="374">
        <v>3220</v>
      </c>
      <c r="AS836" s="374">
        <v>3164</v>
      </c>
      <c r="AT836" s="374">
        <v>56</v>
      </c>
      <c r="AU836" s="377">
        <v>1.7699115044247787E-2</v>
      </c>
      <c r="AV836" s="382">
        <v>20.125</v>
      </c>
      <c r="AW836" s="373">
        <v>2830</v>
      </c>
      <c r="AX836" s="373">
        <v>1985</v>
      </c>
      <c r="AY836" s="373">
        <v>105</v>
      </c>
      <c r="AZ836" s="373">
        <v>2090</v>
      </c>
      <c r="BA836" s="377">
        <v>0.7385159010600707</v>
      </c>
      <c r="BB836" s="463">
        <v>0.97735271864434226</v>
      </c>
      <c r="BC836" s="373">
        <v>545</v>
      </c>
      <c r="BD836" s="377">
        <v>0.19257950530035337</v>
      </c>
      <c r="BE836" s="463">
        <v>1.2605756619666062</v>
      </c>
      <c r="BF836" s="373">
        <v>155</v>
      </c>
      <c r="BG836" s="373">
        <v>10</v>
      </c>
      <c r="BH836" s="373">
        <v>165</v>
      </c>
      <c r="BI836" s="377">
        <v>5.8303886925795051E-2</v>
      </c>
      <c r="BJ836" s="463">
        <v>0.77596412039763407</v>
      </c>
      <c r="BK836" s="373">
        <v>20</v>
      </c>
      <c r="BL836" s="383">
        <v>3185</v>
      </c>
      <c r="BM836" s="374">
        <v>2065</v>
      </c>
      <c r="BN836" s="374">
        <v>105</v>
      </c>
      <c r="BO836" s="374">
        <v>2170</v>
      </c>
      <c r="BP836" s="377">
        <v>0.68131868131868134</v>
      </c>
      <c r="BQ836" s="384">
        <v>0.97784681726790423</v>
      </c>
      <c r="BR836" s="374">
        <v>835</v>
      </c>
      <c r="BS836" s="377">
        <v>0.26216640502354788</v>
      </c>
      <c r="BT836" s="384">
        <v>1.1765310102928146</v>
      </c>
      <c r="BU836" s="374">
        <v>110</v>
      </c>
      <c r="BV836" s="374">
        <v>30</v>
      </c>
      <c r="BW836" s="374">
        <v>140</v>
      </c>
      <c r="BX836" s="377">
        <v>4.3956043956043959E-2</v>
      </c>
      <c r="BY836" s="384">
        <v>0.60825345191437141</v>
      </c>
      <c r="BZ836" s="374">
        <v>40</v>
      </c>
      <c r="CA836" s="373" t="s">
        <v>66</v>
      </c>
      <c r="CB836" s="385" t="s">
        <v>66</v>
      </c>
      <c r="CC836" s="373" t="s">
        <v>66</v>
      </c>
      <c r="CD836" s="385"/>
      <c r="CE836" s="385" t="s">
        <v>2085</v>
      </c>
      <c r="CF836" s="386"/>
      <c r="CG836" s="373"/>
    </row>
    <row r="837" spans="1:85" ht="12.75" customHeight="1" x14ac:dyDescent="0.25">
      <c r="A837" s="370" t="s">
        <v>1455</v>
      </c>
      <c r="B837" s="369">
        <v>4620585.01</v>
      </c>
      <c r="C837" s="373"/>
      <c r="D837" s="370"/>
      <c r="E837" s="371">
        <v>1</v>
      </c>
      <c r="F837" s="371">
        <v>1</v>
      </c>
      <c r="G837" s="370"/>
      <c r="H837" s="370"/>
      <c r="I837" s="370"/>
      <c r="J837" s="372"/>
      <c r="K837" s="406"/>
      <c r="L837" s="374"/>
      <c r="M837" s="374"/>
      <c r="N837" s="375"/>
      <c r="O837" s="370">
        <v>244620585.00999999</v>
      </c>
      <c r="P837" s="376">
        <v>3.46</v>
      </c>
      <c r="Q837" s="375">
        <v>346</v>
      </c>
      <c r="R837" s="373">
        <v>3.44</v>
      </c>
      <c r="S837" s="373">
        <v>344</v>
      </c>
      <c r="T837" s="373">
        <v>2281</v>
      </c>
      <c r="U837" s="374">
        <v>286</v>
      </c>
      <c r="V837" s="377">
        <v>0.14335839598997493</v>
      </c>
      <c r="W837" s="373">
        <v>662.6</v>
      </c>
      <c r="X837" s="374">
        <v>1995</v>
      </c>
      <c r="Y837" s="374">
        <v>1995</v>
      </c>
      <c r="Z837" s="374">
        <v>2019</v>
      </c>
      <c r="AA837" s="374">
        <v>1925</v>
      </c>
      <c r="AB837" s="374">
        <v>70</v>
      </c>
      <c r="AC837" s="377">
        <v>3.6363636363636362E-2</v>
      </c>
      <c r="AD837" s="378">
        <v>576.4</v>
      </c>
      <c r="AE837" s="373">
        <v>925</v>
      </c>
      <c r="AF837" s="374">
        <v>774</v>
      </c>
      <c r="AG837" s="379">
        <v>151</v>
      </c>
      <c r="AH837" s="380">
        <v>0.19509043927648578</v>
      </c>
      <c r="AI837" s="379">
        <v>774</v>
      </c>
      <c r="AJ837" s="374">
        <v>728</v>
      </c>
      <c r="AK837" s="374">
        <v>46</v>
      </c>
      <c r="AL837" s="381">
        <v>6.3186813186813184E-2</v>
      </c>
      <c r="AM837" s="373">
        <v>903</v>
      </c>
      <c r="AN837" s="374">
        <v>767</v>
      </c>
      <c r="AO837" s="374">
        <v>136</v>
      </c>
      <c r="AP837" s="377">
        <v>0.17731421121251631</v>
      </c>
      <c r="AQ837" s="374">
        <v>2.625</v>
      </c>
      <c r="AR837" s="374">
        <v>767</v>
      </c>
      <c r="AS837" s="374">
        <v>716</v>
      </c>
      <c r="AT837" s="374">
        <v>51</v>
      </c>
      <c r="AU837" s="377">
        <v>7.1229050279329603E-2</v>
      </c>
      <c r="AV837" s="382">
        <v>2.2167630057803467</v>
      </c>
      <c r="AW837" s="373">
        <v>985</v>
      </c>
      <c r="AX837" s="373">
        <v>765</v>
      </c>
      <c r="AY837" s="373">
        <v>40</v>
      </c>
      <c r="AZ837" s="373">
        <v>805</v>
      </c>
      <c r="BA837" s="377">
        <v>0.81725888324873097</v>
      </c>
      <c r="BB837" s="463">
        <v>1.0815612639251977</v>
      </c>
      <c r="BC837" s="373">
        <v>135</v>
      </c>
      <c r="BD837" s="377">
        <v>0.13705583756345177</v>
      </c>
      <c r="BE837" s="463">
        <v>0.89713208523139176</v>
      </c>
      <c r="BF837" s="373">
        <v>20</v>
      </c>
      <c r="BG837" s="373">
        <v>0</v>
      </c>
      <c r="BH837" s="373">
        <v>20</v>
      </c>
      <c r="BI837" s="377">
        <v>2.030456852791878E-2</v>
      </c>
      <c r="BJ837" s="463">
        <v>0.27023269782806392</v>
      </c>
      <c r="BK837" s="373">
        <v>25</v>
      </c>
      <c r="BL837" s="383">
        <v>1170</v>
      </c>
      <c r="BM837" s="374">
        <v>850</v>
      </c>
      <c r="BN837" s="374">
        <v>15</v>
      </c>
      <c r="BO837" s="374">
        <v>865</v>
      </c>
      <c r="BP837" s="377">
        <v>0.73931623931623935</v>
      </c>
      <c r="BQ837" s="384">
        <v>1.0610864656912473</v>
      </c>
      <c r="BR837" s="374">
        <v>280</v>
      </c>
      <c r="BS837" s="377">
        <v>0.23931623931623933</v>
      </c>
      <c r="BT837" s="384">
        <v>1.0739857259625694</v>
      </c>
      <c r="BU837" s="374">
        <v>10</v>
      </c>
      <c r="BV837" s="374">
        <v>10</v>
      </c>
      <c r="BW837" s="374">
        <v>20</v>
      </c>
      <c r="BX837" s="377">
        <v>1.7094017094017096E-2</v>
      </c>
      <c r="BY837" s="384">
        <v>0.23654300907781109</v>
      </c>
      <c r="BZ837" s="374">
        <v>0</v>
      </c>
      <c r="CA837" s="373" t="s">
        <v>66</v>
      </c>
      <c r="CB837" s="385" t="s">
        <v>66</v>
      </c>
      <c r="CC837" s="373" t="s">
        <v>66</v>
      </c>
      <c r="CD837" s="385"/>
      <c r="CE837" s="385" t="s">
        <v>2085</v>
      </c>
      <c r="CF837" s="386"/>
      <c r="CG837" s="373"/>
    </row>
    <row r="838" spans="1:85" ht="12.75" customHeight="1" x14ac:dyDescent="0.25">
      <c r="A838" s="370" t="s">
        <v>1456</v>
      </c>
      <c r="B838" s="369">
        <v>4620585.0199999996</v>
      </c>
      <c r="C838" s="373"/>
      <c r="D838" s="370"/>
      <c r="E838" s="371">
        <v>1</v>
      </c>
      <c r="F838" s="371">
        <v>1</v>
      </c>
      <c r="G838" s="370"/>
      <c r="H838" s="370"/>
      <c r="I838" s="370"/>
      <c r="J838" s="372"/>
      <c r="K838" s="406"/>
      <c r="L838" s="374"/>
      <c r="M838" s="374"/>
      <c r="N838" s="375"/>
      <c r="O838" s="370">
        <v>244620585.02000001</v>
      </c>
      <c r="P838" s="376">
        <v>5.59</v>
      </c>
      <c r="Q838" s="375">
        <v>559</v>
      </c>
      <c r="R838" s="373">
        <v>5.6</v>
      </c>
      <c r="S838" s="373">
        <v>560</v>
      </c>
      <c r="T838" s="373">
        <v>3824</v>
      </c>
      <c r="U838" s="374">
        <v>-76</v>
      </c>
      <c r="V838" s="377">
        <v>-1.9487179487179488E-2</v>
      </c>
      <c r="W838" s="373">
        <v>682.9</v>
      </c>
      <c r="X838" s="374">
        <v>3900</v>
      </c>
      <c r="Y838" s="374">
        <v>3900</v>
      </c>
      <c r="Z838" s="374">
        <v>3968</v>
      </c>
      <c r="AA838" s="374">
        <v>3802</v>
      </c>
      <c r="AB838" s="374">
        <v>98</v>
      </c>
      <c r="AC838" s="377">
        <v>2.5775907417148868E-2</v>
      </c>
      <c r="AD838" s="378">
        <v>698.1</v>
      </c>
      <c r="AE838" s="373">
        <v>1803</v>
      </c>
      <c r="AF838" s="374">
        <v>1793</v>
      </c>
      <c r="AG838" s="379">
        <v>10</v>
      </c>
      <c r="AH838" s="380">
        <v>5.5772448410485219E-3</v>
      </c>
      <c r="AI838" s="379">
        <v>1793</v>
      </c>
      <c r="AJ838" s="374">
        <v>1615</v>
      </c>
      <c r="AK838" s="374">
        <v>178</v>
      </c>
      <c r="AL838" s="381">
        <v>0.11021671826625387</v>
      </c>
      <c r="AM838" s="373">
        <v>1758</v>
      </c>
      <c r="AN838" s="374">
        <v>1718</v>
      </c>
      <c r="AO838" s="374">
        <v>40</v>
      </c>
      <c r="AP838" s="377">
        <v>2.3282887077997673E-2</v>
      </c>
      <c r="AQ838" s="374">
        <v>3.1392857142857142</v>
      </c>
      <c r="AR838" s="374">
        <v>1718</v>
      </c>
      <c r="AS838" s="374">
        <v>1555</v>
      </c>
      <c r="AT838" s="374">
        <v>163</v>
      </c>
      <c r="AU838" s="377">
        <v>0.10482315112540193</v>
      </c>
      <c r="AV838" s="382">
        <v>3.0733452593917709</v>
      </c>
      <c r="AW838" s="373">
        <v>1290</v>
      </c>
      <c r="AX838" s="373">
        <v>900</v>
      </c>
      <c r="AY838" s="373">
        <v>55</v>
      </c>
      <c r="AZ838" s="373">
        <v>955</v>
      </c>
      <c r="BA838" s="377">
        <v>0.74031007751937983</v>
      </c>
      <c r="BB838" s="463">
        <v>0.97972713365384501</v>
      </c>
      <c r="BC838" s="373">
        <v>260</v>
      </c>
      <c r="BD838" s="377">
        <v>0.20155038759689922</v>
      </c>
      <c r="BE838" s="463">
        <v>1.3192967386032697</v>
      </c>
      <c r="BF838" s="373">
        <v>45</v>
      </c>
      <c r="BG838" s="373">
        <v>0</v>
      </c>
      <c r="BH838" s="373">
        <v>45</v>
      </c>
      <c r="BI838" s="377">
        <v>3.4883720930232558E-2</v>
      </c>
      <c r="BJ838" s="463">
        <v>0.46426605934995863</v>
      </c>
      <c r="BK838" s="373">
        <v>20</v>
      </c>
      <c r="BL838" s="383">
        <v>1470</v>
      </c>
      <c r="BM838" s="374">
        <v>990</v>
      </c>
      <c r="BN838" s="374">
        <v>50</v>
      </c>
      <c r="BO838" s="374">
        <v>1040</v>
      </c>
      <c r="BP838" s="377">
        <v>0.70748299319727892</v>
      </c>
      <c r="BQ838" s="384">
        <v>1.0153985383611417</v>
      </c>
      <c r="BR838" s="374">
        <v>380</v>
      </c>
      <c r="BS838" s="377">
        <v>0.25850340136054423</v>
      </c>
      <c r="BT838" s="384">
        <v>1.1600924532627754</v>
      </c>
      <c r="BU838" s="374">
        <v>35</v>
      </c>
      <c r="BV838" s="374">
        <v>10</v>
      </c>
      <c r="BW838" s="374">
        <v>45</v>
      </c>
      <c r="BX838" s="377">
        <v>3.0612244897959183E-2</v>
      </c>
      <c r="BY838" s="384">
        <v>0.42360508258322288</v>
      </c>
      <c r="BZ838" s="374">
        <v>10</v>
      </c>
      <c r="CA838" s="373" t="s">
        <v>66</v>
      </c>
      <c r="CB838" s="385" t="s">
        <v>66</v>
      </c>
      <c r="CC838" s="373" t="s">
        <v>66</v>
      </c>
      <c r="CD838" s="385"/>
      <c r="CE838" s="385" t="s">
        <v>2085</v>
      </c>
      <c r="CF838" s="386"/>
      <c r="CG838" s="373"/>
    </row>
    <row r="839" spans="1:85" ht="12.75" customHeight="1" x14ac:dyDescent="0.25">
      <c r="A839" s="370" t="s">
        <v>1459</v>
      </c>
      <c r="B839" s="369">
        <v>4620591.01</v>
      </c>
      <c r="C839" s="373"/>
      <c r="D839" s="370"/>
      <c r="E839" s="371">
        <v>1</v>
      </c>
      <c r="F839" s="371">
        <v>1</v>
      </c>
      <c r="G839" s="370"/>
      <c r="H839" s="370"/>
      <c r="I839" s="370"/>
      <c r="J839" s="372"/>
      <c r="K839" s="406"/>
      <c r="L839" s="374"/>
      <c r="M839" s="374"/>
      <c r="N839" s="375"/>
      <c r="O839" s="370">
        <v>244620591.00999999</v>
      </c>
      <c r="P839" s="376">
        <v>0.49</v>
      </c>
      <c r="Q839" s="375">
        <v>49</v>
      </c>
      <c r="R839" s="373">
        <v>0.49</v>
      </c>
      <c r="S839" s="373">
        <v>49</v>
      </c>
      <c r="T839" s="373">
        <v>2704</v>
      </c>
      <c r="U839" s="374">
        <v>40</v>
      </c>
      <c r="V839" s="377">
        <v>1.5015015015015015E-2</v>
      </c>
      <c r="W839" s="373">
        <v>5550.1</v>
      </c>
      <c r="X839" s="374">
        <v>2664</v>
      </c>
      <c r="Y839" s="374">
        <v>2664</v>
      </c>
      <c r="Z839" s="374">
        <v>2557</v>
      </c>
      <c r="AA839" s="374">
        <v>2511</v>
      </c>
      <c r="AB839" s="374">
        <v>153</v>
      </c>
      <c r="AC839" s="377">
        <v>6.093189964157706E-2</v>
      </c>
      <c r="AD839" s="378">
        <v>5469.1</v>
      </c>
      <c r="AE839" s="373">
        <v>1098</v>
      </c>
      <c r="AF839" s="374">
        <v>1103</v>
      </c>
      <c r="AG839" s="379">
        <v>-5</v>
      </c>
      <c r="AH839" s="380">
        <v>-4.5330915684496827E-3</v>
      </c>
      <c r="AI839" s="379">
        <v>1103</v>
      </c>
      <c r="AJ839" s="374">
        <v>1086</v>
      </c>
      <c r="AK839" s="374">
        <v>17</v>
      </c>
      <c r="AL839" s="381">
        <v>1.5653775322283611E-2</v>
      </c>
      <c r="AM839" s="373">
        <v>1041</v>
      </c>
      <c r="AN839" s="374">
        <v>1057</v>
      </c>
      <c r="AO839" s="374">
        <v>-16</v>
      </c>
      <c r="AP839" s="377">
        <v>-1.5137180700094607E-2</v>
      </c>
      <c r="AQ839" s="374">
        <v>21.244897959183675</v>
      </c>
      <c r="AR839" s="374">
        <v>1057</v>
      </c>
      <c r="AS839" s="374">
        <v>1055</v>
      </c>
      <c r="AT839" s="374">
        <v>2</v>
      </c>
      <c r="AU839" s="377">
        <v>1.8957345971563982E-3</v>
      </c>
      <c r="AV839" s="382">
        <v>21.571428571428573</v>
      </c>
      <c r="AW839" s="373">
        <v>1090</v>
      </c>
      <c r="AX839" s="373">
        <v>735</v>
      </c>
      <c r="AY839" s="373">
        <v>20</v>
      </c>
      <c r="AZ839" s="373">
        <v>755</v>
      </c>
      <c r="BA839" s="377">
        <v>0.69266055045871555</v>
      </c>
      <c r="BB839" s="463">
        <v>0.91666769952655003</v>
      </c>
      <c r="BC839" s="373">
        <v>270</v>
      </c>
      <c r="BD839" s="377">
        <v>0.24770642201834864</v>
      </c>
      <c r="BE839" s="463">
        <v>1.6214222090879284</v>
      </c>
      <c r="BF839" s="373">
        <v>45</v>
      </c>
      <c r="BG839" s="373">
        <v>10</v>
      </c>
      <c r="BH839" s="373">
        <v>55</v>
      </c>
      <c r="BI839" s="377">
        <v>5.0458715596330278E-2</v>
      </c>
      <c r="BJ839" s="463">
        <v>0.6715530460933653</v>
      </c>
      <c r="BK839" s="373">
        <v>0</v>
      </c>
      <c r="BL839" s="383">
        <v>1270</v>
      </c>
      <c r="BM839" s="374">
        <v>730</v>
      </c>
      <c r="BN839" s="374">
        <v>65</v>
      </c>
      <c r="BO839" s="374">
        <v>795</v>
      </c>
      <c r="BP839" s="377">
        <v>0.62598425196850394</v>
      </c>
      <c r="BQ839" s="384">
        <v>0.89842936239835569</v>
      </c>
      <c r="BR839" s="374">
        <v>405</v>
      </c>
      <c r="BS839" s="377">
        <v>0.31889763779527558</v>
      </c>
      <c r="BT839" s="384">
        <v>1.4311252425403922</v>
      </c>
      <c r="BU839" s="374">
        <v>35</v>
      </c>
      <c r="BV839" s="374">
        <v>30</v>
      </c>
      <c r="BW839" s="374">
        <v>65</v>
      </c>
      <c r="BX839" s="377">
        <v>5.1181102362204724E-2</v>
      </c>
      <c r="BY839" s="384">
        <v>0.70823211969950917</v>
      </c>
      <c r="BZ839" s="374">
        <v>10</v>
      </c>
      <c r="CA839" s="373" t="s">
        <v>66</v>
      </c>
      <c r="CB839" s="385" t="s">
        <v>66</v>
      </c>
      <c r="CC839" s="373" t="s">
        <v>66</v>
      </c>
      <c r="CD839" s="385" t="s">
        <v>2101</v>
      </c>
      <c r="CE839" s="385" t="s">
        <v>2085</v>
      </c>
      <c r="CF839" s="426" t="s">
        <v>2102</v>
      </c>
      <c r="CG839" s="373"/>
    </row>
    <row r="840" spans="1:85" ht="12.75" customHeight="1" x14ac:dyDescent="0.25">
      <c r="A840" s="370" t="s">
        <v>1462</v>
      </c>
      <c r="B840" s="369">
        <v>4620593.01</v>
      </c>
      <c r="C840" s="373"/>
      <c r="D840" s="370"/>
      <c r="E840" s="371">
        <v>1</v>
      </c>
      <c r="F840" s="371">
        <v>1</v>
      </c>
      <c r="G840" s="370"/>
      <c r="H840" s="370"/>
      <c r="I840" s="370"/>
      <c r="J840" s="372">
        <v>4620593</v>
      </c>
      <c r="K840" s="373">
        <v>0.50929070899999995</v>
      </c>
      <c r="L840" s="374">
        <v>8799</v>
      </c>
      <c r="M840" s="374">
        <v>5031</v>
      </c>
      <c r="N840" s="375">
        <v>4703</v>
      </c>
      <c r="O840" s="370"/>
      <c r="P840" s="376">
        <v>1.04</v>
      </c>
      <c r="Q840" s="375">
        <v>104</v>
      </c>
      <c r="R840" s="373">
        <v>1.04</v>
      </c>
      <c r="S840" s="373">
        <v>104</v>
      </c>
      <c r="T840" s="373">
        <v>4862</v>
      </c>
      <c r="U840" s="374">
        <v>-225</v>
      </c>
      <c r="V840" s="377">
        <v>-4.4230391193237663E-2</v>
      </c>
      <c r="W840" s="373">
        <v>4665.1000000000004</v>
      </c>
      <c r="X840" s="374">
        <v>5087</v>
      </c>
      <c r="Y840" s="374">
        <v>5087</v>
      </c>
      <c r="Z840" s="374">
        <v>5010</v>
      </c>
      <c r="AA840" s="374">
        <v>4481.2489484909993</v>
      </c>
      <c r="AB840" s="374">
        <v>605.75105150900072</v>
      </c>
      <c r="AC840" s="377">
        <v>0.13517460388202251</v>
      </c>
      <c r="AD840" s="378">
        <v>4880.1000000000004</v>
      </c>
      <c r="AE840" s="373">
        <v>2656</v>
      </c>
      <c r="AF840" s="374">
        <v>2830</v>
      </c>
      <c r="AG840" s="379">
        <v>-174</v>
      </c>
      <c r="AH840" s="380">
        <v>-6.148409893992933E-2</v>
      </c>
      <c r="AI840" s="379">
        <v>2830</v>
      </c>
      <c r="AJ840" s="374">
        <v>2562.2415569789996</v>
      </c>
      <c r="AK840" s="374">
        <v>267.7584430210004</v>
      </c>
      <c r="AL840" s="381">
        <v>0.10450163931331279</v>
      </c>
      <c r="AM840" s="373">
        <v>2586</v>
      </c>
      <c r="AN840" s="374">
        <v>2772</v>
      </c>
      <c r="AO840" s="374">
        <v>-186</v>
      </c>
      <c r="AP840" s="377">
        <v>-6.7099567099567103E-2</v>
      </c>
      <c r="AQ840" s="374">
        <v>24.865384615384617</v>
      </c>
      <c r="AR840" s="374">
        <v>2772</v>
      </c>
      <c r="AS840" s="374">
        <v>2395.1942044269999</v>
      </c>
      <c r="AT840" s="374">
        <v>376.80579557300007</v>
      </c>
      <c r="AU840" s="377">
        <v>0.15731742957483608</v>
      </c>
      <c r="AV840" s="382">
        <v>26.653846153846153</v>
      </c>
      <c r="AW840" s="373">
        <v>1080</v>
      </c>
      <c r="AX840" s="373">
        <v>730</v>
      </c>
      <c r="AY840" s="373">
        <v>30</v>
      </c>
      <c r="AZ840" s="373">
        <v>760</v>
      </c>
      <c r="BA840" s="377">
        <v>0.70370370370370372</v>
      </c>
      <c r="BB840" s="463">
        <v>0.93128222012238671</v>
      </c>
      <c r="BC840" s="373">
        <v>235</v>
      </c>
      <c r="BD840" s="377">
        <v>0.21759259259259259</v>
      </c>
      <c r="BE840" s="463">
        <v>1.4243048657677395</v>
      </c>
      <c r="BF840" s="373">
        <v>50</v>
      </c>
      <c r="BG840" s="373">
        <v>15</v>
      </c>
      <c r="BH840" s="373">
        <v>65</v>
      </c>
      <c r="BI840" s="377">
        <v>6.0185185185185182E-2</v>
      </c>
      <c r="BJ840" s="463">
        <v>0.80100224437230516</v>
      </c>
      <c r="BK840" s="373">
        <v>15</v>
      </c>
      <c r="BL840" s="383">
        <v>1235</v>
      </c>
      <c r="BM840" s="374">
        <v>725</v>
      </c>
      <c r="BN840" s="374">
        <v>35</v>
      </c>
      <c r="BO840" s="374">
        <v>760</v>
      </c>
      <c r="BP840" s="377">
        <v>0.61538461538461542</v>
      </c>
      <c r="BQ840" s="384">
        <v>0.88321648011294585</v>
      </c>
      <c r="BR840" s="374">
        <v>410</v>
      </c>
      <c r="BS840" s="377">
        <v>0.33198380566801622</v>
      </c>
      <c r="BT840" s="384">
        <v>1.4898523792488274</v>
      </c>
      <c r="BU840" s="374">
        <v>50</v>
      </c>
      <c r="BV840" s="374">
        <v>0</v>
      </c>
      <c r="BW840" s="374">
        <v>50</v>
      </c>
      <c r="BX840" s="377">
        <v>4.048582995951417E-2</v>
      </c>
      <c r="BY840" s="384">
        <v>0.56023344255271046</v>
      </c>
      <c r="BZ840" s="374">
        <v>20</v>
      </c>
      <c r="CA840" s="373" t="s">
        <v>66</v>
      </c>
      <c r="CB840" s="385" t="s">
        <v>66</v>
      </c>
      <c r="CC840" s="373" t="s">
        <v>66</v>
      </c>
      <c r="CD840" s="385" t="s">
        <v>2090</v>
      </c>
      <c r="CE840" s="385" t="s">
        <v>2085</v>
      </c>
      <c r="CF840" s="386"/>
      <c r="CG840" s="373"/>
    </row>
    <row r="841" spans="1:85" ht="12.75" customHeight="1" x14ac:dyDescent="0.25">
      <c r="A841" s="370" t="s">
        <v>1464</v>
      </c>
      <c r="B841" s="369">
        <v>4620594.01</v>
      </c>
      <c r="C841" s="373"/>
      <c r="D841" s="370"/>
      <c r="E841" s="371">
        <v>1</v>
      </c>
      <c r="F841" s="371">
        <v>1</v>
      </c>
      <c r="G841" s="370"/>
      <c r="H841" s="370"/>
      <c r="I841" s="370"/>
      <c r="J841" s="372"/>
      <c r="K841" s="406"/>
      <c r="L841" s="374"/>
      <c r="M841" s="374"/>
      <c r="N841" s="375"/>
      <c r="O841" s="370">
        <v>244620594.00999999</v>
      </c>
      <c r="P841" s="376">
        <v>0.4</v>
      </c>
      <c r="Q841" s="375">
        <v>40</v>
      </c>
      <c r="R841" s="373">
        <v>0.4</v>
      </c>
      <c r="S841" s="373">
        <v>40</v>
      </c>
      <c r="T841" s="373">
        <v>2848</v>
      </c>
      <c r="U841" s="374">
        <v>144</v>
      </c>
      <c r="V841" s="377">
        <v>5.3254437869822487E-2</v>
      </c>
      <c r="W841" s="373">
        <v>7114.7</v>
      </c>
      <c r="X841" s="374">
        <v>2704</v>
      </c>
      <c r="Y841" s="374">
        <v>2704</v>
      </c>
      <c r="Z841" s="374">
        <v>2766</v>
      </c>
      <c r="AA841" s="374">
        <v>2929</v>
      </c>
      <c r="AB841" s="374">
        <v>-225</v>
      </c>
      <c r="AC841" s="377">
        <v>-7.6818026630249225E-2</v>
      </c>
      <c r="AD841" s="378">
        <v>6756.6</v>
      </c>
      <c r="AE841" s="373">
        <v>1367</v>
      </c>
      <c r="AF841" s="374">
        <v>1365</v>
      </c>
      <c r="AG841" s="379">
        <v>2</v>
      </c>
      <c r="AH841" s="380">
        <v>1.4652014652014652E-3</v>
      </c>
      <c r="AI841" s="379">
        <v>1365</v>
      </c>
      <c r="AJ841" s="374">
        <v>1425</v>
      </c>
      <c r="AK841" s="374">
        <v>-60</v>
      </c>
      <c r="AL841" s="381">
        <v>-4.2105263157894736E-2</v>
      </c>
      <c r="AM841" s="373">
        <v>1336</v>
      </c>
      <c r="AN841" s="374">
        <v>1330</v>
      </c>
      <c r="AO841" s="374">
        <v>6</v>
      </c>
      <c r="AP841" s="377">
        <v>4.5112781954887221E-3</v>
      </c>
      <c r="AQ841" s="374">
        <v>33.4</v>
      </c>
      <c r="AR841" s="374">
        <v>1330</v>
      </c>
      <c r="AS841" s="374">
        <v>1391</v>
      </c>
      <c r="AT841" s="374">
        <v>-61</v>
      </c>
      <c r="AU841" s="377">
        <v>-4.3853342918763479E-2</v>
      </c>
      <c r="AV841" s="382">
        <v>33.25</v>
      </c>
      <c r="AW841" s="373">
        <v>985</v>
      </c>
      <c r="AX841" s="373">
        <v>615</v>
      </c>
      <c r="AY841" s="373">
        <v>30</v>
      </c>
      <c r="AZ841" s="373">
        <v>645</v>
      </c>
      <c r="BA841" s="377">
        <v>0.65482233502538068</v>
      </c>
      <c r="BB841" s="463">
        <v>0.86659256550528263</v>
      </c>
      <c r="BC841" s="373">
        <v>235</v>
      </c>
      <c r="BD841" s="377">
        <v>0.23857868020304568</v>
      </c>
      <c r="BE841" s="463">
        <v>1.5616743705879783</v>
      </c>
      <c r="BF841" s="373">
        <v>85</v>
      </c>
      <c r="BG841" s="373">
        <v>10</v>
      </c>
      <c r="BH841" s="373">
        <v>95</v>
      </c>
      <c r="BI841" s="377">
        <v>9.6446700507614211E-2</v>
      </c>
      <c r="BJ841" s="463">
        <v>1.2836053146833035</v>
      </c>
      <c r="BK841" s="373">
        <v>10</v>
      </c>
      <c r="BL841" s="383">
        <v>1180</v>
      </c>
      <c r="BM841" s="374">
        <v>715</v>
      </c>
      <c r="BN841" s="374">
        <v>35</v>
      </c>
      <c r="BO841" s="374">
        <v>750</v>
      </c>
      <c r="BP841" s="377">
        <v>0.63559322033898302</v>
      </c>
      <c r="BQ841" s="384">
        <v>0.91222041113360386</v>
      </c>
      <c r="BR841" s="374">
        <v>345</v>
      </c>
      <c r="BS841" s="377">
        <v>0.2923728813559322</v>
      </c>
      <c r="BT841" s="384">
        <v>1.3120894015883509</v>
      </c>
      <c r="BU841" s="374">
        <v>90</v>
      </c>
      <c r="BV841" s="374">
        <v>0</v>
      </c>
      <c r="BW841" s="374">
        <v>90</v>
      </c>
      <c r="BX841" s="377">
        <v>7.6271186440677971E-2</v>
      </c>
      <c r="BY841" s="384">
        <v>1.0554228328768436</v>
      </c>
      <c r="BZ841" s="374">
        <v>0</v>
      </c>
      <c r="CA841" s="373" t="s">
        <v>66</v>
      </c>
      <c r="CB841" s="385" t="s">
        <v>66</v>
      </c>
      <c r="CC841" s="373" t="s">
        <v>68</v>
      </c>
      <c r="CD841" s="385" t="s">
        <v>2101</v>
      </c>
      <c r="CE841" s="385" t="s">
        <v>2085</v>
      </c>
      <c r="CF841" s="426" t="s">
        <v>2102</v>
      </c>
      <c r="CG841" s="373"/>
    </row>
    <row r="842" spans="1:85" ht="12.75" customHeight="1" x14ac:dyDescent="0.25">
      <c r="A842" s="370" t="s">
        <v>1465</v>
      </c>
      <c r="B842" s="369">
        <v>4620594.0199999996</v>
      </c>
      <c r="C842" s="373"/>
      <c r="D842" s="370"/>
      <c r="E842" s="371">
        <v>1</v>
      </c>
      <c r="F842" s="371">
        <v>1</v>
      </c>
      <c r="G842" s="370"/>
      <c r="H842" s="370"/>
      <c r="I842" s="370"/>
      <c r="J842" s="372"/>
      <c r="K842" s="406"/>
      <c r="L842" s="374"/>
      <c r="M842" s="374"/>
      <c r="N842" s="375"/>
      <c r="O842" s="370">
        <v>244620594.02000001</v>
      </c>
      <c r="P842" s="376">
        <v>7.94</v>
      </c>
      <c r="Q842" s="375">
        <v>794</v>
      </c>
      <c r="R842" s="373">
        <v>7.89</v>
      </c>
      <c r="S842" s="373">
        <v>789</v>
      </c>
      <c r="T842" s="373">
        <v>7589</v>
      </c>
      <c r="U842" s="374">
        <v>141</v>
      </c>
      <c r="V842" s="377">
        <v>1.8931256713211601E-2</v>
      </c>
      <c r="W842" s="373">
        <v>961.6</v>
      </c>
      <c r="X842" s="374">
        <v>7448</v>
      </c>
      <c r="Y842" s="374">
        <v>7448</v>
      </c>
      <c r="Z842" s="374">
        <v>7417</v>
      </c>
      <c r="AA842" s="374">
        <v>7435</v>
      </c>
      <c r="AB842" s="374">
        <v>13</v>
      </c>
      <c r="AC842" s="377">
        <v>1.7484868863483524E-3</v>
      </c>
      <c r="AD842" s="378">
        <v>938.3</v>
      </c>
      <c r="AE842" s="373">
        <v>3490</v>
      </c>
      <c r="AF842" s="374">
        <v>3459</v>
      </c>
      <c r="AG842" s="379">
        <v>31</v>
      </c>
      <c r="AH842" s="380">
        <v>8.9621277825961253E-3</v>
      </c>
      <c r="AI842" s="379">
        <v>3459</v>
      </c>
      <c r="AJ842" s="374">
        <v>3622</v>
      </c>
      <c r="AK842" s="374">
        <v>-163</v>
      </c>
      <c r="AL842" s="381">
        <v>-4.5002760905577026E-2</v>
      </c>
      <c r="AM842" s="373">
        <v>3391</v>
      </c>
      <c r="AN842" s="374">
        <v>3372</v>
      </c>
      <c r="AO842" s="374">
        <v>19</v>
      </c>
      <c r="AP842" s="377">
        <v>5.6346381969157771E-3</v>
      </c>
      <c r="AQ842" s="374">
        <v>4.2978453738910014</v>
      </c>
      <c r="AR842" s="374">
        <v>3372</v>
      </c>
      <c r="AS842" s="374">
        <v>3528</v>
      </c>
      <c r="AT842" s="374">
        <v>-156</v>
      </c>
      <c r="AU842" s="377">
        <v>-4.4217687074829932E-2</v>
      </c>
      <c r="AV842" s="382">
        <v>4.2468513853904284</v>
      </c>
      <c r="AW842" s="373">
        <v>2620</v>
      </c>
      <c r="AX842" s="373">
        <v>1735</v>
      </c>
      <c r="AY842" s="373">
        <v>115</v>
      </c>
      <c r="AZ842" s="373">
        <v>1850</v>
      </c>
      <c r="BA842" s="377">
        <v>0.70610687022900764</v>
      </c>
      <c r="BB842" s="463">
        <v>0.93446257322445192</v>
      </c>
      <c r="BC842" s="373">
        <v>560</v>
      </c>
      <c r="BD842" s="377">
        <v>0.21374045801526717</v>
      </c>
      <c r="BE842" s="463">
        <v>1.3990897885598974</v>
      </c>
      <c r="BF842" s="373">
        <v>135</v>
      </c>
      <c r="BG842" s="373">
        <v>45</v>
      </c>
      <c r="BH842" s="373">
        <v>180</v>
      </c>
      <c r="BI842" s="377">
        <v>6.8702290076335881E-2</v>
      </c>
      <c r="BJ842" s="463">
        <v>0.91435605581900259</v>
      </c>
      <c r="BK842" s="373">
        <v>30</v>
      </c>
      <c r="BL842" s="383">
        <v>3140</v>
      </c>
      <c r="BM842" s="374">
        <v>2130</v>
      </c>
      <c r="BN842" s="374">
        <v>95</v>
      </c>
      <c r="BO842" s="374">
        <v>2225</v>
      </c>
      <c r="BP842" s="377">
        <v>0.70859872611464969</v>
      </c>
      <c r="BQ842" s="384">
        <v>1.0169998681236845</v>
      </c>
      <c r="BR842" s="374">
        <v>740</v>
      </c>
      <c r="BS842" s="377">
        <v>0.2356687898089172</v>
      </c>
      <c r="BT842" s="384">
        <v>1.0576169717224664</v>
      </c>
      <c r="BU842" s="374">
        <v>140</v>
      </c>
      <c r="BV842" s="374">
        <v>15</v>
      </c>
      <c r="BW842" s="374">
        <v>155</v>
      </c>
      <c r="BX842" s="377">
        <v>4.9363057324840767E-2</v>
      </c>
      <c r="BY842" s="384">
        <v>0.6830744378385516</v>
      </c>
      <c r="BZ842" s="374">
        <v>20</v>
      </c>
      <c r="CA842" s="373" t="s">
        <v>66</v>
      </c>
      <c r="CB842" s="385" t="s">
        <v>66</v>
      </c>
      <c r="CC842" s="373" t="s">
        <v>66</v>
      </c>
      <c r="CD842" s="385"/>
      <c r="CE842" s="385" t="s">
        <v>2085</v>
      </c>
      <c r="CF842" s="386"/>
      <c r="CG842" s="373"/>
    </row>
    <row r="843" spans="1:85" ht="12.75" customHeight="1" x14ac:dyDescent="0.25">
      <c r="A843" s="370" t="s">
        <v>1466</v>
      </c>
      <c r="B843" s="369">
        <v>4620600.01</v>
      </c>
      <c r="C843" s="373"/>
      <c r="D843" s="370"/>
      <c r="E843" s="371">
        <v>1</v>
      </c>
      <c r="F843" s="371">
        <v>1</v>
      </c>
      <c r="G843" s="370"/>
      <c r="H843" s="370"/>
      <c r="I843" s="370"/>
      <c r="J843" s="372"/>
      <c r="K843" s="406"/>
      <c r="L843" s="374"/>
      <c r="M843" s="374"/>
      <c r="N843" s="375"/>
      <c r="O843" s="370">
        <v>244620600.00999999</v>
      </c>
      <c r="P843" s="376">
        <v>0.74</v>
      </c>
      <c r="Q843" s="375">
        <v>74</v>
      </c>
      <c r="R843" s="373">
        <v>0.74</v>
      </c>
      <c r="S843" s="373">
        <v>74</v>
      </c>
      <c r="T843" s="373">
        <v>4022</v>
      </c>
      <c r="U843" s="374">
        <v>91</v>
      </c>
      <c r="V843" s="377">
        <v>2.3149325871279571E-2</v>
      </c>
      <c r="W843" s="373">
        <v>5430</v>
      </c>
      <c r="X843" s="374">
        <v>3931</v>
      </c>
      <c r="Y843" s="374">
        <v>3931</v>
      </c>
      <c r="Z843" s="374">
        <v>3833</v>
      </c>
      <c r="AA843" s="374">
        <v>3762</v>
      </c>
      <c r="AB843" s="374">
        <v>169</v>
      </c>
      <c r="AC843" s="377">
        <v>4.4922913343965976E-2</v>
      </c>
      <c r="AD843" s="378">
        <v>5306.4</v>
      </c>
      <c r="AE843" s="373">
        <v>1623</v>
      </c>
      <c r="AF843" s="374">
        <v>1604</v>
      </c>
      <c r="AG843" s="379">
        <v>19</v>
      </c>
      <c r="AH843" s="380">
        <v>1.1845386533665835E-2</v>
      </c>
      <c r="AI843" s="379">
        <v>1604</v>
      </c>
      <c r="AJ843" s="374">
        <v>1602</v>
      </c>
      <c r="AK843" s="374">
        <v>2</v>
      </c>
      <c r="AL843" s="381">
        <v>1.2484394506866417E-3</v>
      </c>
      <c r="AM843" s="373">
        <v>1585</v>
      </c>
      <c r="AN843" s="374">
        <v>1564</v>
      </c>
      <c r="AO843" s="374">
        <v>21</v>
      </c>
      <c r="AP843" s="377">
        <v>1.3427109974424553E-2</v>
      </c>
      <c r="AQ843" s="374">
        <v>21.418918918918919</v>
      </c>
      <c r="AR843" s="374">
        <v>1564</v>
      </c>
      <c r="AS843" s="374">
        <v>1582</v>
      </c>
      <c r="AT843" s="374">
        <v>-18</v>
      </c>
      <c r="AU843" s="377">
        <v>-1.1378002528445006E-2</v>
      </c>
      <c r="AV843" s="382">
        <v>21.135135135135137</v>
      </c>
      <c r="AW843" s="373">
        <v>1390</v>
      </c>
      <c r="AX843" s="373">
        <v>890</v>
      </c>
      <c r="AY843" s="373">
        <v>65</v>
      </c>
      <c r="AZ843" s="373">
        <v>955</v>
      </c>
      <c r="BA843" s="377">
        <v>0.68705035971223016</v>
      </c>
      <c r="BB843" s="463">
        <v>0.90924316720392806</v>
      </c>
      <c r="BC843" s="373">
        <v>310</v>
      </c>
      <c r="BD843" s="377">
        <v>0.22302158273381295</v>
      </c>
      <c r="BE843" s="463">
        <v>1.4598416318966452</v>
      </c>
      <c r="BF843" s="373">
        <v>105</v>
      </c>
      <c r="BG843" s="373">
        <v>10</v>
      </c>
      <c r="BH843" s="373">
        <v>115</v>
      </c>
      <c r="BI843" s="377">
        <v>8.2733812949640287E-2</v>
      </c>
      <c r="BJ843" s="463">
        <v>1.1011010376429475</v>
      </c>
      <c r="BK843" s="373">
        <v>10</v>
      </c>
      <c r="BL843" s="383">
        <v>1400</v>
      </c>
      <c r="BM843" s="374">
        <v>770</v>
      </c>
      <c r="BN843" s="374">
        <v>60</v>
      </c>
      <c r="BO843" s="374">
        <v>830</v>
      </c>
      <c r="BP843" s="377">
        <v>0.59285714285714286</v>
      </c>
      <c r="BQ843" s="384">
        <v>0.85088444825166831</v>
      </c>
      <c r="BR843" s="374">
        <v>455</v>
      </c>
      <c r="BS843" s="377">
        <v>0.32500000000000001</v>
      </c>
      <c r="BT843" s="384">
        <v>1.4585109724902392</v>
      </c>
      <c r="BU843" s="374">
        <v>80</v>
      </c>
      <c r="BV843" s="374">
        <v>0</v>
      </c>
      <c r="BW843" s="374">
        <v>80</v>
      </c>
      <c r="BX843" s="377">
        <v>5.7142857142857141E-2</v>
      </c>
      <c r="BY843" s="384">
        <v>0.79072948748868266</v>
      </c>
      <c r="BZ843" s="374">
        <v>25</v>
      </c>
      <c r="CA843" s="373" t="s">
        <v>66</v>
      </c>
      <c r="CB843" s="385" t="s">
        <v>66</v>
      </c>
      <c r="CC843" s="373" t="s">
        <v>66</v>
      </c>
      <c r="CD843" s="385"/>
      <c r="CE843" s="385" t="s">
        <v>2085</v>
      </c>
      <c r="CF843" s="386"/>
      <c r="CG843" s="373"/>
    </row>
    <row r="844" spans="1:85" ht="12.75" customHeight="1" x14ac:dyDescent="0.25">
      <c r="A844" s="370" t="s">
        <v>1471</v>
      </c>
      <c r="B844" s="369">
        <v>4620602.01</v>
      </c>
      <c r="C844" s="373"/>
      <c r="D844" s="370"/>
      <c r="E844" s="371">
        <v>1</v>
      </c>
      <c r="F844" s="371">
        <v>1</v>
      </c>
      <c r="G844" s="370"/>
      <c r="H844" s="370"/>
      <c r="I844" s="370"/>
      <c r="J844" s="372"/>
      <c r="K844" s="406"/>
      <c r="L844" s="374"/>
      <c r="M844" s="374"/>
      <c r="N844" s="375"/>
      <c r="O844" s="370">
        <v>244620602.00999999</v>
      </c>
      <c r="P844" s="376">
        <v>0.54</v>
      </c>
      <c r="Q844" s="375">
        <v>54</v>
      </c>
      <c r="R844" s="373">
        <v>0.54</v>
      </c>
      <c r="S844" s="373">
        <v>54</v>
      </c>
      <c r="T844" s="373">
        <v>3780</v>
      </c>
      <c r="U844" s="374">
        <v>-29</v>
      </c>
      <c r="V844" s="377">
        <v>-7.6135468626936202E-3</v>
      </c>
      <c r="W844" s="373">
        <v>7007.8</v>
      </c>
      <c r="X844" s="374">
        <v>3809</v>
      </c>
      <c r="Y844" s="374">
        <v>3809</v>
      </c>
      <c r="Z844" s="374">
        <v>3487</v>
      </c>
      <c r="AA844" s="374">
        <v>3295</v>
      </c>
      <c r="AB844" s="374">
        <v>514</v>
      </c>
      <c r="AC844" s="377">
        <v>0.15599393019726859</v>
      </c>
      <c r="AD844" s="378">
        <v>7062.9</v>
      </c>
      <c r="AE844" s="373">
        <v>1676</v>
      </c>
      <c r="AF844" s="374">
        <v>1729</v>
      </c>
      <c r="AG844" s="379">
        <v>-53</v>
      </c>
      <c r="AH844" s="380">
        <v>-3.0653556969346442E-2</v>
      </c>
      <c r="AI844" s="379">
        <v>1729</v>
      </c>
      <c r="AJ844" s="374">
        <v>1494</v>
      </c>
      <c r="AK844" s="374">
        <v>235</v>
      </c>
      <c r="AL844" s="381">
        <v>0.15729585006693442</v>
      </c>
      <c r="AM844" s="373">
        <v>1621</v>
      </c>
      <c r="AN844" s="374">
        <v>1656</v>
      </c>
      <c r="AO844" s="374">
        <v>-35</v>
      </c>
      <c r="AP844" s="377">
        <v>-2.1135265700483092E-2</v>
      </c>
      <c r="AQ844" s="374">
        <v>30.018518518518519</v>
      </c>
      <c r="AR844" s="374">
        <v>1656</v>
      </c>
      <c r="AS844" s="374">
        <v>1443</v>
      </c>
      <c r="AT844" s="374">
        <v>213</v>
      </c>
      <c r="AU844" s="377">
        <v>0.14760914760914762</v>
      </c>
      <c r="AV844" s="382">
        <v>30.666666666666668</v>
      </c>
      <c r="AW844" s="373">
        <v>1185</v>
      </c>
      <c r="AX844" s="373">
        <v>805</v>
      </c>
      <c r="AY844" s="373">
        <v>55</v>
      </c>
      <c r="AZ844" s="373">
        <v>860</v>
      </c>
      <c r="BA844" s="377">
        <v>0.72573839662447259</v>
      </c>
      <c r="BB844" s="463">
        <v>0.96044295586239481</v>
      </c>
      <c r="BC844" s="373">
        <v>230</v>
      </c>
      <c r="BD844" s="377">
        <v>0.1940928270042194</v>
      </c>
      <c r="BE844" s="463">
        <v>1.2704814746627398</v>
      </c>
      <c r="BF844" s="373">
        <v>50</v>
      </c>
      <c r="BG844" s="373">
        <v>15</v>
      </c>
      <c r="BH844" s="373">
        <v>65</v>
      </c>
      <c r="BI844" s="377">
        <v>5.4852320675105488E-2</v>
      </c>
      <c r="BJ844" s="463">
        <v>0.7300273619595693</v>
      </c>
      <c r="BK844" s="373">
        <v>25</v>
      </c>
      <c r="BL844" s="383">
        <v>1460</v>
      </c>
      <c r="BM844" s="374">
        <v>845</v>
      </c>
      <c r="BN844" s="374">
        <v>95</v>
      </c>
      <c r="BO844" s="374">
        <v>940</v>
      </c>
      <c r="BP844" s="377">
        <v>0.64383561643835618</v>
      </c>
      <c r="BQ844" s="384">
        <v>0.92405011874830456</v>
      </c>
      <c r="BR844" s="374">
        <v>435</v>
      </c>
      <c r="BS844" s="377">
        <v>0.29794520547945208</v>
      </c>
      <c r="BT844" s="384">
        <v>1.3370964658235072</v>
      </c>
      <c r="BU844" s="374">
        <v>60</v>
      </c>
      <c r="BV844" s="374">
        <v>10</v>
      </c>
      <c r="BW844" s="374">
        <v>70</v>
      </c>
      <c r="BX844" s="377">
        <v>4.7945205479452052E-2</v>
      </c>
      <c r="BY844" s="384">
        <v>0.66345453573536728</v>
      </c>
      <c r="BZ844" s="374">
        <v>15</v>
      </c>
      <c r="CA844" s="373" t="s">
        <v>66</v>
      </c>
      <c r="CB844" s="385" t="s">
        <v>66</v>
      </c>
      <c r="CC844" s="373" t="s">
        <v>66</v>
      </c>
      <c r="CD844" s="385"/>
      <c r="CE844" s="385" t="s">
        <v>2085</v>
      </c>
      <c r="CF844" s="386"/>
      <c r="CG844" s="373"/>
    </row>
    <row r="845" spans="1:85" ht="12.75" customHeight="1" x14ac:dyDescent="0.25">
      <c r="A845" s="370" t="s">
        <v>1472</v>
      </c>
      <c r="B845" s="369">
        <v>4620602.0199999996</v>
      </c>
      <c r="C845" s="373"/>
      <c r="D845" s="370"/>
      <c r="E845" s="371">
        <v>1</v>
      </c>
      <c r="F845" s="371">
        <v>1</v>
      </c>
      <c r="G845" s="370"/>
      <c r="H845" s="370"/>
      <c r="I845" s="370"/>
      <c r="J845" s="372"/>
      <c r="K845" s="406"/>
      <c r="L845" s="374"/>
      <c r="M845" s="374"/>
      <c r="N845" s="375"/>
      <c r="O845" s="370">
        <v>244620602.02000001</v>
      </c>
      <c r="P845" s="376">
        <v>0.62</v>
      </c>
      <c r="Q845" s="375">
        <v>62</v>
      </c>
      <c r="R845" s="373">
        <v>0.62</v>
      </c>
      <c r="S845" s="373">
        <v>62</v>
      </c>
      <c r="T845" s="373">
        <v>2794</v>
      </c>
      <c r="U845" s="374">
        <v>-86</v>
      </c>
      <c r="V845" s="377">
        <v>-2.9861111111111113E-2</v>
      </c>
      <c r="W845" s="373">
        <v>4540.1000000000004</v>
      </c>
      <c r="X845" s="374">
        <v>2880</v>
      </c>
      <c r="Y845" s="374">
        <v>2880</v>
      </c>
      <c r="Z845" s="374">
        <v>2733</v>
      </c>
      <c r="AA845" s="374">
        <v>2809</v>
      </c>
      <c r="AB845" s="374">
        <v>71</v>
      </c>
      <c r="AC845" s="377">
        <v>2.5275898896404414E-2</v>
      </c>
      <c r="AD845" s="378">
        <v>4680.6000000000004</v>
      </c>
      <c r="AE845" s="373">
        <v>1221</v>
      </c>
      <c r="AF845" s="374">
        <v>1216</v>
      </c>
      <c r="AG845" s="379">
        <v>5</v>
      </c>
      <c r="AH845" s="380">
        <v>4.1118421052631577E-3</v>
      </c>
      <c r="AI845" s="379">
        <v>1216</v>
      </c>
      <c r="AJ845" s="374">
        <v>1202</v>
      </c>
      <c r="AK845" s="374">
        <v>14</v>
      </c>
      <c r="AL845" s="381">
        <v>1.1647254575707155E-2</v>
      </c>
      <c r="AM845" s="373">
        <v>1168</v>
      </c>
      <c r="AN845" s="374">
        <v>1164</v>
      </c>
      <c r="AO845" s="374">
        <v>4</v>
      </c>
      <c r="AP845" s="377">
        <v>3.4364261168384879E-3</v>
      </c>
      <c r="AQ845" s="374">
        <v>18.838709677419356</v>
      </c>
      <c r="AR845" s="374">
        <v>1164</v>
      </c>
      <c r="AS845" s="374">
        <v>1167</v>
      </c>
      <c r="AT845" s="374">
        <v>-3</v>
      </c>
      <c r="AU845" s="377">
        <v>-2.5706940874035988E-3</v>
      </c>
      <c r="AV845" s="382">
        <v>18.774193548387096</v>
      </c>
      <c r="AW845" s="373">
        <v>980</v>
      </c>
      <c r="AX845" s="373">
        <v>610</v>
      </c>
      <c r="AY845" s="373">
        <v>60</v>
      </c>
      <c r="AZ845" s="373">
        <v>670</v>
      </c>
      <c r="BA845" s="377">
        <v>0.68367346938775508</v>
      </c>
      <c r="BB845" s="463">
        <v>0.90477418700397294</v>
      </c>
      <c r="BC845" s="373">
        <v>225</v>
      </c>
      <c r="BD845" s="377">
        <v>0.22959183673469388</v>
      </c>
      <c r="BE845" s="463">
        <v>1.5028488162464642</v>
      </c>
      <c r="BF845" s="373">
        <v>80</v>
      </c>
      <c r="BG845" s="373">
        <v>0</v>
      </c>
      <c r="BH845" s="373">
        <v>80</v>
      </c>
      <c r="BI845" s="377">
        <v>8.1632653061224483E-2</v>
      </c>
      <c r="BJ845" s="463">
        <v>1.0864457443291549</v>
      </c>
      <c r="BK845" s="373">
        <v>0</v>
      </c>
      <c r="BL845" s="383">
        <v>1075</v>
      </c>
      <c r="BM845" s="374">
        <v>620</v>
      </c>
      <c r="BN845" s="374">
        <v>50</v>
      </c>
      <c r="BO845" s="374">
        <v>670</v>
      </c>
      <c r="BP845" s="377">
        <v>0.62325581395348839</v>
      </c>
      <c r="BQ845" s="384">
        <v>0.89451343509113457</v>
      </c>
      <c r="BR845" s="374">
        <v>320</v>
      </c>
      <c r="BS845" s="377">
        <v>0.29767441860465116</v>
      </c>
      <c r="BT845" s="384">
        <v>1.3358812485062657</v>
      </c>
      <c r="BU845" s="374">
        <v>75</v>
      </c>
      <c r="BV845" s="374">
        <v>0</v>
      </c>
      <c r="BW845" s="374">
        <v>75</v>
      </c>
      <c r="BX845" s="377">
        <v>6.9767441860465115E-2</v>
      </c>
      <c r="BY845" s="384">
        <v>0.9654255370501359</v>
      </c>
      <c r="BZ845" s="374">
        <v>0</v>
      </c>
      <c r="CA845" s="373" t="s">
        <v>66</v>
      </c>
      <c r="CB845" s="385" t="s">
        <v>66</v>
      </c>
      <c r="CC845" s="373" t="s">
        <v>68</v>
      </c>
      <c r="CD845" s="385" t="s">
        <v>2101</v>
      </c>
      <c r="CE845" s="385" t="s">
        <v>2085</v>
      </c>
      <c r="CF845" s="386" t="s">
        <v>2102</v>
      </c>
      <c r="CG845" s="373"/>
    </row>
    <row r="846" spans="1:85" ht="12.75" customHeight="1" x14ac:dyDescent="0.25">
      <c r="A846" s="370" t="s">
        <v>1473</v>
      </c>
      <c r="B846" s="369">
        <v>4620603.01</v>
      </c>
      <c r="C846" s="373"/>
      <c r="D846" s="370"/>
      <c r="E846" s="371">
        <v>1</v>
      </c>
      <c r="F846" s="371">
        <v>1</v>
      </c>
      <c r="G846" s="370"/>
      <c r="H846" s="370"/>
      <c r="I846" s="370"/>
      <c r="J846" s="372"/>
      <c r="K846" s="406"/>
      <c r="L846" s="374"/>
      <c r="M846" s="374"/>
      <c r="N846" s="375"/>
      <c r="O846" s="370">
        <v>244620603.00999999</v>
      </c>
      <c r="P846" s="376">
        <v>0.53</v>
      </c>
      <c r="Q846" s="375">
        <v>53</v>
      </c>
      <c r="R846" s="373">
        <v>0.53</v>
      </c>
      <c r="S846" s="373">
        <v>53</v>
      </c>
      <c r="T846" s="373">
        <v>3598</v>
      </c>
      <c r="U846" s="374">
        <v>-17</v>
      </c>
      <c r="V846" s="377">
        <v>-4.7026279391424617E-3</v>
      </c>
      <c r="W846" s="373">
        <v>6753</v>
      </c>
      <c r="X846" s="374">
        <v>3615</v>
      </c>
      <c r="Y846" s="374">
        <v>3615</v>
      </c>
      <c r="Z846" s="374">
        <v>3759</v>
      </c>
      <c r="AA846" s="374">
        <v>3587</v>
      </c>
      <c r="AB846" s="374">
        <v>28</v>
      </c>
      <c r="AC846" s="377">
        <v>7.8059659882910512E-3</v>
      </c>
      <c r="AD846" s="378">
        <v>6784.9</v>
      </c>
      <c r="AE846" s="373">
        <v>1543</v>
      </c>
      <c r="AF846" s="374">
        <v>1555</v>
      </c>
      <c r="AG846" s="379">
        <v>-12</v>
      </c>
      <c r="AH846" s="380">
        <v>-7.7170418006430866E-3</v>
      </c>
      <c r="AI846" s="379">
        <v>1555</v>
      </c>
      <c r="AJ846" s="374">
        <v>1547</v>
      </c>
      <c r="AK846" s="374">
        <v>8</v>
      </c>
      <c r="AL846" s="381">
        <v>5.1712992889463476E-3</v>
      </c>
      <c r="AM846" s="373">
        <v>1469</v>
      </c>
      <c r="AN846" s="374">
        <v>1444</v>
      </c>
      <c r="AO846" s="374">
        <v>25</v>
      </c>
      <c r="AP846" s="377">
        <v>1.7313019390581719E-2</v>
      </c>
      <c r="AQ846" s="374">
        <v>27.716981132075471</v>
      </c>
      <c r="AR846" s="374">
        <v>1444</v>
      </c>
      <c r="AS846" s="374">
        <v>1501</v>
      </c>
      <c r="AT846" s="374">
        <v>-57</v>
      </c>
      <c r="AU846" s="377">
        <v>-3.7974683544303799E-2</v>
      </c>
      <c r="AV846" s="382">
        <v>27.245283018867923</v>
      </c>
      <c r="AW846" s="373">
        <v>1220</v>
      </c>
      <c r="AX846" s="373">
        <v>795</v>
      </c>
      <c r="AY846" s="373">
        <v>80</v>
      </c>
      <c r="AZ846" s="373">
        <v>875</v>
      </c>
      <c r="BA846" s="377">
        <v>0.71721311475409832</v>
      </c>
      <c r="BB846" s="463">
        <v>0.94916058888659982</v>
      </c>
      <c r="BC846" s="373">
        <v>265</v>
      </c>
      <c r="BD846" s="377">
        <v>0.21721311475409835</v>
      </c>
      <c r="BE846" s="463">
        <v>1.4218209019278933</v>
      </c>
      <c r="BF846" s="373">
        <v>55</v>
      </c>
      <c r="BG846" s="373">
        <v>10</v>
      </c>
      <c r="BH846" s="373">
        <v>65</v>
      </c>
      <c r="BI846" s="377">
        <v>5.3278688524590161E-2</v>
      </c>
      <c r="BJ846" s="463">
        <v>0.70908395403449964</v>
      </c>
      <c r="BK846" s="373">
        <v>25</v>
      </c>
      <c r="BL846" s="383">
        <v>1345</v>
      </c>
      <c r="BM846" s="374">
        <v>790</v>
      </c>
      <c r="BN846" s="374">
        <v>80</v>
      </c>
      <c r="BO846" s="374">
        <v>870</v>
      </c>
      <c r="BP846" s="377">
        <v>0.64684014869888473</v>
      </c>
      <c r="BQ846" s="384">
        <v>0.92836230391054053</v>
      </c>
      <c r="BR846" s="374">
        <v>415</v>
      </c>
      <c r="BS846" s="377">
        <v>0.30855018587360594</v>
      </c>
      <c r="BT846" s="384">
        <v>1.384688712801714</v>
      </c>
      <c r="BU846" s="374">
        <v>40</v>
      </c>
      <c r="BV846" s="374">
        <v>10</v>
      </c>
      <c r="BW846" s="374">
        <v>50</v>
      </c>
      <c r="BX846" s="377">
        <v>3.717472118959108E-2</v>
      </c>
      <c r="BY846" s="384">
        <v>0.51441509409115049</v>
      </c>
      <c r="BZ846" s="374">
        <v>0</v>
      </c>
      <c r="CA846" s="373" t="s">
        <v>66</v>
      </c>
      <c r="CB846" s="385" t="s">
        <v>66</v>
      </c>
      <c r="CC846" s="373" t="s">
        <v>66</v>
      </c>
      <c r="CD846" s="385"/>
      <c r="CE846" s="385" t="s">
        <v>2085</v>
      </c>
      <c r="CF846" s="386"/>
      <c r="CG846" s="373"/>
    </row>
    <row r="847" spans="1:85" ht="12.75" customHeight="1" x14ac:dyDescent="0.25">
      <c r="A847" s="370" t="s">
        <v>1474</v>
      </c>
      <c r="B847" s="369">
        <v>4620603.0199999996</v>
      </c>
      <c r="C847" s="373"/>
      <c r="D847" s="370"/>
      <c r="E847" s="371">
        <v>1</v>
      </c>
      <c r="F847" s="371">
        <v>1</v>
      </c>
      <c r="G847" s="370"/>
      <c r="H847" s="370"/>
      <c r="I847" s="370"/>
      <c r="J847" s="372"/>
      <c r="K847" s="406"/>
      <c r="L847" s="374"/>
      <c r="M847" s="374"/>
      <c r="N847" s="375"/>
      <c r="O847" s="370">
        <v>244620603.02000001</v>
      </c>
      <c r="P847" s="376">
        <v>0.62</v>
      </c>
      <c r="Q847" s="375">
        <v>62</v>
      </c>
      <c r="R847" s="373">
        <v>0.62</v>
      </c>
      <c r="S847" s="373">
        <v>62</v>
      </c>
      <c r="T847" s="373">
        <v>4252</v>
      </c>
      <c r="U847" s="374">
        <v>180</v>
      </c>
      <c r="V847" s="377">
        <v>4.4204322200392929E-2</v>
      </c>
      <c r="W847" s="373">
        <v>6809.7</v>
      </c>
      <c r="X847" s="374">
        <v>4072</v>
      </c>
      <c r="Y847" s="374">
        <v>4072</v>
      </c>
      <c r="Z847" s="374">
        <v>3691</v>
      </c>
      <c r="AA847" s="374">
        <v>3508</v>
      </c>
      <c r="AB847" s="374">
        <v>564</v>
      </c>
      <c r="AC847" s="377">
        <v>0.16077537058152794</v>
      </c>
      <c r="AD847" s="378">
        <v>6520.4</v>
      </c>
      <c r="AE847" s="373">
        <v>1665</v>
      </c>
      <c r="AF847" s="374">
        <v>1805</v>
      </c>
      <c r="AG847" s="379">
        <v>-140</v>
      </c>
      <c r="AH847" s="380">
        <v>-7.7562326869806089E-2</v>
      </c>
      <c r="AI847" s="379">
        <v>1805</v>
      </c>
      <c r="AJ847" s="374">
        <v>1657</v>
      </c>
      <c r="AK847" s="374">
        <v>148</v>
      </c>
      <c r="AL847" s="381">
        <v>8.9318044659022336E-2</v>
      </c>
      <c r="AM847" s="373">
        <v>1583</v>
      </c>
      <c r="AN847" s="374">
        <v>1671</v>
      </c>
      <c r="AO847" s="374">
        <v>-88</v>
      </c>
      <c r="AP847" s="377">
        <v>-5.2663076002393776E-2</v>
      </c>
      <c r="AQ847" s="374">
        <v>25.532258064516128</v>
      </c>
      <c r="AR847" s="374">
        <v>1671</v>
      </c>
      <c r="AS847" s="374">
        <v>1484</v>
      </c>
      <c r="AT847" s="374">
        <v>187</v>
      </c>
      <c r="AU847" s="377">
        <v>0.12601078167115903</v>
      </c>
      <c r="AV847" s="382">
        <v>26.951612903225808</v>
      </c>
      <c r="AW847" s="373">
        <v>1265</v>
      </c>
      <c r="AX847" s="373">
        <v>860</v>
      </c>
      <c r="AY847" s="373">
        <v>80</v>
      </c>
      <c r="AZ847" s="373">
        <v>940</v>
      </c>
      <c r="BA847" s="377">
        <v>0.74308300395256921</v>
      </c>
      <c r="BB847" s="463">
        <v>0.98339682740612344</v>
      </c>
      <c r="BC847" s="373">
        <v>255</v>
      </c>
      <c r="BD847" s="377">
        <v>0.20158102766798419</v>
      </c>
      <c r="BE847" s="463">
        <v>1.3194973005884634</v>
      </c>
      <c r="BF847" s="373">
        <v>35</v>
      </c>
      <c r="BG847" s="373">
        <v>0</v>
      </c>
      <c r="BH847" s="373">
        <v>35</v>
      </c>
      <c r="BI847" s="377">
        <v>2.766798418972332E-2</v>
      </c>
      <c r="BJ847" s="463">
        <v>0.36823210504436771</v>
      </c>
      <c r="BK847" s="373">
        <v>40</v>
      </c>
      <c r="BL847" s="383">
        <v>1485</v>
      </c>
      <c r="BM847" s="374">
        <v>890</v>
      </c>
      <c r="BN847" s="374">
        <v>55</v>
      </c>
      <c r="BO847" s="374">
        <v>945</v>
      </c>
      <c r="BP847" s="377">
        <v>0.63636363636363635</v>
      </c>
      <c r="BQ847" s="384">
        <v>0.91332613284406883</v>
      </c>
      <c r="BR847" s="374">
        <v>480</v>
      </c>
      <c r="BS847" s="377">
        <v>0.32323232323232326</v>
      </c>
      <c r="BT847" s="384">
        <v>1.4505781233780157</v>
      </c>
      <c r="BU847" s="374">
        <v>35</v>
      </c>
      <c r="BV847" s="374">
        <v>10</v>
      </c>
      <c r="BW847" s="374">
        <v>45</v>
      </c>
      <c r="BX847" s="377">
        <v>3.0303030303030304E-2</v>
      </c>
      <c r="BY847" s="384">
        <v>0.41932624336521057</v>
      </c>
      <c r="BZ847" s="374">
        <v>10</v>
      </c>
      <c r="CA847" s="373" t="s">
        <v>66</v>
      </c>
      <c r="CB847" s="385" t="s">
        <v>66</v>
      </c>
      <c r="CC847" s="373" t="s">
        <v>66</v>
      </c>
      <c r="CD847" s="385"/>
      <c r="CE847" s="385" t="s">
        <v>2085</v>
      </c>
      <c r="CF847" s="386"/>
      <c r="CG847" s="373"/>
    </row>
    <row r="848" spans="1:85" ht="12.75" customHeight="1" x14ac:dyDescent="0.25">
      <c r="A848" s="370" t="s">
        <v>1476</v>
      </c>
      <c r="B848" s="369">
        <v>4620604.01</v>
      </c>
      <c r="C848" s="373"/>
      <c r="D848" s="369"/>
      <c r="E848" s="371">
        <v>1</v>
      </c>
      <c r="F848" s="371">
        <v>1</v>
      </c>
      <c r="G848" s="370"/>
      <c r="H848" s="372"/>
      <c r="I848" s="370"/>
      <c r="J848" s="372"/>
      <c r="K848" s="406"/>
      <c r="L848" s="374"/>
      <c r="M848" s="374"/>
      <c r="N848" s="375"/>
      <c r="O848" s="370">
        <v>244620604.00999999</v>
      </c>
      <c r="P848" s="376">
        <v>0.93</v>
      </c>
      <c r="Q848" s="375">
        <v>93</v>
      </c>
      <c r="R848" s="373">
        <v>0.94</v>
      </c>
      <c r="S848" s="373">
        <v>94</v>
      </c>
      <c r="T848" s="373">
        <v>3550</v>
      </c>
      <c r="U848" s="374">
        <v>309</v>
      </c>
      <c r="V848" s="377">
        <v>9.5340944153039189E-2</v>
      </c>
      <c r="W848" s="373">
        <v>3796.4</v>
      </c>
      <c r="X848" s="374">
        <v>3241</v>
      </c>
      <c r="Y848" s="374">
        <v>3241</v>
      </c>
      <c r="Z848" s="374">
        <v>3205</v>
      </c>
      <c r="AA848" s="374">
        <v>3133</v>
      </c>
      <c r="AB848" s="374">
        <v>108</v>
      </c>
      <c r="AC848" s="377">
        <v>3.4471752314075968E-2</v>
      </c>
      <c r="AD848" s="378">
        <v>3473.7</v>
      </c>
      <c r="AE848" s="373">
        <v>1329</v>
      </c>
      <c r="AF848" s="374">
        <v>1187</v>
      </c>
      <c r="AG848" s="379">
        <v>142</v>
      </c>
      <c r="AH848" s="380">
        <v>0.11962931760741365</v>
      </c>
      <c r="AI848" s="379">
        <v>1187</v>
      </c>
      <c r="AJ848" s="374">
        <v>1159</v>
      </c>
      <c r="AK848" s="374">
        <v>28</v>
      </c>
      <c r="AL848" s="381">
        <v>2.4158757549611734E-2</v>
      </c>
      <c r="AM848" s="373">
        <v>1290</v>
      </c>
      <c r="AN848" s="374">
        <v>1138</v>
      </c>
      <c r="AO848" s="374">
        <v>152</v>
      </c>
      <c r="AP848" s="377">
        <v>0.1335676625659051</v>
      </c>
      <c r="AQ848" s="374">
        <v>13.723404255319149</v>
      </c>
      <c r="AR848" s="374">
        <v>1138</v>
      </c>
      <c r="AS848" s="374">
        <v>1130</v>
      </c>
      <c r="AT848" s="374">
        <v>8</v>
      </c>
      <c r="AU848" s="377">
        <v>7.0796460176991149E-3</v>
      </c>
      <c r="AV848" s="382">
        <v>12.236559139784946</v>
      </c>
      <c r="AW848" s="373">
        <v>1160</v>
      </c>
      <c r="AX848" s="373">
        <v>855</v>
      </c>
      <c r="AY848" s="373">
        <v>70</v>
      </c>
      <c r="AZ848" s="373">
        <v>925</v>
      </c>
      <c r="BA848" s="377">
        <v>0.79741379310344829</v>
      </c>
      <c r="BB848" s="463">
        <v>1.0552982507965794</v>
      </c>
      <c r="BC848" s="373">
        <v>185</v>
      </c>
      <c r="BD848" s="377">
        <v>0.15948275862068967</v>
      </c>
      <c r="BE848" s="463">
        <v>1.0439329133543447</v>
      </c>
      <c r="BF848" s="373">
        <v>40</v>
      </c>
      <c r="BG848" s="373">
        <v>0</v>
      </c>
      <c r="BH848" s="373">
        <v>40</v>
      </c>
      <c r="BI848" s="377">
        <v>3.4482758620689655E-2</v>
      </c>
      <c r="BJ848" s="463">
        <v>0.45892966786317752</v>
      </c>
      <c r="BK848" s="373">
        <v>20</v>
      </c>
      <c r="BL848" s="383">
        <v>1475</v>
      </c>
      <c r="BM848" s="374">
        <v>990</v>
      </c>
      <c r="BN848" s="374">
        <v>55</v>
      </c>
      <c r="BO848" s="374">
        <v>1045</v>
      </c>
      <c r="BP848" s="377">
        <v>0.70847457627118648</v>
      </c>
      <c r="BQ848" s="384">
        <v>1.0168216849435905</v>
      </c>
      <c r="BR848" s="374">
        <v>370</v>
      </c>
      <c r="BS848" s="377">
        <v>0.25084745762711863</v>
      </c>
      <c r="BT848" s="384">
        <v>1.1257346749859474</v>
      </c>
      <c r="BU848" s="374">
        <v>30</v>
      </c>
      <c r="BV848" s="374">
        <v>10</v>
      </c>
      <c r="BW848" s="374">
        <v>40</v>
      </c>
      <c r="BX848" s="377">
        <v>2.7118644067796609E-2</v>
      </c>
      <c r="BY848" s="384">
        <v>0.37526145168954433</v>
      </c>
      <c r="BZ848" s="374">
        <v>20</v>
      </c>
      <c r="CA848" s="373" t="s">
        <v>66</v>
      </c>
      <c r="CB848" s="385" t="s">
        <v>66</v>
      </c>
      <c r="CC848" s="373" t="s">
        <v>66</v>
      </c>
      <c r="CD848" s="385"/>
      <c r="CE848" s="385" t="s">
        <v>2085</v>
      </c>
      <c r="CF848" s="386"/>
      <c r="CG848" s="373"/>
    </row>
    <row r="849" spans="1:85" ht="12.75" customHeight="1" x14ac:dyDescent="0.25">
      <c r="A849" s="370" t="s">
        <v>1477</v>
      </c>
      <c r="B849" s="369">
        <v>4620604.0199999996</v>
      </c>
      <c r="C849" s="373"/>
      <c r="D849" s="369"/>
      <c r="E849" s="371">
        <v>1</v>
      </c>
      <c r="F849" s="371">
        <v>1</v>
      </c>
      <c r="G849" s="370"/>
      <c r="H849" s="372"/>
      <c r="I849" s="370"/>
      <c r="J849" s="372"/>
      <c r="K849" s="406"/>
      <c r="L849" s="374"/>
      <c r="M849" s="374"/>
      <c r="N849" s="375"/>
      <c r="O849" s="370">
        <v>244620604.02000001</v>
      </c>
      <c r="P849" s="376">
        <v>0.34</v>
      </c>
      <c r="Q849" s="375">
        <v>34</v>
      </c>
      <c r="R849" s="373">
        <v>0.34</v>
      </c>
      <c r="S849" s="373">
        <v>34</v>
      </c>
      <c r="T849" s="373">
        <v>4517</v>
      </c>
      <c r="U849" s="374">
        <v>16</v>
      </c>
      <c r="V849" s="377">
        <v>3.5547656076427461E-3</v>
      </c>
      <c r="W849" s="373">
        <v>13254.1</v>
      </c>
      <c r="X849" s="374">
        <v>4501</v>
      </c>
      <c r="Y849" s="374">
        <v>4501</v>
      </c>
      <c r="Z849" s="374">
        <v>4466</v>
      </c>
      <c r="AA849" s="374">
        <v>4350</v>
      </c>
      <c r="AB849" s="374">
        <v>151</v>
      </c>
      <c r="AC849" s="377">
        <v>3.4712643678160918E-2</v>
      </c>
      <c r="AD849" s="378">
        <v>13211</v>
      </c>
      <c r="AE849" s="373">
        <v>1800</v>
      </c>
      <c r="AF849" s="374">
        <v>1802</v>
      </c>
      <c r="AG849" s="379">
        <v>-2</v>
      </c>
      <c r="AH849" s="380">
        <v>-1.1098779134295228E-3</v>
      </c>
      <c r="AI849" s="379">
        <v>1802</v>
      </c>
      <c r="AJ849" s="374">
        <v>1795</v>
      </c>
      <c r="AK849" s="374">
        <v>7</v>
      </c>
      <c r="AL849" s="381">
        <v>3.8997214484679664E-3</v>
      </c>
      <c r="AM849" s="373">
        <v>1724</v>
      </c>
      <c r="AN849" s="374">
        <v>1752</v>
      </c>
      <c r="AO849" s="374">
        <v>-28</v>
      </c>
      <c r="AP849" s="377">
        <v>-1.5981735159817351E-2</v>
      </c>
      <c r="AQ849" s="374">
        <v>50.705882352941174</v>
      </c>
      <c r="AR849" s="374">
        <v>1752</v>
      </c>
      <c r="AS849" s="374">
        <v>1745</v>
      </c>
      <c r="AT849" s="374">
        <v>7</v>
      </c>
      <c r="AU849" s="377">
        <v>4.0114613180515755E-3</v>
      </c>
      <c r="AV849" s="382">
        <v>51.529411764705884</v>
      </c>
      <c r="AW849" s="373">
        <v>1530</v>
      </c>
      <c r="AX849" s="373">
        <v>1100</v>
      </c>
      <c r="AY849" s="373">
        <v>70</v>
      </c>
      <c r="AZ849" s="373">
        <v>1170</v>
      </c>
      <c r="BA849" s="377">
        <v>0.76470588235294112</v>
      </c>
      <c r="BB849" s="463">
        <v>1.0120125673775782</v>
      </c>
      <c r="BC849" s="373">
        <v>300</v>
      </c>
      <c r="BD849" s="377">
        <v>0.19607843137254902</v>
      </c>
      <c r="BE849" s="463">
        <v>1.283478727600466</v>
      </c>
      <c r="BF849" s="373">
        <v>45</v>
      </c>
      <c r="BG849" s="373">
        <v>0</v>
      </c>
      <c r="BH849" s="373">
        <v>45</v>
      </c>
      <c r="BI849" s="377">
        <v>2.9411764705882353E-2</v>
      </c>
      <c r="BJ849" s="463">
        <v>0.39144001082447494</v>
      </c>
      <c r="BK849" s="373">
        <v>15</v>
      </c>
      <c r="BL849" s="383">
        <v>1795</v>
      </c>
      <c r="BM849" s="374">
        <v>1125</v>
      </c>
      <c r="BN849" s="374">
        <v>65</v>
      </c>
      <c r="BO849" s="374">
        <v>1190</v>
      </c>
      <c r="BP849" s="377">
        <v>0.6629526462395543</v>
      </c>
      <c r="BQ849" s="384">
        <v>0.95148739187655085</v>
      </c>
      <c r="BR849" s="374">
        <v>550</v>
      </c>
      <c r="BS849" s="377">
        <v>0.30640668523676878</v>
      </c>
      <c r="BT849" s="384">
        <v>1.3750692691144315</v>
      </c>
      <c r="BU849" s="374">
        <v>45</v>
      </c>
      <c r="BV849" s="374">
        <v>10</v>
      </c>
      <c r="BW849" s="374">
        <v>55</v>
      </c>
      <c r="BX849" s="377">
        <v>3.0640668523676879E-2</v>
      </c>
      <c r="BY849" s="384">
        <v>0.42399840206565853</v>
      </c>
      <c r="BZ849" s="374">
        <v>0</v>
      </c>
      <c r="CA849" s="373" t="s">
        <v>66</v>
      </c>
      <c r="CB849" s="385" t="s">
        <v>66</v>
      </c>
      <c r="CC849" s="373" t="s">
        <v>66</v>
      </c>
      <c r="CD849" s="385"/>
      <c r="CE849" s="385" t="s">
        <v>2085</v>
      </c>
      <c r="CF849" s="386"/>
      <c r="CG849" s="373"/>
    </row>
    <row r="850" spans="1:85" ht="12.75" customHeight="1" x14ac:dyDescent="0.25">
      <c r="A850" s="370" t="s">
        <v>1478</v>
      </c>
      <c r="B850" s="369">
        <v>4620604.03</v>
      </c>
      <c r="C850" s="373"/>
      <c r="D850" s="370"/>
      <c r="E850" s="371">
        <v>1</v>
      </c>
      <c r="F850" s="371">
        <v>1</v>
      </c>
      <c r="G850" s="370"/>
      <c r="H850" s="370"/>
      <c r="I850" s="370"/>
      <c r="J850" s="372"/>
      <c r="K850" s="406"/>
      <c r="L850" s="374"/>
      <c r="M850" s="374"/>
      <c r="N850" s="375"/>
      <c r="O850" s="370">
        <v>244620604.03</v>
      </c>
      <c r="P850" s="376">
        <v>0.5</v>
      </c>
      <c r="Q850" s="375">
        <v>50</v>
      </c>
      <c r="R850" s="373">
        <v>0.5</v>
      </c>
      <c r="S850" s="373">
        <v>50</v>
      </c>
      <c r="T850" s="373">
        <v>3012</v>
      </c>
      <c r="U850" s="374">
        <v>-28</v>
      </c>
      <c r="V850" s="377">
        <v>-9.2105263157894728E-3</v>
      </c>
      <c r="W850" s="373">
        <v>6082.4</v>
      </c>
      <c r="X850" s="374">
        <v>3040</v>
      </c>
      <c r="Y850" s="374">
        <v>3040</v>
      </c>
      <c r="Z850" s="374">
        <v>3007</v>
      </c>
      <c r="AA850" s="374">
        <v>3052</v>
      </c>
      <c r="AB850" s="374">
        <v>-12</v>
      </c>
      <c r="AC850" s="377">
        <v>-3.9318479685452159E-3</v>
      </c>
      <c r="AD850" s="378">
        <v>6137.7</v>
      </c>
      <c r="AE850" s="373">
        <v>1277</v>
      </c>
      <c r="AF850" s="374">
        <v>1284</v>
      </c>
      <c r="AG850" s="379">
        <v>-7</v>
      </c>
      <c r="AH850" s="380">
        <v>-5.451713395638629E-3</v>
      </c>
      <c r="AI850" s="379">
        <v>1284</v>
      </c>
      <c r="AJ850" s="374">
        <v>1274</v>
      </c>
      <c r="AK850" s="374">
        <v>10</v>
      </c>
      <c r="AL850" s="381">
        <v>7.8492935635792772E-3</v>
      </c>
      <c r="AM850" s="373">
        <v>1227</v>
      </c>
      <c r="AN850" s="374">
        <v>1207</v>
      </c>
      <c r="AO850" s="374">
        <v>20</v>
      </c>
      <c r="AP850" s="377">
        <v>1.6570008285004142E-2</v>
      </c>
      <c r="AQ850" s="374">
        <v>24.54</v>
      </c>
      <c r="AR850" s="374">
        <v>1207</v>
      </c>
      <c r="AS850" s="374">
        <v>1237</v>
      </c>
      <c r="AT850" s="374">
        <v>-30</v>
      </c>
      <c r="AU850" s="377">
        <v>-2.4252223120452707E-2</v>
      </c>
      <c r="AV850" s="382">
        <v>24.14</v>
      </c>
      <c r="AW850" s="373">
        <v>1005</v>
      </c>
      <c r="AX850" s="373">
        <v>715</v>
      </c>
      <c r="AY850" s="373">
        <v>55</v>
      </c>
      <c r="AZ850" s="373">
        <v>770</v>
      </c>
      <c r="BA850" s="377">
        <v>0.76616915422885568</v>
      </c>
      <c r="BB850" s="463">
        <v>1.0139490629140833</v>
      </c>
      <c r="BC850" s="373">
        <v>185</v>
      </c>
      <c r="BD850" s="377">
        <v>0.18407960199004975</v>
      </c>
      <c r="BE850" s="463">
        <v>1.2049374920308853</v>
      </c>
      <c r="BF850" s="373">
        <v>35</v>
      </c>
      <c r="BG850" s="373">
        <v>0</v>
      </c>
      <c r="BH850" s="373">
        <v>35</v>
      </c>
      <c r="BI850" s="377">
        <v>3.482587064676617E-2</v>
      </c>
      <c r="BJ850" s="463">
        <v>0.46349613222002506</v>
      </c>
      <c r="BK850" s="373">
        <v>20</v>
      </c>
      <c r="BL850" s="383">
        <v>1230</v>
      </c>
      <c r="BM850" s="374">
        <v>730</v>
      </c>
      <c r="BN850" s="374">
        <v>45</v>
      </c>
      <c r="BO850" s="374">
        <v>775</v>
      </c>
      <c r="BP850" s="377">
        <v>0.63008130081300817</v>
      </c>
      <c r="BQ850" s="384">
        <v>0.90430955661970824</v>
      </c>
      <c r="BR850" s="374">
        <v>385</v>
      </c>
      <c r="BS850" s="377">
        <v>0.31300813008130079</v>
      </c>
      <c r="BT850" s="384">
        <v>1.4046947452376286</v>
      </c>
      <c r="BU850" s="374">
        <v>45</v>
      </c>
      <c r="BV850" s="374">
        <v>10</v>
      </c>
      <c r="BW850" s="374">
        <v>55</v>
      </c>
      <c r="BX850" s="377">
        <v>4.4715447154471545E-2</v>
      </c>
      <c r="BY850" s="384">
        <v>0.61876189569744477</v>
      </c>
      <c r="BZ850" s="374">
        <v>15</v>
      </c>
      <c r="CA850" s="373" t="s">
        <v>66</v>
      </c>
      <c r="CB850" s="385" t="s">
        <v>66</v>
      </c>
      <c r="CC850" s="373" t="s">
        <v>66</v>
      </c>
      <c r="CD850" s="385"/>
      <c r="CE850" s="385" t="s">
        <v>2085</v>
      </c>
      <c r="CF850" s="386"/>
      <c r="CG850" s="373"/>
    </row>
    <row r="851" spans="1:85" ht="12.75" customHeight="1" x14ac:dyDescent="0.25">
      <c r="A851" s="370" t="s">
        <v>1479</v>
      </c>
      <c r="B851" s="369">
        <v>4620604.04</v>
      </c>
      <c r="C851" s="373"/>
      <c r="D851" s="370"/>
      <c r="E851" s="371">
        <v>1</v>
      </c>
      <c r="F851" s="371">
        <v>1</v>
      </c>
      <c r="G851" s="370"/>
      <c r="H851" s="370"/>
      <c r="I851" s="370"/>
      <c r="J851" s="372"/>
      <c r="K851" s="406"/>
      <c r="L851" s="374"/>
      <c r="M851" s="374"/>
      <c r="N851" s="375"/>
      <c r="O851" s="370">
        <v>244620604.03999999</v>
      </c>
      <c r="P851" s="376">
        <v>0.76</v>
      </c>
      <c r="Q851" s="375">
        <v>76</v>
      </c>
      <c r="R851" s="373">
        <v>0.76</v>
      </c>
      <c r="S851" s="373">
        <v>76</v>
      </c>
      <c r="T851" s="373">
        <v>3457</v>
      </c>
      <c r="U851" s="374">
        <v>-11</v>
      </c>
      <c r="V851" s="377">
        <v>-3.1718569780853517E-3</v>
      </c>
      <c r="W851" s="373">
        <v>4554.1000000000004</v>
      </c>
      <c r="X851" s="374">
        <v>3468</v>
      </c>
      <c r="Y851" s="374">
        <v>3468</v>
      </c>
      <c r="Z851" s="374">
        <v>3318</v>
      </c>
      <c r="AA851" s="374">
        <v>3302</v>
      </c>
      <c r="AB851" s="374">
        <v>166</v>
      </c>
      <c r="AC851" s="377">
        <v>5.0272562083585708E-2</v>
      </c>
      <c r="AD851" s="378">
        <v>4562.6000000000004</v>
      </c>
      <c r="AE851" s="373">
        <v>1385</v>
      </c>
      <c r="AF851" s="374">
        <v>1381</v>
      </c>
      <c r="AG851" s="379">
        <v>4</v>
      </c>
      <c r="AH851" s="380">
        <v>2.8964518464880519E-3</v>
      </c>
      <c r="AI851" s="379">
        <v>1381</v>
      </c>
      <c r="AJ851" s="374">
        <v>1370</v>
      </c>
      <c r="AK851" s="374">
        <v>11</v>
      </c>
      <c r="AL851" s="381">
        <v>8.0291970802919711E-3</v>
      </c>
      <c r="AM851" s="373">
        <v>1332</v>
      </c>
      <c r="AN851" s="374">
        <v>1338</v>
      </c>
      <c r="AO851" s="374">
        <v>-6</v>
      </c>
      <c r="AP851" s="377">
        <v>-4.4843049327354259E-3</v>
      </c>
      <c r="AQ851" s="374">
        <v>17.526315789473685</v>
      </c>
      <c r="AR851" s="374">
        <v>1338</v>
      </c>
      <c r="AS851" s="374">
        <v>1334</v>
      </c>
      <c r="AT851" s="374">
        <v>4</v>
      </c>
      <c r="AU851" s="377">
        <v>2.9985007496251873E-3</v>
      </c>
      <c r="AV851" s="382">
        <v>17.605263157894736</v>
      </c>
      <c r="AW851" s="373">
        <v>1270</v>
      </c>
      <c r="AX851" s="373">
        <v>930</v>
      </c>
      <c r="AY851" s="373">
        <v>60</v>
      </c>
      <c r="AZ851" s="373">
        <v>990</v>
      </c>
      <c r="BA851" s="377">
        <v>0.77952755905511806</v>
      </c>
      <c r="BB851" s="463">
        <v>1.0316275898827765</v>
      </c>
      <c r="BC851" s="373">
        <v>240</v>
      </c>
      <c r="BD851" s="377">
        <v>0.1889763779527559</v>
      </c>
      <c r="BE851" s="463">
        <v>1.2369905217188744</v>
      </c>
      <c r="BF851" s="373">
        <v>20</v>
      </c>
      <c r="BG851" s="373">
        <v>0</v>
      </c>
      <c r="BH851" s="373">
        <v>20</v>
      </c>
      <c r="BI851" s="377">
        <v>1.5748031496062992E-2</v>
      </c>
      <c r="BJ851" s="463">
        <v>0.20958992705562438</v>
      </c>
      <c r="BK851" s="373">
        <v>25</v>
      </c>
      <c r="BL851" s="383">
        <v>1400</v>
      </c>
      <c r="BM851" s="374">
        <v>915</v>
      </c>
      <c r="BN851" s="374">
        <v>50</v>
      </c>
      <c r="BO851" s="374">
        <v>965</v>
      </c>
      <c r="BP851" s="377">
        <v>0.68928571428571428</v>
      </c>
      <c r="BQ851" s="384">
        <v>0.98928131634079497</v>
      </c>
      <c r="BR851" s="374">
        <v>405</v>
      </c>
      <c r="BS851" s="377">
        <v>0.28928571428571431</v>
      </c>
      <c r="BT851" s="384">
        <v>1.2982350414473558</v>
      </c>
      <c r="BU851" s="374">
        <v>15</v>
      </c>
      <c r="BV851" s="374">
        <v>10</v>
      </c>
      <c r="BW851" s="374">
        <v>25</v>
      </c>
      <c r="BX851" s="377">
        <v>1.7857142857142856E-2</v>
      </c>
      <c r="BY851" s="384">
        <v>0.24710296484021332</v>
      </c>
      <c r="BZ851" s="374">
        <v>10</v>
      </c>
      <c r="CA851" s="373" t="s">
        <v>66</v>
      </c>
      <c r="CB851" s="385" t="s">
        <v>66</v>
      </c>
      <c r="CC851" s="373" t="s">
        <v>66</v>
      </c>
      <c r="CD851" s="385"/>
      <c r="CE851" s="385" t="s">
        <v>2085</v>
      </c>
      <c r="CF851" s="386"/>
      <c r="CG851" s="373"/>
    </row>
    <row r="852" spans="1:85" ht="12.75" customHeight="1" x14ac:dyDescent="0.25">
      <c r="A852" s="370" t="s">
        <v>1480</v>
      </c>
      <c r="B852" s="369">
        <v>4620604.05</v>
      </c>
      <c r="C852" s="373"/>
      <c r="D852" s="370"/>
      <c r="E852" s="371">
        <v>1</v>
      </c>
      <c r="F852" s="371">
        <v>1</v>
      </c>
      <c r="G852" s="370"/>
      <c r="H852" s="370"/>
      <c r="I852" s="370"/>
      <c r="J852" s="372"/>
      <c r="K852" s="406"/>
      <c r="L852" s="374"/>
      <c r="M852" s="374"/>
      <c r="N852" s="375"/>
      <c r="O852" s="370">
        <v>244620604.05000001</v>
      </c>
      <c r="P852" s="376">
        <v>0.59</v>
      </c>
      <c r="Q852" s="375">
        <v>59</v>
      </c>
      <c r="R852" s="373">
        <v>0.59</v>
      </c>
      <c r="S852" s="373">
        <v>59</v>
      </c>
      <c r="T852" s="373">
        <v>5279</v>
      </c>
      <c r="U852" s="374">
        <v>50</v>
      </c>
      <c r="V852" s="377">
        <v>9.5620577548288389E-3</v>
      </c>
      <c r="W852" s="373">
        <v>8915.7000000000007</v>
      </c>
      <c r="X852" s="374">
        <v>5229</v>
      </c>
      <c r="Y852" s="374">
        <v>5229</v>
      </c>
      <c r="Z852" s="374">
        <v>4686</v>
      </c>
      <c r="AA852" s="374">
        <v>4062</v>
      </c>
      <c r="AB852" s="374">
        <v>1167</v>
      </c>
      <c r="AC852" s="377">
        <v>0.28729689807976366</v>
      </c>
      <c r="AD852" s="378">
        <v>8867.2000000000007</v>
      </c>
      <c r="AE852" s="373">
        <v>1931</v>
      </c>
      <c r="AF852" s="374">
        <v>1921</v>
      </c>
      <c r="AG852" s="379">
        <v>10</v>
      </c>
      <c r="AH852" s="380">
        <v>5.2056220718375845E-3</v>
      </c>
      <c r="AI852" s="379">
        <v>1921</v>
      </c>
      <c r="AJ852" s="374">
        <v>1689</v>
      </c>
      <c r="AK852" s="374">
        <v>232</v>
      </c>
      <c r="AL852" s="381">
        <v>0.13735938425103611</v>
      </c>
      <c r="AM852" s="373">
        <v>1883</v>
      </c>
      <c r="AN852" s="374">
        <v>1865</v>
      </c>
      <c r="AO852" s="374">
        <v>18</v>
      </c>
      <c r="AP852" s="377">
        <v>9.6514745308310997E-3</v>
      </c>
      <c r="AQ852" s="374">
        <v>31.915254237288135</v>
      </c>
      <c r="AR852" s="374">
        <v>1865</v>
      </c>
      <c r="AS852" s="374">
        <v>1623</v>
      </c>
      <c r="AT852" s="374">
        <v>242</v>
      </c>
      <c r="AU852" s="377">
        <v>0.14910659272951324</v>
      </c>
      <c r="AV852" s="382">
        <v>31.610169491525422</v>
      </c>
      <c r="AW852" s="373">
        <v>1960</v>
      </c>
      <c r="AX852" s="373">
        <v>1400</v>
      </c>
      <c r="AY852" s="373">
        <v>50</v>
      </c>
      <c r="AZ852" s="373">
        <v>1450</v>
      </c>
      <c r="BA852" s="377">
        <v>0.73979591836734693</v>
      </c>
      <c r="BB852" s="463">
        <v>0.97904669489235874</v>
      </c>
      <c r="BC852" s="373">
        <v>420</v>
      </c>
      <c r="BD852" s="377">
        <v>0.21428571428571427</v>
      </c>
      <c r="BE852" s="463">
        <v>1.4026588951633665</v>
      </c>
      <c r="BF852" s="373">
        <v>80</v>
      </c>
      <c r="BG852" s="373">
        <v>0</v>
      </c>
      <c r="BH852" s="373">
        <v>80</v>
      </c>
      <c r="BI852" s="377">
        <v>4.0816326530612242E-2</v>
      </c>
      <c r="BJ852" s="463">
        <v>0.54322287216457743</v>
      </c>
      <c r="BK852" s="373">
        <v>10</v>
      </c>
      <c r="BL852" s="383">
        <v>2245</v>
      </c>
      <c r="BM852" s="374">
        <v>1575</v>
      </c>
      <c r="BN852" s="374">
        <v>95</v>
      </c>
      <c r="BO852" s="374">
        <v>1670</v>
      </c>
      <c r="BP852" s="377">
        <v>0.74387527839643652</v>
      </c>
      <c r="BQ852" s="384">
        <v>1.0676297206710497</v>
      </c>
      <c r="BR852" s="374">
        <v>535</v>
      </c>
      <c r="BS852" s="377">
        <v>0.23830734966592429</v>
      </c>
      <c r="BT852" s="384">
        <v>1.0694581055779038</v>
      </c>
      <c r="BU852" s="374">
        <v>30</v>
      </c>
      <c r="BV852" s="374">
        <v>10</v>
      </c>
      <c r="BW852" s="374">
        <v>40</v>
      </c>
      <c r="BX852" s="377">
        <v>1.7817371937639197E-2</v>
      </c>
      <c r="BY852" s="384">
        <v>0.2465526241612819</v>
      </c>
      <c r="BZ852" s="374">
        <v>0</v>
      </c>
      <c r="CA852" s="373" t="s">
        <v>66</v>
      </c>
      <c r="CB852" s="385" t="s">
        <v>66</v>
      </c>
      <c r="CC852" s="373" t="s">
        <v>66</v>
      </c>
      <c r="CD852" s="385"/>
      <c r="CE852" s="385" t="s">
        <v>2085</v>
      </c>
      <c r="CF852" s="386"/>
      <c r="CG852" s="373"/>
    </row>
    <row r="853" spans="1:85" ht="12.75" customHeight="1" x14ac:dyDescent="0.25">
      <c r="A853" s="370" t="s">
        <v>1481</v>
      </c>
      <c r="B853" s="369">
        <v>4620605.01</v>
      </c>
      <c r="C853" s="373"/>
      <c r="D853" s="370"/>
      <c r="E853" s="371">
        <v>1</v>
      </c>
      <c r="F853" s="371">
        <v>1</v>
      </c>
      <c r="G853" s="370"/>
      <c r="H853" s="370"/>
      <c r="I853" s="370"/>
      <c r="J853" s="372"/>
      <c r="K853" s="406"/>
      <c r="L853" s="374"/>
      <c r="M853" s="374"/>
      <c r="N853" s="375"/>
      <c r="O853" s="370">
        <v>244620605.00999999</v>
      </c>
      <c r="P853" s="376">
        <v>1.35</v>
      </c>
      <c r="Q853" s="375">
        <v>135</v>
      </c>
      <c r="R853" s="373">
        <v>1.35</v>
      </c>
      <c r="S853" s="373">
        <v>135</v>
      </c>
      <c r="T853" s="373">
        <v>3525</v>
      </c>
      <c r="U853" s="374">
        <v>34</v>
      </c>
      <c r="V853" s="377">
        <v>9.7393297049556005E-3</v>
      </c>
      <c r="W853" s="373">
        <v>2609.8000000000002</v>
      </c>
      <c r="X853" s="374">
        <v>3491</v>
      </c>
      <c r="Y853" s="374">
        <v>3491</v>
      </c>
      <c r="Z853" s="374">
        <v>3421</v>
      </c>
      <c r="AA853" s="374">
        <v>3033</v>
      </c>
      <c r="AB853" s="374">
        <v>458</v>
      </c>
      <c r="AC853" s="377">
        <v>0.15100560501153973</v>
      </c>
      <c r="AD853" s="378">
        <v>2585.1999999999998</v>
      </c>
      <c r="AE853" s="373">
        <v>1672</v>
      </c>
      <c r="AF853" s="374">
        <v>1659</v>
      </c>
      <c r="AG853" s="379">
        <v>13</v>
      </c>
      <c r="AH853" s="380">
        <v>7.836045810729355E-3</v>
      </c>
      <c r="AI853" s="379">
        <v>1659</v>
      </c>
      <c r="AJ853" s="374">
        <v>1421</v>
      </c>
      <c r="AK853" s="374">
        <v>238</v>
      </c>
      <c r="AL853" s="381">
        <v>0.16748768472906403</v>
      </c>
      <c r="AM853" s="373">
        <v>1595</v>
      </c>
      <c r="AN853" s="374">
        <v>1585</v>
      </c>
      <c r="AO853" s="374">
        <v>10</v>
      </c>
      <c r="AP853" s="377">
        <v>6.3091482649842269E-3</v>
      </c>
      <c r="AQ853" s="374">
        <v>11.814814814814815</v>
      </c>
      <c r="AR853" s="374">
        <v>1585</v>
      </c>
      <c r="AS853" s="374">
        <v>1370</v>
      </c>
      <c r="AT853" s="374">
        <v>215</v>
      </c>
      <c r="AU853" s="377">
        <v>0.15693430656934307</v>
      </c>
      <c r="AV853" s="382">
        <v>11.74074074074074</v>
      </c>
      <c r="AW853" s="373">
        <v>1215</v>
      </c>
      <c r="AX853" s="373">
        <v>870</v>
      </c>
      <c r="AY853" s="373">
        <v>70</v>
      </c>
      <c r="AZ853" s="373">
        <v>940</v>
      </c>
      <c r="BA853" s="377">
        <v>0.77366255144032925</v>
      </c>
      <c r="BB853" s="463">
        <v>1.0238658326491736</v>
      </c>
      <c r="BC853" s="373">
        <v>230</v>
      </c>
      <c r="BD853" s="377">
        <v>0.18930041152263374</v>
      </c>
      <c r="BE853" s="463">
        <v>1.2391115617081043</v>
      </c>
      <c r="BF853" s="373">
        <v>25</v>
      </c>
      <c r="BG853" s="373">
        <v>0</v>
      </c>
      <c r="BH853" s="373">
        <v>25</v>
      </c>
      <c r="BI853" s="377">
        <v>2.0576131687242798E-2</v>
      </c>
      <c r="BJ853" s="463">
        <v>0.27384692115292486</v>
      </c>
      <c r="BK853" s="373">
        <v>25</v>
      </c>
      <c r="BL853" s="383">
        <v>1395</v>
      </c>
      <c r="BM853" s="374">
        <v>855</v>
      </c>
      <c r="BN853" s="374">
        <v>45</v>
      </c>
      <c r="BO853" s="374">
        <v>900</v>
      </c>
      <c r="BP853" s="377">
        <v>0.64516129032258063</v>
      </c>
      <c r="BQ853" s="384">
        <v>0.92595276140873339</v>
      </c>
      <c r="BR853" s="374">
        <v>430</v>
      </c>
      <c r="BS853" s="377">
        <v>0.30824372759856633</v>
      </c>
      <c r="BT853" s="384">
        <v>1.3833134120116966</v>
      </c>
      <c r="BU853" s="374">
        <v>45</v>
      </c>
      <c r="BV853" s="374">
        <v>10</v>
      </c>
      <c r="BW853" s="374">
        <v>55</v>
      </c>
      <c r="BX853" s="377">
        <v>3.9426523297491037E-2</v>
      </c>
      <c r="BY853" s="384">
        <v>0.54557500480849974</v>
      </c>
      <c r="BZ853" s="374">
        <v>10</v>
      </c>
      <c r="CA853" s="373" t="s">
        <v>66</v>
      </c>
      <c r="CB853" s="385" t="s">
        <v>66</v>
      </c>
      <c r="CC853" s="373" t="s">
        <v>66</v>
      </c>
      <c r="CD853" s="385"/>
      <c r="CE853" s="385" t="s">
        <v>2085</v>
      </c>
      <c r="CF853" s="386"/>
      <c r="CG853" s="373"/>
    </row>
    <row r="854" spans="1:85" ht="12.75" customHeight="1" x14ac:dyDescent="0.25">
      <c r="A854" s="370" t="s">
        <v>1482</v>
      </c>
      <c r="B854" s="369">
        <v>4620605.0199999996</v>
      </c>
      <c r="C854" s="373"/>
      <c r="D854" s="369"/>
      <c r="E854" s="371">
        <v>1</v>
      </c>
      <c r="F854" s="371">
        <v>1</v>
      </c>
      <c r="G854" s="370"/>
      <c r="H854" s="372"/>
      <c r="I854" s="370"/>
      <c r="J854" s="372"/>
      <c r="K854" s="406"/>
      <c r="L854" s="374"/>
      <c r="M854" s="374"/>
      <c r="N854" s="375"/>
      <c r="O854" s="370">
        <v>244620605.02000001</v>
      </c>
      <c r="P854" s="376">
        <v>0.57999999999999996</v>
      </c>
      <c r="Q854" s="375">
        <v>57.999999999999993</v>
      </c>
      <c r="R854" s="373">
        <v>0.57999999999999996</v>
      </c>
      <c r="S854" s="373">
        <v>57.999999999999993</v>
      </c>
      <c r="T854" s="373">
        <v>1997</v>
      </c>
      <c r="U854" s="374">
        <v>-1</v>
      </c>
      <c r="V854" s="377">
        <v>-5.005005005005005E-4</v>
      </c>
      <c r="W854" s="373">
        <v>3454.4</v>
      </c>
      <c r="X854" s="374">
        <v>1998</v>
      </c>
      <c r="Y854" s="374">
        <v>1998</v>
      </c>
      <c r="Z854" s="374">
        <v>1999</v>
      </c>
      <c r="AA854" s="374">
        <v>1959</v>
      </c>
      <c r="AB854" s="374">
        <v>39</v>
      </c>
      <c r="AC854" s="377">
        <v>1.9908116385911178E-2</v>
      </c>
      <c r="AD854" s="378">
        <v>3456.7</v>
      </c>
      <c r="AE854" s="373">
        <v>749</v>
      </c>
      <c r="AF854" s="374">
        <v>748</v>
      </c>
      <c r="AG854" s="379">
        <v>1</v>
      </c>
      <c r="AH854" s="380">
        <v>1.3368983957219251E-3</v>
      </c>
      <c r="AI854" s="379">
        <v>748</v>
      </c>
      <c r="AJ854" s="374">
        <v>742</v>
      </c>
      <c r="AK854" s="374">
        <v>6</v>
      </c>
      <c r="AL854" s="381">
        <v>8.0862533692722376E-3</v>
      </c>
      <c r="AM854" s="373">
        <v>731</v>
      </c>
      <c r="AN854" s="374">
        <v>729</v>
      </c>
      <c r="AO854" s="374">
        <v>2</v>
      </c>
      <c r="AP854" s="377">
        <v>2.7434842249657062E-3</v>
      </c>
      <c r="AQ854" s="374">
        <v>12.603448275862071</v>
      </c>
      <c r="AR854" s="374">
        <v>729</v>
      </c>
      <c r="AS854" s="374">
        <v>727</v>
      </c>
      <c r="AT854" s="374">
        <v>2</v>
      </c>
      <c r="AU854" s="377">
        <v>2.751031636863824E-3</v>
      </c>
      <c r="AV854" s="382">
        <v>12.568965517241381</v>
      </c>
      <c r="AW854" s="373">
        <v>640</v>
      </c>
      <c r="AX854" s="373">
        <v>505</v>
      </c>
      <c r="AY854" s="373">
        <v>30</v>
      </c>
      <c r="AZ854" s="373">
        <v>535</v>
      </c>
      <c r="BA854" s="377">
        <v>0.8359375</v>
      </c>
      <c r="BB854" s="463">
        <v>1.1062805649397924</v>
      </c>
      <c r="BC854" s="373">
        <v>75</v>
      </c>
      <c r="BD854" s="377">
        <v>0.1171875</v>
      </c>
      <c r="BE854" s="463">
        <v>0.7670790832924661</v>
      </c>
      <c r="BF854" s="373">
        <v>35</v>
      </c>
      <c r="BG854" s="373">
        <v>0</v>
      </c>
      <c r="BH854" s="373">
        <v>35</v>
      </c>
      <c r="BI854" s="377">
        <v>5.46875E-2</v>
      </c>
      <c r="BJ854" s="463">
        <v>0.7278337701267581</v>
      </c>
      <c r="BK854" s="373">
        <v>0</v>
      </c>
      <c r="BL854" s="383">
        <v>850</v>
      </c>
      <c r="BM854" s="374">
        <v>575</v>
      </c>
      <c r="BN854" s="374">
        <v>35</v>
      </c>
      <c r="BO854" s="374">
        <v>610</v>
      </c>
      <c r="BP854" s="377">
        <v>0.71764705882352942</v>
      </c>
      <c r="BQ854" s="384">
        <v>1.0299862775434794</v>
      </c>
      <c r="BR854" s="374">
        <v>210</v>
      </c>
      <c r="BS854" s="377">
        <v>0.24705882352941178</v>
      </c>
      <c r="BT854" s="384">
        <v>1.1087323229790054</v>
      </c>
      <c r="BU854" s="374">
        <v>30</v>
      </c>
      <c r="BV854" s="374">
        <v>0</v>
      </c>
      <c r="BW854" s="374">
        <v>30</v>
      </c>
      <c r="BX854" s="377">
        <v>3.5294117647058823E-2</v>
      </c>
      <c r="BY854" s="384">
        <v>0.48839174227242166</v>
      </c>
      <c r="BZ854" s="374">
        <v>0</v>
      </c>
      <c r="CA854" s="373" t="s">
        <v>66</v>
      </c>
      <c r="CB854" s="385" t="s">
        <v>66</v>
      </c>
      <c r="CC854" s="373" t="s">
        <v>66</v>
      </c>
      <c r="CD854" s="385"/>
      <c r="CE854" s="385" t="s">
        <v>2085</v>
      </c>
      <c r="CF854" s="386"/>
      <c r="CG854" s="373"/>
    </row>
    <row r="855" spans="1:85" ht="12.75" customHeight="1" x14ac:dyDescent="0.25">
      <c r="A855" s="370" t="s">
        <v>1483</v>
      </c>
      <c r="B855" s="369">
        <v>4620605.03</v>
      </c>
      <c r="C855" s="373"/>
      <c r="D855" s="369"/>
      <c r="E855" s="371">
        <v>1</v>
      </c>
      <c r="F855" s="371">
        <v>1</v>
      </c>
      <c r="G855" s="370"/>
      <c r="H855" s="372"/>
      <c r="I855" s="370"/>
      <c r="J855" s="372"/>
      <c r="K855" s="406"/>
      <c r="L855" s="374"/>
      <c r="M855" s="374"/>
      <c r="N855" s="375"/>
      <c r="O855" s="370">
        <v>244620605.03</v>
      </c>
      <c r="P855" s="376">
        <v>1.03</v>
      </c>
      <c r="Q855" s="375">
        <v>103</v>
      </c>
      <c r="R855" s="373">
        <v>1.03</v>
      </c>
      <c r="S855" s="373">
        <v>103</v>
      </c>
      <c r="T855" s="373">
        <v>5854</v>
      </c>
      <c r="U855" s="374">
        <v>-57</v>
      </c>
      <c r="V855" s="377">
        <v>-9.6430384029774999E-3</v>
      </c>
      <c r="W855" s="373">
        <v>5679.6</v>
      </c>
      <c r="X855" s="374">
        <v>5911</v>
      </c>
      <c r="Y855" s="374">
        <v>5911</v>
      </c>
      <c r="Z855" s="374">
        <v>5856</v>
      </c>
      <c r="AA855" s="374">
        <v>5618</v>
      </c>
      <c r="AB855" s="374">
        <v>293</v>
      </c>
      <c r="AC855" s="377">
        <v>5.2153791384834461E-2</v>
      </c>
      <c r="AD855" s="378">
        <v>5735.5</v>
      </c>
      <c r="AE855" s="373">
        <v>2475</v>
      </c>
      <c r="AF855" s="374">
        <v>2491</v>
      </c>
      <c r="AG855" s="379">
        <v>-16</v>
      </c>
      <c r="AH855" s="380">
        <v>-6.4231232436772383E-3</v>
      </c>
      <c r="AI855" s="379">
        <v>2491</v>
      </c>
      <c r="AJ855" s="374">
        <v>2439</v>
      </c>
      <c r="AK855" s="374">
        <v>52</v>
      </c>
      <c r="AL855" s="381">
        <v>2.1320213202132021E-2</v>
      </c>
      <c r="AM855" s="373">
        <v>2373</v>
      </c>
      <c r="AN855" s="374">
        <v>2355</v>
      </c>
      <c r="AO855" s="374">
        <v>18</v>
      </c>
      <c r="AP855" s="377">
        <v>7.6433121019108281E-3</v>
      </c>
      <c r="AQ855" s="374">
        <v>23.038834951456312</v>
      </c>
      <c r="AR855" s="374">
        <v>2355</v>
      </c>
      <c r="AS855" s="374">
        <v>2367</v>
      </c>
      <c r="AT855" s="374">
        <v>-12</v>
      </c>
      <c r="AU855" s="377">
        <v>-5.0697084917617234E-3</v>
      </c>
      <c r="AV855" s="382">
        <v>22.864077669902912</v>
      </c>
      <c r="AW855" s="373">
        <v>2170</v>
      </c>
      <c r="AX855" s="373">
        <v>1520</v>
      </c>
      <c r="AY855" s="373">
        <v>90</v>
      </c>
      <c r="AZ855" s="373">
        <v>1610</v>
      </c>
      <c r="BA855" s="377">
        <v>0.74193548387096775</v>
      </c>
      <c r="BB855" s="463">
        <v>0.98187819812564037</v>
      </c>
      <c r="BC855" s="373">
        <v>445</v>
      </c>
      <c r="BD855" s="377">
        <v>0.20506912442396313</v>
      </c>
      <c r="BE855" s="463">
        <v>1.3423294803176304</v>
      </c>
      <c r="BF855" s="373">
        <v>85</v>
      </c>
      <c r="BG855" s="373">
        <v>0</v>
      </c>
      <c r="BH855" s="373">
        <v>85</v>
      </c>
      <c r="BI855" s="377">
        <v>3.9170506912442393E-2</v>
      </c>
      <c r="BJ855" s="463">
        <v>0.52131872409342506</v>
      </c>
      <c r="BK855" s="373">
        <v>20</v>
      </c>
      <c r="BL855" s="383">
        <v>2355</v>
      </c>
      <c r="BM855" s="374">
        <v>1575</v>
      </c>
      <c r="BN855" s="374">
        <v>70</v>
      </c>
      <c r="BO855" s="374">
        <v>1645</v>
      </c>
      <c r="BP855" s="377">
        <v>0.69851380042462841</v>
      </c>
      <c r="BQ855" s="384">
        <v>1.0025257126972051</v>
      </c>
      <c r="BR855" s="374">
        <v>625</v>
      </c>
      <c r="BS855" s="377">
        <v>0.26539278131634819</v>
      </c>
      <c r="BT855" s="384">
        <v>1.1910101032910658</v>
      </c>
      <c r="BU855" s="374">
        <v>55</v>
      </c>
      <c r="BV855" s="374">
        <v>10</v>
      </c>
      <c r="BW855" s="374">
        <v>65</v>
      </c>
      <c r="BX855" s="377">
        <v>2.7600849256900213E-2</v>
      </c>
      <c r="BY855" s="384">
        <v>0.38193409427531916</v>
      </c>
      <c r="BZ855" s="374">
        <v>10</v>
      </c>
      <c r="CA855" s="373" t="s">
        <v>66</v>
      </c>
      <c r="CB855" s="385" t="s">
        <v>66</v>
      </c>
      <c r="CC855" s="373" t="s">
        <v>66</v>
      </c>
      <c r="CD855" s="385"/>
      <c r="CE855" s="385" t="s">
        <v>2085</v>
      </c>
      <c r="CF855" s="386"/>
      <c r="CG855" s="373"/>
    </row>
    <row r="856" spans="1:85" ht="12.75" customHeight="1" x14ac:dyDescent="0.25">
      <c r="A856" s="370" t="s">
        <v>1484</v>
      </c>
      <c r="B856" s="369">
        <v>4620605.04</v>
      </c>
      <c r="C856" s="373"/>
      <c r="D856" s="369"/>
      <c r="E856" s="371">
        <v>1</v>
      </c>
      <c r="F856" s="371">
        <v>1</v>
      </c>
      <c r="G856" s="370"/>
      <c r="H856" s="372"/>
      <c r="I856" s="370"/>
      <c r="J856" s="372"/>
      <c r="K856" s="406"/>
      <c r="L856" s="374"/>
      <c r="M856" s="374"/>
      <c r="N856" s="375"/>
      <c r="O856" s="370">
        <v>244620605.03999999</v>
      </c>
      <c r="P856" s="376">
        <v>1.58</v>
      </c>
      <c r="Q856" s="375">
        <v>158</v>
      </c>
      <c r="R856" s="373">
        <v>1.59</v>
      </c>
      <c r="S856" s="373">
        <v>159</v>
      </c>
      <c r="T856" s="373">
        <v>4898</v>
      </c>
      <c r="U856" s="374">
        <v>-9</v>
      </c>
      <c r="V856" s="377">
        <v>-1.8341145302628898E-3</v>
      </c>
      <c r="W856" s="373">
        <v>3085.5</v>
      </c>
      <c r="X856" s="374">
        <v>4907</v>
      </c>
      <c r="Y856" s="374">
        <v>4907</v>
      </c>
      <c r="Z856" s="374">
        <v>4803</v>
      </c>
      <c r="AA856" s="374">
        <v>4773</v>
      </c>
      <c r="AB856" s="374">
        <v>134</v>
      </c>
      <c r="AC856" s="377">
        <v>2.8074586214121098E-2</v>
      </c>
      <c r="AD856" s="378">
        <v>3098.6</v>
      </c>
      <c r="AE856" s="373">
        <v>1985</v>
      </c>
      <c r="AF856" s="374">
        <v>1985</v>
      </c>
      <c r="AG856" s="379">
        <v>0</v>
      </c>
      <c r="AH856" s="380">
        <v>0</v>
      </c>
      <c r="AI856" s="379">
        <v>1985</v>
      </c>
      <c r="AJ856" s="374">
        <v>1974</v>
      </c>
      <c r="AK856" s="374">
        <v>11</v>
      </c>
      <c r="AL856" s="381">
        <v>5.5724417426545082E-3</v>
      </c>
      <c r="AM856" s="373">
        <v>1914</v>
      </c>
      <c r="AN856" s="374">
        <v>1915</v>
      </c>
      <c r="AO856" s="374">
        <v>-1</v>
      </c>
      <c r="AP856" s="377">
        <v>-5.2219321148825064E-4</v>
      </c>
      <c r="AQ856" s="374">
        <v>12.037735849056604</v>
      </c>
      <c r="AR856" s="374">
        <v>1915</v>
      </c>
      <c r="AS856" s="374">
        <v>1929</v>
      </c>
      <c r="AT856" s="374">
        <v>-14</v>
      </c>
      <c r="AU856" s="377">
        <v>-7.2576464489372732E-3</v>
      </c>
      <c r="AV856" s="382">
        <v>12.120253164556962</v>
      </c>
      <c r="AW856" s="373">
        <v>1785</v>
      </c>
      <c r="AX856" s="373">
        <v>1225</v>
      </c>
      <c r="AY856" s="373">
        <v>100</v>
      </c>
      <c r="AZ856" s="373">
        <v>1325</v>
      </c>
      <c r="BA856" s="377">
        <v>0.74229691876750703</v>
      </c>
      <c r="BB856" s="463">
        <v>0.98235652144709973</v>
      </c>
      <c r="BC856" s="373">
        <v>345</v>
      </c>
      <c r="BD856" s="377">
        <v>0.19327731092436976</v>
      </c>
      <c r="BE856" s="463">
        <v>1.2651433172061737</v>
      </c>
      <c r="BF856" s="373">
        <v>95</v>
      </c>
      <c r="BG856" s="373">
        <v>15</v>
      </c>
      <c r="BH856" s="373">
        <v>110</v>
      </c>
      <c r="BI856" s="377">
        <v>6.1624649859943981E-2</v>
      </c>
      <c r="BJ856" s="463">
        <v>0.82016002267985233</v>
      </c>
      <c r="BK856" s="373">
        <v>0</v>
      </c>
      <c r="BL856" s="383">
        <v>2025</v>
      </c>
      <c r="BM856" s="374">
        <v>1345</v>
      </c>
      <c r="BN856" s="374">
        <v>65</v>
      </c>
      <c r="BO856" s="374">
        <v>1410</v>
      </c>
      <c r="BP856" s="377">
        <v>0.6962962962962963</v>
      </c>
      <c r="BQ856" s="384">
        <v>0.99934309138705524</v>
      </c>
      <c r="BR856" s="374">
        <v>515</v>
      </c>
      <c r="BS856" s="377">
        <v>0.25432098765432098</v>
      </c>
      <c r="BT856" s="384">
        <v>1.1413229262411748</v>
      </c>
      <c r="BU856" s="374">
        <v>80</v>
      </c>
      <c r="BV856" s="374">
        <v>0</v>
      </c>
      <c r="BW856" s="374">
        <v>80</v>
      </c>
      <c r="BX856" s="377">
        <v>3.9506172839506172E-2</v>
      </c>
      <c r="BY856" s="384">
        <v>0.54667717653538561</v>
      </c>
      <c r="BZ856" s="374">
        <v>20</v>
      </c>
      <c r="CA856" s="373" t="s">
        <v>66</v>
      </c>
      <c r="CB856" s="385" t="s">
        <v>66</v>
      </c>
      <c r="CC856" s="373" t="s">
        <v>66</v>
      </c>
      <c r="CD856" s="385"/>
      <c r="CE856" s="385" t="s">
        <v>2085</v>
      </c>
      <c r="CF856" s="386"/>
      <c r="CG856" s="373"/>
    </row>
    <row r="857" spans="1:85" ht="12.75" customHeight="1" x14ac:dyDescent="0.25">
      <c r="A857" s="370" t="s">
        <v>1485</v>
      </c>
      <c r="B857" s="369">
        <v>4620605.05</v>
      </c>
      <c r="C857" s="373"/>
      <c r="D857" s="370"/>
      <c r="E857" s="371">
        <v>1</v>
      </c>
      <c r="F857" s="371">
        <v>1</v>
      </c>
      <c r="G857" s="370"/>
      <c r="H857" s="370"/>
      <c r="I857" s="370"/>
      <c r="J857" s="372"/>
      <c r="K857" s="406"/>
      <c r="L857" s="374"/>
      <c r="M857" s="374"/>
      <c r="N857" s="375"/>
      <c r="O857" s="370">
        <v>244620605.05000001</v>
      </c>
      <c r="P857" s="376">
        <v>0.56999999999999995</v>
      </c>
      <c r="Q857" s="375">
        <v>56.999999999999993</v>
      </c>
      <c r="R857" s="373">
        <v>0.56999999999999995</v>
      </c>
      <c r="S857" s="373">
        <v>56.999999999999993</v>
      </c>
      <c r="T857" s="373">
        <v>2270</v>
      </c>
      <c r="U857" s="374">
        <v>98</v>
      </c>
      <c r="V857" s="377">
        <v>4.5119705340699819E-2</v>
      </c>
      <c r="W857" s="373">
        <v>3969.9</v>
      </c>
      <c r="X857" s="374">
        <v>2172</v>
      </c>
      <c r="Y857" s="374">
        <v>2172</v>
      </c>
      <c r="Z857" s="374">
        <v>2098</v>
      </c>
      <c r="AA857" s="374">
        <v>2377</v>
      </c>
      <c r="AB857" s="374">
        <v>-205</v>
      </c>
      <c r="AC857" s="377">
        <v>-8.6243163651661764E-2</v>
      </c>
      <c r="AD857" s="378">
        <v>3782</v>
      </c>
      <c r="AE857" s="373">
        <v>949</v>
      </c>
      <c r="AF857" s="374">
        <v>882</v>
      </c>
      <c r="AG857" s="379">
        <v>67</v>
      </c>
      <c r="AH857" s="380">
        <v>7.5963718820861684E-2</v>
      </c>
      <c r="AI857" s="379">
        <v>882</v>
      </c>
      <c r="AJ857" s="374">
        <v>1009</v>
      </c>
      <c r="AK857" s="374">
        <v>-127</v>
      </c>
      <c r="AL857" s="381">
        <v>-0.12586719524281467</v>
      </c>
      <c r="AM857" s="373">
        <v>919</v>
      </c>
      <c r="AN857" s="374">
        <v>848</v>
      </c>
      <c r="AO857" s="374">
        <v>71</v>
      </c>
      <c r="AP857" s="377">
        <v>8.3726415094339618E-2</v>
      </c>
      <c r="AQ857" s="374">
        <v>16.122807017543863</v>
      </c>
      <c r="AR857" s="374">
        <v>848</v>
      </c>
      <c r="AS857" s="374">
        <v>971</v>
      </c>
      <c r="AT857" s="374">
        <v>-123</v>
      </c>
      <c r="AU857" s="377">
        <v>-0.12667353244078269</v>
      </c>
      <c r="AV857" s="382">
        <v>14.877192982456142</v>
      </c>
      <c r="AW857" s="373">
        <v>835</v>
      </c>
      <c r="AX857" s="373">
        <v>635</v>
      </c>
      <c r="AY857" s="373">
        <v>65</v>
      </c>
      <c r="AZ857" s="373">
        <v>700</v>
      </c>
      <c r="BA857" s="377">
        <v>0.83832335329341312</v>
      </c>
      <c r="BB857" s="463">
        <v>1.1094380056926005</v>
      </c>
      <c r="BC857" s="373">
        <v>115</v>
      </c>
      <c r="BD857" s="377">
        <v>0.1377245508982036</v>
      </c>
      <c r="BE857" s="463">
        <v>0.90150930986547706</v>
      </c>
      <c r="BF857" s="373">
        <v>15</v>
      </c>
      <c r="BG857" s="373">
        <v>0</v>
      </c>
      <c r="BH857" s="373">
        <v>15</v>
      </c>
      <c r="BI857" s="377">
        <v>1.7964071856287425E-2</v>
      </c>
      <c r="BJ857" s="463">
        <v>0.23908312038381102</v>
      </c>
      <c r="BK857" s="373">
        <v>10</v>
      </c>
      <c r="BL857" s="383">
        <v>900</v>
      </c>
      <c r="BM857" s="374">
        <v>615</v>
      </c>
      <c r="BN857" s="374">
        <v>35</v>
      </c>
      <c r="BO857" s="374">
        <v>650</v>
      </c>
      <c r="BP857" s="377">
        <v>0.72222222222222221</v>
      </c>
      <c r="BQ857" s="384">
        <v>1.0365526745769988</v>
      </c>
      <c r="BR857" s="374">
        <v>210</v>
      </c>
      <c r="BS857" s="377">
        <v>0.23333333333333334</v>
      </c>
      <c r="BT857" s="384">
        <v>1.047136082813505</v>
      </c>
      <c r="BU857" s="374">
        <v>40</v>
      </c>
      <c r="BV857" s="374">
        <v>0</v>
      </c>
      <c r="BW857" s="374">
        <v>40</v>
      </c>
      <c r="BX857" s="377">
        <v>4.4444444444444446E-2</v>
      </c>
      <c r="BY857" s="384">
        <v>0.61501182360230877</v>
      </c>
      <c r="BZ857" s="374">
        <v>0</v>
      </c>
      <c r="CA857" s="373" t="s">
        <v>66</v>
      </c>
      <c r="CB857" s="385" t="s">
        <v>66</v>
      </c>
      <c r="CC857" s="373" t="s">
        <v>66</v>
      </c>
      <c r="CD857" s="385"/>
      <c r="CE857" s="385" t="s">
        <v>2085</v>
      </c>
      <c r="CF857" s="386"/>
      <c r="CG857" s="373"/>
    </row>
    <row r="858" spans="1:85" ht="12.75" customHeight="1" x14ac:dyDescent="0.25">
      <c r="A858" s="370" t="s">
        <v>1488</v>
      </c>
      <c r="B858" s="369">
        <v>4620610.03</v>
      </c>
      <c r="C858" s="373"/>
      <c r="D858" s="370"/>
      <c r="E858" s="371">
        <v>1</v>
      </c>
      <c r="F858" s="371">
        <v>1</v>
      </c>
      <c r="G858" s="370"/>
      <c r="H858" s="370"/>
      <c r="I858" s="370"/>
      <c r="J858" s="372"/>
      <c r="K858" s="406"/>
      <c r="L858" s="374"/>
      <c r="M858" s="374"/>
      <c r="N858" s="375"/>
      <c r="O858" s="370">
        <v>244620610.03</v>
      </c>
      <c r="P858" s="376">
        <v>0.79</v>
      </c>
      <c r="Q858" s="375">
        <v>79</v>
      </c>
      <c r="R858" s="373">
        <v>0.78</v>
      </c>
      <c r="S858" s="373">
        <v>78</v>
      </c>
      <c r="T858" s="373">
        <v>5684</v>
      </c>
      <c r="U858" s="374">
        <v>387</v>
      </c>
      <c r="V858" s="377">
        <v>7.3060222767604308E-2</v>
      </c>
      <c r="W858" s="373">
        <v>7249.1</v>
      </c>
      <c r="X858" s="374">
        <v>5297</v>
      </c>
      <c r="Y858" s="374">
        <v>5297</v>
      </c>
      <c r="Z858" s="374">
        <v>5203</v>
      </c>
      <c r="AA858" s="374">
        <v>5492</v>
      </c>
      <c r="AB858" s="374">
        <v>-195</v>
      </c>
      <c r="AC858" s="377">
        <v>-3.5506190823015295E-2</v>
      </c>
      <c r="AD858" s="378">
        <v>6742.6</v>
      </c>
      <c r="AE858" s="373">
        <v>2284</v>
      </c>
      <c r="AF858" s="374">
        <v>2306</v>
      </c>
      <c r="AG858" s="379">
        <v>-22</v>
      </c>
      <c r="AH858" s="380">
        <v>-9.5403295750216832E-3</v>
      </c>
      <c r="AI858" s="379">
        <v>2306</v>
      </c>
      <c r="AJ858" s="374">
        <v>2574</v>
      </c>
      <c r="AK858" s="374">
        <v>-268</v>
      </c>
      <c r="AL858" s="381">
        <v>-0.10411810411810411</v>
      </c>
      <c r="AM858" s="373">
        <v>2185</v>
      </c>
      <c r="AN858" s="374">
        <v>2198</v>
      </c>
      <c r="AO858" s="374">
        <v>-13</v>
      </c>
      <c r="AP858" s="377">
        <v>-5.9144676979071883E-3</v>
      </c>
      <c r="AQ858" s="374">
        <v>28.012820512820515</v>
      </c>
      <c r="AR858" s="374">
        <v>2198</v>
      </c>
      <c r="AS858" s="374">
        <v>2508</v>
      </c>
      <c r="AT858" s="374">
        <v>-310</v>
      </c>
      <c r="AU858" s="377">
        <v>-0.12360446570972887</v>
      </c>
      <c r="AV858" s="382">
        <v>27.822784810126581</v>
      </c>
      <c r="AW858" s="373">
        <v>1740</v>
      </c>
      <c r="AX858" s="373">
        <v>1105</v>
      </c>
      <c r="AY858" s="373">
        <v>85</v>
      </c>
      <c r="AZ858" s="373">
        <v>1190</v>
      </c>
      <c r="BA858" s="377">
        <v>0.68390804597701149</v>
      </c>
      <c r="BB858" s="463">
        <v>0.90508462590841754</v>
      </c>
      <c r="BC858" s="373">
        <v>445</v>
      </c>
      <c r="BD858" s="377">
        <v>0.2557471264367816</v>
      </c>
      <c r="BE858" s="463">
        <v>1.6740545817754355</v>
      </c>
      <c r="BF858" s="373">
        <v>55</v>
      </c>
      <c r="BG858" s="373">
        <v>0</v>
      </c>
      <c r="BH858" s="373">
        <v>55</v>
      </c>
      <c r="BI858" s="377">
        <v>3.1609195402298854E-2</v>
      </c>
      <c r="BJ858" s="463">
        <v>0.42068552887457944</v>
      </c>
      <c r="BK858" s="373">
        <v>45</v>
      </c>
      <c r="BL858" s="383">
        <v>1735</v>
      </c>
      <c r="BM858" s="374">
        <v>1095</v>
      </c>
      <c r="BN858" s="374">
        <v>80</v>
      </c>
      <c r="BO858" s="374">
        <v>1175</v>
      </c>
      <c r="BP858" s="377">
        <v>0.67723342939481268</v>
      </c>
      <c r="BQ858" s="384">
        <v>0.97198355430297168</v>
      </c>
      <c r="BR858" s="374">
        <v>490</v>
      </c>
      <c r="BS858" s="377">
        <v>0.28242074927953892</v>
      </c>
      <c r="BT858" s="384">
        <v>1.2674269590249918</v>
      </c>
      <c r="BU858" s="374">
        <v>50</v>
      </c>
      <c r="BV858" s="374">
        <v>0</v>
      </c>
      <c r="BW858" s="374">
        <v>50</v>
      </c>
      <c r="BX858" s="377">
        <v>2.8818443804034581E-2</v>
      </c>
      <c r="BY858" s="384">
        <v>0.39878288273924922</v>
      </c>
      <c r="BZ858" s="374">
        <v>15</v>
      </c>
      <c r="CA858" s="373" t="s">
        <v>66</v>
      </c>
      <c r="CB858" s="385" t="s">
        <v>66</v>
      </c>
      <c r="CC858" s="373" t="s">
        <v>66</v>
      </c>
      <c r="CD858" s="385" t="s">
        <v>2101</v>
      </c>
      <c r="CE858" s="385" t="s">
        <v>2085</v>
      </c>
      <c r="CF858" s="426" t="s">
        <v>2102</v>
      </c>
      <c r="CG858" s="373"/>
    </row>
    <row r="859" spans="1:85" ht="12.75" customHeight="1" x14ac:dyDescent="0.25">
      <c r="A859" s="370" t="s">
        <v>1493</v>
      </c>
      <c r="B859" s="369">
        <v>4620611.01</v>
      </c>
      <c r="C859" s="373" t="s">
        <v>2126</v>
      </c>
      <c r="D859" s="370"/>
      <c r="E859" s="371">
        <v>1</v>
      </c>
      <c r="F859" s="371">
        <v>1</v>
      </c>
      <c r="G859" s="370"/>
      <c r="H859" s="370"/>
      <c r="I859" s="370"/>
      <c r="J859" s="372"/>
      <c r="K859" s="406"/>
      <c r="L859" s="374"/>
      <c r="M859" s="374"/>
      <c r="N859" s="375"/>
      <c r="O859" s="370">
        <v>244620611.00999999</v>
      </c>
      <c r="P859" s="376">
        <v>0.71</v>
      </c>
      <c r="Q859" s="375">
        <v>71</v>
      </c>
      <c r="R859" s="373">
        <v>0.71</v>
      </c>
      <c r="S859" s="373">
        <v>71</v>
      </c>
      <c r="T859" s="373">
        <v>3036</v>
      </c>
      <c r="U859" s="374">
        <v>214</v>
      </c>
      <c r="V859" s="377">
        <v>7.5832742735648481E-2</v>
      </c>
      <c r="W859" s="373">
        <v>4290</v>
      </c>
      <c r="X859" s="374">
        <v>2822</v>
      </c>
      <c r="Y859" s="374">
        <v>2822</v>
      </c>
      <c r="Z859" s="374">
        <v>2808</v>
      </c>
      <c r="AA859" s="374">
        <v>2701</v>
      </c>
      <c r="AB859" s="374">
        <v>121</v>
      </c>
      <c r="AC859" s="377">
        <v>4.4798222880414663E-2</v>
      </c>
      <c r="AD859" s="378">
        <v>3963.5</v>
      </c>
      <c r="AE859" s="373">
        <v>1247</v>
      </c>
      <c r="AF859" s="374">
        <v>1232</v>
      </c>
      <c r="AG859" s="379">
        <v>15</v>
      </c>
      <c r="AH859" s="380">
        <v>1.2175324675324676E-2</v>
      </c>
      <c r="AI859" s="379">
        <v>1232</v>
      </c>
      <c r="AJ859" s="374">
        <v>1214</v>
      </c>
      <c r="AK859" s="374">
        <v>18</v>
      </c>
      <c r="AL859" s="381">
        <v>1.4827018121911038E-2</v>
      </c>
      <c r="AM859" s="373">
        <v>1186</v>
      </c>
      <c r="AN859" s="374">
        <v>1134</v>
      </c>
      <c r="AO859" s="374">
        <v>52</v>
      </c>
      <c r="AP859" s="377">
        <v>4.585537918871252E-2</v>
      </c>
      <c r="AQ859" s="374">
        <v>16.704225352112676</v>
      </c>
      <c r="AR859" s="374">
        <v>1134</v>
      </c>
      <c r="AS859" s="374">
        <v>1146</v>
      </c>
      <c r="AT859" s="374">
        <v>-12</v>
      </c>
      <c r="AU859" s="377">
        <v>-1.0471204188481676E-2</v>
      </c>
      <c r="AV859" s="382">
        <v>15.971830985915492</v>
      </c>
      <c r="AW859" s="373">
        <v>1040</v>
      </c>
      <c r="AX859" s="373">
        <v>725</v>
      </c>
      <c r="AY859" s="373">
        <v>40</v>
      </c>
      <c r="AZ859" s="373">
        <v>765</v>
      </c>
      <c r="BA859" s="377">
        <v>0.73557692307692313</v>
      </c>
      <c r="BB859" s="463">
        <v>0.97346327209655359</v>
      </c>
      <c r="BC859" s="373">
        <v>205</v>
      </c>
      <c r="BD859" s="377">
        <v>0.19711538461538461</v>
      </c>
      <c r="BE859" s="463">
        <v>1.2902663554868148</v>
      </c>
      <c r="BF859" s="373">
        <v>55</v>
      </c>
      <c r="BG859" s="373">
        <v>0</v>
      </c>
      <c r="BH859" s="373">
        <v>55</v>
      </c>
      <c r="BI859" s="377">
        <v>5.2884615384615384E-2</v>
      </c>
      <c r="BJ859" s="463">
        <v>0.70383925023246929</v>
      </c>
      <c r="BK859" s="373">
        <v>0</v>
      </c>
      <c r="BL859" s="383">
        <v>1110</v>
      </c>
      <c r="BM859" s="374">
        <v>655</v>
      </c>
      <c r="BN859" s="374">
        <v>35</v>
      </c>
      <c r="BO859" s="374">
        <v>690</v>
      </c>
      <c r="BP859" s="377">
        <v>0.6216216216216216</v>
      </c>
      <c r="BQ859" s="384">
        <v>0.89216799849246886</v>
      </c>
      <c r="BR859" s="374">
        <v>340</v>
      </c>
      <c r="BS859" s="377">
        <v>0.30630630630630629</v>
      </c>
      <c r="BT859" s="384">
        <v>1.3746187959713965</v>
      </c>
      <c r="BU859" s="374">
        <v>65</v>
      </c>
      <c r="BV859" s="374">
        <v>0</v>
      </c>
      <c r="BW859" s="374">
        <v>65</v>
      </c>
      <c r="BX859" s="377">
        <v>5.8558558558558557E-2</v>
      </c>
      <c r="BY859" s="384">
        <v>0.81031963244898786</v>
      </c>
      <c r="BZ859" s="374">
        <v>10</v>
      </c>
      <c r="CA859" s="373" t="s">
        <v>66</v>
      </c>
      <c r="CB859" s="385" t="s">
        <v>66</v>
      </c>
      <c r="CC859" s="373" t="s">
        <v>68</v>
      </c>
      <c r="CD859" s="385"/>
      <c r="CE859" s="385" t="s">
        <v>2085</v>
      </c>
      <c r="CF859" s="386"/>
      <c r="CG859" s="373"/>
    </row>
    <row r="860" spans="1:85" ht="12.75" customHeight="1" x14ac:dyDescent="0.25">
      <c r="A860" s="370" t="s">
        <v>1495</v>
      </c>
      <c r="B860" s="369">
        <v>4620612</v>
      </c>
      <c r="C860" s="373"/>
      <c r="D860" s="370"/>
      <c r="E860" s="371">
        <v>1</v>
      </c>
      <c r="F860" s="371">
        <v>1</v>
      </c>
      <c r="G860" s="370"/>
      <c r="H860" s="370"/>
      <c r="I860" s="370"/>
      <c r="J860" s="372"/>
      <c r="K860" s="406"/>
      <c r="L860" s="374"/>
      <c r="M860" s="374"/>
      <c r="N860" s="375"/>
      <c r="O860" s="370">
        <v>244620612</v>
      </c>
      <c r="P860" s="376">
        <v>0.75</v>
      </c>
      <c r="Q860" s="375">
        <v>75</v>
      </c>
      <c r="R860" s="373">
        <v>0.75</v>
      </c>
      <c r="S860" s="373">
        <v>75</v>
      </c>
      <c r="T860" s="373">
        <v>4813</v>
      </c>
      <c r="U860" s="374">
        <v>172</v>
      </c>
      <c r="V860" s="377">
        <v>3.7060978237448826E-2</v>
      </c>
      <c r="W860" s="373">
        <v>6437.9</v>
      </c>
      <c r="X860" s="374">
        <v>4641</v>
      </c>
      <c r="Y860" s="374">
        <v>4641</v>
      </c>
      <c r="Z860" s="374">
        <v>4210</v>
      </c>
      <c r="AA860" s="374">
        <v>4012</v>
      </c>
      <c r="AB860" s="374">
        <v>629</v>
      </c>
      <c r="AC860" s="377">
        <v>0.15677966101694915</v>
      </c>
      <c r="AD860" s="378">
        <v>6216.2</v>
      </c>
      <c r="AE860" s="373">
        <v>2000</v>
      </c>
      <c r="AF860" s="374">
        <v>1989</v>
      </c>
      <c r="AG860" s="379">
        <v>11</v>
      </c>
      <c r="AH860" s="380">
        <v>5.5304172951231778E-3</v>
      </c>
      <c r="AI860" s="379">
        <v>1989</v>
      </c>
      <c r="AJ860" s="374">
        <v>1784</v>
      </c>
      <c r="AK860" s="374">
        <v>205</v>
      </c>
      <c r="AL860" s="381">
        <v>0.11491031390134529</v>
      </c>
      <c r="AM860" s="373">
        <v>1922</v>
      </c>
      <c r="AN860" s="374">
        <v>1859</v>
      </c>
      <c r="AO860" s="374">
        <v>63</v>
      </c>
      <c r="AP860" s="377">
        <v>3.388918773534158E-2</v>
      </c>
      <c r="AQ860" s="374">
        <v>25.626666666666665</v>
      </c>
      <c r="AR860" s="374">
        <v>1859</v>
      </c>
      <c r="AS860" s="374">
        <v>1711</v>
      </c>
      <c r="AT860" s="374">
        <v>148</v>
      </c>
      <c r="AU860" s="377">
        <v>8.6499123319696086E-2</v>
      </c>
      <c r="AV860" s="382">
        <v>24.786666666666665</v>
      </c>
      <c r="AW860" s="373">
        <v>1785</v>
      </c>
      <c r="AX860" s="373">
        <v>1020</v>
      </c>
      <c r="AY860" s="373">
        <v>45</v>
      </c>
      <c r="AZ860" s="373">
        <v>1065</v>
      </c>
      <c r="BA860" s="377">
        <v>0.59663865546218486</v>
      </c>
      <c r="BB860" s="463">
        <v>0.78959222289898956</v>
      </c>
      <c r="BC860" s="373">
        <v>585</v>
      </c>
      <c r="BD860" s="377">
        <v>0.32773109243697479</v>
      </c>
      <c r="BE860" s="463">
        <v>2.1452430161322078</v>
      </c>
      <c r="BF860" s="373">
        <v>85</v>
      </c>
      <c r="BG860" s="373">
        <v>20</v>
      </c>
      <c r="BH860" s="373">
        <v>105</v>
      </c>
      <c r="BI860" s="377">
        <v>5.8823529411764705E-2</v>
      </c>
      <c r="BJ860" s="463">
        <v>0.78288002164894988</v>
      </c>
      <c r="BK860" s="373">
        <v>35</v>
      </c>
      <c r="BL860" s="383">
        <v>1820</v>
      </c>
      <c r="BM860" s="374">
        <v>1070</v>
      </c>
      <c r="BN860" s="374">
        <v>50</v>
      </c>
      <c r="BO860" s="374">
        <v>1120</v>
      </c>
      <c r="BP860" s="377">
        <v>0.61538461538461542</v>
      </c>
      <c r="BQ860" s="384">
        <v>0.88321648011294585</v>
      </c>
      <c r="BR860" s="374">
        <v>605</v>
      </c>
      <c r="BS860" s="377">
        <v>0.3324175824175824</v>
      </c>
      <c r="BT860" s="384">
        <v>1.4917990504760688</v>
      </c>
      <c r="BU860" s="374">
        <v>80</v>
      </c>
      <c r="BV860" s="374">
        <v>10</v>
      </c>
      <c r="BW860" s="374">
        <v>90</v>
      </c>
      <c r="BX860" s="377">
        <v>4.9450549450549448E-2</v>
      </c>
      <c r="BY860" s="384">
        <v>0.6842851334036677</v>
      </c>
      <c r="BZ860" s="374">
        <v>15</v>
      </c>
      <c r="CA860" s="373" t="s">
        <v>66</v>
      </c>
      <c r="CB860" s="385" t="s">
        <v>66</v>
      </c>
      <c r="CC860" s="373" t="s">
        <v>68</v>
      </c>
      <c r="CD860" s="385" t="s">
        <v>2101</v>
      </c>
      <c r="CE860" s="385" t="s">
        <v>2085</v>
      </c>
      <c r="CF860" s="426" t="s">
        <v>2102</v>
      </c>
      <c r="CG860" s="373"/>
    </row>
    <row r="861" spans="1:85" ht="12.75" customHeight="1" x14ac:dyDescent="0.25">
      <c r="A861" s="370" t="s">
        <v>1496</v>
      </c>
      <c r="B861" s="369">
        <v>4620613</v>
      </c>
      <c r="C861" s="373"/>
      <c r="D861" s="370"/>
      <c r="E861" s="371">
        <v>1</v>
      </c>
      <c r="F861" s="371">
        <v>1</v>
      </c>
      <c r="G861" s="370"/>
      <c r="H861" s="370"/>
      <c r="I861" s="370"/>
      <c r="J861" s="372"/>
      <c r="K861" s="406"/>
      <c r="L861" s="374"/>
      <c r="M861" s="374"/>
      <c r="N861" s="375"/>
      <c r="O861" s="370">
        <v>244620613</v>
      </c>
      <c r="P861" s="376">
        <v>0.99</v>
      </c>
      <c r="Q861" s="375">
        <v>99</v>
      </c>
      <c r="R861" s="373">
        <v>0.99</v>
      </c>
      <c r="S861" s="373">
        <v>99</v>
      </c>
      <c r="T861" s="373">
        <v>7813</v>
      </c>
      <c r="U861" s="374">
        <v>415</v>
      </c>
      <c r="V861" s="377">
        <v>5.6096242227629087E-2</v>
      </c>
      <c r="W861" s="373">
        <v>7883.2</v>
      </c>
      <c r="X861" s="374">
        <v>7398</v>
      </c>
      <c r="Y861" s="374">
        <v>7398</v>
      </c>
      <c r="Z861" s="374">
        <v>7112</v>
      </c>
      <c r="AA861" s="374">
        <v>6894</v>
      </c>
      <c r="AB861" s="374">
        <v>504</v>
      </c>
      <c r="AC861" s="377">
        <v>7.3107049608355096E-2</v>
      </c>
      <c r="AD861" s="378">
        <v>7467.4</v>
      </c>
      <c r="AE861" s="373">
        <v>3312</v>
      </c>
      <c r="AF861" s="374">
        <v>3165</v>
      </c>
      <c r="AG861" s="379">
        <v>147</v>
      </c>
      <c r="AH861" s="380">
        <v>4.6445497630331754E-2</v>
      </c>
      <c r="AI861" s="379">
        <v>3165</v>
      </c>
      <c r="AJ861" s="374">
        <v>2973</v>
      </c>
      <c r="AK861" s="374">
        <v>192</v>
      </c>
      <c r="AL861" s="381">
        <v>6.4581231079717458E-2</v>
      </c>
      <c r="AM861" s="373">
        <v>3146</v>
      </c>
      <c r="AN861" s="374">
        <v>2884</v>
      </c>
      <c r="AO861" s="374">
        <v>262</v>
      </c>
      <c r="AP861" s="377">
        <v>9.084604715672677E-2</v>
      </c>
      <c r="AQ861" s="374">
        <v>31.777777777777779</v>
      </c>
      <c r="AR861" s="374">
        <v>2884</v>
      </c>
      <c r="AS861" s="374">
        <v>2838</v>
      </c>
      <c r="AT861" s="374">
        <v>46</v>
      </c>
      <c r="AU861" s="377">
        <v>1.620859760394644E-2</v>
      </c>
      <c r="AV861" s="382">
        <v>29.131313131313131</v>
      </c>
      <c r="AW861" s="373">
        <v>2900</v>
      </c>
      <c r="AX861" s="373">
        <v>1635</v>
      </c>
      <c r="AY861" s="373">
        <v>150</v>
      </c>
      <c r="AZ861" s="373">
        <v>1785</v>
      </c>
      <c r="BA861" s="377">
        <v>0.6155172413793103</v>
      </c>
      <c r="BB861" s="463">
        <v>0.81457616331757576</v>
      </c>
      <c r="BC861" s="373">
        <v>915</v>
      </c>
      <c r="BD861" s="377">
        <v>0.31551724137931036</v>
      </c>
      <c r="BE861" s="463">
        <v>2.0652943042577845</v>
      </c>
      <c r="BF861" s="373">
        <v>125</v>
      </c>
      <c r="BG861" s="373">
        <v>15</v>
      </c>
      <c r="BH861" s="373">
        <v>140</v>
      </c>
      <c r="BI861" s="377">
        <v>4.8275862068965517E-2</v>
      </c>
      <c r="BJ861" s="463">
        <v>0.64250153500844853</v>
      </c>
      <c r="BK861" s="373">
        <v>60</v>
      </c>
      <c r="BL861" s="383">
        <v>2845</v>
      </c>
      <c r="BM861" s="374">
        <v>1630</v>
      </c>
      <c r="BN861" s="374">
        <v>75</v>
      </c>
      <c r="BO861" s="374">
        <v>1705</v>
      </c>
      <c r="BP861" s="377">
        <v>0.59929701230228472</v>
      </c>
      <c r="BQ861" s="384">
        <v>0.86012712134022151</v>
      </c>
      <c r="BR861" s="374">
        <v>915</v>
      </c>
      <c r="BS861" s="377">
        <v>0.32161687170474518</v>
      </c>
      <c r="BT861" s="384">
        <v>1.4433284194441736</v>
      </c>
      <c r="BU861" s="374">
        <v>200</v>
      </c>
      <c r="BV861" s="374">
        <v>20</v>
      </c>
      <c r="BW861" s="374">
        <v>220</v>
      </c>
      <c r="BX861" s="377">
        <v>7.7328646748681895E-2</v>
      </c>
      <c r="BY861" s="384">
        <v>1.0700557212061259</v>
      </c>
      <c r="BZ861" s="374">
        <v>10</v>
      </c>
      <c r="CA861" s="373" t="s">
        <v>66</v>
      </c>
      <c r="CB861" s="385" t="s">
        <v>66</v>
      </c>
      <c r="CC861" s="373" t="s">
        <v>66</v>
      </c>
      <c r="CD861" s="385" t="s">
        <v>2101</v>
      </c>
      <c r="CE861" s="385" t="s">
        <v>2085</v>
      </c>
      <c r="CF861" s="426" t="s">
        <v>2102</v>
      </c>
      <c r="CG861" s="373"/>
    </row>
    <row r="862" spans="1:85" ht="12.75" customHeight="1" x14ac:dyDescent="0.25">
      <c r="A862" s="370" t="s">
        <v>1497</v>
      </c>
      <c r="B862" s="369">
        <v>4620614</v>
      </c>
      <c r="C862" s="373"/>
      <c r="D862" s="370"/>
      <c r="E862" s="371">
        <v>1</v>
      </c>
      <c r="F862" s="371">
        <v>1</v>
      </c>
      <c r="G862" s="370"/>
      <c r="H862" s="370"/>
      <c r="I862" s="370"/>
      <c r="J862" s="372"/>
      <c r="K862" s="406"/>
      <c r="L862" s="374"/>
      <c r="M862" s="374"/>
      <c r="N862" s="375"/>
      <c r="O862" s="370">
        <v>244620614</v>
      </c>
      <c r="P862" s="376">
        <v>0.44</v>
      </c>
      <c r="Q862" s="375">
        <v>44</v>
      </c>
      <c r="R862" s="373">
        <v>0.44</v>
      </c>
      <c r="S862" s="373">
        <v>44</v>
      </c>
      <c r="T862" s="373">
        <v>3827</v>
      </c>
      <c r="U862" s="374">
        <v>381</v>
      </c>
      <c r="V862" s="377">
        <v>0.11056297156123041</v>
      </c>
      <c r="W862" s="373">
        <v>8607.7000000000007</v>
      </c>
      <c r="X862" s="374">
        <v>3446</v>
      </c>
      <c r="Y862" s="374">
        <v>3446</v>
      </c>
      <c r="Z862" s="374">
        <v>3562</v>
      </c>
      <c r="AA862" s="374">
        <v>3581</v>
      </c>
      <c r="AB862" s="374">
        <v>-135</v>
      </c>
      <c r="AC862" s="377">
        <v>-3.7698966769058921E-2</v>
      </c>
      <c r="AD862" s="378">
        <v>7752.5</v>
      </c>
      <c r="AE862" s="373">
        <v>1814</v>
      </c>
      <c r="AF862" s="374">
        <v>1770</v>
      </c>
      <c r="AG862" s="379">
        <v>44</v>
      </c>
      <c r="AH862" s="380">
        <v>2.4858757062146894E-2</v>
      </c>
      <c r="AI862" s="379">
        <v>1770</v>
      </c>
      <c r="AJ862" s="374">
        <v>1745</v>
      </c>
      <c r="AK862" s="374">
        <v>25</v>
      </c>
      <c r="AL862" s="381">
        <v>1.4326647564469915E-2</v>
      </c>
      <c r="AM862" s="373">
        <v>1718</v>
      </c>
      <c r="AN862" s="374">
        <v>1579</v>
      </c>
      <c r="AO862" s="374">
        <v>139</v>
      </c>
      <c r="AP862" s="377">
        <v>8.8030398986700439E-2</v>
      </c>
      <c r="AQ862" s="374">
        <v>39.045454545454547</v>
      </c>
      <c r="AR862" s="374">
        <v>1579</v>
      </c>
      <c r="AS862" s="374">
        <v>1674</v>
      </c>
      <c r="AT862" s="374">
        <v>-95</v>
      </c>
      <c r="AU862" s="377">
        <v>-5.6750298685782553E-2</v>
      </c>
      <c r="AV862" s="382">
        <v>35.886363636363633</v>
      </c>
      <c r="AW862" s="373">
        <v>1480</v>
      </c>
      <c r="AX862" s="373">
        <v>915</v>
      </c>
      <c r="AY862" s="373">
        <v>90</v>
      </c>
      <c r="AZ862" s="373">
        <v>1005</v>
      </c>
      <c r="BA862" s="377">
        <v>0.67905405405405406</v>
      </c>
      <c r="BB862" s="463">
        <v>0.89866084790259471</v>
      </c>
      <c r="BC862" s="373">
        <v>350</v>
      </c>
      <c r="BD862" s="377">
        <v>0.23648648648648649</v>
      </c>
      <c r="BE862" s="463">
        <v>1.5479794113289405</v>
      </c>
      <c r="BF862" s="373">
        <v>85</v>
      </c>
      <c r="BG862" s="373">
        <v>15</v>
      </c>
      <c r="BH862" s="373">
        <v>100</v>
      </c>
      <c r="BI862" s="377">
        <v>6.7567567567567571E-2</v>
      </c>
      <c r="BJ862" s="463">
        <v>0.8992540789210911</v>
      </c>
      <c r="BK862" s="373">
        <v>30</v>
      </c>
      <c r="BL862" s="383">
        <v>1390</v>
      </c>
      <c r="BM862" s="374">
        <v>830</v>
      </c>
      <c r="BN862" s="374">
        <v>35</v>
      </c>
      <c r="BO862" s="374">
        <v>865</v>
      </c>
      <c r="BP862" s="377">
        <v>0.62230215827338131</v>
      </c>
      <c r="BQ862" s="384">
        <v>0.89314472291997082</v>
      </c>
      <c r="BR862" s="374">
        <v>420</v>
      </c>
      <c r="BS862" s="377">
        <v>0.30215827338129497</v>
      </c>
      <c r="BT862" s="384">
        <v>1.3560035604779204</v>
      </c>
      <c r="BU862" s="374">
        <v>60</v>
      </c>
      <c r="BV862" s="374">
        <v>10</v>
      </c>
      <c r="BW862" s="374">
        <v>70</v>
      </c>
      <c r="BX862" s="377">
        <v>5.0359712230215826E-2</v>
      </c>
      <c r="BY862" s="384">
        <v>0.69686591523283192</v>
      </c>
      <c r="BZ862" s="374">
        <v>25</v>
      </c>
      <c r="CA862" s="373" t="s">
        <v>66</v>
      </c>
      <c r="CB862" s="385" t="s">
        <v>66</v>
      </c>
      <c r="CC862" s="373" t="s">
        <v>68</v>
      </c>
      <c r="CD862" s="385" t="s">
        <v>2101</v>
      </c>
      <c r="CE862" s="385" t="s">
        <v>2085</v>
      </c>
      <c r="CF862" s="426" t="s">
        <v>2102</v>
      </c>
      <c r="CG862" s="373"/>
    </row>
    <row r="863" spans="1:85" ht="12.75" customHeight="1" x14ac:dyDescent="0.25">
      <c r="A863" s="370" t="s">
        <v>1498</v>
      </c>
      <c r="B863" s="369">
        <v>4620615</v>
      </c>
      <c r="C863" s="373"/>
      <c r="D863" s="370"/>
      <c r="E863" s="371">
        <v>1</v>
      </c>
      <c r="F863" s="371">
        <v>1</v>
      </c>
      <c r="G863" s="370"/>
      <c r="H863" s="370"/>
      <c r="I863" s="370"/>
      <c r="J863" s="372"/>
      <c r="K863" s="406"/>
      <c r="L863" s="374"/>
      <c r="M863" s="374"/>
      <c r="N863" s="375"/>
      <c r="O863" s="370">
        <v>244620615</v>
      </c>
      <c r="P863" s="376">
        <v>0.56000000000000005</v>
      </c>
      <c r="Q863" s="375">
        <v>56.000000000000007</v>
      </c>
      <c r="R863" s="373">
        <v>0.56000000000000005</v>
      </c>
      <c r="S863" s="373">
        <v>56.000000000000007</v>
      </c>
      <c r="T863" s="373">
        <v>5848</v>
      </c>
      <c r="U863" s="374">
        <v>264</v>
      </c>
      <c r="V863" s="377">
        <v>4.7277936962750719E-2</v>
      </c>
      <c r="W863" s="373">
        <v>10442.9</v>
      </c>
      <c r="X863" s="374">
        <v>5584</v>
      </c>
      <c r="Y863" s="374">
        <v>5584</v>
      </c>
      <c r="Z863" s="374">
        <v>5646</v>
      </c>
      <c r="AA863" s="374">
        <v>5326</v>
      </c>
      <c r="AB863" s="374">
        <v>258</v>
      </c>
      <c r="AC863" s="377">
        <v>4.8441607209913633E-2</v>
      </c>
      <c r="AD863" s="378">
        <v>9975</v>
      </c>
      <c r="AE863" s="373">
        <v>2441</v>
      </c>
      <c r="AF863" s="374">
        <v>2383</v>
      </c>
      <c r="AG863" s="379">
        <v>58</v>
      </c>
      <c r="AH863" s="380">
        <v>2.4339068401174991E-2</v>
      </c>
      <c r="AI863" s="379">
        <v>2383</v>
      </c>
      <c r="AJ863" s="374">
        <v>2311</v>
      </c>
      <c r="AK863" s="374">
        <v>72</v>
      </c>
      <c r="AL863" s="381">
        <v>3.1155344006923411E-2</v>
      </c>
      <c r="AM863" s="373">
        <v>2319</v>
      </c>
      <c r="AN863" s="374">
        <v>2193</v>
      </c>
      <c r="AO863" s="374">
        <v>126</v>
      </c>
      <c r="AP863" s="377">
        <v>5.7455540355677154E-2</v>
      </c>
      <c r="AQ863" s="374">
        <v>41.410714285714278</v>
      </c>
      <c r="AR863" s="374">
        <v>2193</v>
      </c>
      <c r="AS863" s="374">
        <v>2216</v>
      </c>
      <c r="AT863" s="374">
        <v>-23</v>
      </c>
      <c r="AU863" s="377">
        <v>-1.0379061371841155E-2</v>
      </c>
      <c r="AV863" s="382">
        <v>39.160714285714278</v>
      </c>
      <c r="AW863" s="373">
        <v>2250</v>
      </c>
      <c r="AX863" s="373">
        <v>1395</v>
      </c>
      <c r="AY863" s="373">
        <v>95</v>
      </c>
      <c r="AZ863" s="373">
        <v>1490</v>
      </c>
      <c r="BA863" s="377">
        <v>0.66222222222222227</v>
      </c>
      <c r="BB863" s="463">
        <v>0.87638558398885658</v>
      </c>
      <c r="BC863" s="373">
        <v>620</v>
      </c>
      <c r="BD863" s="377">
        <v>0.27555555555555555</v>
      </c>
      <c r="BE863" s="463">
        <v>1.8037154385211884</v>
      </c>
      <c r="BF863" s="373">
        <v>90</v>
      </c>
      <c r="BG863" s="373">
        <v>20</v>
      </c>
      <c r="BH863" s="373">
        <v>110</v>
      </c>
      <c r="BI863" s="377">
        <v>4.8888888888888891E-2</v>
      </c>
      <c r="BJ863" s="463">
        <v>0.65066028465934944</v>
      </c>
      <c r="BK863" s="373">
        <v>25</v>
      </c>
      <c r="BL863" s="383">
        <v>2045</v>
      </c>
      <c r="BM863" s="374">
        <v>1210</v>
      </c>
      <c r="BN863" s="374">
        <v>65</v>
      </c>
      <c r="BO863" s="374">
        <v>1275</v>
      </c>
      <c r="BP863" s="377">
        <v>0.62347188264058684</v>
      </c>
      <c r="BQ863" s="384">
        <v>0.89482354265721742</v>
      </c>
      <c r="BR863" s="374">
        <v>655</v>
      </c>
      <c r="BS863" s="377">
        <v>0.32029339853300731</v>
      </c>
      <c r="BT863" s="384">
        <v>1.4373890343894777</v>
      </c>
      <c r="BU863" s="374">
        <v>120</v>
      </c>
      <c r="BV863" s="374">
        <v>10</v>
      </c>
      <c r="BW863" s="374">
        <v>130</v>
      </c>
      <c r="BX863" s="377">
        <v>6.3569682151589244E-2</v>
      </c>
      <c r="BY863" s="384">
        <v>0.87966238828203092</v>
      </c>
      <c r="BZ863" s="374">
        <v>0</v>
      </c>
      <c r="CA863" s="373" t="s">
        <v>66</v>
      </c>
      <c r="CB863" s="385" t="s">
        <v>66</v>
      </c>
      <c r="CC863" s="373" t="s">
        <v>68</v>
      </c>
      <c r="CD863" s="385" t="s">
        <v>2101</v>
      </c>
      <c r="CE863" s="385" t="s">
        <v>2085</v>
      </c>
      <c r="CF863" s="426" t="s">
        <v>2102</v>
      </c>
      <c r="CG863" s="373"/>
    </row>
    <row r="864" spans="1:85" ht="12.75" customHeight="1" x14ac:dyDescent="0.25">
      <c r="A864" s="370" t="s">
        <v>1499</v>
      </c>
      <c r="B864" s="369">
        <v>4620616</v>
      </c>
      <c r="C864" s="373" t="s">
        <v>2126</v>
      </c>
      <c r="D864" s="370"/>
      <c r="E864" s="371">
        <v>1</v>
      </c>
      <c r="F864" s="371">
        <v>1</v>
      </c>
      <c r="G864" s="370"/>
      <c r="H864" s="370"/>
      <c r="I864" s="370"/>
      <c r="J864" s="372"/>
      <c r="K864" s="406"/>
      <c r="L864" s="374"/>
      <c r="M864" s="374"/>
      <c r="N864" s="375"/>
      <c r="O864" s="370">
        <v>244620616</v>
      </c>
      <c r="P864" s="376">
        <v>0.75</v>
      </c>
      <c r="Q864" s="375">
        <v>75</v>
      </c>
      <c r="R864" s="373">
        <v>0.75</v>
      </c>
      <c r="S864" s="373">
        <v>75</v>
      </c>
      <c r="T864" s="373">
        <v>6896</v>
      </c>
      <c r="U864" s="374">
        <v>287</v>
      </c>
      <c r="V864" s="377">
        <v>4.3425631714328942E-2</v>
      </c>
      <c r="W864" s="373">
        <v>9136.2000000000007</v>
      </c>
      <c r="X864" s="374">
        <v>6609</v>
      </c>
      <c r="Y864" s="374">
        <v>6609</v>
      </c>
      <c r="Z864" s="374">
        <v>6527</v>
      </c>
      <c r="AA864" s="374">
        <v>6430</v>
      </c>
      <c r="AB864" s="374">
        <v>179</v>
      </c>
      <c r="AC864" s="377">
        <v>2.7838258164852255E-2</v>
      </c>
      <c r="AD864" s="378">
        <v>8757.1</v>
      </c>
      <c r="AE864" s="373">
        <v>2834</v>
      </c>
      <c r="AF864" s="374">
        <v>2801</v>
      </c>
      <c r="AG864" s="379">
        <v>33</v>
      </c>
      <c r="AH864" s="380">
        <v>1.1781506604784006E-2</v>
      </c>
      <c r="AI864" s="379">
        <v>2801</v>
      </c>
      <c r="AJ864" s="374">
        <v>2723</v>
      </c>
      <c r="AK864" s="374">
        <v>78</v>
      </c>
      <c r="AL864" s="381">
        <v>2.8644876973925818E-2</v>
      </c>
      <c r="AM864" s="373">
        <v>2695</v>
      </c>
      <c r="AN864" s="374">
        <v>2586</v>
      </c>
      <c r="AO864" s="374">
        <v>109</v>
      </c>
      <c r="AP864" s="377">
        <v>4.2150038669760248E-2</v>
      </c>
      <c r="AQ864" s="374">
        <v>35.93333333333333</v>
      </c>
      <c r="AR864" s="374">
        <v>2586</v>
      </c>
      <c r="AS864" s="374">
        <v>2591</v>
      </c>
      <c r="AT864" s="374">
        <v>-5</v>
      </c>
      <c r="AU864" s="377">
        <v>-1.9297568506368198E-3</v>
      </c>
      <c r="AV864" s="382">
        <v>34.479999999999997</v>
      </c>
      <c r="AW864" s="373">
        <v>2435</v>
      </c>
      <c r="AX864" s="373">
        <v>1445</v>
      </c>
      <c r="AY864" s="373">
        <v>90</v>
      </c>
      <c r="AZ864" s="373">
        <v>1535</v>
      </c>
      <c r="BA864" s="377">
        <v>0.63039014373716629</v>
      </c>
      <c r="BB864" s="463">
        <v>0.83425897790926873</v>
      </c>
      <c r="BC864" s="373">
        <v>710</v>
      </c>
      <c r="BD864" s="377">
        <v>0.29158110882956878</v>
      </c>
      <c r="BE864" s="463">
        <v>1.9086145678198307</v>
      </c>
      <c r="BF864" s="373">
        <v>150</v>
      </c>
      <c r="BG864" s="373">
        <v>0</v>
      </c>
      <c r="BH864" s="373">
        <v>150</v>
      </c>
      <c r="BI864" s="377">
        <v>6.1601642710472276E-2</v>
      </c>
      <c r="BJ864" s="463">
        <v>0.81985382143935193</v>
      </c>
      <c r="BK864" s="373">
        <v>35</v>
      </c>
      <c r="BL864" s="383">
        <v>2440</v>
      </c>
      <c r="BM864" s="374">
        <v>1345</v>
      </c>
      <c r="BN864" s="374">
        <v>95</v>
      </c>
      <c r="BO864" s="374">
        <v>1440</v>
      </c>
      <c r="BP864" s="377">
        <v>0.5901639344262295</v>
      </c>
      <c r="BQ864" s="384">
        <v>0.84701908338700538</v>
      </c>
      <c r="BR864" s="374">
        <v>805</v>
      </c>
      <c r="BS864" s="377">
        <v>0.32991803278688525</v>
      </c>
      <c r="BT864" s="384">
        <v>1.4805817564371282</v>
      </c>
      <c r="BU864" s="374">
        <v>145</v>
      </c>
      <c r="BV864" s="374">
        <v>10</v>
      </c>
      <c r="BW864" s="374">
        <v>155</v>
      </c>
      <c r="BX864" s="377">
        <v>6.3524590163934427E-2</v>
      </c>
      <c r="BY864" s="384">
        <v>0.8790384159069885</v>
      </c>
      <c r="BZ864" s="374">
        <v>40</v>
      </c>
      <c r="CA864" s="373" t="s">
        <v>66</v>
      </c>
      <c r="CB864" s="385" t="s">
        <v>66</v>
      </c>
      <c r="CC864" s="373" t="s">
        <v>68</v>
      </c>
      <c r="CD864" s="385" t="s">
        <v>2101</v>
      </c>
      <c r="CE864" s="385" t="s">
        <v>2085</v>
      </c>
      <c r="CF864" s="426" t="s">
        <v>2102</v>
      </c>
      <c r="CG864" s="373"/>
    </row>
    <row r="865" spans="1:85" ht="12.75" customHeight="1" x14ac:dyDescent="0.25">
      <c r="A865" s="370" t="s">
        <v>1500</v>
      </c>
      <c r="B865" s="369">
        <v>4620617.01</v>
      </c>
      <c r="C865" s="373"/>
      <c r="D865" s="370"/>
      <c r="E865" s="371">
        <v>1</v>
      </c>
      <c r="F865" s="371">
        <v>1</v>
      </c>
      <c r="G865" s="370"/>
      <c r="H865" s="370"/>
      <c r="I865" s="370"/>
      <c r="J865" s="372"/>
      <c r="K865" s="406"/>
      <c r="L865" s="374"/>
      <c r="M865" s="374"/>
      <c r="N865" s="375"/>
      <c r="O865" s="370">
        <v>244620617.00999999</v>
      </c>
      <c r="P865" s="376">
        <v>0.9</v>
      </c>
      <c r="Q865" s="375">
        <v>90</v>
      </c>
      <c r="R865" s="373">
        <v>0.9</v>
      </c>
      <c r="S865" s="373">
        <v>90</v>
      </c>
      <c r="T865" s="373">
        <v>5616</v>
      </c>
      <c r="U865" s="374">
        <v>156</v>
      </c>
      <c r="V865" s="377">
        <v>2.8571428571428571E-2</v>
      </c>
      <c r="W865" s="373">
        <v>6209</v>
      </c>
      <c r="X865" s="374">
        <v>5460</v>
      </c>
      <c r="Y865" s="374">
        <v>5460</v>
      </c>
      <c r="Z865" s="374">
        <v>5414</v>
      </c>
      <c r="AA865" s="374">
        <v>5319</v>
      </c>
      <c r="AB865" s="374">
        <v>141</v>
      </c>
      <c r="AC865" s="377">
        <v>2.6508742244782856E-2</v>
      </c>
      <c r="AD865" s="378">
        <v>6035.8</v>
      </c>
      <c r="AE865" s="373">
        <v>2268</v>
      </c>
      <c r="AF865" s="374">
        <v>2259</v>
      </c>
      <c r="AG865" s="379">
        <v>9</v>
      </c>
      <c r="AH865" s="380">
        <v>3.9840637450199202E-3</v>
      </c>
      <c r="AI865" s="379">
        <v>2259</v>
      </c>
      <c r="AJ865" s="374">
        <v>2242</v>
      </c>
      <c r="AK865" s="374">
        <v>17</v>
      </c>
      <c r="AL865" s="381">
        <v>7.5825156110615518E-3</v>
      </c>
      <c r="AM865" s="373">
        <v>2199</v>
      </c>
      <c r="AN865" s="374">
        <v>2153</v>
      </c>
      <c r="AO865" s="374">
        <v>46</v>
      </c>
      <c r="AP865" s="377">
        <v>2.1365536460752437E-2</v>
      </c>
      <c r="AQ865" s="374">
        <v>24.433333333333334</v>
      </c>
      <c r="AR865" s="374">
        <v>2153</v>
      </c>
      <c r="AS865" s="374">
        <v>2168</v>
      </c>
      <c r="AT865" s="374">
        <v>-15</v>
      </c>
      <c r="AU865" s="377">
        <v>-6.9188191881918819E-3</v>
      </c>
      <c r="AV865" s="382">
        <v>23.922222222222221</v>
      </c>
      <c r="AW865" s="373">
        <v>2105</v>
      </c>
      <c r="AX865" s="373">
        <v>1435</v>
      </c>
      <c r="AY865" s="373">
        <v>135</v>
      </c>
      <c r="AZ865" s="373">
        <v>1570</v>
      </c>
      <c r="BA865" s="377">
        <v>0.74584323040380052</v>
      </c>
      <c r="BB865" s="463">
        <v>0.98704971398894803</v>
      </c>
      <c r="BC865" s="373">
        <v>420</v>
      </c>
      <c r="BD865" s="377">
        <v>0.1995249406175772</v>
      </c>
      <c r="BE865" s="463">
        <v>1.3060386862328732</v>
      </c>
      <c r="BF865" s="373">
        <v>70</v>
      </c>
      <c r="BG865" s="373">
        <v>10</v>
      </c>
      <c r="BH865" s="373">
        <v>80</v>
      </c>
      <c r="BI865" s="377">
        <v>3.800475059382423E-2</v>
      </c>
      <c r="BJ865" s="463">
        <v>0.5058037194501529</v>
      </c>
      <c r="BK865" s="373">
        <v>30</v>
      </c>
      <c r="BL865" s="383">
        <v>2180</v>
      </c>
      <c r="BM865" s="374">
        <v>1380</v>
      </c>
      <c r="BN865" s="374">
        <v>60</v>
      </c>
      <c r="BO865" s="374">
        <v>1440</v>
      </c>
      <c r="BP865" s="377">
        <v>0.66055045871559637</v>
      </c>
      <c r="BQ865" s="384">
        <v>0.94803970801114368</v>
      </c>
      <c r="BR865" s="374">
        <v>620</v>
      </c>
      <c r="BS865" s="377">
        <v>0.28440366972477066</v>
      </c>
      <c r="BT865" s="384">
        <v>1.2763257628002094</v>
      </c>
      <c r="BU865" s="374">
        <v>90</v>
      </c>
      <c r="BV865" s="374">
        <v>20</v>
      </c>
      <c r="BW865" s="374">
        <v>110</v>
      </c>
      <c r="BX865" s="377">
        <v>5.0458715596330278E-2</v>
      </c>
      <c r="BY865" s="384">
        <v>0.69823590064941021</v>
      </c>
      <c r="BZ865" s="374">
        <v>10</v>
      </c>
      <c r="CA865" s="373" t="s">
        <v>66</v>
      </c>
      <c r="CB865" s="385" t="s">
        <v>66</v>
      </c>
      <c r="CC865" s="373" t="s">
        <v>66</v>
      </c>
      <c r="CD865" s="385"/>
      <c r="CE865" s="385" t="s">
        <v>2085</v>
      </c>
      <c r="CF865" s="386"/>
      <c r="CG865" s="373"/>
    </row>
    <row r="866" spans="1:85" ht="12.75" customHeight="1" x14ac:dyDescent="0.25">
      <c r="A866" s="370" t="s">
        <v>1501</v>
      </c>
      <c r="B866" s="369">
        <v>4620617.0199999996</v>
      </c>
      <c r="C866" s="373"/>
      <c r="D866" s="370"/>
      <c r="E866" s="371">
        <v>1</v>
      </c>
      <c r="F866" s="371">
        <v>1</v>
      </c>
      <c r="G866" s="370"/>
      <c r="H866" s="370"/>
      <c r="I866" s="370"/>
      <c r="J866" s="372"/>
      <c r="K866" s="406"/>
      <c r="L866" s="374"/>
      <c r="M866" s="374"/>
      <c r="N866" s="375"/>
      <c r="O866" s="370">
        <v>244620617.02000001</v>
      </c>
      <c r="P866" s="376">
        <v>0.66</v>
      </c>
      <c r="Q866" s="375">
        <v>66</v>
      </c>
      <c r="R866" s="373">
        <v>0.66</v>
      </c>
      <c r="S866" s="373">
        <v>66</v>
      </c>
      <c r="T866" s="373">
        <v>3904</v>
      </c>
      <c r="U866" s="374">
        <v>-22</v>
      </c>
      <c r="V866" s="377">
        <v>-5.6036678553234845E-3</v>
      </c>
      <c r="W866" s="373">
        <v>5948.5</v>
      </c>
      <c r="X866" s="374">
        <v>3926</v>
      </c>
      <c r="Y866" s="374">
        <v>3926</v>
      </c>
      <c r="Z866" s="374">
        <v>3933</v>
      </c>
      <c r="AA866" s="374">
        <v>3871</v>
      </c>
      <c r="AB866" s="374">
        <v>55</v>
      </c>
      <c r="AC866" s="377">
        <v>1.4208214931542238E-2</v>
      </c>
      <c r="AD866" s="378">
        <v>5972</v>
      </c>
      <c r="AE866" s="373">
        <v>1717</v>
      </c>
      <c r="AF866" s="374">
        <v>1712</v>
      </c>
      <c r="AG866" s="379">
        <v>5</v>
      </c>
      <c r="AH866" s="380">
        <v>2.9205607476635513E-3</v>
      </c>
      <c r="AI866" s="379">
        <v>1712</v>
      </c>
      <c r="AJ866" s="374">
        <v>1653</v>
      </c>
      <c r="AK866" s="374">
        <v>59</v>
      </c>
      <c r="AL866" s="381">
        <v>3.5692679975801569E-2</v>
      </c>
      <c r="AM866" s="373">
        <v>1627</v>
      </c>
      <c r="AN866" s="374">
        <v>1632</v>
      </c>
      <c r="AO866" s="374">
        <v>-5</v>
      </c>
      <c r="AP866" s="377">
        <v>-3.0637254901960784E-3</v>
      </c>
      <c r="AQ866" s="374">
        <v>24.651515151515152</v>
      </c>
      <c r="AR866" s="374">
        <v>1632</v>
      </c>
      <c r="AS866" s="374">
        <v>1593</v>
      </c>
      <c r="AT866" s="374">
        <v>39</v>
      </c>
      <c r="AU866" s="377">
        <v>2.4482109227871938E-2</v>
      </c>
      <c r="AV866" s="382">
        <v>24.727272727272727</v>
      </c>
      <c r="AW866" s="373">
        <v>1590</v>
      </c>
      <c r="AX866" s="373">
        <v>1040</v>
      </c>
      <c r="AY866" s="373">
        <v>55</v>
      </c>
      <c r="AZ866" s="373">
        <v>1095</v>
      </c>
      <c r="BA866" s="377">
        <v>0.68867924528301883</v>
      </c>
      <c r="BB866" s="463">
        <v>0.9113988360780656</v>
      </c>
      <c r="BC866" s="373">
        <v>420</v>
      </c>
      <c r="BD866" s="377">
        <v>0.26415094339622641</v>
      </c>
      <c r="BE866" s="463">
        <v>1.7290637952957222</v>
      </c>
      <c r="BF866" s="373">
        <v>45</v>
      </c>
      <c r="BG866" s="373">
        <v>10</v>
      </c>
      <c r="BH866" s="373">
        <v>55</v>
      </c>
      <c r="BI866" s="377">
        <v>3.4591194968553458E-2</v>
      </c>
      <c r="BJ866" s="463">
        <v>0.46037284291935099</v>
      </c>
      <c r="BK866" s="373">
        <v>20</v>
      </c>
      <c r="BL866" s="383">
        <v>1670</v>
      </c>
      <c r="BM866" s="374">
        <v>1040</v>
      </c>
      <c r="BN866" s="374">
        <v>40</v>
      </c>
      <c r="BO866" s="374">
        <v>1080</v>
      </c>
      <c r="BP866" s="377">
        <v>0.6467065868263473</v>
      </c>
      <c r="BQ866" s="384">
        <v>0.92817061233426335</v>
      </c>
      <c r="BR866" s="374">
        <v>505</v>
      </c>
      <c r="BS866" s="377">
        <v>0.30239520958083832</v>
      </c>
      <c r="BT866" s="384">
        <v>1.3570668652373483</v>
      </c>
      <c r="BU866" s="374">
        <v>50</v>
      </c>
      <c r="BV866" s="374">
        <v>20</v>
      </c>
      <c r="BW866" s="374">
        <v>70</v>
      </c>
      <c r="BX866" s="377">
        <v>4.1916167664670656E-2</v>
      </c>
      <c r="BY866" s="384">
        <v>0.58002612106205764</v>
      </c>
      <c r="BZ866" s="374">
        <v>15</v>
      </c>
      <c r="CA866" s="373" t="s">
        <v>66</v>
      </c>
      <c r="CB866" s="385" t="s">
        <v>66</v>
      </c>
      <c r="CC866" s="373" t="s">
        <v>66</v>
      </c>
      <c r="CD866" s="385" t="s">
        <v>2101</v>
      </c>
      <c r="CE866" s="385" t="s">
        <v>2085</v>
      </c>
      <c r="CF866" s="426" t="s">
        <v>2102</v>
      </c>
      <c r="CG866" s="373"/>
    </row>
    <row r="867" spans="1:85" ht="12.75" customHeight="1" x14ac:dyDescent="0.25">
      <c r="A867" s="352" t="s">
        <v>1415</v>
      </c>
      <c r="B867" s="351">
        <v>4620500</v>
      </c>
      <c r="C867" s="355"/>
      <c r="D867" s="352"/>
      <c r="E867" s="353">
        <v>1</v>
      </c>
      <c r="F867" s="353">
        <v>1</v>
      </c>
      <c r="G867" s="352"/>
      <c r="H867" s="352"/>
      <c r="I867" s="352"/>
      <c r="J867" s="354"/>
      <c r="K867" s="430"/>
      <c r="L867" s="356"/>
      <c r="M867" s="356"/>
      <c r="N867" s="357"/>
      <c r="O867" s="352">
        <v>244620500</v>
      </c>
      <c r="P867" s="358">
        <v>7.53</v>
      </c>
      <c r="Q867" s="357">
        <v>753</v>
      </c>
      <c r="R867" s="355">
        <v>7.45</v>
      </c>
      <c r="S867" s="355">
        <v>745</v>
      </c>
      <c r="T867" s="355">
        <v>951</v>
      </c>
      <c r="U867" s="356">
        <v>30</v>
      </c>
      <c r="V867" s="359">
        <v>3.2573289902280131E-2</v>
      </c>
      <c r="W867" s="355">
        <v>127.7</v>
      </c>
      <c r="X867" s="356">
        <v>921</v>
      </c>
      <c r="Y867" s="356">
        <v>921</v>
      </c>
      <c r="Z867" s="356">
        <v>920</v>
      </c>
      <c r="AA867" s="356">
        <v>962</v>
      </c>
      <c r="AB867" s="356">
        <v>-41</v>
      </c>
      <c r="AC867" s="359">
        <v>-4.2619542619542622E-2</v>
      </c>
      <c r="AD867" s="360">
        <v>122.4</v>
      </c>
      <c r="AE867" s="355">
        <v>377</v>
      </c>
      <c r="AF867" s="356">
        <v>375</v>
      </c>
      <c r="AG867" s="361">
        <v>2</v>
      </c>
      <c r="AH867" s="362">
        <v>5.3333333333333332E-3</v>
      </c>
      <c r="AI867" s="361">
        <v>375</v>
      </c>
      <c r="AJ867" s="356">
        <v>385</v>
      </c>
      <c r="AK867" s="356">
        <v>-10</v>
      </c>
      <c r="AL867" s="363">
        <v>-2.5974025974025976E-2</v>
      </c>
      <c r="AM867" s="355">
        <v>352</v>
      </c>
      <c r="AN867" s="356">
        <v>346</v>
      </c>
      <c r="AO867" s="356">
        <v>6</v>
      </c>
      <c r="AP867" s="359">
        <v>1.7341040462427744E-2</v>
      </c>
      <c r="AQ867" s="356">
        <v>0.47248322147651006</v>
      </c>
      <c r="AR867" s="356">
        <v>346</v>
      </c>
      <c r="AS867" s="356">
        <v>369</v>
      </c>
      <c r="AT867" s="356">
        <v>-23</v>
      </c>
      <c r="AU867" s="359">
        <v>-6.2330623306233061E-2</v>
      </c>
      <c r="AV867" s="364">
        <v>0.45949535192563079</v>
      </c>
      <c r="AW867" s="355">
        <v>240</v>
      </c>
      <c r="AX867" s="355">
        <v>200</v>
      </c>
      <c r="AY867" s="355">
        <v>15</v>
      </c>
      <c r="AZ867" s="355">
        <v>215</v>
      </c>
      <c r="BA867" s="359">
        <v>0.89583333333333337</v>
      </c>
      <c r="BB867" s="462">
        <v>1.1855467736426437</v>
      </c>
      <c r="BC867" s="355">
        <v>20</v>
      </c>
      <c r="BD867" s="359">
        <v>8.3333333333333329E-2</v>
      </c>
      <c r="BE867" s="462">
        <v>0.54547845923019811</v>
      </c>
      <c r="BF867" s="355">
        <v>0</v>
      </c>
      <c r="BG867" s="355">
        <v>0</v>
      </c>
      <c r="BH867" s="355">
        <v>0</v>
      </c>
      <c r="BI867" s="359">
        <v>0</v>
      </c>
      <c r="BJ867" s="462">
        <v>0</v>
      </c>
      <c r="BK867" s="355">
        <v>0</v>
      </c>
      <c r="BL867" s="365">
        <v>350</v>
      </c>
      <c r="BM867" s="356">
        <v>275</v>
      </c>
      <c r="BN867" s="356">
        <v>10</v>
      </c>
      <c r="BO867" s="356">
        <v>285</v>
      </c>
      <c r="BP867" s="359">
        <v>0.81428571428571428</v>
      </c>
      <c r="BQ867" s="366">
        <v>1.1686846638637371</v>
      </c>
      <c r="BR867" s="356">
        <v>40</v>
      </c>
      <c r="BS867" s="359">
        <v>0.11428571428571428</v>
      </c>
      <c r="BT867" s="366">
        <v>0.51288297933722693</v>
      </c>
      <c r="BU867" s="356">
        <v>10</v>
      </c>
      <c r="BV867" s="356">
        <v>10</v>
      </c>
      <c r="BW867" s="356">
        <v>20</v>
      </c>
      <c r="BX867" s="359">
        <v>5.7142857142857141E-2</v>
      </c>
      <c r="BY867" s="366">
        <v>0.79072948748868266</v>
      </c>
      <c r="BZ867" s="356">
        <v>10</v>
      </c>
      <c r="CA867" s="355" t="s">
        <v>504</v>
      </c>
      <c r="CB867" s="367" t="s">
        <v>504</v>
      </c>
      <c r="CC867" s="355" t="s">
        <v>504</v>
      </c>
      <c r="CD867" s="367"/>
      <c r="CE867" s="367" t="s">
        <v>2085</v>
      </c>
      <c r="CF867" s="368"/>
      <c r="CG867" s="355"/>
    </row>
    <row r="868" spans="1:85" ht="12.75" customHeight="1" x14ac:dyDescent="0.25">
      <c r="A868" s="409" t="s">
        <v>965</v>
      </c>
      <c r="B868" s="408">
        <v>4620004</v>
      </c>
      <c r="C868" s="412"/>
      <c r="D868" s="409"/>
      <c r="E868" s="410">
        <v>1</v>
      </c>
      <c r="F868" s="410">
        <v>1</v>
      </c>
      <c r="G868" s="409"/>
      <c r="H868" s="409"/>
      <c r="I868" s="409"/>
      <c r="J868" s="411"/>
      <c r="K868" s="427"/>
      <c r="L868" s="413"/>
      <c r="M868" s="413"/>
      <c r="N868" s="414"/>
      <c r="O868" s="409">
        <v>244620004</v>
      </c>
      <c r="P868" s="415">
        <v>0.45</v>
      </c>
      <c r="Q868" s="414">
        <v>45</v>
      </c>
      <c r="R868" s="412">
        <v>0.45</v>
      </c>
      <c r="S868" s="412">
        <v>45</v>
      </c>
      <c r="T868" s="412">
        <v>3355</v>
      </c>
      <c r="U868" s="413">
        <v>179</v>
      </c>
      <c r="V868" s="416">
        <v>5.6360201511335015E-2</v>
      </c>
      <c r="W868" s="412">
        <v>7505.6</v>
      </c>
      <c r="X868" s="413">
        <v>3176</v>
      </c>
      <c r="Y868" s="413">
        <v>3176</v>
      </c>
      <c r="Z868" s="413">
        <v>3261</v>
      </c>
      <c r="AA868" s="413">
        <v>3223</v>
      </c>
      <c r="AB868" s="413">
        <v>-47</v>
      </c>
      <c r="AC868" s="416">
        <v>-1.4582686937635743E-2</v>
      </c>
      <c r="AD868" s="417">
        <v>7087.7</v>
      </c>
      <c r="AE868" s="412">
        <v>1744</v>
      </c>
      <c r="AF868" s="413">
        <v>1704</v>
      </c>
      <c r="AG868" s="418">
        <v>40</v>
      </c>
      <c r="AH868" s="419">
        <v>2.3474178403755867E-2</v>
      </c>
      <c r="AI868" s="418">
        <v>1704</v>
      </c>
      <c r="AJ868" s="413">
        <v>1627</v>
      </c>
      <c r="AK868" s="413">
        <v>77</v>
      </c>
      <c r="AL868" s="420">
        <v>4.7326367547633683E-2</v>
      </c>
      <c r="AM868" s="412">
        <v>1646</v>
      </c>
      <c r="AN868" s="413">
        <v>1603</v>
      </c>
      <c r="AO868" s="413">
        <v>43</v>
      </c>
      <c r="AP868" s="416">
        <v>2.6824703680598878E-2</v>
      </c>
      <c r="AQ868" s="413">
        <v>36.577777777777776</v>
      </c>
      <c r="AR868" s="413">
        <v>1603</v>
      </c>
      <c r="AS868" s="413">
        <v>1560</v>
      </c>
      <c r="AT868" s="413">
        <v>43</v>
      </c>
      <c r="AU868" s="416">
        <v>2.7564102564102563E-2</v>
      </c>
      <c r="AV868" s="421">
        <v>35.62222222222222</v>
      </c>
      <c r="AW868" s="412">
        <v>1250</v>
      </c>
      <c r="AX868" s="412">
        <v>725</v>
      </c>
      <c r="AY868" s="412">
        <v>30</v>
      </c>
      <c r="AZ868" s="412">
        <v>755</v>
      </c>
      <c r="BA868" s="416">
        <v>0.60399999999999998</v>
      </c>
      <c r="BB868" s="465">
        <v>0.79933423398715164</v>
      </c>
      <c r="BC868" s="412">
        <v>400</v>
      </c>
      <c r="BD868" s="416">
        <v>0.32</v>
      </c>
      <c r="BE868" s="465">
        <v>2.0946372834439608</v>
      </c>
      <c r="BF868" s="412">
        <v>65</v>
      </c>
      <c r="BG868" s="412">
        <v>15</v>
      </c>
      <c r="BH868" s="412">
        <v>80</v>
      </c>
      <c r="BI868" s="416">
        <v>6.4000000000000001E-2</v>
      </c>
      <c r="BJ868" s="465">
        <v>0.85177346355405748</v>
      </c>
      <c r="BK868" s="412">
        <v>10</v>
      </c>
      <c r="BL868" s="422">
        <v>1585</v>
      </c>
      <c r="BM868" s="413">
        <v>835</v>
      </c>
      <c r="BN868" s="413">
        <v>60</v>
      </c>
      <c r="BO868" s="413">
        <v>895</v>
      </c>
      <c r="BP868" s="416">
        <v>0.56466876971608837</v>
      </c>
      <c r="BQ868" s="423">
        <v>0.81042774022982056</v>
      </c>
      <c r="BR868" s="413">
        <v>605</v>
      </c>
      <c r="BS868" s="416">
        <v>0.38170347003154576</v>
      </c>
      <c r="BT868" s="423">
        <v>1.7129806131649497</v>
      </c>
      <c r="BU868" s="413">
        <v>60</v>
      </c>
      <c r="BV868" s="413">
        <v>10</v>
      </c>
      <c r="BW868" s="413">
        <v>70</v>
      </c>
      <c r="BX868" s="416">
        <v>4.4164037854889593E-2</v>
      </c>
      <c r="BY868" s="423">
        <v>0.61113162282248357</v>
      </c>
      <c r="BZ868" s="413">
        <v>10</v>
      </c>
      <c r="CA868" s="412" t="s">
        <v>68</v>
      </c>
      <c r="CB868" s="424" t="s">
        <v>68</v>
      </c>
      <c r="CC868" s="412" t="s">
        <v>68</v>
      </c>
      <c r="CD868" s="424"/>
      <c r="CE868" s="424" t="s">
        <v>2085</v>
      </c>
      <c r="CF868" s="428"/>
      <c r="CG868" s="412"/>
    </row>
    <row r="869" spans="1:85" ht="12.75" customHeight="1" x14ac:dyDescent="0.25">
      <c r="A869" s="409" t="s">
        <v>967</v>
      </c>
      <c r="B869" s="408">
        <v>4620006</v>
      </c>
      <c r="C869" s="412"/>
      <c r="D869" s="409"/>
      <c r="E869" s="410">
        <v>1</v>
      </c>
      <c r="F869" s="410">
        <v>1</v>
      </c>
      <c r="G869" s="409"/>
      <c r="H869" s="409"/>
      <c r="I869" s="409"/>
      <c r="J869" s="411"/>
      <c r="K869" s="427"/>
      <c r="L869" s="413"/>
      <c r="M869" s="413"/>
      <c r="N869" s="414"/>
      <c r="O869" s="409">
        <v>244620006</v>
      </c>
      <c r="P869" s="415">
        <v>0.65</v>
      </c>
      <c r="Q869" s="414">
        <v>65</v>
      </c>
      <c r="R869" s="412">
        <v>0.65</v>
      </c>
      <c r="S869" s="412">
        <v>65</v>
      </c>
      <c r="T869" s="412">
        <v>4611</v>
      </c>
      <c r="U869" s="413">
        <v>144</v>
      </c>
      <c r="V869" s="416">
        <v>3.2236400268636667E-2</v>
      </c>
      <c r="W869" s="412">
        <v>7137.8</v>
      </c>
      <c r="X869" s="413">
        <v>4467</v>
      </c>
      <c r="Y869" s="413">
        <v>4467</v>
      </c>
      <c r="Z869" s="413">
        <v>4458</v>
      </c>
      <c r="AA869" s="413">
        <v>4568</v>
      </c>
      <c r="AB869" s="413">
        <v>-101</v>
      </c>
      <c r="AC869" s="416">
        <v>-2.2110332749562173E-2</v>
      </c>
      <c r="AD869" s="417">
        <v>6891.4</v>
      </c>
      <c r="AE869" s="412">
        <v>2162</v>
      </c>
      <c r="AF869" s="413">
        <v>2149</v>
      </c>
      <c r="AG869" s="418">
        <v>13</v>
      </c>
      <c r="AH869" s="419">
        <v>6.0493252675663097E-3</v>
      </c>
      <c r="AI869" s="418">
        <v>2149</v>
      </c>
      <c r="AJ869" s="413">
        <v>2092</v>
      </c>
      <c r="AK869" s="413">
        <v>57</v>
      </c>
      <c r="AL869" s="420">
        <v>2.7246653919694074E-2</v>
      </c>
      <c r="AM869" s="412">
        <v>2045</v>
      </c>
      <c r="AN869" s="413">
        <v>1993</v>
      </c>
      <c r="AO869" s="413">
        <v>52</v>
      </c>
      <c r="AP869" s="416">
        <v>2.6091319618665329E-2</v>
      </c>
      <c r="AQ869" s="413">
        <v>31.46153846153846</v>
      </c>
      <c r="AR869" s="413">
        <v>1993</v>
      </c>
      <c r="AS869" s="413">
        <v>2014</v>
      </c>
      <c r="AT869" s="413">
        <v>-21</v>
      </c>
      <c r="AU869" s="416">
        <v>-1.0427010923535254E-2</v>
      </c>
      <c r="AV869" s="421">
        <v>30.661538461538463</v>
      </c>
      <c r="AW869" s="412">
        <v>1785</v>
      </c>
      <c r="AX869" s="412">
        <v>940</v>
      </c>
      <c r="AY869" s="412">
        <v>70</v>
      </c>
      <c r="AZ869" s="412">
        <v>1010</v>
      </c>
      <c r="BA869" s="416">
        <v>0.56582633053221287</v>
      </c>
      <c r="BB869" s="465">
        <v>0.74881515974458157</v>
      </c>
      <c r="BC869" s="412">
        <v>620</v>
      </c>
      <c r="BD869" s="416">
        <v>0.34733893557422968</v>
      </c>
      <c r="BE869" s="465">
        <v>2.273590888892254</v>
      </c>
      <c r="BF869" s="412">
        <v>120</v>
      </c>
      <c r="BG869" s="412">
        <v>10</v>
      </c>
      <c r="BH869" s="412">
        <v>130</v>
      </c>
      <c r="BI869" s="416">
        <v>7.2829131652661069E-2</v>
      </c>
      <c r="BJ869" s="465">
        <v>0.96928002680346181</v>
      </c>
      <c r="BK869" s="412">
        <v>25</v>
      </c>
      <c r="BL869" s="422">
        <v>1885</v>
      </c>
      <c r="BM869" s="413">
        <v>955</v>
      </c>
      <c r="BN869" s="413">
        <v>85</v>
      </c>
      <c r="BO869" s="413">
        <v>1040</v>
      </c>
      <c r="BP869" s="416">
        <v>0.55172413793103448</v>
      </c>
      <c r="BQ869" s="423">
        <v>0.79184925803229622</v>
      </c>
      <c r="BR869" s="413">
        <v>745</v>
      </c>
      <c r="BS869" s="416">
        <v>0.39522546419098142</v>
      </c>
      <c r="BT869" s="423">
        <v>1.7736636188618293</v>
      </c>
      <c r="BU869" s="413">
        <v>90</v>
      </c>
      <c r="BV869" s="413">
        <v>10</v>
      </c>
      <c r="BW869" s="413">
        <v>100</v>
      </c>
      <c r="BX869" s="416">
        <v>5.3050397877984087E-2</v>
      </c>
      <c r="BY869" s="423">
        <v>0.73409899368975851</v>
      </c>
      <c r="BZ869" s="413">
        <v>10</v>
      </c>
      <c r="CA869" s="412" t="s">
        <v>68</v>
      </c>
      <c r="CB869" s="424" t="s">
        <v>68</v>
      </c>
      <c r="CC869" s="412" t="s">
        <v>68</v>
      </c>
      <c r="CD869" s="424"/>
      <c r="CE869" s="424" t="s">
        <v>2085</v>
      </c>
      <c r="CF869" s="428"/>
      <c r="CG869" s="412"/>
    </row>
    <row r="870" spans="1:85" ht="12.75" customHeight="1" x14ac:dyDescent="0.25">
      <c r="A870" s="409" t="s">
        <v>968</v>
      </c>
      <c r="B870" s="408">
        <v>4620007</v>
      </c>
      <c r="C870" s="412"/>
      <c r="D870" s="409"/>
      <c r="E870" s="410">
        <v>1</v>
      </c>
      <c r="F870" s="410">
        <v>1</v>
      </c>
      <c r="G870" s="409"/>
      <c r="H870" s="409"/>
      <c r="I870" s="409"/>
      <c r="J870" s="411"/>
      <c r="K870" s="427"/>
      <c r="L870" s="413"/>
      <c r="M870" s="413"/>
      <c r="N870" s="414"/>
      <c r="O870" s="409">
        <v>244620007</v>
      </c>
      <c r="P870" s="415">
        <v>1.0900000000000001</v>
      </c>
      <c r="Q870" s="414">
        <v>109.00000000000001</v>
      </c>
      <c r="R870" s="412">
        <v>1.0900000000000001</v>
      </c>
      <c r="S870" s="412">
        <v>109.00000000000001</v>
      </c>
      <c r="T870" s="412">
        <v>5655</v>
      </c>
      <c r="U870" s="413">
        <v>-27</v>
      </c>
      <c r="V870" s="416">
        <v>-4.7518479408658922E-3</v>
      </c>
      <c r="W870" s="412">
        <v>5187.6000000000004</v>
      </c>
      <c r="X870" s="413">
        <v>5682</v>
      </c>
      <c r="Y870" s="413">
        <v>5682</v>
      </c>
      <c r="Z870" s="413">
        <v>5722</v>
      </c>
      <c r="AA870" s="413">
        <v>5712</v>
      </c>
      <c r="AB870" s="413">
        <v>-30</v>
      </c>
      <c r="AC870" s="416">
        <v>-5.2521008403361349E-3</v>
      </c>
      <c r="AD870" s="417">
        <v>5210.5</v>
      </c>
      <c r="AE870" s="412">
        <v>2997</v>
      </c>
      <c r="AF870" s="413">
        <v>2946</v>
      </c>
      <c r="AG870" s="418">
        <v>51</v>
      </c>
      <c r="AH870" s="419">
        <v>1.7311608961303463E-2</v>
      </c>
      <c r="AI870" s="418">
        <v>2946</v>
      </c>
      <c r="AJ870" s="413">
        <v>2894</v>
      </c>
      <c r="AK870" s="413">
        <v>52</v>
      </c>
      <c r="AL870" s="420">
        <v>1.796821008984105E-2</v>
      </c>
      <c r="AM870" s="412">
        <v>2867</v>
      </c>
      <c r="AN870" s="413">
        <v>2809</v>
      </c>
      <c r="AO870" s="413">
        <v>58</v>
      </c>
      <c r="AP870" s="416">
        <v>2.0647917408330368E-2</v>
      </c>
      <c r="AQ870" s="413">
        <v>26.302752293577978</v>
      </c>
      <c r="AR870" s="413">
        <v>2809</v>
      </c>
      <c r="AS870" s="413">
        <v>2808</v>
      </c>
      <c r="AT870" s="413">
        <v>1</v>
      </c>
      <c r="AU870" s="416">
        <v>3.5612535612535614E-4</v>
      </c>
      <c r="AV870" s="421">
        <v>25.77064220183486</v>
      </c>
      <c r="AW870" s="412">
        <v>2030</v>
      </c>
      <c r="AX870" s="412">
        <v>1100</v>
      </c>
      <c r="AY870" s="412">
        <v>75</v>
      </c>
      <c r="AZ870" s="412">
        <v>1175</v>
      </c>
      <c r="BA870" s="416">
        <v>0.5788177339901478</v>
      </c>
      <c r="BB870" s="465">
        <v>0.76600799671720821</v>
      </c>
      <c r="BC870" s="412">
        <v>695</v>
      </c>
      <c r="BD870" s="416">
        <v>0.34236453201970446</v>
      </c>
      <c r="BE870" s="465">
        <v>2.2410297290541146</v>
      </c>
      <c r="BF870" s="412">
        <v>120</v>
      </c>
      <c r="BG870" s="412">
        <v>25</v>
      </c>
      <c r="BH870" s="412">
        <v>145</v>
      </c>
      <c r="BI870" s="416">
        <v>7.1428571428571425E-2</v>
      </c>
      <c r="BJ870" s="465">
        <v>0.95064002628801048</v>
      </c>
      <c r="BK870" s="412">
        <v>10</v>
      </c>
      <c r="BL870" s="422">
        <v>2665</v>
      </c>
      <c r="BM870" s="413">
        <v>1275</v>
      </c>
      <c r="BN870" s="413">
        <v>70</v>
      </c>
      <c r="BO870" s="413">
        <v>1345</v>
      </c>
      <c r="BP870" s="416">
        <v>0.50469043151969983</v>
      </c>
      <c r="BQ870" s="423">
        <v>0.72434522301945858</v>
      </c>
      <c r="BR870" s="413">
        <v>1115</v>
      </c>
      <c r="BS870" s="416">
        <v>0.41838649155722324</v>
      </c>
      <c r="BT870" s="423">
        <v>1.8776039651627843</v>
      </c>
      <c r="BU870" s="413">
        <v>135</v>
      </c>
      <c r="BV870" s="413">
        <v>70</v>
      </c>
      <c r="BW870" s="413">
        <v>205</v>
      </c>
      <c r="BX870" s="416">
        <v>7.6923076923076927E-2</v>
      </c>
      <c r="BY870" s="423">
        <v>1.0644435408501498</v>
      </c>
      <c r="BZ870" s="413">
        <v>0</v>
      </c>
      <c r="CA870" s="412" t="s">
        <v>68</v>
      </c>
      <c r="CB870" s="424" t="s">
        <v>68</v>
      </c>
      <c r="CC870" s="412" t="s">
        <v>68</v>
      </c>
      <c r="CD870" s="424"/>
      <c r="CE870" s="424" t="s">
        <v>2085</v>
      </c>
      <c r="CF870" s="428"/>
      <c r="CG870" s="412"/>
    </row>
    <row r="871" spans="1:85" ht="12.75" customHeight="1" x14ac:dyDescent="0.25">
      <c r="A871" s="409" t="s">
        <v>969</v>
      </c>
      <c r="B871" s="408">
        <v>4620008</v>
      </c>
      <c r="C871" s="412"/>
      <c r="D871" s="409"/>
      <c r="E871" s="410">
        <v>1</v>
      </c>
      <c r="F871" s="410">
        <v>1</v>
      </c>
      <c r="G871" s="409"/>
      <c r="H871" s="409"/>
      <c r="I871" s="409"/>
      <c r="J871" s="411"/>
      <c r="K871" s="427"/>
      <c r="L871" s="413"/>
      <c r="M871" s="413"/>
      <c r="N871" s="414"/>
      <c r="O871" s="409">
        <v>244620008</v>
      </c>
      <c r="P871" s="415">
        <v>0.62</v>
      </c>
      <c r="Q871" s="414">
        <v>62</v>
      </c>
      <c r="R871" s="412">
        <v>0.62</v>
      </c>
      <c r="S871" s="412">
        <v>62</v>
      </c>
      <c r="T871" s="412">
        <v>3104</v>
      </c>
      <c r="U871" s="413">
        <v>88</v>
      </c>
      <c r="V871" s="416">
        <v>2.9177718832891247E-2</v>
      </c>
      <c r="W871" s="412">
        <v>4996</v>
      </c>
      <c r="X871" s="413">
        <v>3016</v>
      </c>
      <c r="Y871" s="413">
        <v>3016</v>
      </c>
      <c r="Z871" s="413">
        <v>2943</v>
      </c>
      <c r="AA871" s="413">
        <v>2973</v>
      </c>
      <c r="AB871" s="413">
        <v>43</v>
      </c>
      <c r="AC871" s="416">
        <v>1.4463504877228389E-2</v>
      </c>
      <c r="AD871" s="417">
        <v>4842.6000000000004</v>
      </c>
      <c r="AE871" s="412">
        <v>1605</v>
      </c>
      <c r="AF871" s="413">
        <v>1586</v>
      </c>
      <c r="AG871" s="418">
        <v>19</v>
      </c>
      <c r="AH871" s="419">
        <v>1.1979823455233291E-2</v>
      </c>
      <c r="AI871" s="418">
        <v>1586</v>
      </c>
      <c r="AJ871" s="413">
        <v>1467</v>
      </c>
      <c r="AK871" s="413">
        <v>119</v>
      </c>
      <c r="AL871" s="420">
        <v>8.1117927743694612E-2</v>
      </c>
      <c r="AM871" s="412">
        <v>1532</v>
      </c>
      <c r="AN871" s="413">
        <v>1465</v>
      </c>
      <c r="AO871" s="413">
        <v>67</v>
      </c>
      <c r="AP871" s="416">
        <v>4.5733788395904439E-2</v>
      </c>
      <c r="AQ871" s="413">
        <v>24.70967741935484</v>
      </c>
      <c r="AR871" s="413">
        <v>1465</v>
      </c>
      <c r="AS871" s="413">
        <v>1425</v>
      </c>
      <c r="AT871" s="413">
        <v>40</v>
      </c>
      <c r="AU871" s="416">
        <v>2.8070175438596492E-2</v>
      </c>
      <c r="AV871" s="421">
        <v>23.629032258064516</v>
      </c>
      <c r="AW871" s="412">
        <v>1230</v>
      </c>
      <c r="AX871" s="412">
        <v>745</v>
      </c>
      <c r="AY871" s="412">
        <v>35</v>
      </c>
      <c r="AZ871" s="412">
        <v>780</v>
      </c>
      <c r="BA871" s="416">
        <v>0.63414634146341464</v>
      </c>
      <c r="BB871" s="465">
        <v>0.83922993392286971</v>
      </c>
      <c r="BC871" s="412">
        <v>305</v>
      </c>
      <c r="BD871" s="416">
        <v>0.24796747967479674</v>
      </c>
      <c r="BE871" s="465">
        <v>1.623131025026443</v>
      </c>
      <c r="BF871" s="412">
        <v>55</v>
      </c>
      <c r="BG871" s="412">
        <v>55</v>
      </c>
      <c r="BH871" s="412">
        <v>110</v>
      </c>
      <c r="BI871" s="416">
        <v>8.943089430894309E-2</v>
      </c>
      <c r="BJ871" s="465">
        <v>1.1902322280353954</v>
      </c>
      <c r="BK871" s="412">
        <v>30</v>
      </c>
      <c r="BL871" s="422">
        <v>1505</v>
      </c>
      <c r="BM871" s="413">
        <v>840</v>
      </c>
      <c r="BN871" s="413">
        <v>30</v>
      </c>
      <c r="BO871" s="413">
        <v>870</v>
      </c>
      <c r="BP871" s="416">
        <v>0.57807308970099669</v>
      </c>
      <c r="BQ871" s="423">
        <v>0.82966597924231034</v>
      </c>
      <c r="BR871" s="413">
        <v>530</v>
      </c>
      <c r="BS871" s="416">
        <v>0.35215946843853818</v>
      </c>
      <c r="BT871" s="423">
        <v>1.5803952270275017</v>
      </c>
      <c r="BU871" s="413">
        <v>55</v>
      </c>
      <c r="BV871" s="413">
        <v>35</v>
      </c>
      <c r="BW871" s="413">
        <v>90</v>
      </c>
      <c r="BX871" s="416">
        <v>5.9800664451827246E-2</v>
      </c>
      <c r="BY871" s="423">
        <v>0.82750760318583083</v>
      </c>
      <c r="BZ871" s="413">
        <v>20</v>
      </c>
      <c r="CA871" s="412" t="s">
        <v>68</v>
      </c>
      <c r="CB871" s="424" t="s">
        <v>68</v>
      </c>
      <c r="CC871" s="412" t="s">
        <v>66</v>
      </c>
      <c r="CD871" s="424"/>
      <c r="CE871" s="424" t="s">
        <v>2085</v>
      </c>
      <c r="CF871" s="428"/>
      <c r="CG871" s="412"/>
    </row>
    <row r="872" spans="1:85" ht="12.75" customHeight="1" x14ac:dyDescent="0.25">
      <c r="A872" s="409" t="s">
        <v>970</v>
      </c>
      <c r="B872" s="408">
        <v>4620009</v>
      </c>
      <c r="C872" s="412"/>
      <c r="D872" s="409"/>
      <c r="E872" s="410">
        <v>1</v>
      </c>
      <c r="F872" s="410">
        <v>1</v>
      </c>
      <c r="G872" s="409"/>
      <c r="H872" s="409"/>
      <c r="I872" s="409"/>
      <c r="J872" s="411"/>
      <c r="K872" s="427"/>
      <c r="L872" s="413"/>
      <c r="M872" s="413"/>
      <c r="N872" s="414"/>
      <c r="O872" s="409">
        <v>244620009</v>
      </c>
      <c r="P872" s="415">
        <v>4.26</v>
      </c>
      <c r="Q872" s="414">
        <v>426</v>
      </c>
      <c r="R872" s="412">
        <v>4.29</v>
      </c>
      <c r="S872" s="412">
        <v>429</v>
      </c>
      <c r="T872" s="412">
        <v>3554</v>
      </c>
      <c r="U872" s="413">
        <v>84</v>
      </c>
      <c r="V872" s="416">
        <v>2.420749279538905E-2</v>
      </c>
      <c r="W872" s="412">
        <v>828.2</v>
      </c>
      <c r="X872" s="413">
        <v>3470</v>
      </c>
      <c r="Y872" s="413">
        <v>3470</v>
      </c>
      <c r="Z872" s="413">
        <v>3488</v>
      </c>
      <c r="AA872" s="413">
        <v>3554</v>
      </c>
      <c r="AB872" s="413">
        <v>-84</v>
      </c>
      <c r="AC872" s="416">
        <v>-2.3635340461451885E-2</v>
      </c>
      <c r="AD872" s="417">
        <v>813.8</v>
      </c>
      <c r="AE872" s="412">
        <v>1807</v>
      </c>
      <c r="AF872" s="413">
        <v>1770</v>
      </c>
      <c r="AG872" s="418">
        <v>37</v>
      </c>
      <c r="AH872" s="419">
        <v>2.0903954802259886E-2</v>
      </c>
      <c r="AI872" s="418">
        <v>1770</v>
      </c>
      <c r="AJ872" s="413">
        <v>1696</v>
      </c>
      <c r="AK872" s="413">
        <v>74</v>
      </c>
      <c r="AL872" s="420">
        <v>4.363207547169811E-2</v>
      </c>
      <c r="AM872" s="412">
        <v>1702</v>
      </c>
      <c r="AN872" s="413">
        <v>1640</v>
      </c>
      <c r="AO872" s="413">
        <v>62</v>
      </c>
      <c r="AP872" s="416">
        <v>3.7804878048780487E-2</v>
      </c>
      <c r="AQ872" s="413">
        <v>3.9673659673659674</v>
      </c>
      <c r="AR872" s="413">
        <v>1640</v>
      </c>
      <c r="AS872" s="413">
        <v>1644</v>
      </c>
      <c r="AT872" s="413">
        <v>-4</v>
      </c>
      <c r="AU872" s="416">
        <v>-2.4330900243309003E-3</v>
      </c>
      <c r="AV872" s="421">
        <v>3.8497652582159625</v>
      </c>
      <c r="AW872" s="412">
        <v>1475</v>
      </c>
      <c r="AX872" s="412">
        <v>800</v>
      </c>
      <c r="AY872" s="412">
        <v>65</v>
      </c>
      <c r="AZ872" s="412">
        <v>865</v>
      </c>
      <c r="BA872" s="416">
        <v>0.58644067796610166</v>
      </c>
      <c r="BB872" s="465">
        <v>0.77609620877639041</v>
      </c>
      <c r="BC872" s="412">
        <v>485</v>
      </c>
      <c r="BD872" s="416">
        <v>0.32881355932203388</v>
      </c>
      <c r="BE872" s="465">
        <v>2.1523285645557646</v>
      </c>
      <c r="BF872" s="412">
        <v>75</v>
      </c>
      <c r="BG872" s="412">
        <v>25</v>
      </c>
      <c r="BH872" s="412">
        <v>100</v>
      </c>
      <c r="BI872" s="416">
        <v>6.7796610169491525E-2</v>
      </c>
      <c r="BJ872" s="465">
        <v>0.90230239783268795</v>
      </c>
      <c r="BK872" s="412">
        <v>25</v>
      </c>
      <c r="BL872" s="422">
        <v>1735</v>
      </c>
      <c r="BM872" s="413">
        <v>905</v>
      </c>
      <c r="BN872" s="413">
        <v>45</v>
      </c>
      <c r="BO872" s="413">
        <v>950</v>
      </c>
      <c r="BP872" s="416">
        <v>0.54755043227665701</v>
      </c>
      <c r="BQ872" s="423">
        <v>0.78585904390453021</v>
      </c>
      <c r="BR872" s="413">
        <v>610</v>
      </c>
      <c r="BS872" s="416">
        <v>0.35158501440922191</v>
      </c>
      <c r="BT872" s="423">
        <v>1.5778172347045816</v>
      </c>
      <c r="BU872" s="413">
        <v>115</v>
      </c>
      <c r="BV872" s="413">
        <v>50</v>
      </c>
      <c r="BW872" s="413">
        <v>165</v>
      </c>
      <c r="BX872" s="416">
        <v>9.5100864553314124E-2</v>
      </c>
      <c r="BY872" s="423">
        <v>1.3159835130395223</v>
      </c>
      <c r="BZ872" s="413">
        <v>10</v>
      </c>
      <c r="CA872" s="412" t="s">
        <v>68</v>
      </c>
      <c r="CB872" s="424" t="s">
        <v>68</v>
      </c>
      <c r="CC872" s="412" t="s">
        <v>68</v>
      </c>
      <c r="CD872" s="424"/>
      <c r="CE872" s="424" t="s">
        <v>2085</v>
      </c>
      <c r="CF872" s="428"/>
      <c r="CG872" s="412"/>
    </row>
    <row r="873" spans="1:85" ht="12.75" customHeight="1" x14ac:dyDescent="0.25">
      <c r="A873" s="409" t="s">
        <v>971</v>
      </c>
      <c r="B873" s="408">
        <v>4620010</v>
      </c>
      <c r="C873" s="412"/>
      <c r="D873" s="409"/>
      <c r="E873" s="410">
        <v>1</v>
      </c>
      <c r="F873" s="410">
        <v>1</v>
      </c>
      <c r="G873" s="409"/>
      <c r="H873" s="409"/>
      <c r="I873" s="409"/>
      <c r="J873" s="411"/>
      <c r="K873" s="427"/>
      <c r="L873" s="413"/>
      <c r="M873" s="413"/>
      <c r="N873" s="414"/>
      <c r="O873" s="409">
        <v>244620010</v>
      </c>
      <c r="P873" s="415">
        <v>0.92</v>
      </c>
      <c r="Q873" s="414">
        <v>92</v>
      </c>
      <c r="R873" s="412">
        <v>0.93</v>
      </c>
      <c r="S873" s="412">
        <v>93</v>
      </c>
      <c r="T873" s="412">
        <v>1494</v>
      </c>
      <c r="U873" s="413">
        <v>15</v>
      </c>
      <c r="V873" s="416">
        <v>1.0141987829614604E-2</v>
      </c>
      <c r="W873" s="412">
        <v>1611.5</v>
      </c>
      <c r="X873" s="413">
        <v>1479</v>
      </c>
      <c r="Y873" s="413">
        <v>1479</v>
      </c>
      <c r="Z873" s="413">
        <v>1428</v>
      </c>
      <c r="AA873" s="413">
        <v>1351</v>
      </c>
      <c r="AB873" s="413">
        <v>128</v>
      </c>
      <c r="AC873" s="416">
        <v>9.4744633604737227E-2</v>
      </c>
      <c r="AD873" s="417">
        <v>1605</v>
      </c>
      <c r="AE873" s="412">
        <v>781</v>
      </c>
      <c r="AF873" s="413">
        <v>754</v>
      </c>
      <c r="AG873" s="418">
        <v>27</v>
      </c>
      <c r="AH873" s="419">
        <v>3.580901856763926E-2</v>
      </c>
      <c r="AI873" s="418">
        <v>754</v>
      </c>
      <c r="AJ873" s="413">
        <v>669</v>
      </c>
      <c r="AK873" s="413">
        <v>85</v>
      </c>
      <c r="AL873" s="420">
        <v>0.12705530642750373</v>
      </c>
      <c r="AM873" s="412">
        <v>742</v>
      </c>
      <c r="AN873" s="413">
        <v>701</v>
      </c>
      <c r="AO873" s="413">
        <v>41</v>
      </c>
      <c r="AP873" s="416">
        <v>5.8487874465049931E-2</v>
      </c>
      <c r="AQ873" s="413">
        <v>7.978494623655914</v>
      </c>
      <c r="AR873" s="413">
        <v>701</v>
      </c>
      <c r="AS873" s="413">
        <v>644</v>
      </c>
      <c r="AT873" s="413">
        <v>57</v>
      </c>
      <c r="AU873" s="416">
        <v>8.8509316770186336E-2</v>
      </c>
      <c r="AV873" s="421">
        <v>7.6195652173913047</v>
      </c>
      <c r="AW873" s="412">
        <v>600</v>
      </c>
      <c r="AX873" s="412">
        <v>325</v>
      </c>
      <c r="AY873" s="412">
        <v>25</v>
      </c>
      <c r="AZ873" s="412">
        <v>350</v>
      </c>
      <c r="BA873" s="416">
        <v>0.58333333333333337</v>
      </c>
      <c r="BB873" s="465">
        <v>0.77198394562776795</v>
      </c>
      <c r="BC873" s="412">
        <v>165</v>
      </c>
      <c r="BD873" s="416">
        <v>0.27500000000000002</v>
      </c>
      <c r="BE873" s="465">
        <v>1.8000789154596539</v>
      </c>
      <c r="BF873" s="412">
        <v>60</v>
      </c>
      <c r="BG873" s="412">
        <v>15</v>
      </c>
      <c r="BH873" s="412">
        <v>75</v>
      </c>
      <c r="BI873" s="416">
        <v>0.125</v>
      </c>
      <c r="BJ873" s="465">
        <v>1.6636200460040185</v>
      </c>
      <c r="BK873" s="412">
        <v>10</v>
      </c>
      <c r="BL873" s="422">
        <v>695</v>
      </c>
      <c r="BM873" s="413">
        <v>330</v>
      </c>
      <c r="BN873" s="413">
        <v>15</v>
      </c>
      <c r="BO873" s="413">
        <v>345</v>
      </c>
      <c r="BP873" s="416">
        <v>0.49640287769784175</v>
      </c>
      <c r="BQ873" s="423">
        <v>0.7124507038321154</v>
      </c>
      <c r="BR873" s="413">
        <v>285</v>
      </c>
      <c r="BS873" s="416">
        <v>0.41007194244604317</v>
      </c>
      <c r="BT873" s="423">
        <v>1.8402905463628918</v>
      </c>
      <c r="BU873" s="413">
        <v>25</v>
      </c>
      <c r="BV873" s="413">
        <v>35</v>
      </c>
      <c r="BW873" s="413">
        <v>60</v>
      </c>
      <c r="BX873" s="416">
        <v>8.6330935251798566E-2</v>
      </c>
      <c r="BY873" s="423">
        <v>1.1946272832562832</v>
      </c>
      <c r="BZ873" s="413">
        <v>10</v>
      </c>
      <c r="CA873" s="412" t="s">
        <v>68</v>
      </c>
      <c r="CB873" s="424" t="s">
        <v>68</v>
      </c>
      <c r="CC873" s="412" t="s">
        <v>66</v>
      </c>
      <c r="CD873" s="424" t="s">
        <v>2104</v>
      </c>
      <c r="CE873" s="424" t="s">
        <v>2085</v>
      </c>
      <c r="CF873" s="428" t="s">
        <v>2102</v>
      </c>
      <c r="CG873" s="412"/>
    </row>
    <row r="874" spans="1:85" ht="12.75" customHeight="1" x14ac:dyDescent="0.25">
      <c r="A874" s="409" t="s">
        <v>972</v>
      </c>
      <c r="B874" s="408">
        <v>4620011</v>
      </c>
      <c r="C874" s="412"/>
      <c r="D874" s="409"/>
      <c r="E874" s="410">
        <v>1</v>
      </c>
      <c r="F874" s="410">
        <v>1</v>
      </c>
      <c r="G874" s="409"/>
      <c r="H874" s="409"/>
      <c r="I874" s="409"/>
      <c r="J874" s="411"/>
      <c r="K874" s="427"/>
      <c r="L874" s="413"/>
      <c r="M874" s="413"/>
      <c r="N874" s="414"/>
      <c r="O874" s="409">
        <v>244620011</v>
      </c>
      <c r="P874" s="415">
        <v>1.25</v>
      </c>
      <c r="Q874" s="414">
        <v>125</v>
      </c>
      <c r="R874" s="412">
        <v>1.25</v>
      </c>
      <c r="S874" s="412">
        <v>125</v>
      </c>
      <c r="T874" s="412">
        <v>6439</v>
      </c>
      <c r="U874" s="413">
        <v>-183</v>
      </c>
      <c r="V874" s="416">
        <v>-2.7635155542132285E-2</v>
      </c>
      <c r="W874" s="412">
        <v>5154.8999999999996</v>
      </c>
      <c r="X874" s="413">
        <v>6622</v>
      </c>
      <c r="Y874" s="413">
        <v>6622</v>
      </c>
      <c r="Z874" s="413">
        <v>6280</v>
      </c>
      <c r="AA874" s="413">
        <v>5160</v>
      </c>
      <c r="AB874" s="413">
        <v>1462</v>
      </c>
      <c r="AC874" s="416">
        <v>0.28333333333333333</v>
      </c>
      <c r="AD874" s="417">
        <v>5301.8</v>
      </c>
      <c r="AE874" s="412">
        <v>2953</v>
      </c>
      <c r="AF874" s="413">
        <v>2898</v>
      </c>
      <c r="AG874" s="418">
        <v>55</v>
      </c>
      <c r="AH874" s="419">
        <v>1.8978605935127676E-2</v>
      </c>
      <c r="AI874" s="418">
        <v>2898</v>
      </c>
      <c r="AJ874" s="413">
        <v>2246</v>
      </c>
      <c r="AK874" s="413">
        <v>652</v>
      </c>
      <c r="AL874" s="420">
        <v>0.2902938557435441</v>
      </c>
      <c r="AM874" s="412">
        <v>2830</v>
      </c>
      <c r="AN874" s="413">
        <v>2826</v>
      </c>
      <c r="AO874" s="413">
        <v>4</v>
      </c>
      <c r="AP874" s="416">
        <v>1.4154281670205238E-3</v>
      </c>
      <c r="AQ874" s="413">
        <v>22.64</v>
      </c>
      <c r="AR874" s="413">
        <v>2826</v>
      </c>
      <c r="AS874" s="413">
        <v>2173</v>
      </c>
      <c r="AT874" s="413">
        <v>653</v>
      </c>
      <c r="AU874" s="416">
        <v>0.30050621260929589</v>
      </c>
      <c r="AV874" s="421">
        <v>22.608000000000001</v>
      </c>
      <c r="AW874" s="412">
        <v>1890</v>
      </c>
      <c r="AX874" s="412">
        <v>955</v>
      </c>
      <c r="AY874" s="412">
        <v>40</v>
      </c>
      <c r="AZ874" s="412">
        <v>995</v>
      </c>
      <c r="BA874" s="416">
        <v>0.52645502645502651</v>
      </c>
      <c r="BB874" s="465">
        <v>0.69671113460283829</v>
      </c>
      <c r="BC874" s="412">
        <v>705</v>
      </c>
      <c r="BD874" s="416">
        <v>0.37301587301587302</v>
      </c>
      <c r="BE874" s="465">
        <v>2.4416654841732677</v>
      </c>
      <c r="BF874" s="412">
        <v>130</v>
      </c>
      <c r="BG874" s="412">
        <v>25</v>
      </c>
      <c r="BH874" s="412">
        <v>155</v>
      </c>
      <c r="BI874" s="416">
        <v>8.2010582010582006E-2</v>
      </c>
      <c r="BJ874" s="465">
        <v>1.0914755857380862</v>
      </c>
      <c r="BK874" s="412">
        <v>40</v>
      </c>
      <c r="BL874" s="422">
        <v>2630</v>
      </c>
      <c r="BM874" s="413">
        <v>1235</v>
      </c>
      <c r="BN874" s="413">
        <v>55</v>
      </c>
      <c r="BO874" s="413">
        <v>1290</v>
      </c>
      <c r="BP874" s="416">
        <v>0.49049429657794674</v>
      </c>
      <c r="BQ874" s="423">
        <v>0.70397054997595532</v>
      </c>
      <c r="BR874" s="413">
        <v>1165</v>
      </c>
      <c r="BS874" s="416">
        <v>0.44296577946768062</v>
      </c>
      <c r="BT874" s="423">
        <v>1.9879090762809344</v>
      </c>
      <c r="BU874" s="413">
        <v>125</v>
      </c>
      <c r="BV874" s="413">
        <v>40</v>
      </c>
      <c r="BW874" s="413">
        <v>165</v>
      </c>
      <c r="BX874" s="416">
        <v>6.2737642585551326E-2</v>
      </c>
      <c r="BY874" s="423">
        <v>0.86814881943862021</v>
      </c>
      <c r="BZ874" s="413">
        <v>15</v>
      </c>
      <c r="CA874" s="412" t="s">
        <v>68</v>
      </c>
      <c r="CB874" s="424" t="s">
        <v>68</v>
      </c>
      <c r="CC874" s="412" t="s">
        <v>68</v>
      </c>
      <c r="CD874" s="424"/>
      <c r="CE874" s="424" t="s">
        <v>2085</v>
      </c>
      <c r="CF874" s="428"/>
      <c r="CG874" s="412"/>
    </row>
    <row r="875" spans="1:85" ht="12.75" customHeight="1" x14ac:dyDescent="0.25">
      <c r="A875" s="409" t="s">
        <v>974</v>
      </c>
      <c r="B875" s="408">
        <v>4620012.0199999996</v>
      </c>
      <c r="C875" s="412"/>
      <c r="D875" s="409"/>
      <c r="E875" s="410">
        <v>1</v>
      </c>
      <c r="F875" s="410">
        <v>1</v>
      </c>
      <c r="G875" s="409"/>
      <c r="H875" s="409"/>
      <c r="I875" s="409"/>
      <c r="J875" s="411"/>
      <c r="K875" s="427"/>
      <c r="L875" s="413"/>
      <c r="M875" s="413"/>
      <c r="N875" s="414"/>
      <c r="O875" s="409">
        <v>244620012.02000001</v>
      </c>
      <c r="P875" s="415">
        <v>0.4</v>
      </c>
      <c r="Q875" s="414">
        <v>40</v>
      </c>
      <c r="R875" s="412">
        <v>0.4</v>
      </c>
      <c r="S875" s="412">
        <v>40</v>
      </c>
      <c r="T875" s="412">
        <v>4163</v>
      </c>
      <c r="U875" s="413">
        <v>129</v>
      </c>
      <c r="V875" s="416">
        <v>3.1978185423896875E-2</v>
      </c>
      <c r="W875" s="412">
        <v>10502</v>
      </c>
      <c r="X875" s="413">
        <v>4034</v>
      </c>
      <c r="Y875" s="413">
        <v>4034</v>
      </c>
      <c r="Z875" s="413">
        <v>4038</v>
      </c>
      <c r="AA875" s="413">
        <v>4018</v>
      </c>
      <c r="AB875" s="413">
        <v>16</v>
      </c>
      <c r="AC875" s="416">
        <v>3.9820806371329018E-3</v>
      </c>
      <c r="AD875" s="417">
        <v>10176.6</v>
      </c>
      <c r="AE875" s="412">
        <v>2182</v>
      </c>
      <c r="AF875" s="413">
        <v>2175</v>
      </c>
      <c r="AG875" s="418">
        <v>7</v>
      </c>
      <c r="AH875" s="419">
        <v>3.2183908045977012E-3</v>
      </c>
      <c r="AI875" s="418">
        <v>2175</v>
      </c>
      <c r="AJ875" s="413">
        <v>2124</v>
      </c>
      <c r="AK875" s="413">
        <v>51</v>
      </c>
      <c r="AL875" s="420">
        <v>2.4011299435028249E-2</v>
      </c>
      <c r="AM875" s="412">
        <v>2069</v>
      </c>
      <c r="AN875" s="413">
        <v>2016</v>
      </c>
      <c r="AO875" s="413">
        <v>53</v>
      </c>
      <c r="AP875" s="416">
        <v>2.628968253968254E-2</v>
      </c>
      <c r="AQ875" s="413">
        <v>51.725000000000001</v>
      </c>
      <c r="AR875" s="413">
        <v>2016</v>
      </c>
      <c r="AS875" s="413">
        <v>2055</v>
      </c>
      <c r="AT875" s="413">
        <v>-39</v>
      </c>
      <c r="AU875" s="416">
        <v>-1.8978102189781021E-2</v>
      </c>
      <c r="AV875" s="421">
        <v>50.4</v>
      </c>
      <c r="AW875" s="412">
        <v>1395</v>
      </c>
      <c r="AX875" s="412">
        <v>625</v>
      </c>
      <c r="AY875" s="412">
        <v>85</v>
      </c>
      <c r="AZ875" s="412">
        <v>710</v>
      </c>
      <c r="BA875" s="416">
        <v>0.50896057347670254</v>
      </c>
      <c r="BB875" s="465">
        <v>0.67355895716831371</v>
      </c>
      <c r="BC875" s="412">
        <v>550</v>
      </c>
      <c r="BD875" s="416">
        <v>0.3942652329749104</v>
      </c>
      <c r="BE875" s="465">
        <v>2.5807583017342703</v>
      </c>
      <c r="BF875" s="412">
        <v>105</v>
      </c>
      <c r="BG875" s="412">
        <v>25</v>
      </c>
      <c r="BH875" s="412">
        <v>130</v>
      </c>
      <c r="BI875" s="416">
        <v>9.3189964157706098E-2</v>
      </c>
      <c r="BJ875" s="465">
        <v>1.2402615396732468</v>
      </c>
      <c r="BK875" s="412">
        <v>10</v>
      </c>
      <c r="BL875" s="422">
        <v>1610</v>
      </c>
      <c r="BM875" s="413">
        <v>630</v>
      </c>
      <c r="BN875" s="413">
        <v>60</v>
      </c>
      <c r="BO875" s="413">
        <v>690</v>
      </c>
      <c r="BP875" s="416">
        <v>0.42857142857142855</v>
      </c>
      <c r="BQ875" s="423">
        <v>0.61509719150723008</v>
      </c>
      <c r="BR875" s="413">
        <v>795</v>
      </c>
      <c r="BS875" s="416">
        <v>0.49378881987577639</v>
      </c>
      <c r="BT875" s="423">
        <v>2.2159889596363884</v>
      </c>
      <c r="BU875" s="413">
        <v>100</v>
      </c>
      <c r="BV875" s="413">
        <v>25</v>
      </c>
      <c r="BW875" s="413">
        <v>125</v>
      </c>
      <c r="BX875" s="416">
        <v>7.7639751552795025E-2</v>
      </c>
      <c r="BY875" s="423">
        <v>1.0743607166965796</v>
      </c>
      <c r="BZ875" s="413">
        <v>0</v>
      </c>
      <c r="CA875" s="412" t="s">
        <v>68</v>
      </c>
      <c r="CB875" s="424" t="s">
        <v>68</v>
      </c>
      <c r="CC875" s="412" t="s">
        <v>68</v>
      </c>
      <c r="CD875" s="424"/>
      <c r="CE875" s="424" t="s">
        <v>2085</v>
      </c>
      <c r="CF875" s="428"/>
      <c r="CG875" s="412"/>
    </row>
    <row r="876" spans="1:85" ht="12.75" customHeight="1" x14ac:dyDescent="0.25">
      <c r="A876" s="409" t="s">
        <v>975</v>
      </c>
      <c r="B876" s="408">
        <v>4620013</v>
      </c>
      <c r="C876" s="412"/>
      <c r="D876" s="409"/>
      <c r="E876" s="410">
        <v>1</v>
      </c>
      <c r="F876" s="410">
        <v>1</v>
      </c>
      <c r="G876" s="409"/>
      <c r="H876" s="409"/>
      <c r="I876" s="409"/>
      <c r="J876" s="411"/>
      <c r="K876" s="427"/>
      <c r="L876" s="413"/>
      <c r="M876" s="413"/>
      <c r="N876" s="414"/>
      <c r="O876" s="409">
        <v>244620013</v>
      </c>
      <c r="P876" s="415">
        <v>1.08</v>
      </c>
      <c r="Q876" s="414">
        <v>108</v>
      </c>
      <c r="R876" s="412">
        <v>1.08</v>
      </c>
      <c r="S876" s="412">
        <v>108</v>
      </c>
      <c r="T876" s="412">
        <v>5694</v>
      </c>
      <c r="U876" s="413">
        <v>528</v>
      </c>
      <c r="V876" s="416">
        <v>0.10220673635307782</v>
      </c>
      <c r="W876" s="412">
        <v>5252.8</v>
      </c>
      <c r="X876" s="413">
        <v>5166</v>
      </c>
      <c r="Y876" s="413">
        <v>5166</v>
      </c>
      <c r="Z876" s="413">
        <v>4824</v>
      </c>
      <c r="AA876" s="413">
        <v>4427</v>
      </c>
      <c r="AB876" s="413">
        <v>739</v>
      </c>
      <c r="AC876" s="416">
        <v>0.16693020103907838</v>
      </c>
      <c r="AD876" s="417">
        <v>4764.8</v>
      </c>
      <c r="AE876" s="412">
        <v>3239</v>
      </c>
      <c r="AF876" s="413">
        <v>2904</v>
      </c>
      <c r="AG876" s="418">
        <v>335</v>
      </c>
      <c r="AH876" s="419">
        <v>0.11535812672176309</v>
      </c>
      <c r="AI876" s="418">
        <v>2904</v>
      </c>
      <c r="AJ876" s="413">
        <v>2457</v>
      </c>
      <c r="AK876" s="413">
        <v>447</v>
      </c>
      <c r="AL876" s="420">
        <v>0.18192918192918192</v>
      </c>
      <c r="AM876" s="412">
        <v>3014</v>
      </c>
      <c r="AN876" s="413">
        <v>2704</v>
      </c>
      <c r="AO876" s="413">
        <v>310</v>
      </c>
      <c r="AP876" s="416">
        <v>0.11464497041420119</v>
      </c>
      <c r="AQ876" s="413">
        <v>27.907407407407408</v>
      </c>
      <c r="AR876" s="413">
        <v>2704</v>
      </c>
      <c r="AS876" s="413">
        <v>2366</v>
      </c>
      <c r="AT876" s="413">
        <v>338</v>
      </c>
      <c r="AU876" s="416">
        <v>0.14285714285714285</v>
      </c>
      <c r="AV876" s="421">
        <v>25.037037037037038</v>
      </c>
      <c r="AW876" s="412">
        <v>1960</v>
      </c>
      <c r="AX876" s="412">
        <v>960</v>
      </c>
      <c r="AY876" s="412">
        <v>55</v>
      </c>
      <c r="AZ876" s="412">
        <v>1015</v>
      </c>
      <c r="BA876" s="416">
        <v>0.5178571428571429</v>
      </c>
      <c r="BB876" s="465">
        <v>0.68533268642465117</v>
      </c>
      <c r="BC876" s="412">
        <v>685</v>
      </c>
      <c r="BD876" s="416">
        <v>0.34948979591836737</v>
      </c>
      <c r="BE876" s="465">
        <v>2.287669864730729</v>
      </c>
      <c r="BF876" s="412">
        <v>180</v>
      </c>
      <c r="BG876" s="412">
        <v>35</v>
      </c>
      <c r="BH876" s="412">
        <v>215</v>
      </c>
      <c r="BI876" s="416">
        <v>0.10969387755102041</v>
      </c>
      <c r="BJ876" s="465">
        <v>1.4599114689423018</v>
      </c>
      <c r="BK876" s="412">
        <v>40</v>
      </c>
      <c r="BL876" s="422">
        <v>2285</v>
      </c>
      <c r="BM876" s="413">
        <v>1120</v>
      </c>
      <c r="BN876" s="413">
        <v>50</v>
      </c>
      <c r="BO876" s="413">
        <v>1170</v>
      </c>
      <c r="BP876" s="416">
        <v>0.51203501094091908</v>
      </c>
      <c r="BQ876" s="423">
        <v>0.73488636009397734</v>
      </c>
      <c r="BR876" s="413">
        <v>890</v>
      </c>
      <c r="BS876" s="416">
        <v>0.38949671772428884</v>
      </c>
      <c r="BT876" s="423">
        <v>1.7479545739994113</v>
      </c>
      <c r="BU876" s="413">
        <v>170</v>
      </c>
      <c r="BV876" s="413">
        <v>45</v>
      </c>
      <c r="BW876" s="413">
        <v>215</v>
      </c>
      <c r="BX876" s="416">
        <v>9.4091903719912467E-2</v>
      </c>
      <c r="BY876" s="423">
        <v>1.3020217490924151</v>
      </c>
      <c r="BZ876" s="413">
        <v>10</v>
      </c>
      <c r="CA876" s="412" t="s">
        <v>68</v>
      </c>
      <c r="CB876" s="424" t="s">
        <v>68</v>
      </c>
      <c r="CC876" s="412" t="s">
        <v>68</v>
      </c>
      <c r="CD876" s="424"/>
      <c r="CE876" s="424" t="s">
        <v>2085</v>
      </c>
      <c r="CF876" s="428"/>
      <c r="CG876" s="412"/>
    </row>
    <row r="877" spans="1:85" ht="12.75" customHeight="1" x14ac:dyDescent="0.25">
      <c r="A877" s="409" t="s">
        <v>978</v>
      </c>
      <c r="B877" s="424" t="s">
        <v>2167</v>
      </c>
      <c r="C877" s="412"/>
      <c r="D877" s="409">
        <v>4620014.01</v>
      </c>
      <c r="E877" s="410">
        <v>0.44505497999999999</v>
      </c>
      <c r="F877" s="410">
        <v>0.40933517000000003</v>
      </c>
      <c r="G877" s="413">
        <v>7545</v>
      </c>
      <c r="H877" s="413">
        <v>4302</v>
      </c>
      <c r="I877" s="413">
        <v>4090</v>
      </c>
      <c r="J877" s="411"/>
      <c r="K877" s="427"/>
      <c r="L877" s="413"/>
      <c r="M877" s="413"/>
      <c r="N877" s="414"/>
      <c r="O877" s="409"/>
      <c r="P877" s="415"/>
      <c r="Q877" s="414"/>
      <c r="R877" s="412">
        <v>0.41</v>
      </c>
      <c r="S877" s="412">
        <v>41</v>
      </c>
      <c r="T877" s="412">
        <v>3363</v>
      </c>
      <c r="U877" s="413">
        <v>5.0601759000001039</v>
      </c>
      <c r="V877" s="416">
        <v>1.506928701843649E-3</v>
      </c>
      <c r="W877" s="412">
        <v>8190.5</v>
      </c>
      <c r="X877" s="413">
        <v>3357.9398240999999</v>
      </c>
      <c r="Y877" s="413"/>
      <c r="Z877" s="413"/>
      <c r="AA877" s="413"/>
      <c r="AB877" s="413"/>
      <c r="AC877" s="416"/>
      <c r="AD877" s="417"/>
      <c r="AE877" s="412">
        <v>1861</v>
      </c>
      <c r="AF877" s="413">
        <v>1760.9599013400002</v>
      </c>
      <c r="AG877" s="418">
        <v>100.04009865999979</v>
      </c>
      <c r="AH877" s="419">
        <v>5.6809981069912155E-2</v>
      </c>
      <c r="AI877" s="418">
        <v>4302</v>
      </c>
      <c r="AJ877" s="413"/>
      <c r="AK877" s="413"/>
      <c r="AL877" s="420"/>
      <c r="AM877" s="412">
        <v>1778</v>
      </c>
      <c r="AN877" s="413">
        <v>1674.1808453000001</v>
      </c>
      <c r="AO877" s="413">
        <v>103.8191546999999</v>
      </c>
      <c r="AP877" s="416">
        <v>6.201191167098577E-2</v>
      </c>
      <c r="AQ877" s="413">
        <v>43.365853658536587</v>
      </c>
      <c r="AR877" s="413">
        <v>4090</v>
      </c>
      <c r="AS877" s="413"/>
      <c r="AT877" s="413"/>
      <c r="AU877" s="416"/>
      <c r="AV877" s="421"/>
      <c r="AW877" s="412">
        <v>1230</v>
      </c>
      <c r="AX877" s="412">
        <v>470</v>
      </c>
      <c r="AY877" s="412">
        <v>25</v>
      </c>
      <c r="AZ877" s="412">
        <v>495</v>
      </c>
      <c r="BA877" s="416">
        <v>0.40243902439024393</v>
      </c>
      <c r="BB877" s="465"/>
      <c r="BC877" s="412">
        <v>585</v>
      </c>
      <c r="BD877" s="416">
        <v>0.47560975609756095</v>
      </c>
      <c r="BE877" s="465">
        <v>3.1132185234113745</v>
      </c>
      <c r="BF877" s="412">
        <v>90</v>
      </c>
      <c r="BG877" s="412">
        <v>40</v>
      </c>
      <c r="BH877" s="412">
        <v>130</v>
      </c>
      <c r="BI877" s="416">
        <v>0.10569105691056911</v>
      </c>
      <c r="BJ877" s="465">
        <v>1.4066380876781945</v>
      </c>
      <c r="BK877" s="412"/>
      <c r="BL877" s="422"/>
      <c r="BM877" s="413"/>
      <c r="BN877" s="413"/>
      <c r="BO877" s="413"/>
      <c r="BP877" s="416"/>
      <c r="BQ877" s="423"/>
      <c r="BR877" s="413"/>
      <c r="BS877" s="416"/>
      <c r="BT877" s="423"/>
      <c r="BU877" s="413"/>
      <c r="BV877" s="413"/>
      <c r="BW877" s="413"/>
      <c r="BX877" s="416"/>
      <c r="BY877" s="423"/>
      <c r="BZ877" s="413"/>
      <c r="CA877" s="412" t="s">
        <v>68</v>
      </c>
      <c r="CB877" s="424"/>
      <c r="CC877" s="412"/>
      <c r="CD877" s="408"/>
      <c r="CE877" s="424" t="s">
        <v>2085</v>
      </c>
      <c r="CF877" s="428"/>
      <c r="CG877" s="412"/>
    </row>
    <row r="878" spans="1:85" ht="12.75" customHeight="1" x14ac:dyDescent="0.25">
      <c r="A878" s="409" t="s">
        <v>994</v>
      </c>
      <c r="B878" s="408">
        <v>4620030</v>
      </c>
      <c r="C878" s="412"/>
      <c r="D878" s="409"/>
      <c r="E878" s="410">
        <v>1</v>
      </c>
      <c r="F878" s="410">
        <v>1</v>
      </c>
      <c r="G878" s="409"/>
      <c r="H878" s="409"/>
      <c r="I878" s="409"/>
      <c r="J878" s="411"/>
      <c r="K878" s="427"/>
      <c r="L878" s="413"/>
      <c r="M878" s="413"/>
      <c r="N878" s="414"/>
      <c r="O878" s="409">
        <v>244620030</v>
      </c>
      <c r="P878" s="415">
        <v>0.3</v>
      </c>
      <c r="Q878" s="414">
        <v>30</v>
      </c>
      <c r="R878" s="412">
        <v>0.3</v>
      </c>
      <c r="S878" s="412">
        <v>30</v>
      </c>
      <c r="T878" s="412">
        <v>3506</v>
      </c>
      <c r="U878" s="413">
        <v>375</v>
      </c>
      <c r="V878" s="416">
        <v>0.11977004152028106</v>
      </c>
      <c r="W878" s="412">
        <v>11620.8</v>
      </c>
      <c r="X878" s="413">
        <v>3131</v>
      </c>
      <c r="Y878" s="413">
        <v>3131</v>
      </c>
      <c r="Z878" s="413">
        <v>3191</v>
      </c>
      <c r="AA878" s="413">
        <v>3348</v>
      </c>
      <c r="AB878" s="413">
        <v>-217</v>
      </c>
      <c r="AC878" s="416">
        <v>-6.4814814814814811E-2</v>
      </c>
      <c r="AD878" s="417">
        <v>10381.299999999999</v>
      </c>
      <c r="AE878" s="412">
        <v>2215</v>
      </c>
      <c r="AF878" s="413">
        <v>1957</v>
      </c>
      <c r="AG878" s="418">
        <v>258</v>
      </c>
      <c r="AH878" s="419">
        <v>0.13183444047010731</v>
      </c>
      <c r="AI878" s="418">
        <v>1957</v>
      </c>
      <c r="AJ878" s="413">
        <v>1960</v>
      </c>
      <c r="AK878" s="413">
        <v>-3</v>
      </c>
      <c r="AL878" s="420">
        <v>-1.5306122448979591E-3</v>
      </c>
      <c r="AM878" s="412">
        <v>2064</v>
      </c>
      <c r="AN878" s="413">
        <v>1798</v>
      </c>
      <c r="AO878" s="413">
        <v>266</v>
      </c>
      <c r="AP878" s="416">
        <v>0.14794215795328142</v>
      </c>
      <c r="AQ878" s="413">
        <v>68.8</v>
      </c>
      <c r="AR878" s="413">
        <v>1798</v>
      </c>
      <c r="AS878" s="413">
        <v>1877</v>
      </c>
      <c r="AT878" s="413">
        <v>-79</v>
      </c>
      <c r="AU878" s="416">
        <v>-4.2088438998401707E-2</v>
      </c>
      <c r="AV878" s="421">
        <v>59.93333333333333</v>
      </c>
      <c r="AW878" s="412">
        <v>1390</v>
      </c>
      <c r="AX878" s="412">
        <v>400</v>
      </c>
      <c r="AY878" s="412">
        <v>35</v>
      </c>
      <c r="AZ878" s="412">
        <v>435</v>
      </c>
      <c r="BA878" s="416">
        <v>0.31294964028776978</v>
      </c>
      <c r="BB878" s="465">
        <v>0.41415788244367407</v>
      </c>
      <c r="BC878" s="412">
        <v>730</v>
      </c>
      <c r="BD878" s="416">
        <v>0.52517985611510787</v>
      </c>
      <c r="BE878" s="465">
        <v>3.4376915847888738</v>
      </c>
      <c r="BF878" s="412">
        <v>140</v>
      </c>
      <c r="BG878" s="412">
        <v>65</v>
      </c>
      <c r="BH878" s="412">
        <v>205</v>
      </c>
      <c r="BI878" s="416">
        <v>0.14748201438848921</v>
      </c>
      <c r="BJ878" s="465">
        <v>1.9628322844939499</v>
      </c>
      <c r="BK878" s="412">
        <v>20</v>
      </c>
      <c r="BL878" s="422">
        <v>1735</v>
      </c>
      <c r="BM878" s="413">
        <v>550</v>
      </c>
      <c r="BN878" s="413">
        <v>30</v>
      </c>
      <c r="BO878" s="413">
        <v>580</v>
      </c>
      <c r="BP878" s="416">
        <v>0.33429394812680113</v>
      </c>
      <c r="BQ878" s="423">
        <v>0.47978762680487108</v>
      </c>
      <c r="BR878" s="413">
        <v>955</v>
      </c>
      <c r="BS878" s="416">
        <v>0.55043227665706052</v>
      </c>
      <c r="BT878" s="423">
        <v>2.4701892772834024</v>
      </c>
      <c r="BU878" s="413">
        <v>130</v>
      </c>
      <c r="BV878" s="413">
        <v>50</v>
      </c>
      <c r="BW878" s="413">
        <v>180</v>
      </c>
      <c r="BX878" s="416">
        <v>0.1037463976945245</v>
      </c>
      <c r="BY878" s="423">
        <v>1.4356183778612972</v>
      </c>
      <c r="BZ878" s="413">
        <v>15</v>
      </c>
      <c r="CA878" s="412" t="s">
        <v>68</v>
      </c>
      <c r="CB878" s="424" t="s">
        <v>68</v>
      </c>
      <c r="CC878" s="412" t="s">
        <v>79</v>
      </c>
      <c r="CD878" s="424" t="s">
        <v>2104</v>
      </c>
      <c r="CE878" s="424" t="s">
        <v>2085</v>
      </c>
      <c r="CF878" s="428" t="s">
        <v>2102</v>
      </c>
      <c r="CG878" s="412"/>
    </row>
    <row r="879" spans="1:85" ht="12.75" customHeight="1" x14ac:dyDescent="0.25">
      <c r="A879" s="409" t="s">
        <v>1054</v>
      </c>
      <c r="B879" s="408">
        <v>4620085</v>
      </c>
      <c r="C879" s="412"/>
      <c r="D879" s="409"/>
      <c r="E879" s="410">
        <v>1</v>
      </c>
      <c r="F879" s="410">
        <v>1</v>
      </c>
      <c r="G879" s="409"/>
      <c r="H879" s="409"/>
      <c r="I879" s="409"/>
      <c r="J879" s="411"/>
      <c r="K879" s="427"/>
      <c r="L879" s="413"/>
      <c r="M879" s="413"/>
      <c r="N879" s="414"/>
      <c r="O879" s="409">
        <v>244620085</v>
      </c>
      <c r="P879" s="415">
        <v>1.1299999999999999</v>
      </c>
      <c r="Q879" s="414">
        <v>112.99999999999999</v>
      </c>
      <c r="R879" s="412">
        <v>1.18</v>
      </c>
      <c r="S879" s="412">
        <v>118</v>
      </c>
      <c r="T879" s="412">
        <v>747</v>
      </c>
      <c r="U879" s="413">
        <v>-4</v>
      </c>
      <c r="V879" s="416">
        <v>-5.3262316910785623E-3</v>
      </c>
      <c r="W879" s="412">
        <v>631</v>
      </c>
      <c r="X879" s="413">
        <v>751</v>
      </c>
      <c r="Y879" s="413">
        <v>751</v>
      </c>
      <c r="Z879" s="413">
        <v>825</v>
      </c>
      <c r="AA879" s="413">
        <v>847</v>
      </c>
      <c r="AB879" s="413">
        <v>-96</v>
      </c>
      <c r="AC879" s="416">
        <v>-0.11334120425029516</v>
      </c>
      <c r="AD879" s="417">
        <v>662.9</v>
      </c>
      <c r="AE879" s="412">
        <v>387</v>
      </c>
      <c r="AF879" s="413">
        <v>397</v>
      </c>
      <c r="AG879" s="418">
        <v>-10</v>
      </c>
      <c r="AH879" s="419">
        <v>-2.5188916876574308E-2</v>
      </c>
      <c r="AI879" s="418">
        <v>397</v>
      </c>
      <c r="AJ879" s="413">
        <v>385</v>
      </c>
      <c r="AK879" s="413">
        <v>12</v>
      </c>
      <c r="AL879" s="420">
        <v>3.1168831168831169E-2</v>
      </c>
      <c r="AM879" s="412">
        <v>336</v>
      </c>
      <c r="AN879" s="413">
        <v>341</v>
      </c>
      <c r="AO879" s="413">
        <v>-5</v>
      </c>
      <c r="AP879" s="416">
        <v>-1.466275659824047E-2</v>
      </c>
      <c r="AQ879" s="413">
        <v>2.847457627118644</v>
      </c>
      <c r="AR879" s="413">
        <v>341</v>
      </c>
      <c r="AS879" s="413">
        <v>356</v>
      </c>
      <c r="AT879" s="413">
        <v>-15</v>
      </c>
      <c r="AU879" s="416">
        <v>-4.2134831460674156E-2</v>
      </c>
      <c r="AV879" s="421">
        <v>3.0176991150442483</v>
      </c>
      <c r="AW879" s="412">
        <v>225</v>
      </c>
      <c r="AX879" s="412">
        <v>105</v>
      </c>
      <c r="AY879" s="412">
        <v>10</v>
      </c>
      <c r="AZ879" s="412">
        <v>115</v>
      </c>
      <c r="BA879" s="416">
        <v>0.51111111111111107</v>
      </c>
      <c r="BB879" s="465">
        <v>0.67640498093099666</v>
      </c>
      <c r="BC879" s="412">
        <v>95</v>
      </c>
      <c r="BD879" s="416">
        <v>0.42222222222222222</v>
      </c>
      <c r="BE879" s="465">
        <v>2.7637575267663368</v>
      </c>
      <c r="BF879" s="412">
        <v>0</v>
      </c>
      <c r="BG879" s="412">
        <v>0</v>
      </c>
      <c r="BH879" s="412">
        <v>0</v>
      </c>
      <c r="BI879" s="416">
        <v>0</v>
      </c>
      <c r="BJ879" s="465">
        <v>0</v>
      </c>
      <c r="BK879" s="412">
        <v>10</v>
      </c>
      <c r="BL879" s="422">
        <v>315</v>
      </c>
      <c r="BM879" s="413">
        <v>135</v>
      </c>
      <c r="BN879" s="413">
        <v>15</v>
      </c>
      <c r="BO879" s="413">
        <v>150</v>
      </c>
      <c r="BP879" s="416">
        <v>0.47619047619047616</v>
      </c>
      <c r="BQ879" s="423">
        <v>0.68344132389692225</v>
      </c>
      <c r="BR879" s="413">
        <v>145</v>
      </c>
      <c r="BS879" s="416">
        <v>0.46031746031746029</v>
      </c>
      <c r="BT879" s="423">
        <v>2.0657786667749418</v>
      </c>
      <c r="BU879" s="413">
        <v>15</v>
      </c>
      <c r="BV879" s="413">
        <v>15</v>
      </c>
      <c r="BW879" s="413">
        <v>30</v>
      </c>
      <c r="BX879" s="416">
        <v>9.5238095238095233E-2</v>
      </c>
      <c r="BY879" s="423">
        <v>1.3178824791478045</v>
      </c>
      <c r="BZ879" s="413">
        <v>0</v>
      </c>
      <c r="CA879" s="412" t="s">
        <v>68</v>
      </c>
      <c r="CB879" s="424" t="s">
        <v>68</v>
      </c>
      <c r="CC879" s="412" t="s">
        <v>68</v>
      </c>
      <c r="CD879" s="424"/>
      <c r="CE879" s="424" t="s">
        <v>2085</v>
      </c>
      <c r="CF879" s="425"/>
      <c r="CG879" s="412"/>
    </row>
    <row r="880" spans="1:85" ht="12.75" customHeight="1" x14ac:dyDescent="0.25">
      <c r="A880" s="409" t="s">
        <v>1055</v>
      </c>
      <c r="B880" s="408">
        <v>4620086</v>
      </c>
      <c r="C880" s="412"/>
      <c r="D880" s="409"/>
      <c r="E880" s="410">
        <v>1</v>
      </c>
      <c r="F880" s="410">
        <v>1</v>
      </c>
      <c r="G880" s="409"/>
      <c r="H880" s="409"/>
      <c r="I880" s="409"/>
      <c r="J880" s="411"/>
      <c r="K880" s="427"/>
      <c r="L880" s="413"/>
      <c r="M880" s="413"/>
      <c r="N880" s="414"/>
      <c r="O880" s="409">
        <v>244620086</v>
      </c>
      <c r="P880" s="415">
        <v>0.53</v>
      </c>
      <c r="Q880" s="414">
        <v>53</v>
      </c>
      <c r="R880" s="412">
        <v>0.53</v>
      </c>
      <c r="S880" s="412">
        <v>53</v>
      </c>
      <c r="T880" s="412">
        <v>3934</v>
      </c>
      <c r="U880" s="413">
        <v>-134</v>
      </c>
      <c r="V880" s="416">
        <v>-3.2940019665683384E-2</v>
      </c>
      <c r="W880" s="412">
        <v>7463.5</v>
      </c>
      <c r="X880" s="413">
        <v>4068</v>
      </c>
      <c r="Y880" s="413">
        <v>4068</v>
      </c>
      <c r="Z880" s="413">
        <v>3935</v>
      </c>
      <c r="AA880" s="413">
        <v>4005</v>
      </c>
      <c r="AB880" s="413">
        <v>63</v>
      </c>
      <c r="AC880" s="416">
        <v>1.5730337078651686E-2</v>
      </c>
      <c r="AD880" s="417">
        <v>7719.2</v>
      </c>
      <c r="AE880" s="412">
        <v>2144</v>
      </c>
      <c r="AF880" s="413">
        <v>2230</v>
      </c>
      <c r="AG880" s="418">
        <v>-86</v>
      </c>
      <c r="AH880" s="419">
        <v>-3.8565022421524667E-2</v>
      </c>
      <c r="AI880" s="418">
        <v>2230</v>
      </c>
      <c r="AJ880" s="413">
        <v>2149</v>
      </c>
      <c r="AK880" s="413">
        <v>81</v>
      </c>
      <c r="AL880" s="420">
        <v>3.7691949744067005E-2</v>
      </c>
      <c r="AM880" s="412">
        <v>2019</v>
      </c>
      <c r="AN880" s="413">
        <v>2095</v>
      </c>
      <c r="AO880" s="413">
        <v>-76</v>
      </c>
      <c r="AP880" s="416">
        <v>-3.6276849642004776E-2</v>
      </c>
      <c r="AQ880" s="413">
        <v>38.094339622641506</v>
      </c>
      <c r="AR880" s="413">
        <v>2095</v>
      </c>
      <c r="AS880" s="413">
        <v>2073</v>
      </c>
      <c r="AT880" s="413">
        <v>22</v>
      </c>
      <c r="AU880" s="416">
        <v>1.0612638687891944E-2</v>
      </c>
      <c r="AV880" s="421">
        <v>39.528301886792455</v>
      </c>
      <c r="AW880" s="412">
        <v>1300</v>
      </c>
      <c r="AX880" s="412">
        <v>670</v>
      </c>
      <c r="AY880" s="412">
        <v>75</v>
      </c>
      <c r="AZ880" s="412">
        <v>745</v>
      </c>
      <c r="BA880" s="416">
        <v>0.57307692307692304</v>
      </c>
      <c r="BB880" s="465">
        <v>0.75841060152881812</v>
      </c>
      <c r="BC880" s="412">
        <v>395</v>
      </c>
      <c r="BD880" s="416">
        <v>0.30384615384615382</v>
      </c>
      <c r="BE880" s="465">
        <v>1.9888983821162607</v>
      </c>
      <c r="BF880" s="412">
        <v>85</v>
      </c>
      <c r="BG880" s="412">
        <v>45</v>
      </c>
      <c r="BH880" s="412">
        <v>130</v>
      </c>
      <c r="BI880" s="416">
        <v>0.1</v>
      </c>
      <c r="BJ880" s="465">
        <v>1.3308960368032148</v>
      </c>
      <c r="BK880" s="412">
        <v>25</v>
      </c>
      <c r="BL880" s="422">
        <v>2005</v>
      </c>
      <c r="BM880" s="413">
        <v>825</v>
      </c>
      <c r="BN880" s="413">
        <v>65</v>
      </c>
      <c r="BO880" s="413">
        <v>890</v>
      </c>
      <c r="BP880" s="416">
        <v>0.44389027431421446</v>
      </c>
      <c r="BQ880" s="423">
        <v>0.63708320915877692</v>
      </c>
      <c r="BR880" s="413">
        <v>940</v>
      </c>
      <c r="BS880" s="416">
        <v>0.46882793017456359</v>
      </c>
      <c r="BT880" s="423">
        <v>2.1039713242138114</v>
      </c>
      <c r="BU880" s="413">
        <v>75</v>
      </c>
      <c r="BV880" s="413">
        <v>65</v>
      </c>
      <c r="BW880" s="413">
        <v>140</v>
      </c>
      <c r="BX880" s="416">
        <v>6.9825436408977551E-2</v>
      </c>
      <c r="BY880" s="423">
        <v>0.96622805204352746</v>
      </c>
      <c r="BZ880" s="413">
        <v>40</v>
      </c>
      <c r="CA880" s="412" t="s">
        <v>68</v>
      </c>
      <c r="CB880" s="424" t="s">
        <v>68</v>
      </c>
      <c r="CC880" s="412" t="s">
        <v>68</v>
      </c>
      <c r="CD880" s="424"/>
      <c r="CE880" s="424" t="s">
        <v>2085</v>
      </c>
      <c r="CF880" s="425"/>
      <c r="CG880" s="412"/>
    </row>
    <row r="881" spans="1:85" ht="12.75" customHeight="1" x14ac:dyDescent="0.25">
      <c r="A881" s="409" t="s">
        <v>1056</v>
      </c>
      <c r="B881" s="408">
        <v>4620087</v>
      </c>
      <c r="C881" s="412"/>
      <c r="D881" s="409"/>
      <c r="E881" s="410">
        <v>1</v>
      </c>
      <c r="F881" s="410">
        <v>1</v>
      </c>
      <c r="G881" s="409"/>
      <c r="H881" s="409"/>
      <c r="I881" s="409"/>
      <c r="J881" s="411"/>
      <c r="K881" s="427"/>
      <c r="L881" s="413"/>
      <c r="M881" s="413"/>
      <c r="N881" s="414"/>
      <c r="O881" s="409">
        <v>244620087</v>
      </c>
      <c r="P881" s="415">
        <v>0.26</v>
      </c>
      <c r="Q881" s="414">
        <v>26</v>
      </c>
      <c r="R881" s="412">
        <v>0.26</v>
      </c>
      <c r="S881" s="412">
        <v>26</v>
      </c>
      <c r="T881" s="412">
        <v>3221</v>
      </c>
      <c r="U881" s="413">
        <v>-185</v>
      </c>
      <c r="V881" s="416">
        <v>-5.4315913094539051E-2</v>
      </c>
      <c r="W881" s="412">
        <v>12261.1</v>
      </c>
      <c r="X881" s="413">
        <v>3406</v>
      </c>
      <c r="Y881" s="413">
        <v>3406</v>
      </c>
      <c r="Z881" s="413">
        <v>3416</v>
      </c>
      <c r="AA881" s="413">
        <v>3183</v>
      </c>
      <c r="AB881" s="413">
        <v>223</v>
      </c>
      <c r="AC881" s="416">
        <v>7.005969211435753E-2</v>
      </c>
      <c r="AD881" s="417">
        <v>12975.2</v>
      </c>
      <c r="AE881" s="412">
        <v>1688</v>
      </c>
      <c r="AF881" s="413">
        <v>1718</v>
      </c>
      <c r="AG881" s="418">
        <v>-30</v>
      </c>
      <c r="AH881" s="419">
        <v>-1.7462165308498253E-2</v>
      </c>
      <c r="AI881" s="418">
        <v>1718</v>
      </c>
      <c r="AJ881" s="413">
        <v>1503</v>
      </c>
      <c r="AK881" s="413">
        <v>215</v>
      </c>
      <c r="AL881" s="420">
        <v>0.14304723885562209</v>
      </c>
      <c r="AM881" s="412">
        <v>1575</v>
      </c>
      <c r="AN881" s="413">
        <v>1581</v>
      </c>
      <c r="AO881" s="413">
        <v>-6</v>
      </c>
      <c r="AP881" s="416">
        <v>-3.7950664136622392E-3</v>
      </c>
      <c r="AQ881" s="413">
        <v>60.57692307692308</v>
      </c>
      <c r="AR881" s="413">
        <v>1581</v>
      </c>
      <c r="AS881" s="413">
        <v>1412</v>
      </c>
      <c r="AT881" s="413">
        <v>169</v>
      </c>
      <c r="AU881" s="416">
        <v>0.11968838526912182</v>
      </c>
      <c r="AV881" s="421">
        <v>60.807692307692307</v>
      </c>
      <c r="AW881" s="412">
        <v>1170</v>
      </c>
      <c r="AX881" s="412">
        <v>655</v>
      </c>
      <c r="AY881" s="412">
        <v>15</v>
      </c>
      <c r="AZ881" s="412">
        <v>670</v>
      </c>
      <c r="BA881" s="416">
        <v>0.57264957264957261</v>
      </c>
      <c r="BB881" s="465">
        <v>0.75784504552469523</v>
      </c>
      <c r="BC881" s="412">
        <v>310</v>
      </c>
      <c r="BD881" s="416">
        <v>0.26495726495726496</v>
      </c>
      <c r="BE881" s="465">
        <v>1.7343417678088351</v>
      </c>
      <c r="BF881" s="412">
        <v>110</v>
      </c>
      <c r="BG881" s="412">
        <v>50</v>
      </c>
      <c r="BH881" s="412">
        <v>160</v>
      </c>
      <c r="BI881" s="416">
        <v>0.13675213675213677</v>
      </c>
      <c r="BJ881" s="465">
        <v>1.8200287682779006</v>
      </c>
      <c r="BK881" s="412">
        <v>20</v>
      </c>
      <c r="BL881" s="422">
        <v>1515</v>
      </c>
      <c r="BM881" s="413">
        <v>715</v>
      </c>
      <c r="BN881" s="413">
        <v>75</v>
      </c>
      <c r="BO881" s="413">
        <v>790</v>
      </c>
      <c r="BP881" s="416">
        <v>0.52145214521452143</v>
      </c>
      <c r="BQ881" s="423">
        <v>0.74840208339603564</v>
      </c>
      <c r="BR881" s="413">
        <v>560</v>
      </c>
      <c r="BS881" s="416">
        <v>0.36963696369636961</v>
      </c>
      <c r="BT881" s="423">
        <v>1.6588294381204041</v>
      </c>
      <c r="BU881" s="413">
        <v>105</v>
      </c>
      <c r="BV881" s="413">
        <v>35</v>
      </c>
      <c r="BW881" s="413">
        <v>140</v>
      </c>
      <c r="BX881" s="416">
        <v>9.2409240924092403E-2</v>
      </c>
      <c r="BY881" s="423">
        <v>1.2787374550147013</v>
      </c>
      <c r="BZ881" s="413">
        <v>20</v>
      </c>
      <c r="CA881" s="412" t="s">
        <v>68</v>
      </c>
      <c r="CB881" s="424" t="s">
        <v>68</v>
      </c>
      <c r="CC881" s="412" t="s">
        <v>68</v>
      </c>
      <c r="CD881" s="424" t="s">
        <v>2104</v>
      </c>
      <c r="CE881" s="424" t="s">
        <v>2085</v>
      </c>
      <c r="CF881" s="428" t="s">
        <v>2102</v>
      </c>
      <c r="CG881" s="412"/>
    </row>
    <row r="882" spans="1:85" ht="12.75" customHeight="1" x14ac:dyDescent="0.25">
      <c r="A882" s="409" t="s">
        <v>1057</v>
      </c>
      <c r="B882" s="408">
        <v>4620088</v>
      </c>
      <c r="C882" s="412"/>
      <c r="D882" s="409"/>
      <c r="E882" s="410">
        <v>1</v>
      </c>
      <c r="F882" s="410">
        <v>1</v>
      </c>
      <c r="G882" s="409"/>
      <c r="H882" s="409"/>
      <c r="I882" s="409"/>
      <c r="J882" s="411"/>
      <c r="K882" s="427"/>
      <c r="L882" s="413"/>
      <c r="M882" s="413"/>
      <c r="N882" s="414"/>
      <c r="O882" s="409">
        <v>244620088</v>
      </c>
      <c r="P882" s="415">
        <v>0.34</v>
      </c>
      <c r="Q882" s="414">
        <v>34</v>
      </c>
      <c r="R882" s="412">
        <v>0.34</v>
      </c>
      <c r="S882" s="412">
        <v>34</v>
      </c>
      <c r="T882" s="412">
        <v>3585</v>
      </c>
      <c r="U882" s="413">
        <v>43</v>
      </c>
      <c r="V882" s="416">
        <v>1.2140033879164314E-2</v>
      </c>
      <c r="W882" s="412">
        <v>10615.9</v>
      </c>
      <c r="X882" s="413">
        <v>3542</v>
      </c>
      <c r="Y882" s="413">
        <v>3542</v>
      </c>
      <c r="Z882" s="413">
        <v>3544</v>
      </c>
      <c r="AA882" s="413">
        <v>3613</v>
      </c>
      <c r="AB882" s="413">
        <v>-71</v>
      </c>
      <c r="AC882" s="416">
        <v>-1.9651259341267643E-2</v>
      </c>
      <c r="AD882" s="417">
        <v>10479.299999999999</v>
      </c>
      <c r="AE882" s="412">
        <v>2000</v>
      </c>
      <c r="AF882" s="413">
        <v>1981</v>
      </c>
      <c r="AG882" s="418">
        <v>19</v>
      </c>
      <c r="AH882" s="419">
        <v>9.5911155981827367E-3</v>
      </c>
      <c r="AI882" s="418">
        <v>1981</v>
      </c>
      <c r="AJ882" s="413">
        <v>1949</v>
      </c>
      <c r="AK882" s="413">
        <v>32</v>
      </c>
      <c r="AL882" s="420">
        <v>1.6418676244227808E-2</v>
      </c>
      <c r="AM882" s="412">
        <v>1862</v>
      </c>
      <c r="AN882" s="413">
        <v>1850</v>
      </c>
      <c r="AO882" s="413">
        <v>12</v>
      </c>
      <c r="AP882" s="416">
        <v>6.4864864864864862E-3</v>
      </c>
      <c r="AQ882" s="413">
        <v>54.764705882352942</v>
      </c>
      <c r="AR882" s="413">
        <v>1850</v>
      </c>
      <c r="AS882" s="413">
        <v>1872</v>
      </c>
      <c r="AT882" s="413">
        <v>-22</v>
      </c>
      <c r="AU882" s="416">
        <v>-1.1752136752136752E-2</v>
      </c>
      <c r="AV882" s="421">
        <v>54.411764705882355</v>
      </c>
      <c r="AW882" s="412">
        <v>1075</v>
      </c>
      <c r="AX882" s="412">
        <v>505</v>
      </c>
      <c r="AY882" s="412">
        <v>45</v>
      </c>
      <c r="AZ882" s="412">
        <v>550</v>
      </c>
      <c r="BA882" s="416">
        <v>0.51162790697674421</v>
      </c>
      <c r="BB882" s="465">
        <v>0.67708890912202901</v>
      </c>
      <c r="BC882" s="412">
        <v>385</v>
      </c>
      <c r="BD882" s="416">
        <v>0.35813953488372091</v>
      </c>
      <c r="BE882" s="465">
        <v>2.3442888201335026</v>
      </c>
      <c r="BF882" s="412">
        <v>100</v>
      </c>
      <c r="BG882" s="412">
        <v>20</v>
      </c>
      <c r="BH882" s="412">
        <v>120</v>
      </c>
      <c r="BI882" s="416">
        <v>0.11162790697674418</v>
      </c>
      <c r="BJ882" s="465">
        <v>1.4856513899198676</v>
      </c>
      <c r="BK882" s="412">
        <v>20</v>
      </c>
      <c r="BL882" s="422">
        <v>1530</v>
      </c>
      <c r="BM882" s="413">
        <v>790</v>
      </c>
      <c r="BN882" s="413">
        <v>50</v>
      </c>
      <c r="BO882" s="413">
        <v>840</v>
      </c>
      <c r="BP882" s="416">
        <v>0.5490196078431373</v>
      </c>
      <c r="BQ882" s="423">
        <v>0.78796764402233399</v>
      </c>
      <c r="BR882" s="413">
        <v>525</v>
      </c>
      <c r="BS882" s="416">
        <v>0.34313725490196079</v>
      </c>
      <c r="BT882" s="423">
        <v>1.5399060041375074</v>
      </c>
      <c r="BU882" s="413">
        <v>95</v>
      </c>
      <c r="BV882" s="413">
        <v>30</v>
      </c>
      <c r="BW882" s="413">
        <v>125</v>
      </c>
      <c r="BX882" s="416">
        <v>8.1699346405228759E-2</v>
      </c>
      <c r="BY882" s="423">
        <v>1.1305364404454206</v>
      </c>
      <c r="BZ882" s="413">
        <v>35</v>
      </c>
      <c r="CA882" s="412" t="s">
        <v>68</v>
      </c>
      <c r="CB882" s="424" t="s">
        <v>68</v>
      </c>
      <c r="CC882" s="412" t="s">
        <v>68</v>
      </c>
      <c r="CD882" s="424"/>
      <c r="CE882" s="424" t="s">
        <v>2085</v>
      </c>
      <c r="CF882" s="425"/>
      <c r="CG882" s="412"/>
    </row>
    <row r="883" spans="1:85" ht="12.75" customHeight="1" x14ac:dyDescent="0.25">
      <c r="A883" s="409" t="s">
        <v>1058</v>
      </c>
      <c r="B883" s="408">
        <v>4620089</v>
      </c>
      <c r="C883" s="412"/>
      <c r="D883" s="409"/>
      <c r="E883" s="410">
        <v>1</v>
      </c>
      <c r="F883" s="410">
        <v>1</v>
      </c>
      <c r="G883" s="409"/>
      <c r="H883" s="409"/>
      <c r="I883" s="409"/>
      <c r="J883" s="411"/>
      <c r="K883" s="427"/>
      <c r="L883" s="413"/>
      <c r="M883" s="413"/>
      <c r="N883" s="414"/>
      <c r="O883" s="409">
        <v>244620089</v>
      </c>
      <c r="P883" s="415">
        <v>0.53</v>
      </c>
      <c r="Q883" s="414">
        <v>53</v>
      </c>
      <c r="R883" s="412">
        <v>0.53</v>
      </c>
      <c r="S883" s="412">
        <v>53</v>
      </c>
      <c r="T883" s="412">
        <v>4916</v>
      </c>
      <c r="U883" s="413">
        <v>28</v>
      </c>
      <c r="V883" s="416">
        <v>5.7283142389525366E-3</v>
      </c>
      <c r="W883" s="412">
        <v>9347.7999999999993</v>
      </c>
      <c r="X883" s="413">
        <v>4888</v>
      </c>
      <c r="Y883" s="413">
        <v>4888</v>
      </c>
      <c r="Z883" s="413">
        <v>4937</v>
      </c>
      <c r="AA883" s="413">
        <v>4777</v>
      </c>
      <c r="AB883" s="413">
        <v>111</v>
      </c>
      <c r="AC883" s="416">
        <v>2.3236340799665061E-2</v>
      </c>
      <c r="AD883" s="417">
        <v>9292.7999999999993</v>
      </c>
      <c r="AE883" s="412">
        <v>2584</v>
      </c>
      <c r="AF883" s="413">
        <v>2562</v>
      </c>
      <c r="AG883" s="418">
        <v>22</v>
      </c>
      <c r="AH883" s="419">
        <v>8.5870413739266207E-3</v>
      </c>
      <c r="AI883" s="418">
        <v>2562</v>
      </c>
      <c r="AJ883" s="413">
        <v>2468</v>
      </c>
      <c r="AK883" s="413">
        <v>94</v>
      </c>
      <c r="AL883" s="420">
        <v>3.8087520259319288E-2</v>
      </c>
      <c r="AM883" s="412">
        <v>2409</v>
      </c>
      <c r="AN883" s="413">
        <v>2412</v>
      </c>
      <c r="AO883" s="413">
        <v>-3</v>
      </c>
      <c r="AP883" s="416">
        <v>-1.2437810945273632E-3</v>
      </c>
      <c r="AQ883" s="413">
        <v>45.452830188679243</v>
      </c>
      <c r="AR883" s="413">
        <v>2412</v>
      </c>
      <c r="AS883" s="413">
        <v>2359</v>
      </c>
      <c r="AT883" s="413">
        <v>53</v>
      </c>
      <c r="AU883" s="416">
        <v>2.2467147096227214E-2</v>
      </c>
      <c r="AV883" s="421">
        <v>45.509433962264154</v>
      </c>
      <c r="AW883" s="412">
        <v>1630</v>
      </c>
      <c r="AX883" s="412">
        <v>850</v>
      </c>
      <c r="AY883" s="412">
        <v>65</v>
      </c>
      <c r="AZ883" s="412">
        <v>915</v>
      </c>
      <c r="BA883" s="416">
        <v>0.56134969325153372</v>
      </c>
      <c r="BB883" s="465">
        <v>0.74289077326843922</v>
      </c>
      <c r="BC883" s="412">
        <v>550</v>
      </c>
      <c r="BD883" s="416">
        <v>0.33742331288343558</v>
      </c>
      <c r="BE883" s="465">
        <v>2.2086857858400659</v>
      </c>
      <c r="BF883" s="412">
        <v>115</v>
      </c>
      <c r="BG883" s="412">
        <v>40</v>
      </c>
      <c r="BH883" s="412">
        <v>155</v>
      </c>
      <c r="BI883" s="416">
        <v>9.5092024539877307E-2</v>
      </c>
      <c r="BJ883" s="465">
        <v>1.2655759859171676</v>
      </c>
      <c r="BK883" s="412">
        <v>15</v>
      </c>
      <c r="BL883" s="422">
        <v>2265</v>
      </c>
      <c r="BM883" s="413">
        <v>980</v>
      </c>
      <c r="BN883" s="413">
        <v>40</v>
      </c>
      <c r="BO883" s="413">
        <v>1020</v>
      </c>
      <c r="BP883" s="416">
        <v>0.45033112582781459</v>
      </c>
      <c r="BQ883" s="423">
        <v>0.64632729173828152</v>
      </c>
      <c r="BR883" s="413">
        <v>1080</v>
      </c>
      <c r="BS883" s="416">
        <v>0.47682119205298013</v>
      </c>
      <c r="BT883" s="423">
        <v>2.1398428939235297</v>
      </c>
      <c r="BU883" s="413">
        <v>110</v>
      </c>
      <c r="BV883" s="413">
        <v>45</v>
      </c>
      <c r="BW883" s="413">
        <v>155</v>
      </c>
      <c r="BX883" s="416">
        <v>6.8432671081677707E-2</v>
      </c>
      <c r="BY883" s="423">
        <v>0.94695529130819067</v>
      </c>
      <c r="BZ883" s="413">
        <v>10</v>
      </c>
      <c r="CA883" s="412" t="s">
        <v>68</v>
      </c>
      <c r="CB883" s="424" t="s">
        <v>68</v>
      </c>
      <c r="CC883" s="412" t="s">
        <v>68</v>
      </c>
      <c r="CD883" s="424"/>
      <c r="CE883" s="424" t="s">
        <v>2085</v>
      </c>
      <c r="CF883" s="425"/>
      <c r="CG883" s="412"/>
    </row>
    <row r="884" spans="1:85" ht="12.75" customHeight="1" x14ac:dyDescent="0.25">
      <c r="A884" s="409" t="s">
        <v>1059</v>
      </c>
      <c r="B884" s="408">
        <v>4620090</v>
      </c>
      <c r="C884" s="412"/>
      <c r="D884" s="409"/>
      <c r="E884" s="410">
        <v>1</v>
      </c>
      <c r="F884" s="410">
        <v>1</v>
      </c>
      <c r="G884" s="409"/>
      <c r="H884" s="409"/>
      <c r="I884" s="409"/>
      <c r="J884" s="411"/>
      <c r="K884" s="427"/>
      <c r="L884" s="413"/>
      <c r="M884" s="413"/>
      <c r="N884" s="414"/>
      <c r="O884" s="409">
        <v>244620090</v>
      </c>
      <c r="P884" s="415">
        <v>0.44</v>
      </c>
      <c r="Q884" s="414">
        <v>44</v>
      </c>
      <c r="R884" s="412">
        <v>0.44</v>
      </c>
      <c r="S884" s="412">
        <v>44</v>
      </c>
      <c r="T884" s="412">
        <v>4589</v>
      </c>
      <c r="U884" s="413">
        <v>-4</v>
      </c>
      <c r="V884" s="416">
        <v>-8.7089048552144567E-4</v>
      </c>
      <c r="W884" s="412">
        <v>10534.9</v>
      </c>
      <c r="X884" s="413">
        <v>4593</v>
      </c>
      <c r="Y884" s="413">
        <v>4593</v>
      </c>
      <c r="Z884" s="413">
        <v>4513</v>
      </c>
      <c r="AA884" s="413">
        <v>4376</v>
      </c>
      <c r="AB884" s="413">
        <v>217</v>
      </c>
      <c r="AC884" s="416">
        <v>4.9588665447897626E-2</v>
      </c>
      <c r="AD884" s="417">
        <v>10544.1</v>
      </c>
      <c r="AE884" s="412">
        <v>2271</v>
      </c>
      <c r="AF884" s="413">
        <v>2269</v>
      </c>
      <c r="AG884" s="418">
        <v>2</v>
      </c>
      <c r="AH884" s="419">
        <v>8.8144557073600708E-4</v>
      </c>
      <c r="AI884" s="418">
        <v>2269</v>
      </c>
      <c r="AJ884" s="413">
        <v>2177</v>
      </c>
      <c r="AK884" s="413">
        <v>92</v>
      </c>
      <c r="AL884" s="420">
        <v>4.2259990813045475E-2</v>
      </c>
      <c r="AM884" s="412">
        <v>2158</v>
      </c>
      <c r="AN884" s="413">
        <v>2149</v>
      </c>
      <c r="AO884" s="413">
        <v>9</v>
      </c>
      <c r="AP884" s="416">
        <v>4.1879944160074451E-3</v>
      </c>
      <c r="AQ884" s="413">
        <v>49.045454545454547</v>
      </c>
      <c r="AR884" s="413">
        <v>2149</v>
      </c>
      <c r="AS884" s="413">
        <v>2103</v>
      </c>
      <c r="AT884" s="413">
        <v>46</v>
      </c>
      <c r="AU884" s="416">
        <v>2.1873514027579647E-2</v>
      </c>
      <c r="AV884" s="421">
        <v>48.840909090909093</v>
      </c>
      <c r="AW884" s="412">
        <v>1505</v>
      </c>
      <c r="AX884" s="412">
        <v>745</v>
      </c>
      <c r="AY884" s="412">
        <v>55</v>
      </c>
      <c r="AZ884" s="412">
        <v>800</v>
      </c>
      <c r="BA884" s="416">
        <v>0.53156146179401997</v>
      </c>
      <c r="BB884" s="465">
        <v>0.70346899649041983</v>
      </c>
      <c r="BC884" s="412">
        <v>585</v>
      </c>
      <c r="BD884" s="416">
        <v>0.38870431893687707</v>
      </c>
      <c r="BE884" s="465">
        <v>2.5443579958777347</v>
      </c>
      <c r="BF884" s="412">
        <v>60</v>
      </c>
      <c r="BG884" s="412">
        <v>35</v>
      </c>
      <c r="BH884" s="412">
        <v>95</v>
      </c>
      <c r="BI884" s="416">
        <v>6.3122923588039864E-2</v>
      </c>
      <c r="BJ884" s="465">
        <v>0.84010048834754414</v>
      </c>
      <c r="BK884" s="412">
        <v>30</v>
      </c>
      <c r="BL884" s="422">
        <v>1940</v>
      </c>
      <c r="BM884" s="413">
        <v>795</v>
      </c>
      <c r="BN884" s="413">
        <v>45</v>
      </c>
      <c r="BO884" s="413">
        <v>840</v>
      </c>
      <c r="BP884" s="416">
        <v>0.4329896907216495</v>
      </c>
      <c r="BQ884" s="423">
        <v>0.62143839966709846</v>
      </c>
      <c r="BR884" s="413">
        <v>900</v>
      </c>
      <c r="BS884" s="416">
        <v>0.46391752577319589</v>
      </c>
      <c r="BT884" s="423">
        <v>2.0819347743714753</v>
      </c>
      <c r="BU884" s="413">
        <v>115</v>
      </c>
      <c r="BV884" s="413">
        <v>60</v>
      </c>
      <c r="BW884" s="413">
        <v>175</v>
      </c>
      <c r="BX884" s="416">
        <v>9.0206185567010308E-2</v>
      </c>
      <c r="BY884" s="423">
        <v>1.2482520904299437</v>
      </c>
      <c r="BZ884" s="413">
        <v>15</v>
      </c>
      <c r="CA884" s="412" t="s">
        <v>68</v>
      </c>
      <c r="CB884" s="424" t="s">
        <v>68</v>
      </c>
      <c r="CC884" s="412" t="s">
        <v>68</v>
      </c>
      <c r="CD884" s="424"/>
      <c r="CE884" s="424" t="s">
        <v>2085</v>
      </c>
      <c r="CF884" s="425"/>
      <c r="CG884" s="412"/>
    </row>
    <row r="885" spans="1:85" ht="12.75" customHeight="1" x14ac:dyDescent="0.25">
      <c r="A885" s="409" t="s">
        <v>1061</v>
      </c>
      <c r="B885" s="408">
        <v>4620092</v>
      </c>
      <c r="C885" s="412"/>
      <c r="D885" s="409"/>
      <c r="E885" s="410">
        <v>1</v>
      </c>
      <c r="F885" s="410">
        <v>1</v>
      </c>
      <c r="G885" s="409"/>
      <c r="H885" s="409"/>
      <c r="I885" s="409"/>
      <c r="J885" s="411"/>
      <c r="K885" s="427"/>
      <c r="L885" s="413"/>
      <c r="M885" s="413"/>
      <c r="N885" s="414"/>
      <c r="O885" s="409">
        <v>244620092</v>
      </c>
      <c r="P885" s="415">
        <v>0.56000000000000005</v>
      </c>
      <c r="Q885" s="414">
        <v>56.000000000000007</v>
      </c>
      <c r="R885" s="412">
        <v>0.56000000000000005</v>
      </c>
      <c r="S885" s="412">
        <v>56.000000000000007</v>
      </c>
      <c r="T885" s="412">
        <v>5984</v>
      </c>
      <c r="U885" s="413">
        <v>-140</v>
      </c>
      <c r="V885" s="416">
        <v>-2.2860875244937948E-2</v>
      </c>
      <c r="W885" s="412">
        <v>10714.4</v>
      </c>
      <c r="X885" s="413">
        <v>6124</v>
      </c>
      <c r="Y885" s="413">
        <v>6124</v>
      </c>
      <c r="Z885" s="413">
        <v>5998</v>
      </c>
      <c r="AA885" s="413">
        <v>6223</v>
      </c>
      <c r="AB885" s="413">
        <v>-99</v>
      </c>
      <c r="AC885" s="416">
        <v>-1.5908725695002412E-2</v>
      </c>
      <c r="AD885" s="417">
        <v>10967</v>
      </c>
      <c r="AE885" s="412">
        <v>2971</v>
      </c>
      <c r="AF885" s="413">
        <v>2937</v>
      </c>
      <c r="AG885" s="418">
        <v>34</v>
      </c>
      <c r="AH885" s="419">
        <v>1.1576438542730678E-2</v>
      </c>
      <c r="AI885" s="418">
        <v>2937</v>
      </c>
      <c r="AJ885" s="413">
        <v>2898</v>
      </c>
      <c r="AK885" s="413">
        <v>39</v>
      </c>
      <c r="AL885" s="420">
        <v>1.3457556935817806E-2</v>
      </c>
      <c r="AM885" s="412">
        <v>2854</v>
      </c>
      <c r="AN885" s="413">
        <v>2797</v>
      </c>
      <c r="AO885" s="413">
        <v>57</v>
      </c>
      <c r="AP885" s="416">
        <v>2.0378977475867002E-2</v>
      </c>
      <c r="AQ885" s="413">
        <v>50.964285714285708</v>
      </c>
      <c r="AR885" s="413">
        <v>2797</v>
      </c>
      <c r="AS885" s="413">
        <v>2809</v>
      </c>
      <c r="AT885" s="413">
        <v>-12</v>
      </c>
      <c r="AU885" s="416">
        <v>-4.271982912068352E-3</v>
      </c>
      <c r="AV885" s="421">
        <v>49.946428571428562</v>
      </c>
      <c r="AW885" s="412">
        <v>1890</v>
      </c>
      <c r="AX885" s="412">
        <v>850</v>
      </c>
      <c r="AY885" s="412">
        <v>100</v>
      </c>
      <c r="AZ885" s="412">
        <v>950</v>
      </c>
      <c r="BA885" s="416">
        <v>0.50264550264550267</v>
      </c>
      <c r="BB885" s="465">
        <v>0.66520158580170485</v>
      </c>
      <c r="BC885" s="412">
        <v>740</v>
      </c>
      <c r="BD885" s="416">
        <v>0.39153439153439151</v>
      </c>
      <c r="BE885" s="465">
        <v>2.5628829195577558</v>
      </c>
      <c r="BF885" s="412">
        <v>105</v>
      </c>
      <c r="BG885" s="412">
        <v>55</v>
      </c>
      <c r="BH885" s="412">
        <v>160</v>
      </c>
      <c r="BI885" s="416">
        <v>8.4656084656084651E-2</v>
      </c>
      <c r="BJ885" s="465">
        <v>1.1266844756006049</v>
      </c>
      <c r="BK885" s="412">
        <v>45</v>
      </c>
      <c r="BL885" s="422">
        <v>2550</v>
      </c>
      <c r="BM885" s="413">
        <v>1085</v>
      </c>
      <c r="BN885" s="413">
        <v>110</v>
      </c>
      <c r="BO885" s="413">
        <v>1195</v>
      </c>
      <c r="BP885" s="416">
        <v>0.46862745098039216</v>
      </c>
      <c r="BQ885" s="423">
        <v>0.67258666757620644</v>
      </c>
      <c r="BR885" s="413">
        <v>1135</v>
      </c>
      <c r="BS885" s="416">
        <v>0.44509803921568625</v>
      </c>
      <c r="BT885" s="423">
        <v>1.9974780739383666</v>
      </c>
      <c r="BU885" s="413">
        <v>140</v>
      </c>
      <c r="BV885" s="413">
        <v>75</v>
      </c>
      <c r="BW885" s="413">
        <v>215</v>
      </c>
      <c r="BX885" s="416">
        <v>8.4313725490196084E-2</v>
      </c>
      <c r="BY885" s="423">
        <v>1.1667136065396742</v>
      </c>
      <c r="BZ885" s="413">
        <v>0</v>
      </c>
      <c r="CA885" s="412" t="s">
        <v>68</v>
      </c>
      <c r="CB885" s="424" t="s">
        <v>68</v>
      </c>
      <c r="CC885" s="412" t="s">
        <v>68</v>
      </c>
      <c r="CD885" s="424"/>
      <c r="CE885" s="424" t="s">
        <v>2085</v>
      </c>
      <c r="CF885" s="425"/>
      <c r="CG885" s="412"/>
    </row>
    <row r="886" spans="1:85" ht="12.75" customHeight="1" x14ac:dyDescent="0.25">
      <c r="A886" s="409" t="s">
        <v>1072</v>
      </c>
      <c r="B886" s="408">
        <v>4620100.0199999996</v>
      </c>
      <c r="C886" s="412"/>
      <c r="D886" s="409"/>
      <c r="E886" s="410">
        <v>1</v>
      </c>
      <c r="F886" s="410">
        <v>1</v>
      </c>
      <c r="G886" s="409"/>
      <c r="H886" s="409"/>
      <c r="I886" s="409"/>
      <c r="J886" s="411">
        <v>4620100</v>
      </c>
      <c r="K886" s="412">
        <v>0.47532156199999998</v>
      </c>
      <c r="L886" s="413">
        <v>7618</v>
      </c>
      <c r="M886" s="413">
        <v>3637</v>
      </c>
      <c r="N886" s="414">
        <v>3374</v>
      </c>
      <c r="O886" s="409"/>
      <c r="P886" s="415">
        <v>0.36</v>
      </c>
      <c r="Q886" s="414">
        <v>36</v>
      </c>
      <c r="R886" s="412">
        <v>0.36</v>
      </c>
      <c r="S886" s="412">
        <v>36</v>
      </c>
      <c r="T886" s="412">
        <v>3442</v>
      </c>
      <c r="U886" s="413">
        <v>-32</v>
      </c>
      <c r="V886" s="416">
        <v>-9.2112838226827871E-3</v>
      </c>
      <c r="W886" s="412">
        <v>9682.1</v>
      </c>
      <c r="X886" s="413">
        <v>3474</v>
      </c>
      <c r="Y886" s="413">
        <v>3474</v>
      </c>
      <c r="Z886" s="413">
        <v>3486</v>
      </c>
      <c r="AA886" s="413">
        <v>3620.9996593159999</v>
      </c>
      <c r="AB886" s="413">
        <v>-146.99965931599991</v>
      </c>
      <c r="AC886" s="416">
        <v>-4.0596430032188366E-2</v>
      </c>
      <c r="AD886" s="417">
        <v>9769.4</v>
      </c>
      <c r="AE886" s="412">
        <v>1618</v>
      </c>
      <c r="AF886" s="413">
        <v>1618</v>
      </c>
      <c r="AG886" s="418">
        <v>0</v>
      </c>
      <c r="AH886" s="419">
        <v>0</v>
      </c>
      <c r="AI886" s="418">
        <v>1618</v>
      </c>
      <c r="AJ886" s="413">
        <v>1728.7445209939999</v>
      </c>
      <c r="AK886" s="413">
        <v>-110.74452099399991</v>
      </c>
      <c r="AL886" s="420">
        <v>-6.406066347520431E-2</v>
      </c>
      <c r="AM886" s="412">
        <v>1484</v>
      </c>
      <c r="AN886" s="413">
        <v>1424</v>
      </c>
      <c r="AO886" s="413">
        <v>60</v>
      </c>
      <c r="AP886" s="416">
        <v>4.2134831460674156E-2</v>
      </c>
      <c r="AQ886" s="413">
        <v>41.222222222222221</v>
      </c>
      <c r="AR886" s="413">
        <v>1424</v>
      </c>
      <c r="AS886" s="413">
        <v>1603.7349501879999</v>
      </c>
      <c r="AT886" s="413">
        <v>-179.73495018799986</v>
      </c>
      <c r="AU886" s="416">
        <v>-0.11207272758315219</v>
      </c>
      <c r="AV886" s="421">
        <v>39.555555555555557</v>
      </c>
      <c r="AW886" s="412">
        <v>1190</v>
      </c>
      <c r="AX886" s="412">
        <v>545</v>
      </c>
      <c r="AY886" s="412">
        <v>45</v>
      </c>
      <c r="AZ886" s="412">
        <v>590</v>
      </c>
      <c r="BA886" s="416">
        <v>0.49579831932773111</v>
      </c>
      <c r="BB886" s="465">
        <v>0.65614001621183637</v>
      </c>
      <c r="BC886" s="412">
        <v>430</v>
      </c>
      <c r="BD886" s="416">
        <v>0.36134453781512604</v>
      </c>
      <c r="BE886" s="465">
        <v>2.3652679408637161</v>
      </c>
      <c r="BF886" s="412">
        <v>130</v>
      </c>
      <c r="BG886" s="412">
        <v>30</v>
      </c>
      <c r="BH886" s="412">
        <v>160</v>
      </c>
      <c r="BI886" s="416">
        <v>0.13445378151260504</v>
      </c>
      <c r="BJ886" s="465">
        <v>1.7894400494833138</v>
      </c>
      <c r="BK886" s="412">
        <v>15</v>
      </c>
      <c r="BL886" s="422">
        <v>1500</v>
      </c>
      <c r="BM886" s="413">
        <v>690</v>
      </c>
      <c r="BN886" s="413">
        <v>40</v>
      </c>
      <c r="BO886" s="413">
        <v>730</v>
      </c>
      <c r="BP886" s="416">
        <v>0.48666666666666669</v>
      </c>
      <c r="BQ886" s="423">
        <v>0.69847703302265463</v>
      </c>
      <c r="BR886" s="413">
        <v>635</v>
      </c>
      <c r="BS886" s="416">
        <v>0.42333333333333334</v>
      </c>
      <c r="BT886" s="423">
        <v>1.8998040359616448</v>
      </c>
      <c r="BU886" s="413">
        <v>90</v>
      </c>
      <c r="BV886" s="413">
        <v>35</v>
      </c>
      <c r="BW886" s="413">
        <v>125</v>
      </c>
      <c r="BX886" s="416">
        <v>8.3333333333333329E-2</v>
      </c>
      <c r="BY886" s="423">
        <v>1.1531471692543289</v>
      </c>
      <c r="BZ886" s="413">
        <v>10</v>
      </c>
      <c r="CA886" s="412" t="s">
        <v>68</v>
      </c>
      <c r="CB886" s="424" t="s">
        <v>68</v>
      </c>
      <c r="CC886" s="412" t="s">
        <v>79</v>
      </c>
      <c r="CD886" s="424" t="s">
        <v>2182</v>
      </c>
      <c r="CE886" s="424" t="s">
        <v>2085</v>
      </c>
      <c r="CF886" s="428" t="s">
        <v>2102</v>
      </c>
      <c r="CG886" s="412"/>
    </row>
    <row r="887" spans="1:85" ht="12.75" customHeight="1" x14ac:dyDescent="0.25">
      <c r="A887" s="409" t="s">
        <v>1073</v>
      </c>
      <c r="B887" s="408">
        <v>4620101.01</v>
      </c>
      <c r="C887" s="412"/>
      <c r="D887" s="409"/>
      <c r="E887" s="410">
        <v>1</v>
      </c>
      <c r="F887" s="410">
        <v>1</v>
      </c>
      <c r="G887" s="409"/>
      <c r="H887" s="409"/>
      <c r="I887" s="409"/>
      <c r="J887" s="411"/>
      <c r="K887" s="427"/>
      <c r="L887" s="413"/>
      <c r="M887" s="413"/>
      <c r="N887" s="414"/>
      <c r="O887" s="409">
        <v>244620101.00999999</v>
      </c>
      <c r="P887" s="415">
        <v>0.35</v>
      </c>
      <c r="Q887" s="414">
        <v>35</v>
      </c>
      <c r="R887" s="412">
        <v>0.35</v>
      </c>
      <c r="S887" s="412">
        <v>35</v>
      </c>
      <c r="T887" s="412">
        <v>4082</v>
      </c>
      <c r="U887" s="413">
        <v>66</v>
      </c>
      <c r="V887" s="416">
        <v>1.6434262948207171E-2</v>
      </c>
      <c r="W887" s="412">
        <v>11547.4</v>
      </c>
      <c r="X887" s="413">
        <v>4016</v>
      </c>
      <c r="Y887" s="413">
        <v>4016</v>
      </c>
      <c r="Z887" s="413">
        <v>4089</v>
      </c>
      <c r="AA887" s="413">
        <v>4262</v>
      </c>
      <c r="AB887" s="413">
        <v>-246</v>
      </c>
      <c r="AC887" s="416">
        <v>-5.7719380572501172E-2</v>
      </c>
      <c r="AD887" s="417">
        <v>11360.7</v>
      </c>
      <c r="AE887" s="412">
        <v>2021</v>
      </c>
      <c r="AF887" s="413">
        <v>1970</v>
      </c>
      <c r="AG887" s="418">
        <v>51</v>
      </c>
      <c r="AH887" s="419">
        <v>2.5888324873096447E-2</v>
      </c>
      <c r="AI887" s="418">
        <v>1970</v>
      </c>
      <c r="AJ887" s="413">
        <v>1953</v>
      </c>
      <c r="AK887" s="413">
        <v>17</v>
      </c>
      <c r="AL887" s="420">
        <v>8.7045570916538667E-3</v>
      </c>
      <c r="AM887" s="412">
        <v>1887</v>
      </c>
      <c r="AN887" s="413">
        <v>1823</v>
      </c>
      <c r="AO887" s="413">
        <v>64</v>
      </c>
      <c r="AP887" s="416">
        <v>3.510696653867252E-2</v>
      </c>
      <c r="AQ887" s="413">
        <v>53.914285714285711</v>
      </c>
      <c r="AR887" s="413">
        <v>1823</v>
      </c>
      <c r="AS887" s="413">
        <v>1859</v>
      </c>
      <c r="AT887" s="413">
        <v>-36</v>
      </c>
      <c r="AU887" s="416">
        <v>-1.9365250134480903E-2</v>
      </c>
      <c r="AV887" s="421">
        <v>52.085714285714289</v>
      </c>
      <c r="AW887" s="412">
        <v>1260</v>
      </c>
      <c r="AX887" s="412">
        <v>620</v>
      </c>
      <c r="AY887" s="412">
        <v>65</v>
      </c>
      <c r="AZ887" s="412">
        <v>685</v>
      </c>
      <c r="BA887" s="416">
        <v>0.54365079365079361</v>
      </c>
      <c r="BB887" s="465">
        <v>0.71946803095921219</v>
      </c>
      <c r="BC887" s="412">
        <v>455</v>
      </c>
      <c r="BD887" s="416">
        <v>0.3611111111111111</v>
      </c>
      <c r="BE887" s="465">
        <v>2.3637399899975251</v>
      </c>
      <c r="BF887" s="412">
        <v>75</v>
      </c>
      <c r="BG887" s="412">
        <v>15</v>
      </c>
      <c r="BH887" s="412">
        <v>90</v>
      </c>
      <c r="BI887" s="416">
        <v>7.1428571428571425E-2</v>
      </c>
      <c r="BJ887" s="465">
        <v>0.95064002628801048</v>
      </c>
      <c r="BK887" s="412">
        <v>35</v>
      </c>
      <c r="BL887" s="422">
        <v>1505</v>
      </c>
      <c r="BM887" s="413">
        <v>700</v>
      </c>
      <c r="BN887" s="413">
        <v>40</v>
      </c>
      <c r="BO887" s="413">
        <v>740</v>
      </c>
      <c r="BP887" s="416">
        <v>0.49169435215946844</v>
      </c>
      <c r="BQ887" s="423">
        <v>0.70569290188426392</v>
      </c>
      <c r="BR887" s="413">
        <v>685</v>
      </c>
      <c r="BS887" s="416">
        <v>0.45514950166112955</v>
      </c>
      <c r="BT887" s="423">
        <v>2.0425862839883746</v>
      </c>
      <c r="BU887" s="413">
        <v>45</v>
      </c>
      <c r="BV887" s="413">
        <v>20</v>
      </c>
      <c r="BW887" s="413">
        <v>65</v>
      </c>
      <c r="BX887" s="416">
        <v>4.3189368770764118E-2</v>
      </c>
      <c r="BY887" s="423">
        <v>0.5976443800786555</v>
      </c>
      <c r="BZ887" s="413">
        <v>10</v>
      </c>
      <c r="CA887" s="412" t="s">
        <v>68</v>
      </c>
      <c r="CB887" s="424" t="s">
        <v>68</v>
      </c>
      <c r="CC887" s="412" t="s">
        <v>68</v>
      </c>
      <c r="CD887" s="424"/>
      <c r="CE887" s="424" t="s">
        <v>2085</v>
      </c>
      <c r="CF887" s="425"/>
      <c r="CG887" s="412"/>
    </row>
    <row r="888" spans="1:85" ht="12.75" customHeight="1" x14ac:dyDescent="0.25">
      <c r="A888" s="409" t="s">
        <v>1074</v>
      </c>
      <c r="B888" s="408">
        <v>4620101.0199999996</v>
      </c>
      <c r="C888" s="412"/>
      <c r="D888" s="409"/>
      <c r="E888" s="410">
        <v>1</v>
      </c>
      <c r="F888" s="410">
        <v>1</v>
      </c>
      <c r="G888" s="409"/>
      <c r="H888" s="409"/>
      <c r="I888" s="409"/>
      <c r="J888" s="411"/>
      <c r="K888" s="427"/>
      <c r="L888" s="413"/>
      <c r="M888" s="413"/>
      <c r="N888" s="414"/>
      <c r="O888" s="409">
        <v>244620101.02000001</v>
      </c>
      <c r="P888" s="415">
        <v>0.36</v>
      </c>
      <c r="Q888" s="414">
        <v>36</v>
      </c>
      <c r="R888" s="412">
        <v>0.36</v>
      </c>
      <c r="S888" s="412">
        <v>36</v>
      </c>
      <c r="T888" s="412">
        <v>3728</v>
      </c>
      <c r="U888" s="413">
        <v>-80</v>
      </c>
      <c r="V888" s="416">
        <v>-2.100840336134454E-2</v>
      </c>
      <c r="W888" s="412">
        <v>10393.1</v>
      </c>
      <c r="X888" s="413">
        <v>3808</v>
      </c>
      <c r="Y888" s="413">
        <v>3808</v>
      </c>
      <c r="Z888" s="413">
        <v>3899</v>
      </c>
      <c r="AA888" s="413">
        <v>3953</v>
      </c>
      <c r="AB888" s="413">
        <v>-145</v>
      </c>
      <c r="AC888" s="416">
        <v>-3.6681001770806985E-2</v>
      </c>
      <c r="AD888" s="417">
        <v>10616.1</v>
      </c>
      <c r="AE888" s="412">
        <v>1710</v>
      </c>
      <c r="AF888" s="413">
        <v>1711</v>
      </c>
      <c r="AG888" s="418">
        <v>-1</v>
      </c>
      <c r="AH888" s="419">
        <v>-5.8445353594389242E-4</v>
      </c>
      <c r="AI888" s="418">
        <v>1711</v>
      </c>
      <c r="AJ888" s="413">
        <v>1685</v>
      </c>
      <c r="AK888" s="413">
        <v>26</v>
      </c>
      <c r="AL888" s="420">
        <v>1.543026706231454E-2</v>
      </c>
      <c r="AM888" s="412">
        <v>1578</v>
      </c>
      <c r="AN888" s="413">
        <v>1552</v>
      </c>
      <c r="AO888" s="413">
        <v>26</v>
      </c>
      <c r="AP888" s="416">
        <v>1.6752577319587628E-2</v>
      </c>
      <c r="AQ888" s="413">
        <v>43.833333333333336</v>
      </c>
      <c r="AR888" s="413">
        <v>1552</v>
      </c>
      <c r="AS888" s="413">
        <v>1587</v>
      </c>
      <c r="AT888" s="413">
        <v>-35</v>
      </c>
      <c r="AU888" s="416">
        <v>-2.2054190296156271E-2</v>
      </c>
      <c r="AV888" s="421">
        <v>43.111111111111114</v>
      </c>
      <c r="AW888" s="412">
        <v>1255</v>
      </c>
      <c r="AX888" s="412">
        <v>595</v>
      </c>
      <c r="AY888" s="412">
        <v>60</v>
      </c>
      <c r="AZ888" s="412">
        <v>655</v>
      </c>
      <c r="BA888" s="416">
        <v>0.52191235059760954</v>
      </c>
      <c r="BB888" s="465">
        <v>0.69069935260492377</v>
      </c>
      <c r="BC888" s="412">
        <v>460</v>
      </c>
      <c r="BD888" s="416">
        <v>0.36653386454183268</v>
      </c>
      <c r="BE888" s="465">
        <v>2.3992359322316283</v>
      </c>
      <c r="BF888" s="412">
        <v>105</v>
      </c>
      <c r="BG888" s="412">
        <v>20</v>
      </c>
      <c r="BH888" s="412">
        <v>125</v>
      </c>
      <c r="BI888" s="416">
        <v>9.9601593625498003E-2</v>
      </c>
      <c r="BJ888" s="465">
        <v>1.3255936621545963</v>
      </c>
      <c r="BK888" s="412">
        <v>15</v>
      </c>
      <c r="BL888" s="422">
        <v>1455</v>
      </c>
      <c r="BM888" s="413">
        <v>630</v>
      </c>
      <c r="BN888" s="413">
        <v>50</v>
      </c>
      <c r="BO888" s="413">
        <v>680</v>
      </c>
      <c r="BP888" s="416">
        <v>0.46735395189003437</v>
      </c>
      <c r="BQ888" s="423">
        <v>0.67075890757718559</v>
      </c>
      <c r="BR888" s="413">
        <v>690</v>
      </c>
      <c r="BS888" s="416">
        <v>0.47422680412371132</v>
      </c>
      <c r="BT888" s="423">
        <v>2.1281999915797303</v>
      </c>
      <c r="BU888" s="413">
        <v>70</v>
      </c>
      <c r="BV888" s="413">
        <v>15</v>
      </c>
      <c r="BW888" s="413">
        <v>85</v>
      </c>
      <c r="BX888" s="416">
        <v>5.8419243986254296E-2</v>
      </c>
      <c r="BY888" s="423">
        <v>0.80839182999272552</v>
      </c>
      <c r="BZ888" s="413">
        <v>10</v>
      </c>
      <c r="CA888" s="412" t="s">
        <v>68</v>
      </c>
      <c r="CB888" s="424" t="s">
        <v>68</v>
      </c>
      <c r="CC888" s="412" t="s">
        <v>68</v>
      </c>
      <c r="CD888" s="424"/>
      <c r="CE888" s="424" t="s">
        <v>2085</v>
      </c>
      <c r="CF888" s="425"/>
      <c r="CG888" s="412"/>
    </row>
    <row r="889" spans="1:85" ht="12.75" customHeight="1" x14ac:dyDescent="0.25">
      <c r="A889" s="409" t="s">
        <v>1079</v>
      </c>
      <c r="B889" s="408">
        <v>4620106</v>
      </c>
      <c r="C889" s="412"/>
      <c r="D889" s="409"/>
      <c r="E889" s="410">
        <v>1</v>
      </c>
      <c r="F889" s="410">
        <v>1</v>
      </c>
      <c r="G889" s="409"/>
      <c r="H889" s="409"/>
      <c r="I889" s="409"/>
      <c r="J889" s="411"/>
      <c r="K889" s="427"/>
      <c r="L889" s="413"/>
      <c r="M889" s="413"/>
      <c r="N889" s="414"/>
      <c r="O889" s="409">
        <v>244620106</v>
      </c>
      <c r="P889" s="415">
        <v>0.24</v>
      </c>
      <c r="Q889" s="414">
        <v>24</v>
      </c>
      <c r="R889" s="412">
        <v>0.24</v>
      </c>
      <c r="S889" s="412">
        <v>24</v>
      </c>
      <c r="T889" s="412">
        <v>2107</v>
      </c>
      <c r="U889" s="413">
        <v>-7</v>
      </c>
      <c r="V889" s="416">
        <v>-3.3112582781456954E-3</v>
      </c>
      <c r="W889" s="412">
        <v>8871.6</v>
      </c>
      <c r="X889" s="413">
        <v>2114</v>
      </c>
      <c r="Y889" s="413">
        <v>2114</v>
      </c>
      <c r="Z889" s="413">
        <v>2037</v>
      </c>
      <c r="AA889" s="413">
        <v>1943</v>
      </c>
      <c r="AB889" s="413">
        <v>171</v>
      </c>
      <c r="AC889" s="416">
        <v>8.8008234688625842E-2</v>
      </c>
      <c r="AD889" s="417">
        <v>8901.1</v>
      </c>
      <c r="AE889" s="412">
        <v>979</v>
      </c>
      <c r="AF889" s="413">
        <v>968</v>
      </c>
      <c r="AG889" s="418">
        <v>11</v>
      </c>
      <c r="AH889" s="419">
        <v>1.1363636363636364E-2</v>
      </c>
      <c r="AI889" s="418">
        <v>968</v>
      </c>
      <c r="AJ889" s="413">
        <v>935</v>
      </c>
      <c r="AK889" s="413">
        <v>33</v>
      </c>
      <c r="AL889" s="420">
        <v>3.5294117647058823E-2</v>
      </c>
      <c r="AM889" s="412">
        <v>909</v>
      </c>
      <c r="AN889" s="413">
        <v>912</v>
      </c>
      <c r="AO889" s="413">
        <v>-3</v>
      </c>
      <c r="AP889" s="416">
        <v>-3.2894736842105261E-3</v>
      </c>
      <c r="AQ889" s="413">
        <v>37.875</v>
      </c>
      <c r="AR889" s="413">
        <v>912</v>
      </c>
      <c r="AS889" s="413">
        <v>895</v>
      </c>
      <c r="AT889" s="413">
        <v>17</v>
      </c>
      <c r="AU889" s="416">
        <v>1.899441340782123E-2</v>
      </c>
      <c r="AV889" s="421">
        <v>38</v>
      </c>
      <c r="AW889" s="412">
        <v>470</v>
      </c>
      <c r="AX889" s="412">
        <v>165</v>
      </c>
      <c r="AY889" s="412">
        <v>0</v>
      </c>
      <c r="AZ889" s="412">
        <v>165</v>
      </c>
      <c r="BA889" s="416">
        <v>0.35106382978723405</v>
      </c>
      <c r="BB889" s="465">
        <v>0.46459824083373269</v>
      </c>
      <c r="BC889" s="412">
        <v>185</v>
      </c>
      <c r="BD889" s="416">
        <v>0.39361702127659576</v>
      </c>
      <c r="BE889" s="465">
        <v>2.5765152755128509</v>
      </c>
      <c r="BF889" s="412">
        <v>85</v>
      </c>
      <c r="BG889" s="412">
        <v>10</v>
      </c>
      <c r="BH889" s="412">
        <v>95</v>
      </c>
      <c r="BI889" s="416">
        <v>0.20212765957446807</v>
      </c>
      <c r="BJ889" s="465">
        <v>2.6901090105596892</v>
      </c>
      <c r="BK889" s="412">
        <v>15</v>
      </c>
      <c r="BL889" s="422">
        <v>810</v>
      </c>
      <c r="BM889" s="413">
        <v>340</v>
      </c>
      <c r="BN889" s="413">
        <v>25</v>
      </c>
      <c r="BO889" s="413">
        <v>365</v>
      </c>
      <c r="BP889" s="416">
        <v>0.45061728395061729</v>
      </c>
      <c r="BQ889" s="423">
        <v>0.64673799353949502</v>
      </c>
      <c r="BR889" s="413">
        <v>355</v>
      </c>
      <c r="BS889" s="416">
        <v>0.43827160493827161</v>
      </c>
      <c r="BT889" s="423">
        <v>1.9668429068719275</v>
      </c>
      <c r="BU889" s="413">
        <v>40</v>
      </c>
      <c r="BV889" s="413">
        <v>45</v>
      </c>
      <c r="BW889" s="413">
        <v>85</v>
      </c>
      <c r="BX889" s="416">
        <v>0.10493827160493827</v>
      </c>
      <c r="BY889" s="423">
        <v>1.4521112501721178</v>
      </c>
      <c r="BZ889" s="413">
        <v>15</v>
      </c>
      <c r="CA889" s="412" t="s">
        <v>68</v>
      </c>
      <c r="CB889" s="433" t="s">
        <v>68</v>
      </c>
      <c r="CC889" s="412" t="s">
        <v>68</v>
      </c>
      <c r="CD889" s="424" t="s">
        <v>2104</v>
      </c>
      <c r="CE889" s="424" t="s">
        <v>2085</v>
      </c>
      <c r="CF889" s="428" t="s">
        <v>2102</v>
      </c>
      <c r="CG889" s="412"/>
    </row>
    <row r="890" spans="1:85" ht="12.75" customHeight="1" x14ac:dyDescent="0.25">
      <c r="A890" s="409" t="s">
        <v>1080</v>
      </c>
      <c r="B890" s="408">
        <v>4620107</v>
      </c>
      <c r="C890" s="412"/>
      <c r="D890" s="409"/>
      <c r="E890" s="410">
        <v>1</v>
      </c>
      <c r="F890" s="410">
        <v>1</v>
      </c>
      <c r="G890" s="409"/>
      <c r="H890" s="409"/>
      <c r="I890" s="409"/>
      <c r="J890" s="411"/>
      <c r="K890" s="427"/>
      <c r="L890" s="413"/>
      <c r="M890" s="413"/>
      <c r="N890" s="414"/>
      <c r="O890" s="409">
        <v>244620107</v>
      </c>
      <c r="P890" s="415">
        <v>0.16</v>
      </c>
      <c r="Q890" s="414">
        <v>16</v>
      </c>
      <c r="R890" s="412">
        <v>0.16</v>
      </c>
      <c r="S890" s="412">
        <v>16</v>
      </c>
      <c r="T890" s="412">
        <v>1539</v>
      </c>
      <c r="U890" s="413">
        <v>-5</v>
      </c>
      <c r="V890" s="416">
        <v>-3.2383419689119169E-3</v>
      </c>
      <c r="W890" s="412">
        <v>9909.9</v>
      </c>
      <c r="X890" s="413">
        <v>1544</v>
      </c>
      <c r="Y890" s="413">
        <v>1544</v>
      </c>
      <c r="Z890" s="413">
        <v>1455</v>
      </c>
      <c r="AA890" s="413">
        <v>1369</v>
      </c>
      <c r="AB890" s="413">
        <v>175</v>
      </c>
      <c r="AC890" s="416">
        <v>0.12783053323593865</v>
      </c>
      <c r="AD890" s="417">
        <v>9942</v>
      </c>
      <c r="AE890" s="412">
        <v>900</v>
      </c>
      <c r="AF890" s="413">
        <v>883</v>
      </c>
      <c r="AG890" s="418">
        <v>17</v>
      </c>
      <c r="AH890" s="419">
        <v>1.9252548131370329E-2</v>
      </c>
      <c r="AI890" s="418">
        <v>883</v>
      </c>
      <c r="AJ890" s="413">
        <v>826</v>
      </c>
      <c r="AK890" s="413">
        <v>57</v>
      </c>
      <c r="AL890" s="420">
        <v>6.9007263922518158E-2</v>
      </c>
      <c r="AM890" s="412">
        <v>826</v>
      </c>
      <c r="AN890" s="413">
        <v>801</v>
      </c>
      <c r="AO890" s="413">
        <v>25</v>
      </c>
      <c r="AP890" s="416">
        <v>3.1210986267166042E-2</v>
      </c>
      <c r="AQ890" s="413">
        <v>51.625</v>
      </c>
      <c r="AR890" s="413">
        <v>801</v>
      </c>
      <c r="AS890" s="413">
        <v>743</v>
      </c>
      <c r="AT890" s="413">
        <v>58</v>
      </c>
      <c r="AU890" s="416">
        <v>7.8061911170928672E-2</v>
      </c>
      <c r="AV890" s="421">
        <v>50.0625</v>
      </c>
      <c r="AW890" s="412">
        <v>530</v>
      </c>
      <c r="AX890" s="412">
        <v>195</v>
      </c>
      <c r="AY890" s="412">
        <v>25</v>
      </c>
      <c r="AZ890" s="412">
        <v>220</v>
      </c>
      <c r="BA890" s="416">
        <v>0.41509433962264153</v>
      </c>
      <c r="BB890" s="465">
        <v>0.54933628475938201</v>
      </c>
      <c r="BC890" s="412">
        <v>220</v>
      </c>
      <c r="BD890" s="416">
        <v>0.41509433962264153</v>
      </c>
      <c r="BE890" s="465">
        <v>2.7171002497504206</v>
      </c>
      <c r="BF890" s="412">
        <v>80</v>
      </c>
      <c r="BG890" s="412">
        <v>0</v>
      </c>
      <c r="BH890" s="412">
        <v>80</v>
      </c>
      <c r="BI890" s="416">
        <v>0.15094339622641509</v>
      </c>
      <c r="BJ890" s="465">
        <v>2.0088996781935315</v>
      </c>
      <c r="BK890" s="412">
        <v>0</v>
      </c>
      <c r="BL890" s="422">
        <v>730</v>
      </c>
      <c r="BM890" s="413">
        <v>265</v>
      </c>
      <c r="BN890" s="413">
        <v>20</v>
      </c>
      <c r="BO890" s="413">
        <v>285</v>
      </c>
      <c r="BP890" s="416">
        <v>0.3904109589041096</v>
      </c>
      <c r="BQ890" s="423">
        <v>0.56032826349631237</v>
      </c>
      <c r="BR890" s="413">
        <v>380</v>
      </c>
      <c r="BS890" s="416">
        <v>0.52054794520547942</v>
      </c>
      <c r="BT890" s="423">
        <v>2.3360765839675062</v>
      </c>
      <c r="BU890" s="413">
        <v>50</v>
      </c>
      <c r="BV890" s="413">
        <v>20</v>
      </c>
      <c r="BW890" s="413">
        <v>70</v>
      </c>
      <c r="BX890" s="416">
        <v>9.5890410958904104E-2</v>
      </c>
      <c r="BY890" s="423">
        <v>1.3269090714707346</v>
      </c>
      <c r="BZ890" s="413">
        <v>0</v>
      </c>
      <c r="CA890" s="412" t="s">
        <v>68</v>
      </c>
      <c r="CB890" s="424" t="s">
        <v>68</v>
      </c>
      <c r="CC890" s="412" t="s">
        <v>68</v>
      </c>
      <c r="CD890" s="424" t="s">
        <v>2104</v>
      </c>
      <c r="CE890" s="424" t="s">
        <v>2085</v>
      </c>
      <c r="CF890" s="428" t="s">
        <v>2102</v>
      </c>
      <c r="CG890" s="412"/>
    </row>
    <row r="891" spans="1:85" ht="12.75" customHeight="1" x14ac:dyDescent="0.25">
      <c r="A891" s="409" t="s">
        <v>1082</v>
      </c>
      <c r="B891" s="408">
        <v>4620109</v>
      </c>
      <c r="C891" s="412"/>
      <c r="D891" s="409"/>
      <c r="E891" s="410">
        <v>1</v>
      </c>
      <c r="F891" s="410">
        <v>1</v>
      </c>
      <c r="G891" s="409"/>
      <c r="H891" s="409"/>
      <c r="I891" s="409"/>
      <c r="J891" s="411"/>
      <c r="K891" s="427"/>
      <c r="L891" s="413"/>
      <c r="M891" s="413"/>
      <c r="N891" s="414"/>
      <c r="O891" s="409">
        <v>244620109</v>
      </c>
      <c r="P891" s="415">
        <v>0.17</v>
      </c>
      <c r="Q891" s="414">
        <v>17</v>
      </c>
      <c r="R891" s="412">
        <v>0.17</v>
      </c>
      <c r="S891" s="412">
        <v>17</v>
      </c>
      <c r="T891" s="412">
        <v>1907</v>
      </c>
      <c r="U891" s="413">
        <v>-213</v>
      </c>
      <c r="V891" s="416">
        <v>-0.10047169811320755</v>
      </c>
      <c r="W891" s="412">
        <v>11432.9</v>
      </c>
      <c r="X891" s="413">
        <v>2120</v>
      </c>
      <c r="Y891" s="413">
        <v>2120</v>
      </c>
      <c r="Z891" s="413">
        <v>2075</v>
      </c>
      <c r="AA891" s="413">
        <v>2031</v>
      </c>
      <c r="AB891" s="413">
        <v>89</v>
      </c>
      <c r="AC891" s="416">
        <v>4.3820777941900542E-2</v>
      </c>
      <c r="AD891" s="417">
        <v>12709.8</v>
      </c>
      <c r="AE891" s="412">
        <v>1085</v>
      </c>
      <c r="AF891" s="413">
        <v>1137</v>
      </c>
      <c r="AG891" s="418">
        <v>-52</v>
      </c>
      <c r="AH891" s="419">
        <v>-4.5734388742304309E-2</v>
      </c>
      <c r="AI891" s="418">
        <v>1137</v>
      </c>
      <c r="AJ891" s="413">
        <v>1107</v>
      </c>
      <c r="AK891" s="413">
        <v>30</v>
      </c>
      <c r="AL891" s="420">
        <v>2.7100271002710029E-2</v>
      </c>
      <c r="AM891" s="412">
        <v>965</v>
      </c>
      <c r="AN891" s="413">
        <v>1055</v>
      </c>
      <c r="AO891" s="413">
        <v>-90</v>
      </c>
      <c r="AP891" s="416">
        <v>-8.5308056872037921E-2</v>
      </c>
      <c r="AQ891" s="413">
        <v>56.764705882352942</v>
      </c>
      <c r="AR891" s="413">
        <v>1055</v>
      </c>
      <c r="AS891" s="413">
        <v>1011</v>
      </c>
      <c r="AT891" s="413">
        <v>44</v>
      </c>
      <c r="AU891" s="416">
        <v>4.3521266073194856E-2</v>
      </c>
      <c r="AV891" s="421">
        <v>62.058823529411768</v>
      </c>
      <c r="AW891" s="412">
        <v>630</v>
      </c>
      <c r="AX891" s="412">
        <v>260</v>
      </c>
      <c r="AY891" s="412">
        <v>35</v>
      </c>
      <c r="AZ891" s="412">
        <v>295</v>
      </c>
      <c r="BA891" s="416">
        <v>0.46825396825396826</v>
      </c>
      <c r="BB891" s="465">
        <v>0.61968779308895661</v>
      </c>
      <c r="BC891" s="412">
        <v>245</v>
      </c>
      <c r="BD891" s="416">
        <v>0.3888888888888889</v>
      </c>
      <c r="BE891" s="465">
        <v>2.5455661430742578</v>
      </c>
      <c r="BF891" s="412">
        <v>60</v>
      </c>
      <c r="BG891" s="412">
        <v>10</v>
      </c>
      <c r="BH891" s="412">
        <v>70</v>
      </c>
      <c r="BI891" s="416">
        <v>0.1111111111111111</v>
      </c>
      <c r="BJ891" s="465">
        <v>1.478773374225794</v>
      </c>
      <c r="BK891" s="412">
        <v>20</v>
      </c>
      <c r="BL891" s="422">
        <v>955</v>
      </c>
      <c r="BM891" s="413">
        <v>380</v>
      </c>
      <c r="BN891" s="413">
        <v>50</v>
      </c>
      <c r="BO891" s="413">
        <v>430</v>
      </c>
      <c r="BP891" s="416">
        <v>0.45026178010471202</v>
      </c>
      <c r="BQ891" s="423">
        <v>0.64622776489939349</v>
      </c>
      <c r="BR891" s="413">
        <v>420</v>
      </c>
      <c r="BS891" s="416">
        <v>0.43979057591623039</v>
      </c>
      <c r="BT891" s="423">
        <v>1.9736596325280724</v>
      </c>
      <c r="BU891" s="413">
        <v>70</v>
      </c>
      <c r="BV891" s="413">
        <v>15</v>
      </c>
      <c r="BW891" s="413">
        <v>85</v>
      </c>
      <c r="BX891" s="416">
        <v>8.9005235602094238E-2</v>
      </c>
      <c r="BY891" s="423">
        <v>1.231633625800435</v>
      </c>
      <c r="BZ891" s="413">
        <v>20</v>
      </c>
      <c r="CA891" s="412" t="s">
        <v>68</v>
      </c>
      <c r="CB891" s="424" t="s">
        <v>68</v>
      </c>
      <c r="CC891" s="412" t="s">
        <v>68</v>
      </c>
      <c r="CD891" s="424"/>
      <c r="CE891" s="424" t="s">
        <v>2085</v>
      </c>
      <c r="CF891" s="425"/>
      <c r="CG891" s="412"/>
    </row>
    <row r="892" spans="1:85" ht="12.75" customHeight="1" x14ac:dyDescent="0.25">
      <c r="A892" s="409" t="s">
        <v>1084</v>
      </c>
      <c r="B892" s="408">
        <v>4620111</v>
      </c>
      <c r="C892" s="412"/>
      <c r="D892" s="409"/>
      <c r="E892" s="410">
        <v>1</v>
      </c>
      <c r="F892" s="410">
        <v>1</v>
      </c>
      <c r="G892" s="409"/>
      <c r="H892" s="409"/>
      <c r="I892" s="409"/>
      <c r="J892" s="411"/>
      <c r="K892" s="427"/>
      <c r="L892" s="413"/>
      <c r="M892" s="413"/>
      <c r="N892" s="414"/>
      <c r="O892" s="409">
        <v>244620111</v>
      </c>
      <c r="P892" s="415">
        <v>0.75</v>
      </c>
      <c r="Q892" s="414">
        <v>75</v>
      </c>
      <c r="R892" s="412">
        <v>0.75</v>
      </c>
      <c r="S892" s="412">
        <v>75</v>
      </c>
      <c r="T892" s="412">
        <v>7142</v>
      </c>
      <c r="U892" s="413">
        <v>600</v>
      </c>
      <c r="V892" s="416">
        <v>9.171507184347294E-2</v>
      </c>
      <c r="W892" s="412">
        <v>9526.5</v>
      </c>
      <c r="X892" s="413">
        <v>6542</v>
      </c>
      <c r="Y892" s="413">
        <v>6542</v>
      </c>
      <c r="Z892" s="413">
        <v>6746</v>
      </c>
      <c r="AA892" s="413">
        <v>6581</v>
      </c>
      <c r="AB892" s="413">
        <v>-39</v>
      </c>
      <c r="AC892" s="416">
        <v>-5.9261510408752469E-3</v>
      </c>
      <c r="AD892" s="417">
        <v>8723.7999999999993</v>
      </c>
      <c r="AE892" s="412">
        <v>3416</v>
      </c>
      <c r="AF892" s="413">
        <v>3198</v>
      </c>
      <c r="AG892" s="418">
        <v>218</v>
      </c>
      <c r="AH892" s="419">
        <v>6.8167604752970609E-2</v>
      </c>
      <c r="AI892" s="418">
        <v>3198</v>
      </c>
      <c r="AJ892" s="413">
        <v>3027</v>
      </c>
      <c r="AK892" s="413">
        <v>171</v>
      </c>
      <c r="AL892" s="420">
        <v>5.6491575817641228E-2</v>
      </c>
      <c r="AM892" s="412">
        <v>3079</v>
      </c>
      <c r="AN892" s="413">
        <v>2835</v>
      </c>
      <c r="AO892" s="413">
        <v>244</v>
      </c>
      <c r="AP892" s="416">
        <v>8.6067019400352732E-2</v>
      </c>
      <c r="AQ892" s="413">
        <v>41.053333333333335</v>
      </c>
      <c r="AR892" s="413">
        <v>2835</v>
      </c>
      <c r="AS892" s="413">
        <v>2817</v>
      </c>
      <c r="AT892" s="413">
        <v>18</v>
      </c>
      <c r="AU892" s="416">
        <v>6.3897763578274758E-3</v>
      </c>
      <c r="AV892" s="421">
        <v>37.799999999999997</v>
      </c>
      <c r="AW892" s="412">
        <v>2430</v>
      </c>
      <c r="AX892" s="412">
        <v>1100</v>
      </c>
      <c r="AY892" s="412">
        <v>105</v>
      </c>
      <c r="AZ892" s="412">
        <v>1205</v>
      </c>
      <c r="BA892" s="416">
        <v>0.49588477366255146</v>
      </c>
      <c r="BB892" s="465">
        <v>0.65625442996928418</v>
      </c>
      <c r="BC892" s="412">
        <v>840</v>
      </c>
      <c r="BD892" s="416">
        <v>0.34567901234567899</v>
      </c>
      <c r="BE892" s="465">
        <v>2.2627254605104512</v>
      </c>
      <c r="BF892" s="412">
        <v>260</v>
      </c>
      <c r="BG892" s="412">
        <v>55</v>
      </c>
      <c r="BH892" s="412">
        <v>315</v>
      </c>
      <c r="BI892" s="416">
        <v>0.12962962962962962</v>
      </c>
      <c r="BJ892" s="465">
        <v>1.7252356032634264</v>
      </c>
      <c r="BK892" s="412">
        <v>75</v>
      </c>
      <c r="BL892" s="422">
        <v>2915</v>
      </c>
      <c r="BM892" s="413">
        <v>1285</v>
      </c>
      <c r="BN892" s="413">
        <v>120</v>
      </c>
      <c r="BO892" s="413">
        <v>1405</v>
      </c>
      <c r="BP892" s="416">
        <v>0.48198970840480276</v>
      </c>
      <c r="BQ892" s="423">
        <v>0.69176453727542686</v>
      </c>
      <c r="BR892" s="413">
        <v>1185</v>
      </c>
      <c r="BS892" s="416">
        <v>0.40651801029159518</v>
      </c>
      <c r="BT892" s="423">
        <v>1.8243414723852047</v>
      </c>
      <c r="BU892" s="413">
        <v>265</v>
      </c>
      <c r="BV892" s="413">
        <v>30</v>
      </c>
      <c r="BW892" s="413">
        <v>295</v>
      </c>
      <c r="BX892" s="416">
        <v>0.10120068610634649</v>
      </c>
      <c r="BY892" s="423">
        <v>1.4003914165215521</v>
      </c>
      <c r="BZ892" s="413">
        <v>25</v>
      </c>
      <c r="CA892" s="412" t="s">
        <v>68</v>
      </c>
      <c r="CB892" s="424" t="s">
        <v>68</v>
      </c>
      <c r="CC892" s="412" t="s">
        <v>68</v>
      </c>
      <c r="CD892" s="424" t="s">
        <v>2104</v>
      </c>
      <c r="CE892" s="424" t="s">
        <v>2085</v>
      </c>
      <c r="CF892" s="428" t="s">
        <v>2102</v>
      </c>
      <c r="CG892" s="412"/>
    </row>
    <row r="893" spans="1:85" ht="12.75" customHeight="1" x14ac:dyDescent="0.25">
      <c r="A893" s="409" t="s">
        <v>1086</v>
      </c>
      <c r="B893" s="408">
        <v>4620112.0199999996</v>
      </c>
      <c r="C893" s="412"/>
      <c r="D893" s="409"/>
      <c r="E893" s="410">
        <v>1</v>
      </c>
      <c r="F893" s="410">
        <v>1</v>
      </c>
      <c r="G893" s="409"/>
      <c r="H893" s="409"/>
      <c r="I893" s="409"/>
      <c r="J893" s="411"/>
      <c r="K893" s="427"/>
      <c r="L893" s="413"/>
      <c r="M893" s="413"/>
      <c r="N893" s="414"/>
      <c r="O893" s="409">
        <v>244620112.02000001</v>
      </c>
      <c r="P893" s="415">
        <v>0.28000000000000003</v>
      </c>
      <c r="Q893" s="414">
        <v>28.000000000000004</v>
      </c>
      <c r="R893" s="412">
        <v>0.28000000000000003</v>
      </c>
      <c r="S893" s="412">
        <v>28.000000000000004</v>
      </c>
      <c r="T893" s="412">
        <v>4192</v>
      </c>
      <c r="U893" s="413">
        <v>105</v>
      </c>
      <c r="V893" s="416">
        <v>2.5691216050893077E-2</v>
      </c>
      <c r="W893" s="412">
        <v>15171.9</v>
      </c>
      <c r="X893" s="413">
        <v>4087</v>
      </c>
      <c r="Y893" s="413">
        <v>4087</v>
      </c>
      <c r="Z893" s="413">
        <v>4283</v>
      </c>
      <c r="AA893" s="413">
        <v>4394</v>
      </c>
      <c r="AB893" s="413">
        <v>-307</v>
      </c>
      <c r="AC893" s="416">
        <v>-6.9868001820664549E-2</v>
      </c>
      <c r="AD893" s="417">
        <v>14791.9</v>
      </c>
      <c r="AE893" s="412">
        <v>2133</v>
      </c>
      <c r="AF893" s="413">
        <v>1953</v>
      </c>
      <c r="AG893" s="418">
        <v>180</v>
      </c>
      <c r="AH893" s="419">
        <v>9.2165898617511524E-2</v>
      </c>
      <c r="AI893" s="418">
        <v>1953</v>
      </c>
      <c r="AJ893" s="413">
        <v>2106</v>
      </c>
      <c r="AK893" s="413">
        <v>-153</v>
      </c>
      <c r="AL893" s="420">
        <v>-7.2649572649572655E-2</v>
      </c>
      <c r="AM893" s="412">
        <v>1994</v>
      </c>
      <c r="AN893" s="413">
        <v>1855</v>
      </c>
      <c r="AO893" s="413">
        <v>139</v>
      </c>
      <c r="AP893" s="416">
        <v>7.4932614555256058E-2</v>
      </c>
      <c r="AQ893" s="413">
        <v>71.214285714285708</v>
      </c>
      <c r="AR893" s="413">
        <v>1855</v>
      </c>
      <c r="AS893" s="413">
        <v>2011</v>
      </c>
      <c r="AT893" s="413">
        <v>-156</v>
      </c>
      <c r="AU893" s="416">
        <v>-7.7573346593734466E-2</v>
      </c>
      <c r="AV893" s="421">
        <v>66.249999999999986</v>
      </c>
      <c r="AW893" s="412">
        <v>1645</v>
      </c>
      <c r="AX893" s="412">
        <v>550</v>
      </c>
      <c r="AY893" s="412">
        <v>120</v>
      </c>
      <c r="AZ893" s="412">
        <v>670</v>
      </c>
      <c r="BA893" s="416">
        <v>0.40729483282674772</v>
      </c>
      <c r="BB893" s="465">
        <v>0.5390144092789626</v>
      </c>
      <c r="BC893" s="412">
        <v>710</v>
      </c>
      <c r="BD893" s="416">
        <v>0.43161094224924013</v>
      </c>
      <c r="BE893" s="465">
        <v>2.825213661180114</v>
      </c>
      <c r="BF893" s="412">
        <v>220</v>
      </c>
      <c r="BG893" s="412">
        <v>10</v>
      </c>
      <c r="BH893" s="412">
        <v>230</v>
      </c>
      <c r="BI893" s="416">
        <v>0.1398176291793313</v>
      </c>
      <c r="BJ893" s="465">
        <v>1.8608272854999355</v>
      </c>
      <c r="BK893" s="412">
        <v>35</v>
      </c>
      <c r="BL893" s="422">
        <v>1710</v>
      </c>
      <c r="BM893" s="413">
        <v>555</v>
      </c>
      <c r="BN893" s="413">
        <v>115</v>
      </c>
      <c r="BO893" s="413">
        <v>670</v>
      </c>
      <c r="BP893" s="416">
        <v>0.391812865497076</v>
      </c>
      <c r="BQ893" s="423">
        <v>0.56234031738185353</v>
      </c>
      <c r="BR893" s="413">
        <v>875</v>
      </c>
      <c r="BS893" s="416">
        <v>0.51169590643274854</v>
      </c>
      <c r="BT893" s="423">
        <v>2.2963510588015463</v>
      </c>
      <c r="BU893" s="413">
        <v>150</v>
      </c>
      <c r="BV893" s="413">
        <v>15</v>
      </c>
      <c r="BW893" s="413">
        <v>165</v>
      </c>
      <c r="BX893" s="416">
        <v>9.6491228070175433E-2</v>
      </c>
      <c r="BY893" s="423">
        <v>1.3352230380839598</v>
      </c>
      <c r="BZ893" s="413">
        <v>10</v>
      </c>
      <c r="CA893" s="412" t="s">
        <v>68</v>
      </c>
      <c r="CB893" s="424" t="s">
        <v>68</v>
      </c>
      <c r="CC893" s="412" t="s">
        <v>68</v>
      </c>
      <c r="CD893" s="424" t="s">
        <v>2104</v>
      </c>
      <c r="CE893" s="424" t="s">
        <v>2085</v>
      </c>
      <c r="CF893" s="428" t="s">
        <v>2102</v>
      </c>
      <c r="CG893" s="412"/>
    </row>
    <row r="894" spans="1:85" ht="12.75" customHeight="1" x14ac:dyDescent="0.25">
      <c r="A894" s="409" t="s">
        <v>1087</v>
      </c>
      <c r="B894" s="408">
        <v>4620113</v>
      </c>
      <c r="C894" s="412"/>
      <c r="D894" s="409"/>
      <c r="E894" s="410">
        <v>1</v>
      </c>
      <c r="F894" s="410">
        <v>1</v>
      </c>
      <c r="G894" s="409"/>
      <c r="H894" s="409"/>
      <c r="I894" s="409"/>
      <c r="J894" s="411"/>
      <c r="K894" s="427"/>
      <c r="L894" s="413"/>
      <c r="M894" s="413"/>
      <c r="N894" s="414"/>
      <c r="O894" s="409">
        <v>244620113</v>
      </c>
      <c r="P894" s="415">
        <v>0.5</v>
      </c>
      <c r="Q894" s="414">
        <v>50</v>
      </c>
      <c r="R894" s="412">
        <v>0.5</v>
      </c>
      <c r="S894" s="412">
        <v>50</v>
      </c>
      <c r="T894" s="412">
        <v>4987</v>
      </c>
      <c r="U894" s="413">
        <v>-112</v>
      </c>
      <c r="V894" s="416">
        <v>-2.1965091194351832E-2</v>
      </c>
      <c r="W894" s="412">
        <v>10068.6</v>
      </c>
      <c r="X894" s="413">
        <v>5099</v>
      </c>
      <c r="Y894" s="413">
        <v>5099</v>
      </c>
      <c r="Z894" s="413">
        <v>5464</v>
      </c>
      <c r="AA894" s="413">
        <v>5130</v>
      </c>
      <c r="AB894" s="413">
        <v>-31</v>
      </c>
      <c r="AC894" s="416">
        <v>-6.0428849902534115E-3</v>
      </c>
      <c r="AD894" s="417">
        <v>10290.6</v>
      </c>
      <c r="AE894" s="412">
        <v>2324</v>
      </c>
      <c r="AF894" s="413">
        <v>2341</v>
      </c>
      <c r="AG894" s="418">
        <v>-17</v>
      </c>
      <c r="AH894" s="419">
        <v>-7.261853908586074E-3</v>
      </c>
      <c r="AI894" s="418">
        <v>2341</v>
      </c>
      <c r="AJ894" s="413">
        <v>2259</v>
      </c>
      <c r="AK894" s="413">
        <v>82</v>
      </c>
      <c r="AL894" s="420">
        <v>3.6299247454625941E-2</v>
      </c>
      <c r="AM894" s="412">
        <v>2139</v>
      </c>
      <c r="AN894" s="413">
        <v>2143</v>
      </c>
      <c r="AO894" s="413">
        <v>-4</v>
      </c>
      <c r="AP894" s="416">
        <v>-1.8665422305179655E-3</v>
      </c>
      <c r="AQ894" s="413">
        <v>42.78</v>
      </c>
      <c r="AR894" s="413">
        <v>2143</v>
      </c>
      <c r="AS894" s="413">
        <v>2137</v>
      </c>
      <c r="AT894" s="413">
        <v>6</v>
      </c>
      <c r="AU894" s="416">
        <v>2.8076743097800653E-3</v>
      </c>
      <c r="AV894" s="421">
        <v>42.86</v>
      </c>
      <c r="AW894" s="412">
        <v>1610</v>
      </c>
      <c r="AX894" s="412">
        <v>615</v>
      </c>
      <c r="AY894" s="412">
        <v>85</v>
      </c>
      <c r="AZ894" s="412">
        <v>700</v>
      </c>
      <c r="BA894" s="416">
        <v>0.43478260869565216</v>
      </c>
      <c r="BB894" s="465">
        <v>0.57539176071634879</v>
      </c>
      <c r="BC894" s="412">
        <v>690</v>
      </c>
      <c r="BD894" s="416">
        <v>0.42857142857142855</v>
      </c>
      <c r="BE894" s="465">
        <v>2.805317790326733</v>
      </c>
      <c r="BF894" s="412">
        <v>170</v>
      </c>
      <c r="BG894" s="412">
        <v>20</v>
      </c>
      <c r="BH894" s="412">
        <v>190</v>
      </c>
      <c r="BI894" s="416">
        <v>0.11801242236024845</v>
      </c>
      <c r="BJ894" s="465">
        <v>1.5706226521280173</v>
      </c>
      <c r="BK894" s="412">
        <v>30</v>
      </c>
      <c r="BL894" s="422">
        <v>2290</v>
      </c>
      <c r="BM894" s="413">
        <v>755</v>
      </c>
      <c r="BN894" s="413">
        <v>65</v>
      </c>
      <c r="BO894" s="413">
        <v>820</v>
      </c>
      <c r="BP894" s="416">
        <v>0.35807860262008734</v>
      </c>
      <c r="BQ894" s="423">
        <v>0.51392399989104809</v>
      </c>
      <c r="BR894" s="413">
        <v>1205</v>
      </c>
      <c r="BS894" s="416">
        <v>0.52620087336244536</v>
      </c>
      <c r="BT894" s="423">
        <v>2.3614453770248414</v>
      </c>
      <c r="BU894" s="413">
        <v>215</v>
      </c>
      <c r="BV894" s="413">
        <v>25</v>
      </c>
      <c r="BW894" s="413">
        <v>240</v>
      </c>
      <c r="BX894" s="416">
        <v>0.10480349344978165</v>
      </c>
      <c r="BY894" s="423">
        <v>1.4502462215949639</v>
      </c>
      <c r="BZ894" s="413">
        <v>25</v>
      </c>
      <c r="CA894" s="412" t="s">
        <v>68</v>
      </c>
      <c r="CB894" s="424" t="s">
        <v>68</v>
      </c>
      <c r="CC894" s="412" t="s">
        <v>79</v>
      </c>
      <c r="CD894" s="424" t="s">
        <v>2104</v>
      </c>
      <c r="CE894" s="424" t="s">
        <v>2085</v>
      </c>
      <c r="CF894" s="428" t="s">
        <v>2102</v>
      </c>
      <c r="CG894" s="412"/>
    </row>
    <row r="895" spans="1:85" ht="12.75" customHeight="1" x14ac:dyDescent="0.25">
      <c r="A895" s="409" t="s">
        <v>1088</v>
      </c>
      <c r="B895" s="408">
        <v>4620114</v>
      </c>
      <c r="C895" s="412"/>
      <c r="D895" s="409"/>
      <c r="E895" s="410">
        <v>1</v>
      </c>
      <c r="F895" s="410">
        <v>1</v>
      </c>
      <c r="G895" s="409"/>
      <c r="H895" s="409"/>
      <c r="I895" s="409"/>
      <c r="J895" s="411"/>
      <c r="K895" s="427"/>
      <c r="L895" s="413"/>
      <c r="M895" s="413"/>
      <c r="N895" s="414"/>
      <c r="O895" s="409">
        <v>244620114</v>
      </c>
      <c r="P895" s="415">
        <v>0.28000000000000003</v>
      </c>
      <c r="Q895" s="414">
        <v>28.000000000000004</v>
      </c>
      <c r="R895" s="412">
        <v>0.28000000000000003</v>
      </c>
      <c r="S895" s="412">
        <v>28.000000000000004</v>
      </c>
      <c r="T895" s="412">
        <v>2183</v>
      </c>
      <c r="U895" s="413">
        <v>194</v>
      </c>
      <c r="V895" s="416">
        <v>9.7536450477626949E-2</v>
      </c>
      <c r="W895" s="412">
        <v>7708.3</v>
      </c>
      <c r="X895" s="413">
        <v>1989</v>
      </c>
      <c r="Y895" s="413">
        <v>1989</v>
      </c>
      <c r="Z895" s="413">
        <v>2031</v>
      </c>
      <c r="AA895" s="413">
        <v>2049</v>
      </c>
      <c r="AB895" s="413">
        <v>-60</v>
      </c>
      <c r="AC895" s="416">
        <v>-2.9282576866764276E-2</v>
      </c>
      <c r="AD895" s="417">
        <v>7020.8</v>
      </c>
      <c r="AE895" s="412">
        <v>988</v>
      </c>
      <c r="AF895" s="413">
        <v>977</v>
      </c>
      <c r="AG895" s="418">
        <v>11</v>
      </c>
      <c r="AH895" s="419">
        <v>1.1258955987717503E-2</v>
      </c>
      <c r="AI895" s="418">
        <v>977</v>
      </c>
      <c r="AJ895" s="413">
        <v>960</v>
      </c>
      <c r="AK895" s="413">
        <v>17</v>
      </c>
      <c r="AL895" s="420">
        <v>1.7708333333333333E-2</v>
      </c>
      <c r="AM895" s="412">
        <v>927</v>
      </c>
      <c r="AN895" s="413">
        <v>874</v>
      </c>
      <c r="AO895" s="413">
        <v>53</v>
      </c>
      <c r="AP895" s="416">
        <v>6.0640732265446223E-2</v>
      </c>
      <c r="AQ895" s="413">
        <v>33.107142857142854</v>
      </c>
      <c r="AR895" s="413">
        <v>874</v>
      </c>
      <c r="AS895" s="413">
        <v>880</v>
      </c>
      <c r="AT895" s="413">
        <v>-6</v>
      </c>
      <c r="AU895" s="416">
        <v>-6.8181818181818179E-3</v>
      </c>
      <c r="AV895" s="421">
        <v>31.214285714285712</v>
      </c>
      <c r="AW895" s="412">
        <v>770</v>
      </c>
      <c r="AX895" s="412">
        <v>350</v>
      </c>
      <c r="AY895" s="412">
        <v>30</v>
      </c>
      <c r="AZ895" s="412">
        <v>380</v>
      </c>
      <c r="BA895" s="416">
        <v>0.4935064935064935</v>
      </c>
      <c r="BB895" s="465">
        <v>0.65310701151440109</v>
      </c>
      <c r="BC895" s="412">
        <v>260</v>
      </c>
      <c r="BD895" s="416">
        <v>0.33766233766233766</v>
      </c>
      <c r="BE895" s="465">
        <v>2.2102503802574263</v>
      </c>
      <c r="BF895" s="412">
        <v>90</v>
      </c>
      <c r="BG895" s="412">
        <v>15</v>
      </c>
      <c r="BH895" s="412">
        <v>105</v>
      </c>
      <c r="BI895" s="416">
        <v>0.13636363636363635</v>
      </c>
      <c r="BJ895" s="465">
        <v>1.8148582320043836</v>
      </c>
      <c r="BK895" s="412">
        <v>30</v>
      </c>
      <c r="BL895" s="422">
        <v>920</v>
      </c>
      <c r="BM895" s="413">
        <v>390</v>
      </c>
      <c r="BN895" s="413">
        <v>25</v>
      </c>
      <c r="BO895" s="413">
        <v>415</v>
      </c>
      <c r="BP895" s="416">
        <v>0.45108695652173914</v>
      </c>
      <c r="BQ895" s="423">
        <v>0.64741208019148677</v>
      </c>
      <c r="BR895" s="413">
        <v>420</v>
      </c>
      <c r="BS895" s="416">
        <v>0.45652173913043476</v>
      </c>
      <c r="BT895" s="423">
        <v>2.0487445098525097</v>
      </c>
      <c r="BU895" s="413">
        <v>60</v>
      </c>
      <c r="BV895" s="413">
        <v>15</v>
      </c>
      <c r="BW895" s="413">
        <v>75</v>
      </c>
      <c r="BX895" s="416">
        <v>8.1521739130434784E-2</v>
      </c>
      <c r="BY895" s="423">
        <v>1.1280787525314089</v>
      </c>
      <c r="BZ895" s="413">
        <v>10</v>
      </c>
      <c r="CA895" s="412" t="s">
        <v>68</v>
      </c>
      <c r="CB895" s="424" t="s">
        <v>68</v>
      </c>
      <c r="CC895" s="412" t="s">
        <v>68</v>
      </c>
      <c r="CD895" s="424" t="s">
        <v>2104</v>
      </c>
      <c r="CE895" s="424" t="s">
        <v>2085</v>
      </c>
      <c r="CF895" s="428" t="s">
        <v>2102</v>
      </c>
      <c r="CG895" s="412"/>
    </row>
    <row r="896" spans="1:85" ht="12.75" customHeight="1" x14ac:dyDescent="0.25">
      <c r="A896" s="409" t="s">
        <v>1089</v>
      </c>
      <c r="B896" s="408">
        <v>4620115.01</v>
      </c>
      <c r="C896" s="412"/>
      <c r="D896" s="409"/>
      <c r="E896" s="410">
        <v>1</v>
      </c>
      <c r="F896" s="410">
        <v>1</v>
      </c>
      <c r="G896" s="409"/>
      <c r="H896" s="409"/>
      <c r="I896" s="409"/>
      <c r="J896" s="411"/>
      <c r="K896" s="427"/>
      <c r="L896" s="413"/>
      <c r="M896" s="413"/>
      <c r="N896" s="414"/>
      <c r="O896" s="409">
        <v>244620115.00999999</v>
      </c>
      <c r="P896" s="415">
        <v>0.22</v>
      </c>
      <c r="Q896" s="414">
        <v>22</v>
      </c>
      <c r="R896" s="412">
        <v>0.22</v>
      </c>
      <c r="S896" s="412">
        <v>22</v>
      </c>
      <c r="T896" s="412">
        <v>2080</v>
      </c>
      <c r="U896" s="413">
        <v>75</v>
      </c>
      <c r="V896" s="416">
        <v>3.7406483790523692E-2</v>
      </c>
      <c r="W896" s="412">
        <v>9502.1</v>
      </c>
      <c r="X896" s="413">
        <v>2005</v>
      </c>
      <c r="Y896" s="413">
        <v>2005</v>
      </c>
      <c r="Z896" s="413">
        <v>2033</v>
      </c>
      <c r="AA896" s="413">
        <v>2011</v>
      </c>
      <c r="AB896" s="413">
        <v>-6</v>
      </c>
      <c r="AC896" s="416">
        <v>-2.9835902536051715E-3</v>
      </c>
      <c r="AD896" s="417">
        <v>9155.2999999999993</v>
      </c>
      <c r="AE896" s="412">
        <v>972</v>
      </c>
      <c r="AF896" s="413">
        <v>985</v>
      </c>
      <c r="AG896" s="418">
        <v>-13</v>
      </c>
      <c r="AH896" s="419">
        <v>-1.3197969543147208E-2</v>
      </c>
      <c r="AI896" s="418">
        <v>985</v>
      </c>
      <c r="AJ896" s="413">
        <v>967</v>
      </c>
      <c r="AK896" s="413">
        <v>18</v>
      </c>
      <c r="AL896" s="420">
        <v>1.8614270941054809E-2</v>
      </c>
      <c r="AM896" s="412">
        <v>899</v>
      </c>
      <c r="AN896" s="413">
        <v>862</v>
      </c>
      <c r="AO896" s="413">
        <v>37</v>
      </c>
      <c r="AP896" s="416">
        <v>4.2923433874709975E-2</v>
      </c>
      <c r="AQ896" s="413">
        <v>40.863636363636367</v>
      </c>
      <c r="AR896" s="413">
        <v>862</v>
      </c>
      <c r="AS896" s="413">
        <v>844</v>
      </c>
      <c r="AT896" s="413">
        <v>18</v>
      </c>
      <c r="AU896" s="416">
        <v>2.132701421800948E-2</v>
      </c>
      <c r="AV896" s="421">
        <v>39.18181818181818</v>
      </c>
      <c r="AW896" s="412">
        <v>625</v>
      </c>
      <c r="AX896" s="412">
        <v>250</v>
      </c>
      <c r="AY896" s="412">
        <v>25</v>
      </c>
      <c r="AZ896" s="412">
        <v>275</v>
      </c>
      <c r="BA896" s="416">
        <v>0.44</v>
      </c>
      <c r="BB896" s="465">
        <v>0.58229646184494499</v>
      </c>
      <c r="BC896" s="412">
        <v>240</v>
      </c>
      <c r="BD896" s="416">
        <v>0.38400000000000001</v>
      </c>
      <c r="BE896" s="465">
        <v>2.513564740132753</v>
      </c>
      <c r="BF896" s="412">
        <v>90</v>
      </c>
      <c r="BG896" s="412">
        <v>0</v>
      </c>
      <c r="BH896" s="412">
        <v>90</v>
      </c>
      <c r="BI896" s="416">
        <v>0.14399999999999999</v>
      </c>
      <c r="BJ896" s="465">
        <v>1.9164902929966292</v>
      </c>
      <c r="BK896" s="412">
        <v>15</v>
      </c>
      <c r="BL896" s="422">
        <v>870</v>
      </c>
      <c r="BM896" s="413">
        <v>370</v>
      </c>
      <c r="BN896" s="413">
        <v>25</v>
      </c>
      <c r="BO896" s="413">
        <v>395</v>
      </c>
      <c r="BP896" s="416">
        <v>0.45402298850574713</v>
      </c>
      <c r="BQ896" s="423">
        <v>0.65162595192241035</v>
      </c>
      <c r="BR896" s="413">
        <v>380</v>
      </c>
      <c r="BS896" s="416">
        <v>0.43678160919540232</v>
      </c>
      <c r="BT896" s="423">
        <v>1.9601562141336548</v>
      </c>
      <c r="BU896" s="413">
        <v>55</v>
      </c>
      <c r="BV896" s="413">
        <v>20</v>
      </c>
      <c r="BW896" s="413">
        <v>75</v>
      </c>
      <c r="BX896" s="416">
        <v>8.6206896551724144E-2</v>
      </c>
      <c r="BY896" s="423">
        <v>1.1929108647458577</v>
      </c>
      <c r="BZ896" s="413">
        <v>20</v>
      </c>
      <c r="CA896" s="412" t="s">
        <v>68</v>
      </c>
      <c r="CB896" s="424" t="s">
        <v>68</v>
      </c>
      <c r="CC896" s="412" t="s">
        <v>66</v>
      </c>
      <c r="CD896" s="424" t="s">
        <v>2104</v>
      </c>
      <c r="CE896" s="424" t="s">
        <v>2085</v>
      </c>
      <c r="CF896" s="428" t="s">
        <v>2102</v>
      </c>
      <c r="CG896" s="412"/>
    </row>
    <row r="897" spans="1:85" ht="12.75" customHeight="1" x14ac:dyDescent="0.25">
      <c r="A897" s="409" t="s">
        <v>1090</v>
      </c>
      <c r="B897" s="408">
        <v>4620115.0199999996</v>
      </c>
      <c r="C897" s="412"/>
      <c r="D897" s="409"/>
      <c r="E897" s="410">
        <v>1</v>
      </c>
      <c r="F897" s="410">
        <v>1</v>
      </c>
      <c r="G897" s="409"/>
      <c r="H897" s="409"/>
      <c r="I897" s="409"/>
      <c r="J897" s="411"/>
      <c r="K897" s="427"/>
      <c r="L897" s="413"/>
      <c r="M897" s="413"/>
      <c r="N897" s="414"/>
      <c r="O897" s="409">
        <v>244620115.02000001</v>
      </c>
      <c r="P897" s="415">
        <v>0.43</v>
      </c>
      <c r="Q897" s="414">
        <v>43</v>
      </c>
      <c r="R897" s="412">
        <v>0.43</v>
      </c>
      <c r="S897" s="412">
        <v>43</v>
      </c>
      <c r="T897" s="412">
        <v>5957</v>
      </c>
      <c r="U897" s="413">
        <v>91</v>
      </c>
      <c r="V897" s="416">
        <v>1.5513126491646777E-2</v>
      </c>
      <c r="W897" s="412">
        <v>13947.6</v>
      </c>
      <c r="X897" s="413">
        <v>5866</v>
      </c>
      <c r="Y897" s="413">
        <v>5866</v>
      </c>
      <c r="Z897" s="413">
        <v>5954</v>
      </c>
      <c r="AA897" s="413">
        <v>5891</v>
      </c>
      <c r="AB897" s="413">
        <v>-25</v>
      </c>
      <c r="AC897" s="416">
        <v>-4.2437616703445936E-3</v>
      </c>
      <c r="AD897" s="417">
        <v>13734.5</v>
      </c>
      <c r="AE897" s="412">
        <v>3916</v>
      </c>
      <c r="AF897" s="413">
        <v>3921</v>
      </c>
      <c r="AG897" s="418">
        <v>-5</v>
      </c>
      <c r="AH897" s="419">
        <v>-1.2751849018107625E-3</v>
      </c>
      <c r="AI897" s="418">
        <v>3921</v>
      </c>
      <c r="AJ897" s="413">
        <v>3799</v>
      </c>
      <c r="AK897" s="413">
        <v>122</v>
      </c>
      <c r="AL897" s="420">
        <v>3.211371413529876E-2</v>
      </c>
      <c r="AM897" s="412">
        <v>3495</v>
      </c>
      <c r="AN897" s="413">
        <v>3421</v>
      </c>
      <c r="AO897" s="413">
        <v>74</v>
      </c>
      <c r="AP897" s="416">
        <v>2.1631102016954108E-2</v>
      </c>
      <c r="AQ897" s="413">
        <v>81.279069767441854</v>
      </c>
      <c r="AR897" s="413">
        <v>3421</v>
      </c>
      <c r="AS897" s="413">
        <v>3479</v>
      </c>
      <c r="AT897" s="413">
        <v>-58</v>
      </c>
      <c r="AU897" s="416">
        <v>-1.6671457315320496E-2</v>
      </c>
      <c r="AV897" s="421">
        <v>79.558139534883722</v>
      </c>
      <c r="AW897" s="412">
        <v>1715</v>
      </c>
      <c r="AX897" s="412">
        <v>675</v>
      </c>
      <c r="AY897" s="412">
        <v>40</v>
      </c>
      <c r="AZ897" s="412">
        <v>715</v>
      </c>
      <c r="BA897" s="416">
        <v>0.41690962099125367</v>
      </c>
      <c r="BB897" s="465">
        <v>0.55173863002800916</v>
      </c>
      <c r="BC897" s="412">
        <v>740</v>
      </c>
      <c r="BD897" s="416">
        <v>0.43148688046647232</v>
      </c>
      <c r="BE897" s="465">
        <v>2.8244015848187516</v>
      </c>
      <c r="BF897" s="412">
        <v>180</v>
      </c>
      <c r="BG897" s="412">
        <v>25</v>
      </c>
      <c r="BH897" s="412">
        <v>205</v>
      </c>
      <c r="BI897" s="416">
        <v>0.119533527696793</v>
      </c>
      <c r="BJ897" s="465">
        <v>1.5908669827676911</v>
      </c>
      <c r="BK897" s="412">
        <v>55</v>
      </c>
      <c r="BL897" s="422">
        <v>2485</v>
      </c>
      <c r="BM897" s="413">
        <v>740</v>
      </c>
      <c r="BN897" s="413">
        <v>75</v>
      </c>
      <c r="BO897" s="413">
        <v>815</v>
      </c>
      <c r="BP897" s="416">
        <v>0.32796780684104626</v>
      </c>
      <c r="BQ897" s="423">
        <v>0.47070817941633097</v>
      </c>
      <c r="BR897" s="413">
        <v>1400</v>
      </c>
      <c r="BS897" s="416">
        <v>0.56338028169014087</v>
      </c>
      <c r="BT897" s="423">
        <v>2.5282963770144993</v>
      </c>
      <c r="BU897" s="413">
        <v>195</v>
      </c>
      <c r="BV897" s="413">
        <v>55</v>
      </c>
      <c r="BW897" s="413">
        <v>250</v>
      </c>
      <c r="BX897" s="416">
        <v>0.1006036217303823</v>
      </c>
      <c r="BY897" s="423">
        <v>1.3921293793814837</v>
      </c>
      <c r="BZ897" s="413">
        <v>25</v>
      </c>
      <c r="CA897" s="412" t="s">
        <v>68</v>
      </c>
      <c r="CB897" s="424" t="s">
        <v>68</v>
      </c>
      <c r="CC897" s="412" t="s">
        <v>68</v>
      </c>
      <c r="CD897" s="424" t="s">
        <v>2104</v>
      </c>
      <c r="CE897" s="424" t="s">
        <v>2085</v>
      </c>
      <c r="CF897" s="428" t="s">
        <v>2102</v>
      </c>
      <c r="CG897" s="412"/>
    </row>
    <row r="898" spans="1:85" ht="12.75" customHeight="1" x14ac:dyDescent="0.25">
      <c r="A898" s="409" t="s">
        <v>1092</v>
      </c>
      <c r="B898" s="408">
        <v>4620117</v>
      </c>
      <c r="C898" s="412" t="s">
        <v>2181</v>
      </c>
      <c r="D898" s="409"/>
      <c r="E898" s="410">
        <v>1</v>
      </c>
      <c r="F898" s="410">
        <v>1</v>
      </c>
      <c r="G898" s="409"/>
      <c r="H898" s="409"/>
      <c r="I898" s="409"/>
      <c r="J898" s="411"/>
      <c r="K898" s="427"/>
      <c r="L898" s="413"/>
      <c r="M898" s="413"/>
      <c r="N898" s="414"/>
      <c r="O898" s="409">
        <v>244620117</v>
      </c>
      <c r="P898" s="415">
        <v>0.27</v>
      </c>
      <c r="Q898" s="414">
        <v>27</v>
      </c>
      <c r="R898" s="412">
        <v>0.27</v>
      </c>
      <c r="S898" s="412">
        <v>27</v>
      </c>
      <c r="T898" s="412">
        <v>4243</v>
      </c>
      <c r="U898" s="413">
        <v>-116</v>
      </c>
      <c r="V898" s="416">
        <v>-2.6611608167010782E-2</v>
      </c>
      <c r="W898" s="412">
        <v>15685.8</v>
      </c>
      <c r="X898" s="413">
        <v>4359</v>
      </c>
      <c r="Y898" s="413">
        <v>4359</v>
      </c>
      <c r="Z898" s="413">
        <v>4478</v>
      </c>
      <c r="AA898" s="413">
        <v>4504</v>
      </c>
      <c r="AB898" s="413">
        <v>-145</v>
      </c>
      <c r="AC898" s="416">
        <v>-3.2193605683836592E-2</v>
      </c>
      <c r="AD898" s="417">
        <v>16114.6</v>
      </c>
      <c r="AE898" s="412">
        <v>1628</v>
      </c>
      <c r="AF898" s="413">
        <v>1614</v>
      </c>
      <c r="AG898" s="418">
        <v>14</v>
      </c>
      <c r="AH898" s="419">
        <v>8.6741016109045856E-3</v>
      </c>
      <c r="AI898" s="418">
        <v>1614</v>
      </c>
      <c r="AJ898" s="413">
        <v>1574</v>
      </c>
      <c r="AK898" s="413">
        <v>40</v>
      </c>
      <c r="AL898" s="420">
        <v>2.5412960609911054E-2</v>
      </c>
      <c r="AM898" s="412">
        <v>1520</v>
      </c>
      <c r="AN898" s="413">
        <v>1506</v>
      </c>
      <c r="AO898" s="413">
        <v>14</v>
      </c>
      <c r="AP898" s="416">
        <v>9.2961487383798145E-3</v>
      </c>
      <c r="AQ898" s="413">
        <v>56.296296296296298</v>
      </c>
      <c r="AR898" s="413">
        <v>1506</v>
      </c>
      <c r="AS898" s="413">
        <v>1522</v>
      </c>
      <c r="AT898" s="413">
        <v>-16</v>
      </c>
      <c r="AU898" s="416">
        <v>-1.0512483574244415E-2</v>
      </c>
      <c r="AV898" s="421">
        <v>55.777777777777779</v>
      </c>
      <c r="AW898" s="412">
        <v>1785</v>
      </c>
      <c r="AX898" s="412">
        <v>565</v>
      </c>
      <c r="AY898" s="412">
        <v>185</v>
      </c>
      <c r="AZ898" s="412">
        <v>750</v>
      </c>
      <c r="BA898" s="416">
        <v>0.42016806722689076</v>
      </c>
      <c r="BB898" s="465">
        <v>0.55605086119647151</v>
      </c>
      <c r="BC898" s="412">
        <v>735</v>
      </c>
      <c r="BD898" s="416">
        <v>0.41176470588235292</v>
      </c>
      <c r="BE898" s="465">
        <v>2.6953053279609787</v>
      </c>
      <c r="BF898" s="412">
        <v>225</v>
      </c>
      <c r="BG898" s="412">
        <v>35</v>
      </c>
      <c r="BH898" s="412">
        <v>260</v>
      </c>
      <c r="BI898" s="416">
        <v>0.14565826330532214</v>
      </c>
      <c r="BJ898" s="465">
        <v>1.9385600536069236</v>
      </c>
      <c r="BK898" s="412">
        <v>35</v>
      </c>
      <c r="BL898" s="422">
        <v>1845</v>
      </c>
      <c r="BM898" s="413">
        <v>485</v>
      </c>
      <c r="BN898" s="413">
        <v>90</v>
      </c>
      <c r="BO898" s="413">
        <v>575</v>
      </c>
      <c r="BP898" s="416">
        <v>0.31165311653116529</v>
      </c>
      <c r="BQ898" s="423">
        <v>0.44729289897318897</v>
      </c>
      <c r="BR898" s="413">
        <v>1075</v>
      </c>
      <c r="BS898" s="416">
        <v>0.58265582655826553</v>
      </c>
      <c r="BT898" s="423">
        <v>2.6147997422172309</v>
      </c>
      <c r="BU898" s="413">
        <v>180</v>
      </c>
      <c r="BV898" s="413">
        <v>10</v>
      </c>
      <c r="BW898" s="413">
        <v>190</v>
      </c>
      <c r="BX898" s="416">
        <v>0.10298102981029811</v>
      </c>
      <c r="BY898" s="423">
        <v>1.4250273961516911</v>
      </c>
      <c r="BZ898" s="413">
        <v>10</v>
      </c>
      <c r="CA898" s="412" t="s">
        <v>68</v>
      </c>
      <c r="CB898" s="424" t="s">
        <v>68</v>
      </c>
      <c r="CC898" s="412" t="s">
        <v>68</v>
      </c>
      <c r="CD898" s="424" t="s">
        <v>2104</v>
      </c>
      <c r="CE898" s="424" t="s">
        <v>2085</v>
      </c>
      <c r="CF898" s="428" t="s">
        <v>2102</v>
      </c>
      <c r="CG898" s="412"/>
    </row>
    <row r="899" spans="1:85" ht="12.75" customHeight="1" x14ac:dyDescent="0.25">
      <c r="A899" s="409" t="s">
        <v>1093</v>
      </c>
      <c r="B899" s="408">
        <v>4620118</v>
      </c>
      <c r="C899" s="412"/>
      <c r="D899" s="409"/>
      <c r="E899" s="410">
        <v>1</v>
      </c>
      <c r="F899" s="410">
        <v>1</v>
      </c>
      <c r="G899" s="409"/>
      <c r="H899" s="409"/>
      <c r="I899" s="409"/>
      <c r="J899" s="411"/>
      <c r="K899" s="427"/>
      <c r="L899" s="413"/>
      <c r="M899" s="413"/>
      <c r="N899" s="414"/>
      <c r="O899" s="409">
        <v>244620118</v>
      </c>
      <c r="P899" s="415">
        <v>0.3</v>
      </c>
      <c r="Q899" s="414">
        <v>30</v>
      </c>
      <c r="R899" s="412">
        <v>0.3</v>
      </c>
      <c r="S899" s="412">
        <v>30</v>
      </c>
      <c r="T899" s="412">
        <v>4396</v>
      </c>
      <c r="U899" s="413">
        <v>-15</v>
      </c>
      <c r="V899" s="416">
        <v>-3.4005894355021537E-3</v>
      </c>
      <c r="W899" s="412">
        <v>14470</v>
      </c>
      <c r="X899" s="413">
        <v>4411</v>
      </c>
      <c r="Y899" s="413">
        <v>4411</v>
      </c>
      <c r="Z899" s="413">
        <v>4453</v>
      </c>
      <c r="AA899" s="413">
        <v>4429</v>
      </c>
      <c r="AB899" s="413">
        <v>-18</v>
      </c>
      <c r="AC899" s="416">
        <v>-4.0641228268232105E-3</v>
      </c>
      <c r="AD899" s="417">
        <v>14519.4</v>
      </c>
      <c r="AE899" s="412">
        <v>1684</v>
      </c>
      <c r="AF899" s="413">
        <v>1686</v>
      </c>
      <c r="AG899" s="418">
        <v>-2</v>
      </c>
      <c r="AH899" s="419">
        <v>-1.1862396204033216E-3</v>
      </c>
      <c r="AI899" s="418">
        <v>1686</v>
      </c>
      <c r="AJ899" s="413">
        <v>1642</v>
      </c>
      <c r="AK899" s="413">
        <v>44</v>
      </c>
      <c r="AL899" s="420">
        <v>2.679658952496955E-2</v>
      </c>
      <c r="AM899" s="412">
        <v>1592</v>
      </c>
      <c r="AN899" s="413">
        <v>1575</v>
      </c>
      <c r="AO899" s="413">
        <v>17</v>
      </c>
      <c r="AP899" s="416">
        <v>1.0793650793650795E-2</v>
      </c>
      <c r="AQ899" s="413">
        <v>53.06666666666667</v>
      </c>
      <c r="AR899" s="413">
        <v>1575</v>
      </c>
      <c r="AS899" s="413">
        <v>1568</v>
      </c>
      <c r="AT899" s="413">
        <v>7</v>
      </c>
      <c r="AU899" s="416">
        <v>4.464285714285714E-3</v>
      </c>
      <c r="AV899" s="421">
        <v>52.5</v>
      </c>
      <c r="AW899" s="412">
        <v>1710</v>
      </c>
      <c r="AX899" s="412">
        <v>550</v>
      </c>
      <c r="AY899" s="412">
        <v>185</v>
      </c>
      <c r="AZ899" s="412">
        <v>735</v>
      </c>
      <c r="BA899" s="416">
        <v>0.42982456140350878</v>
      </c>
      <c r="BB899" s="465">
        <v>0.56883027572572376</v>
      </c>
      <c r="BC899" s="412">
        <v>720</v>
      </c>
      <c r="BD899" s="416">
        <v>0.42105263157894735</v>
      </c>
      <c r="BE899" s="465">
        <v>2.7561016887420533</v>
      </c>
      <c r="BF899" s="412">
        <v>220</v>
      </c>
      <c r="BG899" s="412">
        <v>0</v>
      </c>
      <c r="BH899" s="412">
        <v>220</v>
      </c>
      <c r="BI899" s="416">
        <v>0.12865497076023391</v>
      </c>
      <c r="BJ899" s="465">
        <v>1.7122639069982879</v>
      </c>
      <c r="BK899" s="412">
        <v>30</v>
      </c>
      <c r="BL899" s="422">
        <v>1995</v>
      </c>
      <c r="BM899" s="413">
        <v>635</v>
      </c>
      <c r="BN899" s="413">
        <v>70</v>
      </c>
      <c r="BO899" s="413">
        <v>705</v>
      </c>
      <c r="BP899" s="416">
        <v>0.35338345864661652</v>
      </c>
      <c r="BQ899" s="423">
        <v>0.5071854035235055</v>
      </c>
      <c r="BR899" s="413">
        <v>1055</v>
      </c>
      <c r="BS899" s="416">
        <v>0.52882205513784464</v>
      </c>
      <c r="BT899" s="423">
        <v>2.3732085228104145</v>
      </c>
      <c r="BU899" s="413">
        <v>180</v>
      </c>
      <c r="BV899" s="413">
        <v>15</v>
      </c>
      <c r="BW899" s="413">
        <v>195</v>
      </c>
      <c r="BX899" s="416">
        <v>9.7744360902255634E-2</v>
      </c>
      <c r="BY899" s="423">
        <v>1.3525635970201151</v>
      </c>
      <c r="BZ899" s="413">
        <v>35</v>
      </c>
      <c r="CA899" s="412" t="s">
        <v>68</v>
      </c>
      <c r="CB899" s="424" t="s">
        <v>68</v>
      </c>
      <c r="CC899" s="412" t="s">
        <v>79</v>
      </c>
      <c r="CD899" s="424" t="s">
        <v>2104</v>
      </c>
      <c r="CE899" s="424" t="s">
        <v>2085</v>
      </c>
      <c r="CF899" s="428" t="s">
        <v>2102</v>
      </c>
      <c r="CG899" s="412"/>
    </row>
    <row r="900" spans="1:85" ht="12.75" customHeight="1" x14ac:dyDescent="0.25">
      <c r="A900" s="409" t="s">
        <v>1094</v>
      </c>
      <c r="B900" s="408">
        <v>4620119</v>
      </c>
      <c r="C900" s="412"/>
      <c r="D900" s="409"/>
      <c r="E900" s="410">
        <v>1</v>
      </c>
      <c r="F900" s="410">
        <v>1</v>
      </c>
      <c r="G900" s="409"/>
      <c r="H900" s="409"/>
      <c r="I900" s="409"/>
      <c r="J900" s="411"/>
      <c r="K900" s="427"/>
      <c r="L900" s="413"/>
      <c r="M900" s="413"/>
      <c r="N900" s="414"/>
      <c r="O900" s="409">
        <v>244620119</v>
      </c>
      <c r="P900" s="415">
        <v>0.57999999999999996</v>
      </c>
      <c r="Q900" s="414">
        <v>57.999999999999993</v>
      </c>
      <c r="R900" s="412">
        <v>0.57999999999999996</v>
      </c>
      <c r="S900" s="412">
        <v>57.999999999999993</v>
      </c>
      <c r="T900" s="412">
        <v>6142</v>
      </c>
      <c r="U900" s="413">
        <v>-195</v>
      </c>
      <c r="V900" s="416">
        <v>-3.077165851349219E-2</v>
      </c>
      <c r="W900" s="412">
        <v>10674.3</v>
      </c>
      <c r="X900" s="413">
        <v>6337</v>
      </c>
      <c r="Y900" s="413">
        <v>6337</v>
      </c>
      <c r="Z900" s="413">
        <v>6458</v>
      </c>
      <c r="AA900" s="413">
        <v>6649</v>
      </c>
      <c r="AB900" s="413">
        <v>-312</v>
      </c>
      <c r="AC900" s="416">
        <v>-4.6924349526244545E-2</v>
      </c>
      <c r="AD900" s="417">
        <v>11013.2</v>
      </c>
      <c r="AE900" s="412">
        <v>2562</v>
      </c>
      <c r="AF900" s="413">
        <v>2553</v>
      </c>
      <c r="AG900" s="418">
        <v>9</v>
      </c>
      <c r="AH900" s="419">
        <v>3.5252643948296123E-3</v>
      </c>
      <c r="AI900" s="418">
        <v>2553</v>
      </c>
      <c r="AJ900" s="413">
        <v>2571</v>
      </c>
      <c r="AK900" s="413">
        <v>-18</v>
      </c>
      <c r="AL900" s="420">
        <v>-7.0011668611435242E-3</v>
      </c>
      <c r="AM900" s="412">
        <v>2389</v>
      </c>
      <c r="AN900" s="413">
        <v>2393</v>
      </c>
      <c r="AO900" s="413">
        <v>-4</v>
      </c>
      <c r="AP900" s="416">
        <v>-1.6715419974926871E-3</v>
      </c>
      <c r="AQ900" s="413">
        <v>41.189655172413801</v>
      </c>
      <c r="AR900" s="413">
        <v>2393</v>
      </c>
      <c r="AS900" s="413">
        <v>2470</v>
      </c>
      <c r="AT900" s="413">
        <v>-77</v>
      </c>
      <c r="AU900" s="416">
        <v>-3.1174089068825912E-2</v>
      </c>
      <c r="AV900" s="421">
        <v>41.258620689655174</v>
      </c>
      <c r="AW900" s="412">
        <v>2430</v>
      </c>
      <c r="AX900" s="412">
        <v>855</v>
      </c>
      <c r="AY900" s="412">
        <v>260</v>
      </c>
      <c r="AZ900" s="412">
        <v>1115</v>
      </c>
      <c r="BA900" s="416">
        <v>0.45884773662551442</v>
      </c>
      <c r="BB900" s="465">
        <v>0.60723957627863234</v>
      </c>
      <c r="BC900" s="412">
        <v>985</v>
      </c>
      <c r="BD900" s="416">
        <v>0.40534979423868311</v>
      </c>
      <c r="BE900" s="465">
        <v>2.6533149745271363</v>
      </c>
      <c r="BF900" s="412">
        <v>290</v>
      </c>
      <c r="BG900" s="412">
        <v>10</v>
      </c>
      <c r="BH900" s="412">
        <v>300</v>
      </c>
      <c r="BI900" s="416">
        <v>0.12345679012345678</v>
      </c>
      <c r="BJ900" s="465">
        <v>1.6430815269175489</v>
      </c>
      <c r="BK900" s="412">
        <v>30</v>
      </c>
      <c r="BL900" s="422">
        <v>2690</v>
      </c>
      <c r="BM900" s="413">
        <v>785</v>
      </c>
      <c r="BN900" s="413">
        <v>115</v>
      </c>
      <c r="BO900" s="413">
        <v>900</v>
      </c>
      <c r="BP900" s="416">
        <v>0.33457249070631973</v>
      </c>
      <c r="BQ900" s="423">
        <v>0.48018739857441756</v>
      </c>
      <c r="BR900" s="413">
        <v>1515</v>
      </c>
      <c r="BS900" s="416">
        <v>0.56319702602230481</v>
      </c>
      <c r="BT900" s="423">
        <v>2.5274739757766227</v>
      </c>
      <c r="BU900" s="413">
        <v>200</v>
      </c>
      <c r="BV900" s="413">
        <v>25</v>
      </c>
      <c r="BW900" s="413">
        <v>225</v>
      </c>
      <c r="BX900" s="416">
        <v>8.3643122676579931E-2</v>
      </c>
      <c r="BY900" s="423">
        <v>1.1574339617050886</v>
      </c>
      <c r="BZ900" s="413">
        <v>45</v>
      </c>
      <c r="CA900" s="412" t="s">
        <v>68</v>
      </c>
      <c r="CB900" s="424" t="s">
        <v>68</v>
      </c>
      <c r="CC900" s="412" t="s">
        <v>68</v>
      </c>
      <c r="CD900" s="424" t="s">
        <v>2104</v>
      </c>
      <c r="CE900" s="424" t="s">
        <v>2085</v>
      </c>
      <c r="CF900" s="428" t="s">
        <v>2102</v>
      </c>
      <c r="CG900" s="412"/>
    </row>
    <row r="901" spans="1:85" ht="12.75" customHeight="1" x14ac:dyDescent="0.25">
      <c r="A901" s="409" t="s">
        <v>1095</v>
      </c>
      <c r="B901" s="408">
        <v>4620120.01</v>
      </c>
      <c r="C901" s="412" t="s">
        <v>2100</v>
      </c>
      <c r="D901" s="409"/>
      <c r="E901" s="410">
        <v>1</v>
      </c>
      <c r="F901" s="410">
        <v>1</v>
      </c>
      <c r="G901" s="409"/>
      <c r="H901" s="409"/>
      <c r="I901" s="409"/>
      <c r="J901" s="411">
        <v>4620120</v>
      </c>
      <c r="K901" s="412">
        <v>0.75949498599999998</v>
      </c>
      <c r="L901" s="413">
        <v>3916</v>
      </c>
      <c r="M901" s="413">
        <v>1757</v>
      </c>
      <c r="N901" s="414">
        <v>1646</v>
      </c>
      <c r="O901" s="409"/>
      <c r="P901" s="415">
        <v>2.63</v>
      </c>
      <c r="Q901" s="414">
        <v>263</v>
      </c>
      <c r="R901" s="412">
        <v>2.63</v>
      </c>
      <c r="S901" s="412">
        <v>263</v>
      </c>
      <c r="T901" s="412">
        <v>7337</v>
      </c>
      <c r="U901" s="413">
        <v>1647</v>
      </c>
      <c r="V901" s="416">
        <v>0.28945518453427066</v>
      </c>
      <c r="W901" s="412">
        <v>2788.6</v>
      </c>
      <c r="X901" s="413">
        <v>5690</v>
      </c>
      <c r="Y901" s="413">
        <v>5690</v>
      </c>
      <c r="Z901" s="413">
        <v>3500</v>
      </c>
      <c r="AA901" s="413">
        <v>2974.1823651760001</v>
      </c>
      <c r="AB901" s="413">
        <v>2715.8176348239999</v>
      </c>
      <c r="AC901" s="416">
        <v>0.91313083778011328</v>
      </c>
      <c r="AD901" s="417">
        <v>2160.1</v>
      </c>
      <c r="AE901" s="412">
        <v>3967</v>
      </c>
      <c r="AF901" s="413">
        <v>2913</v>
      </c>
      <c r="AG901" s="418">
        <v>1054</v>
      </c>
      <c r="AH901" s="419">
        <v>0.36182629591486443</v>
      </c>
      <c r="AI901" s="418">
        <v>2913</v>
      </c>
      <c r="AJ901" s="413">
        <v>1334.4326904019999</v>
      </c>
      <c r="AK901" s="413">
        <v>1578.5673095980001</v>
      </c>
      <c r="AL901" s="420">
        <v>1.1829501187672899</v>
      </c>
      <c r="AM901" s="412">
        <v>3647</v>
      </c>
      <c r="AN901" s="413">
        <v>2686</v>
      </c>
      <c r="AO901" s="413">
        <v>961</v>
      </c>
      <c r="AP901" s="416">
        <v>0.35778108711839168</v>
      </c>
      <c r="AQ901" s="413">
        <v>13.8669201520913</v>
      </c>
      <c r="AR901" s="413">
        <v>2686</v>
      </c>
      <c r="AS901" s="413">
        <v>1250.128746956</v>
      </c>
      <c r="AT901" s="413">
        <v>1435.871253044</v>
      </c>
      <c r="AU901" s="416">
        <v>1.1485787016259514</v>
      </c>
      <c r="AV901" s="421">
        <v>10.212927756653992</v>
      </c>
      <c r="AW901" s="412">
        <v>2460</v>
      </c>
      <c r="AX901" s="412">
        <v>1190</v>
      </c>
      <c r="AY901" s="412">
        <v>110</v>
      </c>
      <c r="AZ901" s="412">
        <v>1300</v>
      </c>
      <c r="BA901" s="416">
        <v>0.52845528455284552</v>
      </c>
      <c r="BB901" s="465">
        <v>0.69935827826905805</v>
      </c>
      <c r="BC901" s="412">
        <v>865</v>
      </c>
      <c r="BD901" s="416">
        <v>0.3516260162601626</v>
      </c>
      <c r="BE901" s="465">
        <v>2.301653010898153</v>
      </c>
      <c r="BF901" s="412">
        <v>215</v>
      </c>
      <c r="BG901" s="412">
        <v>40</v>
      </c>
      <c r="BH901" s="412">
        <v>255</v>
      </c>
      <c r="BI901" s="416">
        <v>0.10365853658536585</v>
      </c>
      <c r="BJ901" s="465">
        <v>1.3795873552228446</v>
      </c>
      <c r="BK901" s="412">
        <v>40</v>
      </c>
      <c r="BL901" s="422">
        <v>2830</v>
      </c>
      <c r="BM901" s="413">
        <v>1300</v>
      </c>
      <c r="BN901" s="413">
        <v>110</v>
      </c>
      <c r="BO901" s="413">
        <v>1410</v>
      </c>
      <c r="BP901" s="416">
        <v>0.49823321554770317</v>
      </c>
      <c r="BQ901" s="423">
        <v>0.71507765373102006</v>
      </c>
      <c r="BR901" s="413">
        <v>1220</v>
      </c>
      <c r="BS901" s="416">
        <v>0.43109540636042404</v>
      </c>
      <c r="BT901" s="423">
        <v>1.9346380934363596</v>
      </c>
      <c r="BU901" s="413">
        <v>165</v>
      </c>
      <c r="BV901" s="413">
        <v>40</v>
      </c>
      <c r="BW901" s="413">
        <v>205</v>
      </c>
      <c r="BX901" s="416">
        <v>7.2438162544169613E-2</v>
      </c>
      <c r="BY901" s="423">
        <v>1.0023823450055298</v>
      </c>
      <c r="BZ901" s="413">
        <v>0</v>
      </c>
      <c r="CA901" s="412" t="s">
        <v>68</v>
      </c>
      <c r="CB901" s="424" t="s">
        <v>68</v>
      </c>
      <c r="CC901" s="412" t="s">
        <v>68</v>
      </c>
      <c r="CD901" s="424" t="s">
        <v>2090</v>
      </c>
      <c r="CE901" s="424" t="s">
        <v>2085</v>
      </c>
      <c r="CF901" s="425"/>
      <c r="CG901" s="412"/>
    </row>
    <row r="902" spans="1:85" ht="12.75" customHeight="1" x14ac:dyDescent="0.25">
      <c r="A902" s="409" t="s">
        <v>1097</v>
      </c>
      <c r="B902" s="408">
        <v>4620121</v>
      </c>
      <c r="C902" s="412"/>
      <c r="D902" s="409"/>
      <c r="E902" s="410">
        <v>1</v>
      </c>
      <c r="F902" s="410">
        <v>1</v>
      </c>
      <c r="G902" s="409"/>
      <c r="H902" s="409"/>
      <c r="I902" s="409"/>
      <c r="J902" s="411"/>
      <c r="K902" s="427"/>
      <c r="L902" s="413"/>
      <c r="M902" s="413"/>
      <c r="N902" s="414"/>
      <c r="O902" s="409">
        <v>244620121</v>
      </c>
      <c r="P902" s="415">
        <v>0.39</v>
      </c>
      <c r="Q902" s="414">
        <v>39</v>
      </c>
      <c r="R902" s="412">
        <v>0.38</v>
      </c>
      <c r="S902" s="412">
        <v>38</v>
      </c>
      <c r="T902" s="412">
        <v>2078</v>
      </c>
      <c r="U902" s="413">
        <v>309</v>
      </c>
      <c r="V902" s="416">
        <v>0.17467495760316562</v>
      </c>
      <c r="W902" s="412">
        <v>5425.6</v>
      </c>
      <c r="X902" s="413">
        <v>1769</v>
      </c>
      <c r="Y902" s="413">
        <v>1769</v>
      </c>
      <c r="Z902" s="413">
        <v>1829</v>
      </c>
      <c r="AA902" s="413">
        <v>1753</v>
      </c>
      <c r="AB902" s="413">
        <v>16</v>
      </c>
      <c r="AC902" s="416">
        <v>9.1272104962920701E-3</v>
      </c>
      <c r="AD902" s="417">
        <v>4590</v>
      </c>
      <c r="AE902" s="412">
        <v>723</v>
      </c>
      <c r="AF902" s="413">
        <v>718</v>
      </c>
      <c r="AG902" s="418">
        <v>5</v>
      </c>
      <c r="AH902" s="419">
        <v>6.9637883008356544E-3</v>
      </c>
      <c r="AI902" s="418">
        <v>718</v>
      </c>
      <c r="AJ902" s="413">
        <v>708</v>
      </c>
      <c r="AK902" s="413">
        <v>10</v>
      </c>
      <c r="AL902" s="420">
        <v>1.4124293785310734E-2</v>
      </c>
      <c r="AM902" s="412">
        <v>698</v>
      </c>
      <c r="AN902" s="413">
        <v>689</v>
      </c>
      <c r="AO902" s="413">
        <v>9</v>
      </c>
      <c r="AP902" s="416">
        <v>1.3062409288824383E-2</v>
      </c>
      <c r="AQ902" s="413">
        <v>18.368421052631579</v>
      </c>
      <c r="AR902" s="413">
        <v>689</v>
      </c>
      <c r="AS902" s="413">
        <v>693</v>
      </c>
      <c r="AT902" s="413">
        <v>-4</v>
      </c>
      <c r="AU902" s="416">
        <v>-5.772005772005772E-3</v>
      </c>
      <c r="AV902" s="421">
        <v>17.666666666666668</v>
      </c>
      <c r="AW902" s="412">
        <v>560</v>
      </c>
      <c r="AX902" s="412">
        <v>345</v>
      </c>
      <c r="AY902" s="412">
        <v>35</v>
      </c>
      <c r="AZ902" s="412">
        <v>380</v>
      </c>
      <c r="BA902" s="416">
        <v>0.6785714285714286</v>
      </c>
      <c r="BB902" s="465">
        <v>0.89802214083230147</v>
      </c>
      <c r="BC902" s="412">
        <v>95</v>
      </c>
      <c r="BD902" s="416">
        <v>0.16964285714285715</v>
      </c>
      <c r="BE902" s="465">
        <v>1.1104382920043319</v>
      </c>
      <c r="BF902" s="412">
        <v>40</v>
      </c>
      <c r="BG902" s="412">
        <v>40</v>
      </c>
      <c r="BH902" s="412">
        <v>80</v>
      </c>
      <c r="BI902" s="416">
        <v>0.14285714285714285</v>
      </c>
      <c r="BJ902" s="465">
        <v>1.901280052576021</v>
      </c>
      <c r="BK902" s="412">
        <v>0</v>
      </c>
      <c r="BL902" s="422">
        <v>695</v>
      </c>
      <c r="BM902" s="413">
        <v>380</v>
      </c>
      <c r="BN902" s="413">
        <v>35</v>
      </c>
      <c r="BO902" s="413">
        <v>415</v>
      </c>
      <c r="BP902" s="416">
        <v>0.59712230215827333</v>
      </c>
      <c r="BQ902" s="423">
        <v>0.85700591910239965</v>
      </c>
      <c r="BR902" s="413">
        <v>250</v>
      </c>
      <c r="BS902" s="416">
        <v>0.35971223021582732</v>
      </c>
      <c r="BT902" s="423">
        <v>1.6142899529499048</v>
      </c>
      <c r="BU902" s="413">
        <v>20</v>
      </c>
      <c r="BV902" s="413">
        <v>0</v>
      </c>
      <c r="BW902" s="413">
        <v>20</v>
      </c>
      <c r="BX902" s="416">
        <v>2.8776978417266189E-2</v>
      </c>
      <c r="BY902" s="423">
        <v>0.39820909441876112</v>
      </c>
      <c r="BZ902" s="413">
        <v>0</v>
      </c>
      <c r="CA902" s="412" t="s">
        <v>68</v>
      </c>
      <c r="CB902" s="424" t="s">
        <v>68</v>
      </c>
      <c r="CC902" s="412" t="s">
        <v>68</v>
      </c>
      <c r="CD902" s="424" t="s">
        <v>2104</v>
      </c>
      <c r="CE902" s="424" t="s">
        <v>2085</v>
      </c>
      <c r="CF902" s="428" t="s">
        <v>2102</v>
      </c>
      <c r="CG902" s="412"/>
    </row>
    <row r="903" spans="1:85" ht="12.75" customHeight="1" x14ac:dyDescent="0.25">
      <c r="A903" s="409" t="s">
        <v>1168</v>
      </c>
      <c r="B903" s="408">
        <v>4620188.01</v>
      </c>
      <c r="C903" s="412"/>
      <c r="D903" s="409"/>
      <c r="E903" s="410">
        <v>1</v>
      </c>
      <c r="F903" s="410">
        <v>1</v>
      </c>
      <c r="G903" s="409"/>
      <c r="H903" s="409"/>
      <c r="I903" s="409"/>
      <c r="J903" s="411"/>
      <c r="K903" s="427"/>
      <c r="L903" s="413"/>
      <c r="M903" s="413"/>
      <c r="N903" s="414"/>
      <c r="O903" s="409">
        <v>244620188.00999999</v>
      </c>
      <c r="P903" s="415">
        <v>0.15</v>
      </c>
      <c r="Q903" s="414">
        <v>15</v>
      </c>
      <c r="R903" s="412">
        <v>0.15</v>
      </c>
      <c r="S903" s="412">
        <v>15</v>
      </c>
      <c r="T903" s="412">
        <v>2136</v>
      </c>
      <c r="U903" s="413">
        <v>-50</v>
      </c>
      <c r="V903" s="416">
        <v>-2.2872827081427266E-2</v>
      </c>
      <c r="W903" s="412">
        <v>14108.3</v>
      </c>
      <c r="X903" s="413">
        <v>2186</v>
      </c>
      <c r="Y903" s="413">
        <v>2186</v>
      </c>
      <c r="Z903" s="413">
        <v>2108</v>
      </c>
      <c r="AA903" s="413">
        <v>2137</v>
      </c>
      <c r="AB903" s="413">
        <v>49</v>
      </c>
      <c r="AC903" s="416">
        <v>2.2929340196537203E-2</v>
      </c>
      <c r="AD903" s="417">
        <v>14457.7</v>
      </c>
      <c r="AE903" s="412">
        <v>1214</v>
      </c>
      <c r="AF903" s="413">
        <v>1233</v>
      </c>
      <c r="AG903" s="418">
        <v>-19</v>
      </c>
      <c r="AH903" s="419">
        <v>-1.5409570154095702E-2</v>
      </c>
      <c r="AI903" s="418">
        <v>1233</v>
      </c>
      <c r="AJ903" s="413">
        <v>1181</v>
      </c>
      <c r="AK903" s="413">
        <v>52</v>
      </c>
      <c r="AL903" s="420">
        <v>4.4030482641828961E-2</v>
      </c>
      <c r="AM903" s="412">
        <v>1145</v>
      </c>
      <c r="AN903" s="413">
        <v>1150</v>
      </c>
      <c r="AO903" s="413">
        <v>-5</v>
      </c>
      <c r="AP903" s="416">
        <v>-4.3478260869565218E-3</v>
      </c>
      <c r="AQ903" s="413">
        <v>76.333333333333329</v>
      </c>
      <c r="AR903" s="413">
        <v>1150</v>
      </c>
      <c r="AS903" s="413">
        <v>1132</v>
      </c>
      <c r="AT903" s="413">
        <v>18</v>
      </c>
      <c r="AU903" s="416">
        <v>1.5901060070671377E-2</v>
      </c>
      <c r="AV903" s="421">
        <v>76.666666666666671</v>
      </c>
      <c r="AW903" s="412">
        <v>830</v>
      </c>
      <c r="AX903" s="412">
        <v>400</v>
      </c>
      <c r="AY903" s="412">
        <v>40</v>
      </c>
      <c r="AZ903" s="412">
        <v>440</v>
      </c>
      <c r="BA903" s="416">
        <v>0.53012048192771088</v>
      </c>
      <c r="BB903" s="465">
        <v>0.70156200222282528</v>
      </c>
      <c r="BC903" s="412">
        <v>260</v>
      </c>
      <c r="BD903" s="416">
        <v>0.31325301204819278</v>
      </c>
      <c r="BE903" s="465">
        <v>2.0504732443352025</v>
      </c>
      <c r="BF903" s="412">
        <v>80</v>
      </c>
      <c r="BG903" s="412">
        <v>40</v>
      </c>
      <c r="BH903" s="412">
        <v>120</v>
      </c>
      <c r="BI903" s="416">
        <v>0.14457831325301204</v>
      </c>
      <c r="BJ903" s="465">
        <v>1.9241870411612743</v>
      </c>
      <c r="BK903" s="412">
        <v>10</v>
      </c>
      <c r="BL903" s="422">
        <v>1235</v>
      </c>
      <c r="BM903" s="413">
        <v>490</v>
      </c>
      <c r="BN903" s="413">
        <v>15</v>
      </c>
      <c r="BO903" s="413">
        <v>505</v>
      </c>
      <c r="BP903" s="416">
        <v>0.40890688259109309</v>
      </c>
      <c r="BQ903" s="423">
        <v>0.58687410849610211</v>
      </c>
      <c r="BR903" s="413">
        <v>595</v>
      </c>
      <c r="BS903" s="416">
        <v>0.48178137651821862</v>
      </c>
      <c r="BT903" s="423">
        <v>2.1621028430562248</v>
      </c>
      <c r="BU903" s="413">
        <v>65</v>
      </c>
      <c r="BV903" s="413">
        <v>50</v>
      </c>
      <c r="BW903" s="413">
        <v>115</v>
      </c>
      <c r="BX903" s="416">
        <v>9.3117408906882596E-2</v>
      </c>
      <c r="BY903" s="423">
        <v>1.288536917871234</v>
      </c>
      <c r="BZ903" s="413">
        <v>20</v>
      </c>
      <c r="CA903" s="412" t="s">
        <v>68</v>
      </c>
      <c r="CB903" s="424" t="s">
        <v>68</v>
      </c>
      <c r="CC903" s="412" t="s">
        <v>68</v>
      </c>
      <c r="CD903" s="424" t="s">
        <v>2104</v>
      </c>
      <c r="CE903" s="424" t="s">
        <v>2085</v>
      </c>
      <c r="CF903" s="428" t="s">
        <v>2102</v>
      </c>
      <c r="CG903" s="412"/>
    </row>
    <row r="904" spans="1:85" ht="12.75" customHeight="1" x14ac:dyDescent="0.25">
      <c r="A904" s="409" t="s">
        <v>1169</v>
      </c>
      <c r="B904" s="408">
        <v>4620188.0199999996</v>
      </c>
      <c r="C904" s="412"/>
      <c r="D904" s="409"/>
      <c r="E904" s="410">
        <v>1</v>
      </c>
      <c r="F904" s="410">
        <v>1</v>
      </c>
      <c r="G904" s="409"/>
      <c r="H904" s="409"/>
      <c r="I904" s="409"/>
      <c r="J904" s="411"/>
      <c r="K904" s="427"/>
      <c r="L904" s="413"/>
      <c r="M904" s="413"/>
      <c r="N904" s="414"/>
      <c r="O904" s="409">
        <v>244620188.02000001</v>
      </c>
      <c r="P904" s="415">
        <v>0.23</v>
      </c>
      <c r="Q904" s="414">
        <v>23</v>
      </c>
      <c r="R904" s="412">
        <v>0.23</v>
      </c>
      <c r="S904" s="412">
        <v>23</v>
      </c>
      <c r="T904" s="412">
        <v>2605</v>
      </c>
      <c r="U904" s="413">
        <v>-66</v>
      </c>
      <c r="V904" s="416">
        <v>-2.4709846499438411E-2</v>
      </c>
      <c r="W904" s="412">
        <v>11390.5</v>
      </c>
      <c r="X904" s="413">
        <v>2671</v>
      </c>
      <c r="Y904" s="413">
        <v>2671</v>
      </c>
      <c r="Z904" s="413">
        <v>2564</v>
      </c>
      <c r="AA904" s="413">
        <v>2558</v>
      </c>
      <c r="AB904" s="413">
        <v>113</v>
      </c>
      <c r="AC904" s="416">
        <v>4.4175136825645035E-2</v>
      </c>
      <c r="AD904" s="417">
        <v>11679.1</v>
      </c>
      <c r="AE904" s="412">
        <v>1531</v>
      </c>
      <c r="AF904" s="413">
        <v>1530</v>
      </c>
      <c r="AG904" s="418">
        <v>1</v>
      </c>
      <c r="AH904" s="419">
        <v>6.5359477124183002E-4</v>
      </c>
      <c r="AI904" s="418">
        <v>1530</v>
      </c>
      <c r="AJ904" s="413">
        <v>1446</v>
      </c>
      <c r="AK904" s="413">
        <v>84</v>
      </c>
      <c r="AL904" s="420">
        <v>5.8091286307053944E-2</v>
      </c>
      <c r="AM904" s="412">
        <v>1381</v>
      </c>
      <c r="AN904" s="413">
        <v>1407</v>
      </c>
      <c r="AO904" s="413">
        <v>-26</v>
      </c>
      <c r="AP904" s="416">
        <v>-1.8479033404406538E-2</v>
      </c>
      <c r="AQ904" s="413">
        <v>60.043478260869563</v>
      </c>
      <c r="AR904" s="413">
        <v>1407</v>
      </c>
      <c r="AS904" s="413">
        <v>1377</v>
      </c>
      <c r="AT904" s="413">
        <v>30</v>
      </c>
      <c r="AU904" s="416">
        <v>2.178649237472767E-2</v>
      </c>
      <c r="AV904" s="421">
        <v>61.173913043478258</v>
      </c>
      <c r="AW904" s="412">
        <v>960</v>
      </c>
      <c r="AX904" s="412">
        <v>465</v>
      </c>
      <c r="AY904" s="412">
        <v>55</v>
      </c>
      <c r="AZ904" s="412">
        <v>520</v>
      </c>
      <c r="BA904" s="416">
        <v>0.54166666666666663</v>
      </c>
      <c r="BB904" s="465">
        <v>0.7168422352257845</v>
      </c>
      <c r="BC904" s="412">
        <v>325</v>
      </c>
      <c r="BD904" s="416">
        <v>0.33854166666666669</v>
      </c>
      <c r="BE904" s="465">
        <v>2.2160062406226797</v>
      </c>
      <c r="BF904" s="412">
        <v>60</v>
      </c>
      <c r="BG904" s="412">
        <v>40</v>
      </c>
      <c r="BH904" s="412">
        <v>100</v>
      </c>
      <c r="BI904" s="416">
        <v>0.10416666666666667</v>
      </c>
      <c r="BJ904" s="465">
        <v>1.386350038336682</v>
      </c>
      <c r="BK904" s="412">
        <v>25</v>
      </c>
      <c r="BL904" s="422">
        <v>1295</v>
      </c>
      <c r="BM904" s="413">
        <v>530</v>
      </c>
      <c r="BN904" s="413">
        <v>25</v>
      </c>
      <c r="BO904" s="413">
        <v>555</v>
      </c>
      <c r="BP904" s="416">
        <v>0.42857142857142855</v>
      </c>
      <c r="BQ904" s="423">
        <v>0.61509719150723008</v>
      </c>
      <c r="BR904" s="413">
        <v>625</v>
      </c>
      <c r="BS904" s="416">
        <v>0.4826254826254826</v>
      </c>
      <c r="BT904" s="423">
        <v>2.1658909600389653</v>
      </c>
      <c r="BU904" s="413">
        <v>60</v>
      </c>
      <c r="BV904" s="413">
        <v>45</v>
      </c>
      <c r="BW904" s="413">
        <v>105</v>
      </c>
      <c r="BX904" s="416">
        <v>8.1081081081081086E-2</v>
      </c>
      <c r="BY904" s="423">
        <v>1.1219810295447525</v>
      </c>
      <c r="BZ904" s="413">
        <v>0</v>
      </c>
      <c r="CA904" s="412" t="s">
        <v>68</v>
      </c>
      <c r="CB904" s="424" t="s">
        <v>68</v>
      </c>
      <c r="CC904" s="412" t="s">
        <v>68</v>
      </c>
      <c r="CD904" s="424"/>
      <c r="CE904" s="424" t="s">
        <v>2085</v>
      </c>
      <c r="CF904" s="425"/>
      <c r="CG904" s="412"/>
    </row>
    <row r="905" spans="1:85" ht="12.75" customHeight="1" x14ac:dyDescent="0.25">
      <c r="A905" s="409" t="s">
        <v>1171</v>
      </c>
      <c r="B905" s="408">
        <v>4620190.01</v>
      </c>
      <c r="C905" s="412"/>
      <c r="D905" s="409"/>
      <c r="E905" s="410">
        <v>1</v>
      </c>
      <c r="F905" s="410">
        <v>1</v>
      </c>
      <c r="G905" s="409"/>
      <c r="H905" s="409"/>
      <c r="I905" s="409"/>
      <c r="J905" s="411"/>
      <c r="K905" s="427"/>
      <c r="L905" s="413"/>
      <c r="M905" s="413"/>
      <c r="N905" s="414"/>
      <c r="O905" s="409">
        <v>244620190.00999999</v>
      </c>
      <c r="P905" s="415">
        <v>0.45</v>
      </c>
      <c r="Q905" s="414">
        <v>45</v>
      </c>
      <c r="R905" s="412">
        <v>0.45</v>
      </c>
      <c r="S905" s="412">
        <v>45</v>
      </c>
      <c r="T905" s="412">
        <v>3688</v>
      </c>
      <c r="U905" s="413">
        <v>89</v>
      </c>
      <c r="V905" s="416">
        <v>2.4729091414281746E-2</v>
      </c>
      <c r="W905" s="412">
        <v>8126.9</v>
      </c>
      <c r="X905" s="413">
        <v>3599</v>
      </c>
      <c r="Y905" s="413">
        <v>3599</v>
      </c>
      <c r="Z905" s="413">
        <v>3431</v>
      </c>
      <c r="AA905" s="413">
        <v>3477</v>
      </c>
      <c r="AB905" s="413">
        <v>122</v>
      </c>
      <c r="AC905" s="416">
        <v>3.5087719298245612E-2</v>
      </c>
      <c r="AD905" s="417">
        <v>7929.1</v>
      </c>
      <c r="AE905" s="412">
        <v>1928</v>
      </c>
      <c r="AF905" s="413">
        <v>1925</v>
      </c>
      <c r="AG905" s="418">
        <v>3</v>
      </c>
      <c r="AH905" s="419">
        <v>1.5584415584415584E-3</v>
      </c>
      <c r="AI905" s="418">
        <v>1925</v>
      </c>
      <c r="AJ905" s="413">
        <v>1879</v>
      </c>
      <c r="AK905" s="413">
        <v>46</v>
      </c>
      <c r="AL905" s="420">
        <v>2.4481106971793506E-2</v>
      </c>
      <c r="AM905" s="412">
        <v>1805</v>
      </c>
      <c r="AN905" s="413">
        <v>1809</v>
      </c>
      <c r="AO905" s="413">
        <v>-4</v>
      </c>
      <c r="AP905" s="416">
        <v>-2.2111663902708678E-3</v>
      </c>
      <c r="AQ905" s="413">
        <v>40.111111111111114</v>
      </c>
      <c r="AR905" s="413">
        <v>1809</v>
      </c>
      <c r="AS905" s="413">
        <v>1813</v>
      </c>
      <c r="AT905" s="413">
        <v>-4</v>
      </c>
      <c r="AU905" s="416">
        <v>-2.206287920573635E-3</v>
      </c>
      <c r="AV905" s="421">
        <v>40.200000000000003</v>
      </c>
      <c r="AW905" s="412">
        <v>1285</v>
      </c>
      <c r="AX905" s="412">
        <v>680</v>
      </c>
      <c r="AY905" s="412">
        <v>50</v>
      </c>
      <c r="AZ905" s="412">
        <v>730</v>
      </c>
      <c r="BA905" s="416">
        <v>0.56809338521400776</v>
      </c>
      <c r="BB905" s="465">
        <v>0.75181538229007749</v>
      </c>
      <c r="BC905" s="412">
        <v>445</v>
      </c>
      <c r="BD905" s="416">
        <v>0.34630350194552528</v>
      </c>
      <c r="BE905" s="465">
        <v>2.2668132080072043</v>
      </c>
      <c r="BF905" s="412">
        <v>65</v>
      </c>
      <c r="BG905" s="412">
        <v>20</v>
      </c>
      <c r="BH905" s="412">
        <v>85</v>
      </c>
      <c r="BI905" s="416">
        <v>6.6147859922178989E-2</v>
      </c>
      <c r="BJ905" s="465">
        <v>0.88035924613442218</v>
      </c>
      <c r="BK905" s="412">
        <v>30</v>
      </c>
      <c r="BL905" s="422">
        <v>1630</v>
      </c>
      <c r="BM905" s="413">
        <v>710</v>
      </c>
      <c r="BN905" s="413">
        <v>30</v>
      </c>
      <c r="BO905" s="413">
        <v>740</v>
      </c>
      <c r="BP905" s="416">
        <v>0.45398773006134968</v>
      </c>
      <c r="BQ905" s="423">
        <v>0.65157534805878359</v>
      </c>
      <c r="BR905" s="413">
        <v>735</v>
      </c>
      <c r="BS905" s="416">
        <v>0.45092024539877301</v>
      </c>
      <c r="BT905" s="423">
        <v>2.0236065404064667</v>
      </c>
      <c r="BU905" s="413">
        <v>105</v>
      </c>
      <c r="BV905" s="413">
        <v>35</v>
      </c>
      <c r="BW905" s="413">
        <v>140</v>
      </c>
      <c r="BX905" s="416">
        <v>8.5889570552147243E-2</v>
      </c>
      <c r="BY905" s="423">
        <v>1.1885197818081428</v>
      </c>
      <c r="BZ905" s="413">
        <v>15</v>
      </c>
      <c r="CA905" s="412" t="s">
        <v>68</v>
      </c>
      <c r="CB905" s="424" t="s">
        <v>68</v>
      </c>
      <c r="CC905" s="412" t="s">
        <v>68</v>
      </c>
      <c r="CD905" s="424"/>
      <c r="CE905" s="424" t="s">
        <v>2085</v>
      </c>
      <c r="CF905" s="425"/>
      <c r="CG905" s="412"/>
    </row>
    <row r="906" spans="1:85" ht="12.75" customHeight="1" x14ac:dyDescent="0.25">
      <c r="A906" s="409" t="s">
        <v>1172</v>
      </c>
      <c r="B906" s="408">
        <v>4620190.0199999996</v>
      </c>
      <c r="C906" s="412"/>
      <c r="D906" s="409"/>
      <c r="E906" s="410">
        <v>1</v>
      </c>
      <c r="F906" s="410">
        <v>1</v>
      </c>
      <c r="G906" s="409"/>
      <c r="H906" s="409"/>
      <c r="I906" s="409"/>
      <c r="J906" s="411"/>
      <c r="K906" s="427"/>
      <c r="L906" s="413"/>
      <c r="M906" s="413"/>
      <c r="N906" s="414"/>
      <c r="O906" s="409">
        <v>244620190.02000001</v>
      </c>
      <c r="P906" s="415">
        <v>1.04</v>
      </c>
      <c r="Q906" s="414">
        <v>104</v>
      </c>
      <c r="R906" s="412">
        <v>1.04</v>
      </c>
      <c r="S906" s="412">
        <v>104</v>
      </c>
      <c r="T906" s="412">
        <v>4164</v>
      </c>
      <c r="U906" s="413">
        <v>19</v>
      </c>
      <c r="V906" s="416">
        <v>4.583835946924005E-3</v>
      </c>
      <c r="W906" s="412">
        <v>3991.6</v>
      </c>
      <c r="X906" s="413">
        <v>4145</v>
      </c>
      <c r="Y906" s="413">
        <v>4145</v>
      </c>
      <c r="Z906" s="413">
        <v>3581</v>
      </c>
      <c r="AA906" s="413">
        <v>3320</v>
      </c>
      <c r="AB906" s="413">
        <v>825</v>
      </c>
      <c r="AC906" s="416">
        <v>0.24849397590361447</v>
      </c>
      <c r="AD906" s="417">
        <v>3974.5</v>
      </c>
      <c r="AE906" s="412">
        <v>2360</v>
      </c>
      <c r="AF906" s="413">
        <v>2359</v>
      </c>
      <c r="AG906" s="418">
        <v>1</v>
      </c>
      <c r="AH906" s="419">
        <v>4.2390843577787198E-4</v>
      </c>
      <c r="AI906" s="418">
        <v>2359</v>
      </c>
      <c r="AJ906" s="413">
        <v>1891</v>
      </c>
      <c r="AK906" s="413">
        <v>468</v>
      </c>
      <c r="AL906" s="420">
        <v>0.24748810153358011</v>
      </c>
      <c r="AM906" s="412">
        <v>2253</v>
      </c>
      <c r="AN906" s="413">
        <v>2272</v>
      </c>
      <c r="AO906" s="413">
        <v>-19</v>
      </c>
      <c r="AP906" s="416">
        <v>-8.3626760563380274E-3</v>
      </c>
      <c r="AQ906" s="413">
        <v>21.66346153846154</v>
      </c>
      <c r="AR906" s="413">
        <v>2272</v>
      </c>
      <c r="AS906" s="413">
        <v>1837</v>
      </c>
      <c r="AT906" s="413">
        <v>435</v>
      </c>
      <c r="AU906" s="416">
        <v>0.23679912901469788</v>
      </c>
      <c r="AV906" s="421">
        <v>21.846153846153847</v>
      </c>
      <c r="AW906" s="412">
        <v>1010</v>
      </c>
      <c r="AX906" s="412">
        <v>630</v>
      </c>
      <c r="AY906" s="412">
        <v>20</v>
      </c>
      <c r="AZ906" s="412">
        <v>650</v>
      </c>
      <c r="BA906" s="416">
        <v>0.64356435643564358</v>
      </c>
      <c r="BB906" s="465">
        <v>0.85169374482271432</v>
      </c>
      <c r="BC906" s="412">
        <v>210</v>
      </c>
      <c r="BD906" s="416">
        <v>0.20792079207920791</v>
      </c>
      <c r="BE906" s="465">
        <v>1.3609957596634645</v>
      </c>
      <c r="BF906" s="412">
        <v>105</v>
      </c>
      <c r="BG906" s="412">
        <v>25</v>
      </c>
      <c r="BH906" s="412">
        <v>130</v>
      </c>
      <c r="BI906" s="416">
        <v>0.12871287128712872</v>
      </c>
      <c r="BJ906" s="465">
        <v>1.713034502816019</v>
      </c>
      <c r="BK906" s="412">
        <v>15</v>
      </c>
      <c r="BL906" s="422">
        <v>1400</v>
      </c>
      <c r="BM906" s="413">
        <v>755</v>
      </c>
      <c r="BN906" s="413">
        <v>60</v>
      </c>
      <c r="BO906" s="413">
        <v>815</v>
      </c>
      <c r="BP906" s="416">
        <v>0.58214285714285718</v>
      </c>
      <c r="BQ906" s="423">
        <v>0.83550701846398756</v>
      </c>
      <c r="BR906" s="413">
        <v>470</v>
      </c>
      <c r="BS906" s="416">
        <v>0.33571428571428569</v>
      </c>
      <c r="BT906" s="423">
        <v>1.5065937518031041</v>
      </c>
      <c r="BU906" s="413">
        <v>65</v>
      </c>
      <c r="BV906" s="413">
        <v>25</v>
      </c>
      <c r="BW906" s="413">
        <v>90</v>
      </c>
      <c r="BX906" s="416">
        <v>6.4285714285714279E-2</v>
      </c>
      <c r="BY906" s="423">
        <v>0.88957067342476792</v>
      </c>
      <c r="BZ906" s="413">
        <v>20</v>
      </c>
      <c r="CA906" s="412" t="s">
        <v>68</v>
      </c>
      <c r="CB906" s="424" t="s">
        <v>68</v>
      </c>
      <c r="CC906" s="412" t="s">
        <v>66</v>
      </c>
      <c r="CD906" s="424" t="s">
        <v>2104</v>
      </c>
      <c r="CE906" s="424" t="s">
        <v>2085</v>
      </c>
      <c r="CF906" s="428" t="s">
        <v>2102</v>
      </c>
      <c r="CG906" s="412"/>
    </row>
    <row r="907" spans="1:85" ht="12.75" customHeight="1" x14ac:dyDescent="0.25">
      <c r="A907" s="409" t="s">
        <v>1173</v>
      </c>
      <c r="B907" s="408">
        <v>4620191</v>
      </c>
      <c r="C907" s="412"/>
      <c r="D907" s="409"/>
      <c r="E907" s="410">
        <v>1</v>
      </c>
      <c r="F907" s="410">
        <v>1</v>
      </c>
      <c r="G907" s="409"/>
      <c r="H907" s="409"/>
      <c r="I907" s="409"/>
      <c r="J907" s="411"/>
      <c r="K907" s="427"/>
      <c r="L907" s="413"/>
      <c r="M907" s="413"/>
      <c r="N907" s="414"/>
      <c r="O907" s="409">
        <v>244620191</v>
      </c>
      <c r="P907" s="415">
        <v>1.69</v>
      </c>
      <c r="Q907" s="414">
        <v>169</v>
      </c>
      <c r="R907" s="412">
        <v>1.69</v>
      </c>
      <c r="S907" s="412">
        <v>169</v>
      </c>
      <c r="T907" s="412">
        <v>6160</v>
      </c>
      <c r="U907" s="413">
        <v>-11</v>
      </c>
      <c r="V907" s="416">
        <v>-1.7825311942959001E-3</v>
      </c>
      <c r="W907" s="412">
        <v>3641.3</v>
      </c>
      <c r="X907" s="413">
        <v>6171</v>
      </c>
      <c r="Y907" s="413">
        <v>6171</v>
      </c>
      <c r="Z907" s="413">
        <v>6178</v>
      </c>
      <c r="AA907" s="413">
        <v>6089</v>
      </c>
      <c r="AB907" s="413">
        <v>82</v>
      </c>
      <c r="AC907" s="416">
        <v>1.3466907538183609E-2</v>
      </c>
      <c r="AD907" s="417">
        <v>3647.6</v>
      </c>
      <c r="AE907" s="412">
        <v>3118</v>
      </c>
      <c r="AF907" s="413">
        <v>3115</v>
      </c>
      <c r="AG907" s="418">
        <v>3</v>
      </c>
      <c r="AH907" s="419">
        <v>9.6308186195826644E-4</v>
      </c>
      <c r="AI907" s="418">
        <v>3115</v>
      </c>
      <c r="AJ907" s="413">
        <v>3087</v>
      </c>
      <c r="AK907" s="413">
        <v>28</v>
      </c>
      <c r="AL907" s="420">
        <v>9.0702947845804991E-3</v>
      </c>
      <c r="AM907" s="412">
        <v>2917</v>
      </c>
      <c r="AN907" s="413">
        <v>2875</v>
      </c>
      <c r="AO907" s="413">
        <v>42</v>
      </c>
      <c r="AP907" s="416">
        <v>1.4608695652173913E-2</v>
      </c>
      <c r="AQ907" s="413">
        <v>17.260355029585799</v>
      </c>
      <c r="AR907" s="413">
        <v>2875</v>
      </c>
      <c r="AS907" s="413">
        <v>2957</v>
      </c>
      <c r="AT907" s="413">
        <v>-82</v>
      </c>
      <c r="AU907" s="416">
        <v>-2.7730808251606356E-2</v>
      </c>
      <c r="AV907" s="421">
        <v>17.011834319526628</v>
      </c>
      <c r="AW907" s="412">
        <v>2140</v>
      </c>
      <c r="AX907" s="412">
        <v>1030</v>
      </c>
      <c r="AY907" s="412">
        <v>100</v>
      </c>
      <c r="AZ907" s="412">
        <v>1130</v>
      </c>
      <c r="BA907" s="416">
        <v>0.5280373831775701</v>
      </c>
      <c r="BB907" s="465">
        <v>0.69880522715036941</v>
      </c>
      <c r="BC907" s="412">
        <v>810</v>
      </c>
      <c r="BD907" s="416">
        <v>0.37850467289719625</v>
      </c>
      <c r="BE907" s="465">
        <v>2.4775937494007128</v>
      </c>
      <c r="BF907" s="412">
        <v>135</v>
      </c>
      <c r="BG907" s="412">
        <v>35</v>
      </c>
      <c r="BH907" s="412">
        <v>170</v>
      </c>
      <c r="BI907" s="416">
        <v>7.9439252336448593E-2</v>
      </c>
      <c r="BJ907" s="465">
        <v>1.0572538610118996</v>
      </c>
      <c r="BK907" s="412">
        <v>35</v>
      </c>
      <c r="BL907" s="422">
        <v>2690</v>
      </c>
      <c r="BM907" s="413">
        <v>1245</v>
      </c>
      <c r="BN907" s="413">
        <v>45</v>
      </c>
      <c r="BO907" s="413">
        <v>1290</v>
      </c>
      <c r="BP907" s="416">
        <v>0.4795539033457249</v>
      </c>
      <c r="BQ907" s="423">
        <v>0.68826860462333173</v>
      </c>
      <c r="BR907" s="413">
        <v>1180</v>
      </c>
      <c r="BS907" s="416">
        <v>0.43866171003717475</v>
      </c>
      <c r="BT907" s="423">
        <v>1.9685935916940032</v>
      </c>
      <c r="BU907" s="413">
        <v>175</v>
      </c>
      <c r="BV907" s="413">
        <v>20</v>
      </c>
      <c r="BW907" s="413">
        <v>195</v>
      </c>
      <c r="BX907" s="416">
        <v>7.24907063197026E-2</v>
      </c>
      <c r="BY907" s="423">
        <v>1.0031094334777433</v>
      </c>
      <c r="BZ907" s="413">
        <v>25</v>
      </c>
      <c r="CA907" s="412" t="s">
        <v>68</v>
      </c>
      <c r="CB907" s="424" t="s">
        <v>68</v>
      </c>
      <c r="CC907" s="412" t="s">
        <v>68</v>
      </c>
      <c r="CD907" s="424"/>
      <c r="CE907" s="424" t="s">
        <v>2085</v>
      </c>
      <c r="CF907" s="425"/>
      <c r="CG907" s="412"/>
    </row>
    <row r="908" spans="1:85" ht="12.75" customHeight="1" x14ac:dyDescent="0.25">
      <c r="A908" s="409" t="s">
        <v>1174</v>
      </c>
      <c r="B908" s="408">
        <v>4620192</v>
      </c>
      <c r="C908" s="412"/>
      <c r="D908" s="409"/>
      <c r="E908" s="410">
        <v>1</v>
      </c>
      <c r="F908" s="410">
        <v>1</v>
      </c>
      <c r="G908" s="409"/>
      <c r="H908" s="409"/>
      <c r="I908" s="409"/>
      <c r="J908" s="411"/>
      <c r="K908" s="427"/>
      <c r="L908" s="413"/>
      <c r="M908" s="413"/>
      <c r="N908" s="414"/>
      <c r="O908" s="409">
        <v>244620192</v>
      </c>
      <c r="P908" s="415">
        <v>0.78</v>
      </c>
      <c r="Q908" s="414">
        <v>78</v>
      </c>
      <c r="R908" s="412">
        <v>0.78</v>
      </c>
      <c r="S908" s="412">
        <v>78</v>
      </c>
      <c r="T908" s="412">
        <v>3229</v>
      </c>
      <c r="U908" s="413">
        <v>-61</v>
      </c>
      <c r="V908" s="416">
        <v>-1.8541033434650456E-2</v>
      </c>
      <c r="W908" s="412">
        <v>4141.3</v>
      </c>
      <c r="X908" s="413">
        <v>3290</v>
      </c>
      <c r="Y908" s="413">
        <v>3290</v>
      </c>
      <c r="Z908" s="413">
        <v>3221</v>
      </c>
      <c r="AA908" s="413">
        <v>3348</v>
      </c>
      <c r="AB908" s="413">
        <v>-58</v>
      </c>
      <c r="AC908" s="416">
        <v>-1.7323775388291517E-2</v>
      </c>
      <c r="AD908" s="417">
        <v>4219.6000000000004</v>
      </c>
      <c r="AE908" s="412">
        <v>1201</v>
      </c>
      <c r="AF908" s="413">
        <v>1197</v>
      </c>
      <c r="AG908" s="418">
        <v>4</v>
      </c>
      <c r="AH908" s="419">
        <v>3.3416875522138678E-3</v>
      </c>
      <c r="AI908" s="418">
        <v>1197</v>
      </c>
      <c r="AJ908" s="413">
        <v>1203</v>
      </c>
      <c r="AK908" s="413">
        <v>-6</v>
      </c>
      <c r="AL908" s="420">
        <v>-4.9875311720698253E-3</v>
      </c>
      <c r="AM908" s="412">
        <v>1163</v>
      </c>
      <c r="AN908" s="413">
        <v>1172</v>
      </c>
      <c r="AO908" s="413">
        <v>-9</v>
      </c>
      <c r="AP908" s="416">
        <v>-7.6791808873720134E-3</v>
      </c>
      <c r="AQ908" s="413">
        <v>14.910256410256411</v>
      </c>
      <c r="AR908" s="413">
        <v>1172</v>
      </c>
      <c r="AS908" s="413">
        <v>1177</v>
      </c>
      <c r="AT908" s="413">
        <v>-5</v>
      </c>
      <c r="AU908" s="416">
        <v>-4.248088360237893E-3</v>
      </c>
      <c r="AV908" s="421">
        <v>15.025641025641026</v>
      </c>
      <c r="AW908" s="412">
        <v>855</v>
      </c>
      <c r="AX908" s="412">
        <v>455</v>
      </c>
      <c r="AY908" s="412">
        <v>25</v>
      </c>
      <c r="AZ908" s="412">
        <v>480</v>
      </c>
      <c r="BA908" s="416">
        <v>0.56140350877192979</v>
      </c>
      <c r="BB908" s="465">
        <v>0.74296199278461872</v>
      </c>
      <c r="BC908" s="412">
        <v>310</v>
      </c>
      <c r="BD908" s="416">
        <v>0.36257309941520466</v>
      </c>
      <c r="BE908" s="465">
        <v>2.3733097875278792</v>
      </c>
      <c r="BF908" s="412">
        <v>50</v>
      </c>
      <c r="BG908" s="412">
        <v>10</v>
      </c>
      <c r="BH908" s="412">
        <v>60</v>
      </c>
      <c r="BI908" s="416">
        <v>7.0175438596491224E-2</v>
      </c>
      <c r="BJ908" s="465">
        <v>0.93396213108997517</v>
      </c>
      <c r="BK908" s="412">
        <v>0</v>
      </c>
      <c r="BL908" s="422">
        <v>1140</v>
      </c>
      <c r="BM908" s="413">
        <v>530</v>
      </c>
      <c r="BN908" s="413">
        <v>10</v>
      </c>
      <c r="BO908" s="413">
        <v>540</v>
      </c>
      <c r="BP908" s="416">
        <v>0.47368421052631576</v>
      </c>
      <c r="BQ908" s="423">
        <v>0.67984426429746481</v>
      </c>
      <c r="BR908" s="413">
        <v>560</v>
      </c>
      <c r="BS908" s="416">
        <v>0.49122807017543857</v>
      </c>
      <c r="BT908" s="423">
        <v>2.2044970164494844</v>
      </c>
      <c r="BU908" s="413">
        <v>15</v>
      </c>
      <c r="BV908" s="413">
        <v>10</v>
      </c>
      <c r="BW908" s="413">
        <v>25</v>
      </c>
      <c r="BX908" s="416">
        <v>2.1929824561403508E-2</v>
      </c>
      <c r="BY908" s="423">
        <v>0.30345978138271812</v>
      </c>
      <c r="BZ908" s="413">
        <v>10</v>
      </c>
      <c r="CA908" s="412" t="s">
        <v>68</v>
      </c>
      <c r="CB908" s="424" t="s">
        <v>68</v>
      </c>
      <c r="CC908" s="412" t="s">
        <v>68</v>
      </c>
      <c r="CD908" s="424"/>
      <c r="CE908" s="424" t="s">
        <v>2085</v>
      </c>
      <c r="CF908" s="425"/>
      <c r="CG908" s="412"/>
    </row>
    <row r="909" spans="1:85" ht="12.75" customHeight="1" x14ac:dyDescent="0.25">
      <c r="A909" s="409" t="s">
        <v>1175</v>
      </c>
      <c r="B909" s="408">
        <v>4620193</v>
      </c>
      <c r="C909" s="412"/>
      <c r="D909" s="409"/>
      <c r="E909" s="410">
        <v>1</v>
      </c>
      <c r="F909" s="410">
        <v>1</v>
      </c>
      <c r="G909" s="409"/>
      <c r="H909" s="409"/>
      <c r="I909" s="409"/>
      <c r="J909" s="411"/>
      <c r="K909" s="427"/>
      <c r="L909" s="413"/>
      <c r="M909" s="413"/>
      <c r="N909" s="414"/>
      <c r="O909" s="409">
        <v>244620193</v>
      </c>
      <c r="P909" s="415">
        <v>0.26</v>
      </c>
      <c r="Q909" s="414">
        <v>26</v>
      </c>
      <c r="R909" s="412">
        <v>0.26</v>
      </c>
      <c r="S909" s="412">
        <v>26</v>
      </c>
      <c r="T909" s="412">
        <v>2197</v>
      </c>
      <c r="U909" s="413">
        <v>194</v>
      </c>
      <c r="V909" s="416">
        <v>9.6854717923115327E-2</v>
      </c>
      <c r="W909" s="412">
        <v>8303.1</v>
      </c>
      <c r="X909" s="413">
        <v>2003</v>
      </c>
      <c r="Y909" s="413">
        <v>2003</v>
      </c>
      <c r="Z909" s="413">
        <v>1978</v>
      </c>
      <c r="AA909" s="413">
        <v>1984</v>
      </c>
      <c r="AB909" s="413">
        <v>19</v>
      </c>
      <c r="AC909" s="416">
        <v>9.5766129032258066E-3</v>
      </c>
      <c r="AD909" s="417">
        <v>7567.1</v>
      </c>
      <c r="AE909" s="412">
        <v>1035</v>
      </c>
      <c r="AF909" s="413">
        <v>986</v>
      </c>
      <c r="AG909" s="418">
        <v>49</v>
      </c>
      <c r="AH909" s="419">
        <v>4.9695740365111561E-2</v>
      </c>
      <c r="AI909" s="418">
        <v>986</v>
      </c>
      <c r="AJ909" s="413">
        <v>947</v>
      </c>
      <c r="AK909" s="413">
        <v>39</v>
      </c>
      <c r="AL909" s="420">
        <v>4.118268215417107E-2</v>
      </c>
      <c r="AM909" s="412">
        <v>987</v>
      </c>
      <c r="AN909" s="413">
        <v>924</v>
      </c>
      <c r="AO909" s="413">
        <v>63</v>
      </c>
      <c r="AP909" s="416">
        <v>6.8181818181818177E-2</v>
      </c>
      <c r="AQ909" s="413">
        <v>37.96153846153846</v>
      </c>
      <c r="AR909" s="413">
        <v>924</v>
      </c>
      <c r="AS909" s="413">
        <v>917</v>
      </c>
      <c r="AT909" s="413">
        <v>7</v>
      </c>
      <c r="AU909" s="416">
        <v>7.6335877862595417E-3</v>
      </c>
      <c r="AV909" s="421">
        <v>35.53846153846154</v>
      </c>
      <c r="AW909" s="412">
        <v>710</v>
      </c>
      <c r="AX909" s="412">
        <v>410</v>
      </c>
      <c r="AY909" s="412">
        <v>30</v>
      </c>
      <c r="AZ909" s="412">
        <v>440</v>
      </c>
      <c r="BA909" s="416">
        <v>0.61971830985915488</v>
      </c>
      <c r="BB909" s="465">
        <v>0.82013586175344355</v>
      </c>
      <c r="BC909" s="412">
        <v>180</v>
      </c>
      <c r="BD909" s="416">
        <v>0.25352112676056338</v>
      </c>
      <c r="BE909" s="465">
        <v>1.6594837632918702</v>
      </c>
      <c r="BF909" s="412">
        <v>65</v>
      </c>
      <c r="BG909" s="412">
        <v>0</v>
      </c>
      <c r="BH909" s="412">
        <v>65</v>
      </c>
      <c r="BI909" s="416">
        <v>9.154929577464789E-2</v>
      </c>
      <c r="BJ909" s="465">
        <v>1.2184259491860416</v>
      </c>
      <c r="BK909" s="412">
        <v>15</v>
      </c>
      <c r="BL909" s="422">
        <v>960</v>
      </c>
      <c r="BM909" s="413">
        <v>495</v>
      </c>
      <c r="BN909" s="413">
        <v>20</v>
      </c>
      <c r="BO909" s="413">
        <v>515</v>
      </c>
      <c r="BP909" s="416">
        <v>0.53645833333333337</v>
      </c>
      <c r="BQ909" s="423">
        <v>0.76993936645262662</v>
      </c>
      <c r="BR909" s="413">
        <v>380</v>
      </c>
      <c r="BS909" s="416">
        <v>0.39583333333333331</v>
      </c>
      <c r="BT909" s="423">
        <v>1.7763915690586245</v>
      </c>
      <c r="BU909" s="413">
        <v>50</v>
      </c>
      <c r="BV909" s="413">
        <v>10</v>
      </c>
      <c r="BW909" s="413">
        <v>60</v>
      </c>
      <c r="BX909" s="416">
        <v>6.25E-2</v>
      </c>
      <c r="BY909" s="423">
        <v>0.86486037694074669</v>
      </c>
      <c r="BZ909" s="413">
        <v>0</v>
      </c>
      <c r="CA909" s="412" t="s">
        <v>68</v>
      </c>
      <c r="CB909" s="424" t="s">
        <v>68</v>
      </c>
      <c r="CC909" s="412" t="s">
        <v>66</v>
      </c>
      <c r="CD909" s="424"/>
      <c r="CE909" s="424" t="s">
        <v>2085</v>
      </c>
      <c r="CF909" s="425"/>
      <c r="CG909" s="412"/>
    </row>
    <row r="910" spans="1:85" ht="12.75" customHeight="1" x14ac:dyDescent="0.25">
      <c r="A910" s="409" t="s">
        <v>1176</v>
      </c>
      <c r="B910" s="408"/>
      <c r="C910" s="412"/>
      <c r="D910" s="409">
        <v>4620194</v>
      </c>
      <c r="E910" s="410">
        <v>0.42490662000000001</v>
      </c>
      <c r="F910" s="410">
        <v>0.38079195999999998</v>
      </c>
      <c r="G910" s="413">
        <v>7557</v>
      </c>
      <c r="H910" s="413">
        <v>3196</v>
      </c>
      <c r="I910" s="413">
        <v>3061</v>
      </c>
      <c r="J910" s="411"/>
      <c r="K910" s="427"/>
      <c r="L910" s="413"/>
      <c r="M910" s="413"/>
      <c r="N910" s="414"/>
      <c r="O910" s="409"/>
      <c r="P910" s="415"/>
      <c r="Q910" s="414"/>
      <c r="R910" s="412">
        <v>0.62</v>
      </c>
      <c r="S910" s="412">
        <v>62</v>
      </c>
      <c r="T910" s="412">
        <v>5132</v>
      </c>
      <c r="U910" s="413">
        <v>1920.98067266</v>
      </c>
      <c r="V910" s="416">
        <v>0.59824637500744515</v>
      </c>
      <c r="W910" s="412">
        <v>8339.2999999999993</v>
      </c>
      <c r="X910" s="413">
        <v>3211.01932734</v>
      </c>
      <c r="Y910" s="413"/>
      <c r="Z910" s="413"/>
      <c r="AA910" s="413"/>
      <c r="AB910" s="413"/>
      <c r="AC910" s="416"/>
      <c r="AD910" s="417"/>
      <c r="AE910" s="412">
        <v>1776</v>
      </c>
      <c r="AF910" s="413">
        <v>1217.0111041600001</v>
      </c>
      <c r="AG910" s="418">
        <v>558.98889583999994</v>
      </c>
      <c r="AH910" s="419">
        <v>0.45931289692366672</v>
      </c>
      <c r="AI910" s="418">
        <v>3196</v>
      </c>
      <c r="AJ910" s="413"/>
      <c r="AK910" s="413"/>
      <c r="AL910" s="420"/>
      <c r="AM910" s="412">
        <v>1739</v>
      </c>
      <c r="AN910" s="413">
        <v>1165.6041895599999</v>
      </c>
      <c r="AO910" s="413">
        <v>573.3958104400001</v>
      </c>
      <c r="AP910" s="416">
        <v>0.49193012137031644</v>
      </c>
      <c r="AQ910" s="413">
        <v>28.048387096774192</v>
      </c>
      <c r="AR910" s="413">
        <v>3061</v>
      </c>
      <c r="AS910" s="413"/>
      <c r="AT910" s="413"/>
      <c r="AU910" s="416"/>
      <c r="AV910" s="421"/>
      <c r="AW910" s="412">
        <v>1740</v>
      </c>
      <c r="AX910" s="412">
        <v>1115</v>
      </c>
      <c r="AY910" s="412">
        <v>80</v>
      </c>
      <c r="AZ910" s="412">
        <v>1195</v>
      </c>
      <c r="BA910" s="416">
        <v>0.68678160919540232</v>
      </c>
      <c r="BB910" s="465">
        <v>0.90888750248786476</v>
      </c>
      <c r="BC910" s="412">
        <v>450</v>
      </c>
      <c r="BD910" s="416">
        <v>0.25862068965517243</v>
      </c>
      <c r="BE910" s="465">
        <v>1.6928641838178562</v>
      </c>
      <c r="BF910" s="412">
        <v>60</v>
      </c>
      <c r="BG910" s="412">
        <v>25</v>
      </c>
      <c r="BH910" s="412">
        <v>85</v>
      </c>
      <c r="BI910" s="416">
        <v>4.8850574712643681E-2</v>
      </c>
      <c r="BJ910" s="465">
        <v>0.65015036280616811</v>
      </c>
      <c r="BK910" s="412">
        <v>15</v>
      </c>
      <c r="BL910" s="422"/>
      <c r="BM910" s="413"/>
      <c r="BN910" s="413"/>
      <c r="BO910" s="413"/>
      <c r="BP910" s="416"/>
      <c r="BQ910" s="423"/>
      <c r="BR910" s="413"/>
      <c r="BS910" s="416"/>
      <c r="BT910" s="423"/>
      <c r="BU910" s="413"/>
      <c r="BV910" s="413"/>
      <c r="BW910" s="413"/>
      <c r="BX910" s="416"/>
      <c r="BY910" s="423"/>
      <c r="BZ910" s="413"/>
      <c r="CA910" s="412" t="s">
        <v>68</v>
      </c>
      <c r="CB910" s="424"/>
      <c r="CC910" s="412"/>
      <c r="CD910" s="424"/>
      <c r="CE910" s="424" t="s">
        <v>2085</v>
      </c>
      <c r="CF910" s="425"/>
      <c r="CG910" s="412"/>
    </row>
    <row r="911" spans="1:85" ht="12.75" customHeight="1" x14ac:dyDescent="0.25">
      <c r="A911" s="409" t="s">
        <v>1177</v>
      </c>
      <c r="B911" s="408"/>
      <c r="C911" s="412"/>
      <c r="D911" s="409">
        <v>4620194</v>
      </c>
      <c r="E911" s="410">
        <v>0.57509337999999999</v>
      </c>
      <c r="F911" s="410">
        <v>0.61920803999999996</v>
      </c>
      <c r="G911" s="413">
        <v>7557</v>
      </c>
      <c r="H911" s="413">
        <v>3196</v>
      </c>
      <c r="I911" s="413">
        <v>3061</v>
      </c>
      <c r="J911" s="411"/>
      <c r="K911" s="427"/>
      <c r="L911" s="413"/>
      <c r="M911" s="413"/>
      <c r="N911" s="414"/>
      <c r="O911" s="409"/>
      <c r="P911" s="415"/>
      <c r="Q911" s="414"/>
      <c r="R911" s="412">
        <v>0.59</v>
      </c>
      <c r="S911" s="412">
        <v>59</v>
      </c>
      <c r="T911" s="412">
        <v>4478</v>
      </c>
      <c r="U911" s="413">
        <v>132.01932734000002</v>
      </c>
      <c r="V911" s="416">
        <v>3.037733880652449E-2</v>
      </c>
      <c r="W911" s="412">
        <v>7540</v>
      </c>
      <c r="X911" s="413">
        <v>4345.98067266</v>
      </c>
      <c r="Y911" s="413"/>
      <c r="Z911" s="413"/>
      <c r="AA911" s="413"/>
      <c r="AB911" s="413"/>
      <c r="AC911" s="416"/>
      <c r="AD911" s="417"/>
      <c r="AE911" s="412">
        <v>2004</v>
      </c>
      <c r="AF911" s="413">
        <v>1978.9888958399999</v>
      </c>
      <c r="AG911" s="418">
        <v>25.011104160000059</v>
      </c>
      <c r="AH911" s="419">
        <v>1.2638324657897521E-2</v>
      </c>
      <c r="AI911" s="418">
        <v>3196</v>
      </c>
      <c r="AJ911" s="413"/>
      <c r="AK911" s="413"/>
      <c r="AL911" s="420"/>
      <c r="AM911" s="412">
        <v>1928</v>
      </c>
      <c r="AN911" s="413">
        <v>1895.3958104399999</v>
      </c>
      <c r="AO911" s="413">
        <v>32.604189560000123</v>
      </c>
      <c r="AP911" s="416">
        <v>1.7201784123618665E-2</v>
      </c>
      <c r="AQ911" s="413">
        <v>32.677966101694913</v>
      </c>
      <c r="AR911" s="413">
        <v>3061</v>
      </c>
      <c r="AS911" s="413"/>
      <c r="AT911" s="413"/>
      <c r="AU911" s="416"/>
      <c r="AV911" s="421"/>
      <c r="AW911" s="412">
        <v>1710</v>
      </c>
      <c r="AX911" s="412">
        <v>1045</v>
      </c>
      <c r="AY911" s="412">
        <v>55</v>
      </c>
      <c r="AZ911" s="412">
        <v>1100</v>
      </c>
      <c r="BA911" s="416">
        <v>0.64327485380116955</v>
      </c>
      <c r="BB911" s="465">
        <v>0.85131061673237562</v>
      </c>
      <c r="BC911" s="412">
        <v>510</v>
      </c>
      <c r="BD911" s="416">
        <v>0.2982456140350877</v>
      </c>
      <c r="BE911" s="465">
        <v>1.9522386961922877</v>
      </c>
      <c r="BF911" s="412">
        <v>45</v>
      </c>
      <c r="BG911" s="412">
        <v>15</v>
      </c>
      <c r="BH911" s="412">
        <v>60</v>
      </c>
      <c r="BI911" s="416">
        <v>3.5087719298245612E-2</v>
      </c>
      <c r="BJ911" s="465">
        <v>0.46698106554498758</v>
      </c>
      <c r="BK911" s="412">
        <v>35</v>
      </c>
      <c r="BL911" s="422"/>
      <c r="BM911" s="413"/>
      <c r="BN911" s="413"/>
      <c r="BO911" s="413"/>
      <c r="BP911" s="416"/>
      <c r="BQ911" s="423"/>
      <c r="BR911" s="413"/>
      <c r="BS911" s="416"/>
      <c r="BT911" s="423"/>
      <c r="BU911" s="413"/>
      <c r="BV911" s="413"/>
      <c r="BW911" s="413"/>
      <c r="BX911" s="416"/>
      <c r="BY911" s="423"/>
      <c r="BZ911" s="413"/>
      <c r="CA911" s="412" t="s">
        <v>68</v>
      </c>
      <c r="CB911" s="424"/>
      <c r="CC911" s="412"/>
      <c r="CD911" s="424"/>
      <c r="CE911" s="424" t="s">
        <v>2085</v>
      </c>
      <c r="CF911" s="425"/>
      <c r="CG911" s="412"/>
    </row>
    <row r="912" spans="1:85" ht="12.75" customHeight="1" x14ac:dyDescent="0.25">
      <c r="A912" s="409" t="s">
        <v>1179</v>
      </c>
      <c r="B912" s="408">
        <v>4620195.0199999996</v>
      </c>
      <c r="C912" s="412"/>
      <c r="D912" s="409"/>
      <c r="E912" s="410">
        <v>1</v>
      </c>
      <c r="F912" s="410">
        <v>1</v>
      </c>
      <c r="G912" s="409"/>
      <c r="H912" s="409"/>
      <c r="I912" s="409"/>
      <c r="J912" s="411"/>
      <c r="K912" s="427"/>
      <c r="L912" s="413"/>
      <c r="M912" s="413"/>
      <c r="N912" s="414"/>
      <c r="O912" s="409">
        <v>244620195.02000001</v>
      </c>
      <c r="P912" s="415">
        <v>0.6</v>
      </c>
      <c r="Q912" s="414">
        <v>60</v>
      </c>
      <c r="R912" s="412">
        <v>0.6</v>
      </c>
      <c r="S912" s="412">
        <v>60</v>
      </c>
      <c r="T912" s="412">
        <v>5384</v>
      </c>
      <c r="U912" s="413">
        <v>-6</v>
      </c>
      <c r="V912" s="416">
        <v>-1.1131725417439704E-3</v>
      </c>
      <c r="W912" s="412">
        <v>8974.7999999999993</v>
      </c>
      <c r="X912" s="413">
        <v>5390</v>
      </c>
      <c r="Y912" s="413">
        <v>5390</v>
      </c>
      <c r="Z912" s="413">
        <v>5349</v>
      </c>
      <c r="AA912" s="413">
        <v>5427</v>
      </c>
      <c r="AB912" s="413">
        <v>-37</v>
      </c>
      <c r="AC912" s="416">
        <v>-6.8177630366685095E-3</v>
      </c>
      <c r="AD912" s="417">
        <v>8981.7999999999993</v>
      </c>
      <c r="AE912" s="412">
        <v>2487</v>
      </c>
      <c r="AF912" s="413">
        <v>2495</v>
      </c>
      <c r="AG912" s="418">
        <v>-8</v>
      </c>
      <c r="AH912" s="419">
        <v>-3.2064128256513026E-3</v>
      </c>
      <c r="AI912" s="418">
        <v>2495</v>
      </c>
      <c r="AJ912" s="413">
        <v>2495</v>
      </c>
      <c r="AK912" s="413">
        <v>0</v>
      </c>
      <c r="AL912" s="420">
        <v>0</v>
      </c>
      <c r="AM912" s="412">
        <v>2342</v>
      </c>
      <c r="AN912" s="413">
        <v>2347</v>
      </c>
      <c r="AO912" s="413">
        <v>-5</v>
      </c>
      <c r="AP912" s="416">
        <v>-2.1303792074989347E-3</v>
      </c>
      <c r="AQ912" s="413">
        <v>39.033333333333331</v>
      </c>
      <c r="AR912" s="413">
        <v>2347</v>
      </c>
      <c r="AS912" s="413">
        <v>2433</v>
      </c>
      <c r="AT912" s="413">
        <v>-86</v>
      </c>
      <c r="AU912" s="416">
        <v>-3.5347307850390468E-2</v>
      </c>
      <c r="AV912" s="421">
        <v>39.116666666666667</v>
      </c>
      <c r="AW912" s="412">
        <v>1795</v>
      </c>
      <c r="AX912" s="412">
        <v>1005</v>
      </c>
      <c r="AY912" s="412">
        <v>75</v>
      </c>
      <c r="AZ912" s="412">
        <v>1080</v>
      </c>
      <c r="BA912" s="416">
        <v>0.60167130919220058</v>
      </c>
      <c r="BB912" s="465">
        <v>0.79625244212780522</v>
      </c>
      <c r="BC912" s="412">
        <v>515</v>
      </c>
      <c r="BD912" s="416">
        <v>0.28690807799442897</v>
      </c>
      <c r="BE912" s="465">
        <v>1.8780261159011833</v>
      </c>
      <c r="BF912" s="412">
        <v>155</v>
      </c>
      <c r="BG912" s="412">
        <v>10</v>
      </c>
      <c r="BH912" s="412">
        <v>165</v>
      </c>
      <c r="BI912" s="416">
        <v>9.1922005571030641E-2</v>
      </c>
      <c r="BJ912" s="465">
        <v>1.223386329094877</v>
      </c>
      <c r="BK912" s="412">
        <v>25</v>
      </c>
      <c r="BL912" s="422">
        <v>1990</v>
      </c>
      <c r="BM912" s="413">
        <v>1090</v>
      </c>
      <c r="BN912" s="413">
        <v>85</v>
      </c>
      <c r="BO912" s="413">
        <v>1175</v>
      </c>
      <c r="BP912" s="416">
        <v>0.59045226130653261</v>
      </c>
      <c r="BQ912" s="423">
        <v>0.8474328978470631</v>
      </c>
      <c r="BR912" s="413">
        <v>735</v>
      </c>
      <c r="BS912" s="416">
        <v>0.3693467336683417</v>
      </c>
      <c r="BT912" s="423">
        <v>1.6575269652575582</v>
      </c>
      <c r="BU912" s="413">
        <v>55</v>
      </c>
      <c r="BV912" s="413">
        <v>25</v>
      </c>
      <c r="BW912" s="413">
        <v>80</v>
      </c>
      <c r="BX912" s="416">
        <v>4.0201005025125629E-2</v>
      </c>
      <c r="BY912" s="423">
        <v>0.5562921017508321</v>
      </c>
      <c r="BZ912" s="413">
        <v>0</v>
      </c>
      <c r="CA912" s="412" t="s">
        <v>68</v>
      </c>
      <c r="CB912" s="424" t="s">
        <v>68</v>
      </c>
      <c r="CC912" s="412" t="s">
        <v>66</v>
      </c>
      <c r="CD912" s="424"/>
      <c r="CE912" s="424" t="s">
        <v>2085</v>
      </c>
      <c r="CF912" s="425"/>
      <c r="CG912" s="412"/>
    </row>
    <row r="913" spans="1:85" ht="12.75" customHeight="1" x14ac:dyDescent="0.25">
      <c r="A913" s="409" t="s">
        <v>1182</v>
      </c>
      <c r="B913" s="408">
        <v>4620197</v>
      </c>
      <c r="C913" s="412"/>
      <c r="D913" s="409"/>
      <c r="E913" s="410">
        <v>1</v>
      </c>
      <c r="F913" s="410">
        <v>1</v>
      </c>
      <c r="G913" s="409"/>
      <c r="H913" s="409"/>
      <c r="I913" s="409"/>
      <c r="J913" s="411"/>
      <c r="K913" s="427"/>
      <c r="L913" s="413"/>
      <c r="M913" s="413"/>
      <c r="N913" s="414"/>
      <c r="O913" s="409">
        <v>244620197</v>
      </c>
      <c r="P913" s="415">
        <v>0.6</v>
      </c>
      <c r="Q913" s="414">
        <v>60</v>
      </c>
      <c r="R913" s="412">
        <v>0.6</v>
      </c>
      <c r="S913" s="412">
        <v>60</v>
      </c>
      <c r="T913" s="412">
        <v>4915</v>
      </c>
      <c r="U913" s="413">
        <v>-112</v>
      </c>
      <c r="V913" s="416">
        <v>-2.2279689675750947E-2</v>
      </c>
      <c r="W913" s="412">
        <v>8245.2999999999993</v>
      </c>
      <c r="X913" s="413">
        <v>5027</v>
      </c>
      <c r="Y913" s="413">
        <v>5027</v>
      </c>
      <c r="Z913" s="413">
        <v>4815</v>
      </c>
      <c r="AA913" s="413">
        <v>4709</v>
      </c>
      <c r="AB913" s="413">
        <v>318</v>
      </c>
      <c r="AC913" s="416">
        <v>6.7530261201953712E-2</v>
      </c>
      <c r="AD913" s="417">
        <v>8434.6</v>
      </c>
      <c r="AE913" s="412">
        <v>2627</v>
      </c>
      <c r="AF913" s="413">
        <v>2580</v>
      </c>
      <c r="AG913" s="418">
        <v>47</v>
      </c>
      <c r="AH913" s="419">
        <v>1.8217054263565891E-2</v>
      </c>
      <c r="AI913" s="418">
        <v>2580</v>
      </c>
      <c r="AJ913" s="413">
        <v>2499</v>
      </c>
      <c r="AK913" s="413">
        <v>81</v>
      </c>
      <c r="AL913" s="420">
        <v>3.2412965186074429E-2</v>
      </c>
      <c r="AM913" s="412">
        <v>2453</v>
      </c>
      <c r="AN913" s="413">
        <v>2404</v>
      </c>
      <c r="AO913" s="413">
        <v>49</v>
      </c>
      <c r="AP913" s="416">
        <v>2.038269550748752E-2</v>
      </c>
      <c r="AQ913" s="413">
        <v>40.883333333333333</v>
      </c>
      <c r="AR913" s="413">
        <v>2404</v>
      </c>
      <c r="AS913" s="413">
        <v>2386</v>
      </c>
      <c r="AT913" s="413">
        <v>18</v>
      </c>
      <c r="AU913" s="416">
        <v>7.5440067057837385E-3</v>
      </c>
      <c r="AV913" s="421">
        <v>40.06666666666667</v>
      </c>
      <c r="AW913" s="412">
        <v>1840</v>
      </c>
      <c r="AX913" s="412">
        <v>1005</v>
      </c>
      <c r="AY913" s="412">
        <v>45</v>
      </c>
      <c r="AZ913" s="412">
        <v>1050</v>
      </c>
      <c r="BA913" s="416">
        <v>0.57065217391304346</v>
      </c>
      <c r="BB913" s="465">
        <v>0.75520168594020776</v>
      </c>
      <c r="BC913" s="412">
        <v>490</v>
      </c>
      <c r="BD913" s="416">
        <v>0.26630434782608697</v>
      </c>
      <c r="BE913" s="465">
        <v>1.7431594240617201</v>
      </c>
      <c r="BF913" s="412">
        <v>210</v>
      </c>
      <c r="BG913" s="412">
        <v>60</v>
      </c>
      <c r="BH913" s="412">
        <v>270</v>
      </c>
      <c r="BI913" s="416">
        <v>0.14673913043478262</v>
      </c>
      <c r="BJ913" s="465">
        <v>1.9529452713960218</v>
      </c>
      <c r="BK913" s="412">
        <v>30</v>
      </c>
      <c r="BL913" s="422">
        <v>2260</v>
      </c>
      <c r="BM913" s="413">
        <v>1145</v>
      </c>
      <c r="BN913" s="413">
        <v>40</v>
      </c>
      <c r="BO913" s="413">
        <v>1185</v>
      </c>
      <c r="BP913" s="416">
        <v>0.52433628318584069</v>
      </c>
      <c r="BQ913" s="423">
        <v>0.75254147545021732</v>
      </c>
      <c r="BR913" s="413">
        <v>835</v>
      </c>
      <c r="BS913" s="416">
        <v>0.36946902654867259</v>
      </c>
      <c r="BT913" s="423">
        <v>1.6580757822046968</v>
      </c>
      <c r="BU913" s="413">
        <v>140</v>
      </c>
      <c r="BV913" s="413">
        <v>60</v>
      </c>
      <c r="BW913" s="413">
        <v>200</v>
      </c>
      <c r="BX913" s="416">
        <v>8.8495575221238937E-2</v>
      </c>
      <c r="BY913" s="423">
        <v>1.2245810646948625</v>
      </c>
      <c r="BZ913" s="413">
        <v>35</v>
      </c>
      <c r="CA913" s="412" t="s">
        <v>68</v>
      </c>
      <c r="CB913" s="424" t="s">
        <v>68</v>
      </c>
      <c r="CC913" s="412" t="s">
        <v>68</v>
      </c>
      <c r="CD913" s="424" t="s">
        <v>2104</v>
      </c>
      <c r="CE913" s="424" t="s">
        <v>2085</v>
      </c>
      <c r="CF913" s="428" t="s">
        <v>2102</v>
      </c>
      <c r="CG913" s="412"/>
    </row>
    <row r="914" spans="1:85" ht="12.75" customHeight="1" x14ac:dyDescent="0.25">
      <c r="A914" s="409" t="s">
        <v>1183</v>
      </c>
      <c r="B914" s="408">
        <v>4620198</v>
      </c>
      <c r="C914" s="412"/>
      <c r="D914" s="409"/>
      <c r="E914" s="410">
        <v>1</v>
      </c>
      <c r="F914" s="410">
        <v>1</v>
      </c>
      <c r="G914" s="409"/>
      <c r="H914" s="409"/>
      <c r="I914" s="409"/>
      <c r="J914" s="411"/>
      <c r="K914" s="427"/>
      <c r="L914" s="413"/>
      <c r="M914" s="413"/>
      <c r="N914" s="414"/>
      <c r="O914" s="409">
        <v>244620198</v>
      </c>
      <c r="P914" s="415">
        <v>0.65</v>
      </c>
      <c r="Q914" s="414">
        <v>65</v>
      </c>
      <c r="R914" s="412">
        <v>0.65</v>
      </c>
      <c r="S914" s="412">
        <v>65</v>
      </c>
      <c r="T914" s="412">
        <v>5025</v>
      </c>
      <c r="U914" s="413">
        <v>85</v>
      </c>
      <c r="V914" s="416">
        <v>1.7206477732793522E-2</v>
      </c>
      <c r="W914" s="412">
        <v>7771.4</v>
      </c>
      <c r="X914" s="413">
        <v>4940</v>
      </c>
      <c r="Y914" s="413">
        <v>4940</v>
      </c>
      <c r="Z914" s="413">
        <v>4891</v>
      </c>
      <c r="AA914" s="413">
        <v>4830</v>
      </c>
      <c r="AB914" s="413">
        <v>110</v>
      </c>
      <c r="AC914" s="416">
        <v>2.2774327122153208E-2</v>
      </c>
      <c r="AD914" s="417">
        <v>7637.6</v>
      </c>
      <c r="AE914" s="412">
        <v>2654</v>
      </c>
      <c r="AF914" s="413">
        <v>2619</v>
      </c>
      <c r="AG914" s="418">
        <v>35</v>
      </c>
      <c r="AH914" s="419">
        <v>1.3363879343260786E-2</v>
      </c>
      <c r="AI914" s="418">
        <v>2619</v>
      </c>
      <c r="AJ914" s="413">
        <v>2605</v>
      </c>
      <c r="AK914" s="413">
        <v>14</v>
      </c>
      <c r="AL914" s="420">
        <v>5.3742802303262957E-3</v>
      </c>
      <c r="AM914" s="412">
        <v>2502</v>
      </c>
      <c r="AN914" s="413">
        <v>2440</v>
      </c>
      <c r="AO914" s="413">
        <v>62</v>
      </c>
      <c r="AP914" s="416">
        <v>2.540983606557377E-2</v>
      </c>
      <c r="AQ914" s="413">
        <v>38.492307692307691</v>
      </c>
      <c r="AR914" s="413">
        <v>2440</v>
      </c>
      <c r="AS914" s="413">
        <v>2514</v>
      </c>
      <c r="AT914" s="413">
        <v>-74</v>
      </c>
      <c r="AU914" s="416">
        <v>-2.94351630867144E-2</v>
      </c>
      <c r="AV914" s="421">
        <v>37.53846153846154</v>
      </c>
      <c r="AW914" s="412">
        <v>1775</v>
      </c>
      <c r="AX914" s="412">
        <v>955</v>
      </c>
      <c r="AY914" s="412">
        <v>45</v>
      </c>
      <c r="AZ914" s="412">
        <v>1000</v>
      </c>
      <c r="BA914" s="416">
        <v>0.56338028169014087</v>
      </c>
      <c r="BB914" s="465">
        <v>0.74557805613949424</v>
      </c>
      <c r="BC914" s="412">
        <v>535</v>
      </c>
      <c r="BD914" s="416">
        <v>0.30140845070422534</v>
      </c>
      <c r="BE914" s="465">
        <v>1.9729418074692235</v>
      </c>
      <c r="BF914" s="412">
        <v>100</v>
      </c>
      <c r="BG914" s="412">
        <v>110</v>
      </c>
      <c r="BH914" s="412">
        <v>210</v>
      </c>
      <c r="BI914" s="416">
        <v>0.11830985915492957</v>
      </c>
      <c r="BJ914" s="465">
        <v>1.5745812266404231</v>
      </c>
      <c r="BK914" s="412">
        <v>20</v>
      </c>
      <c r="BL914" s="422">
        <v>2075</v>
      </c>
      <c r="BM914" s="413">
        <v>1145</v>
      </c>
      <c r="BN914" s="413">
        <v>30</v>
      </c>
      <c r="BO914" s="413">
        <v>1175</v>
      </c>
      <c r="BP914" s="416">
        <v>0.5662650602409639</v>
      </c>
      <c r="BQ914" s="423">
        <v>0.81271877914007518</v>
      </c>
      <c r="BR914" s="413">
        <v>705</v>
      </c>
      <c r="BS914" s="416">
        <v>0.33975903614457831</v>
      </c>
      <c r="BT914" s="423">
        <v>1.5247454837525392</v>
      </c>
      <c r="BU914" s="413">
        <v>90</v>
      </c>
      <c r="BV914" s="413">
        <v>85</v>
      </c>
      <c r="BW914" s="413">
        <v>175</v>
      </c>
      <c r="BX914" s="416">
        <v>8.4337349397590355E-2</v>
      </c>
      <c r="BY914" s="423">
        <v>1.1670405086429352</v>
      </c>
      <c r="BZ914" s="413">
        <v>15</v>
      </c>
      <c r="CA914" s="412" t="s">
        <v>68</v>
      </c>
      <c r="CB914" s="424" t="s">
        <v>68</v>
      </c>
      <c r="CC914" s="412" t="s">
        <v>68</v>
      </c>
      <c r="CD914" s="424" t="s">
        <v>2104</v>
      </c>
      <c r="CE914" s="424" t="s">
        <v>2085</v>
      </c>
      <c r="CF914" s="428" t="s">
        <v>2102</v>
      </c>
      <c r="CG914" s="412"/>
    </row>
    <row r="915" spans="1:85" ht="12.75" customHeight="1" x14ac:dyDescent="0.25">
      <c r="A915" s="409" t="s">
        <v>1184</v>
      </c>
      <c r="B915" s="408">
        <v>4620199</v>
      </c>
      <c r="C915" s="412"/>
      <c r="D915" s="409"/>
      <c r="E915" s="410">
        <v>1</v>
      </c>
      <c r="F915" s="410">
        <v>1</v>
      </c>
      <c r="G915" s="409"/>
      <c r="H915" s="409"/>
      <c r="I915" s="409"/>
      <c r="J915" s="411"/>
      <c r="K915" s="427"/>
      <c r="L915" s="413"/>
      <c r="M915" s="413"/>
      <c r="N915" s="414"/>
      <c r="O915" s="409">
        <v>244620199</v>
      </c>
      <c r="P915" s="415">
        <v>0.23</v>
      </c>
      <c r="Q915" s="414">
        <v>23</v>
      </c>
      <c r="R915" s="412">
        <v>0.23</v>
      </c>
      <c r="S915" s="412">
        <v>23</v>
      </c>
      <c r="T915" s="412">
        <v>2619</v>
      </c>
      <c r="U915" s="413">
        <v>6</v>
      </c>
      <c r="V915" s="416">
        <v>2.2962112514351321E-3</v>
      </c>
      <c r="W915" s="412">
        <v>11634.8</v>
      </c>
      <c r="X915" s="413">
        <v>2613</v>
      </c>
      <c r="Y915" s="413">
        <v>2613</v>
      </c>
      <c r="Z915" s="413">
        <v>2605</v>
      </c>
      <c r="AA915" s="413">
        <v>2564</v>
      </c>
      <c r="AB915" s="413">
        <v>49</v>
      </c>
      <c r="AC915" s="416">
        <v>1.9110764430577222E-2</v>
      </c>
      <c r="AD915" s="417">
        <v>11597.9</v>
      </c>
      <c r="AE915" s="412">
        <v>1418</v>
      </c>
      <c r="AF915" s="413">
        <v>1429</v>
      </c>
      <c r="AG915" s="418">
        <v>-11</v>
      </c>
      <c r="AH915" s="419">
        <v>-7.6976906927921623E-3</v>
      </c>
      <c r="AI915" s="418">
        <v>1429</v>
      </c>
      <c r="AJ915" s="413">
        <v>1400</v>
      </c>
      <c r="AK915" s="413">
        <v>29</v>
      </c>
      <c r="AL915" s="420">
        <v>2.0714285714285713E-2</v>
      </c>
      <c r="AM915" s="412">
        <v>1334</v>
      </c>
      <c r="AN915" s="413">
        <v>1341</v>
      </c>
      <c r="AO915" s="413">
        <v>-7</v>
      </c>
      <c r="AP915" s="416">
        <v>-5.219985085756898E-3</v>
      </c>
      <c r="AQ915" s="413">
        <v>58</v>
      </c>
      <c r="AR915" s="413">
        <v>1341</v>
      </c>
      <c r="AS915" s="413">
        <v>1348</v>
      </c>
      <c r="AT915" s="413">
        <v>-7</v>
      </c>
      <c r="AU915" s="416">
        <v>-5.1928783382789315E-3</v>
      </c>
      <c r="AV915" s="421">
        <v>58.304347826086953</v>
      </c>
      <c r="AW915" s="412">
        <v>955</v>
      </c>
      <c r="AX915" s="412">
        <v>445</v>
      </c>
      <c r="AY915" s="412">
        <v>35</v>
      </c>
      <c r="AZ915" s="412">
        <v>480</v>
      </c>
      <c r="BA915" s="416">
        <v>0.50261780104712039</v>
      </c>
      <c r="BB915" s="465">
        <v>0.66516492547732886</v>
      </c>
      <c r="BC915" s="412">
        <v>325</v>
      </c>
      <c r="BD915" s="416">
        <v>0.34031413612565448</v>
      </c>
      <c r="BE915" s="465">
        <v>2.2276083675369347</v>
      </c>
      <c r="BF915" s="412">
        <v>85</v>
      </c>
      <c r="BG915" s="412">
        <v>65</v>
      </c>
      <c r="BH915" s="412">
        <v>150</v>
      </c>
      <c r="BI915" s="416">
        <v>0.15706806282722513</v>
      </c>
      <c r="BJ915" s="465">
        <v>2.0904126232511229</v>
      </c>
      <c r="BK915" s="412">
        <v>10</v>
      </c>
      <c r="BL915" s="422">
        <v>1320</v>
      </c>
      <c r="BM915" s="413">
        <v>515</v>
      </c>
      <c r="BN915" s="413">
        <v>60</v>
      </c>
      <c r="BO915" s="413">
        <v>575</v>
      </c>
      <c r="BP915" s="416">
        <v>0.43560606060606061</v>
      </c>
      <c r="BQ915" s="423">
        <v>0.62519348379207096</v>
      </c>
      <c r="BR915" s="413">
        <v>615</v>
      </c>
      <c r="BS915" s="416">
        <v>0.46590909090909088</v>
      </c>
      <c r="BT915" s="423">
        <v>2.0908723731503427</v>
      </c>
      <c r="BU915" s="413">
        <v>65</v>
      </c>
      <c r="BV915" s="413">
        <v>50</v>
      </c>
      <c r="BW915" s="413">
        <v>115</v>
      </c>
      <c r="BX915" s="416">
        <v>8.7121212121212127E-2</v>
      </c>
      <c r="BY915" s="423">
        <v>1.2055629496749805</v>
      </c>
      <c r="BZ915" s="413">
        <v>10</v>
      </c>
      <c r="CA915" s="412" t="s">
        <v>68</v>
      </c>
      <c r="CB915" s="424" t="s">
        <v>68</v>
      </c>
      <c r="CC915" s="412" t="s">
        <v>68</v>
      </c>
      <c r="CD915" s="424" t="s">
        <v>2104</v>
      </c>
      <c r="CE915" s="424" t="s">
        <v>2085</v>
      </c>
      <c r="CF915" s="428" t="s">
        <v>2102</v>
      </c>
      <c r="CG915" s="412"/>
    </row>
    <row r="916" spans="1:85" ht="12.75" customHeight="1" x14ac:dyDescent="0.25">
      <c r="A916" s="409" t="s">
        <v>1185</v>
      </c>
      <c r="B916" s="408">
        <v>4620200</v>
      </c>
      <c r="C916" s="412"/>
      <c r="D916" s="409"/>
      <c r="E916" s="410">
        <v>1</v>
      </c>
      <c r="F916" s="410">
        <v>1</v>
      </c>
      <c r="G916" s="409"/>
      <c r="H916" s="409"/>
      <c r="I916" s="409"/>
      <c r="J916" s="411"/>
      <c r="K916" s="427"/>
      <c r="L916" s="413"/>
      <c r="M916" s="413"/>
      <c r="N916" s="414"/>
      <c r="O916" s="409">
        <v>244620200</v>
      </c>
      <c r="P916" s="415">
        <v>0.31</v>
      </c>
      <c r="Q916" s="414">
        <v>31</v>
      </c>
      <c r="R916" s="412">
        <v>0.31</v>
      </c>
      <c r="S916" s="412">
        <v>31</v>
      </c>
      <c r="T916" s="412">
        <v>4579</v>
      </c>
      <c r="U916" s="413">
        <v>-88</v>
      </c>
      <c r="V916" s="416">
        <v>-1.8855796014570388E-2</v>
      </c>
      <c r="W916" s="412">
        <v>14910.5</v>
      </c>
      <c r="X916" s="413">
        <v>4667</v>
      </c>
      <c r="Y916" s="413">
        <v>4667</v>
      </c>
      <c r="Z916" s="413">
        <v>4380</v>
      </c>
      <c r="AA916" s="413">
        <v>4345</v>
      </c>
      <c r="AB916" s="413">
        <v>322</v>
      </c>
      <c r="AC916" s="416">
        <v>7.4108170310701951E-2</v>
      </c>
      <c r="AD916" s="417">
        <v>15192.1</v>
      </c>
      <c r="AE916" s="412">
        <v>2410</v>
      </c>
      <c r="AF916" s="413">
        <v>2396</v>
      </c>
      <c r="AG916" s="418">
        <v>14</v>
      </c>
      <c r="AH916" s="419">
        <v>5.8430717863105176E-3</v>
      </c>
      <c r="AI916" s="418">
        <v>2396</v>
      </c>
      <c r="AJ916" s="413">
        <v>2280</v>
      </c>
      <c r="AK916" s="413">
        <v>116</v>
      </c>
      <c r="AL916" s="420">
        <v>5.0877192982456139E-2</v>
      </c>
      <c r="AM916" s="412">
        <v>2292</v>
      </c>
      <c r="AN916" s="413">
        <v>2278</v>
      </c>
      <c r="AO916" s="413">
        <v>14</v>
      </c>
      <c r="AP916" s="416">
        <v>6.145741878841089E-3</v>
      </c>
      <c r="AQ916" s="413">
        <v>73.935483870967744</v>
      </c>
      <c r="AR916" s="413">
        <v>2278</v>
      </c>
      <c r="AS916" s="413">
        <v>2201</v>
      </c>
      <c r="AT916" s="413">
        <v>77</v>
      </c>
      <c r="AU916" s="416">
        <v>3.4984098137210359E-2</v>
      </c>
      <c r="AV916" s="421">
        <v>73.483870967741936</v>
      </c>
      <c r="AW916" s="412">
        <v>1740</v>
      </c>
      <c r="AX916" s="412">
        <v>885</v>
      </c>
      <c r="AY916" s="412">
        <v>60</v>
      </c>
      <c r="AZ916" s="412">
        <v>945</v>
      </c>
      <c r="BA916" s="416">
        <v>0.5431034482758621</v>
      </c>
      <c r="BB916" s="465">
        <v>0.71874367351550816</v>
      </c>
      <c r="BC916" s="412">
        <v>590</v>
      </c>
      <c r="BD916" s="416">
        <v>0.33908045977011492</v>
      </c>
      <c r="BE916" s="465">
        <v>2.2195330410056333</v>
      </c>
      <c r="BF916" s="412">
        <v>135</v>
      </c>
      <c r="BG916" s="412">
        <v>50</v>
      </c>
      <c r="BH916" s="412">
        <v>185</v>
      </c>
      <c r="BI916" s="416">
        <v>0.10632183908045977</v>
      </c>
      <c r="BJ916" s="465">
        <v>1.4150331425781306</v>
      </c>
      <c r="BK916" s="412">
        <v>20</v>
      </c>
      <c r="BL916" s="422">
        <v>2140</v>
      </c>
      <c r="BM916" s="413">
        <v>895</v>
      </c>
      <c r="BN916" s="413">
        <v>40</v>
      </c>
      <c r="BO916" s="413">
        <v>935</v>
      </c>
      <c r="BP916" s="416">
        <v>0.43691588785046731</v>
      </c>
      <c r="BQ916" s="423">
        <v>0.62707338293065751</v>
      </c>
      <c r="BR916" s="413">
        <v>990</v>
      </c>
      <c r="BS916" s="416">
        <v>0.46261682242990654</v>
      </c>
      <c r="BT916" s="423">
        <v>2.0760975740694994</v>
      </c>
      <c r="BU916" s="413">
        <v>95</v>
      </c>
      <c r="BV916" s="413">
        <v>95</v>
      </c>
      <c r="BW916" s="413">
        <v>190</v>
      </c>
      <c r="BX916" s="416">
        <v>8.8785046728971959E-2</v>
      </c>
      <c r="BY916" s="423">
        <v>1.2285867036915279</v>
      </c>
      <c r="BZ916" s="413">
        <v>20</v>
      </c>
      <c r="CA916" s="412" t="s">
        <v>68</v>
      </c>
      <c r="CB916" s="424" t="s">
        <v>68</v>
      </c>
      <c r="CC916" s="412" t="s">
        <v>68</v>
      </c>
      <c r="CD916" s="424"/>
      <c r="CE916" s="424" t="s">
        <v>2085</v>
      </c>
      <c r="CF916" s="425"/>
      <c r="CG916" s="412"/>
    </row>
    <row r="917" spans="1:85" ht="12.75" customHeight="1" x14ac:dyDescent="0.25">
      <c r="A917" s="409" t="s">
        <v>1186</v>
      </c>
      <c r="B917" s="408">
        <v>4620201</v>
      </c>
      <c r="C917" s="412"/>
      <c r="D917" s="409"/>
      <c r="E917" s="410">
        <v>1</v>
      </c>
      <c r="F917" s="410">
        <v>1</v>
      </c>
      <c r="G917" s="409"/>
      <c r="H917" s="409"/>
      <c r="I917" s="409"/>
      <c r="J917" s="411"/>
      <c r="K917" s="427"/>
      <c r="L917" s="413"/>
      <c r="M917" s="413"/>
      <c r="N917" s="414"/>
      <c r="O917" s="409">
        <v>244620201</v>
      </c>
      <c r="P917" s="415">
        <v>0.94</v>
      </c>
      <c r="Q917" s="414">
        <v>94</v>
      </c>
      <c r="R917" s="412">
        <v>0.94</v>
      </c>
      <c r="S917" s="412">
        <v>94</v>
      </c>
      <c r="T917" s="412">
        <v>6953</v>
      </c>
      <c r="U917" s="413">
        <v>-165</v>
      </c>
      <c r="V917" s="416">
        <v>-2.3180668727170554E-2</v>
      </c>
      <c r="W917" s="412">
        <v>7411.8</v>
      </c>
      <c r="X917" s="413">
        <v>7118</v>
      </c>
      <c r="Y917" s="413">
        <v>7118</v>
      </c>
      <c r="Z917" s="413">
        <v>7128</v>
      </c>
      <c r="AA917" s="413">
        <v>6855</v>
      </c>
      <c r="AB917" s="413">
        <v>263</v>
      </c>
      <c r="AC917" s="416">
        <v>3.8366156090444928E-2</v>
      </c>
      <c r="AD917" s="417">
        <v>7588.5</v>
      </c>
      <c r="AE917" s="412">
        <v>3625</v>
      </c>
      <c r="AF917" s="413">
        <v>3666</v>
      </c>
      <c r="AG917" s="418">
        <v>-41</v>
      </c>
      <c r="AH917" s="419">
        <v>-1.1183851609383524E-2</v>
      </c>
      <c r="AI917" s="418">
        <v>3666</v>
      </c>
      <c r="AJ917" s="413">
        <v>3629</v>
      </c>
      <c r="AK917" s="413">
        <v>37</v>
      </c>
      <c r="AL917" s="420">
        <v>1.0195646183521631E-2</v>
      </c>
      <c r="AM917" s="412">
        <v>3400</v>
      </c>
      <c r="AN917" s="413">
        <v>3436</v>
      </c>
      <c r="AO917" s="413">
        <v>-36</v>
      </c>
      <c r="AP917" s="416">
        <v>-1.0477299185098952E-2</v>
      </c>
      <c r="AQ917" s="413">
        <v>36.170212765957444</v>
      </c>
      <c r="AR917" s="413">
        <v>3436</v>
      </c>
      <c r="AS917" s="413">
        <v>3496</v>
      </c>
      <c r="AT917" s="413">
        <v>-60</v>
      </c>
      <c r="AU917" s="416">
        <v>-1.7162471395881007E-2</v>
      </c>
      <c r="AV917" s="421">
        <v>36.553191489361701</v>
      </c>
      <c r="AW917" s="412">
        <v>2175</v>
      </c>
      <c r="AX917" s="412">
        <v>1050</v>
      </c>
      <c r="AY917" s="412">
        <v>45</v>
      </c>
      <c r="AZ917" s="412">
        <v>1095</v>
      </c>
      <c r="BA917" s="416">
        <v>0.50344827586206897</v>
      </c>
      <c r="BB917" s="465">
        <v>0.66626397671913762</v>
      </c>
      <c r="BC917" s="412">
        <v>725</v>
      </c>
      <c r="BD917" s="416">
        <v>0.33333333333333331</v>
      </c>
      <c r="BE917" s="465">
        <v>2.1819138369207924</v>
      </c>
      <c r="BF917" s="412">
        <v>160</v>
      </c>
      <c r="BG917" s="412">
        <v>155</v>
      </c>
      <c r="BH917" s="412">
        <v>315</v>
      </c>
      <c r="BI917" s="416">
        <v>0.14482758620689656</v>
      </c>
      <c r="BJ917" s="465">
        <v>1.9275046050253457</v>
      </c>
      <c r="BK917" s="412">
        <v>40</v>
      </c>
      <c r="BL917" s="422">
        <v>2900</v>
      </c>
      <c r="BM917" s="413">
        <v>1310</v>
      </c>
      <c r="BN917" s="413">
        <v>85</v>
      </c>
      <c r="BO917" s="413">
        <v>1395</v>
      </c>
      <c r="BP917" s="416">
        <v>0.48103448275862071</v>
      </c>
      <c r="BQ917" s="423">
        <v>0.6903935718469083</v>
      </c>
      <c r="BR917" s="413">
        <v>1260</v>
      </c>
      <c r="BS917" s="416">
        <v>0.43448275862068964</v>
      </c>
      <c r="BT917" s="423">
        <v>1.9498396024803197</v>
      </c>
      <c r="BU917" s="413">
        <v>140</v>
      </c>
      <c r="BV917" s="413">
        <v>80</v>
      </c>
      <c r="BW917" s="413">
        <v>220</v>
      </c>
      <c r="BX917" s="416">
        <v>7.586206896551724E-2</v>
      </c>
      <c r="BY917" s="423">
        <v>1.0497615609763546</v>
      </c>
      <c r="BZ917" s="413">
        <v>25</v>
      </c>
      <c r="CA917" s="412" t="s">
        <v>68</v>
      </c>
      <c r="CB917" s="424" t="s">
        <v>68</v>
      </c>
      <c r="CC917" s="412" t="s">
        <v>68</v>
      </c>
      <c r="CD917" s="424" t="s">
        <v>2104</v>
      </c>
      <c r="CE917" s="424" t="s">
        <v>2085</v>
      </c>
      <c r="CF917" s="428" t="s">
        <v>2102</v>
      </c>
      <c r="CG917" s="412"/>
    </row>
    <row r="918" spans="1:85" ht="12.75" customHeight="1" x14ac:dyDescent="0.25">
      <c r="A918" s="409" t="s">
        <v>1207</v>
      </c>
      <c r="B918" s="408">
        <v>4620222</v>
      </c>
      <c r="C918" s="412"/>
      <c r="D918" s="409"/>
      <c r="E918" s="410">
        <v>1</v>
      </c>
      <c r="F918" s="410">
        <v>1</v>
      </c>
      <c r="G918" s="409"/>
      <c r="H918" s="409"/>
      <c r="I918" s="409"/>
      <c r="J918" s="411"/>
      <c r="K918" s="427"/>
      <c r="L918" s="413"/>
      <c r="M918" s="413"/>
      <c r="N918" s="414"/>
      <c r="O918" s="409">
        <v>244620222</v>
      </c>
      <c r="P918" s="415">
        <v>0.2</v>
      </c>
      <c r="Q918" s="414">
        <v>20</v>
      </c>
      <c r="R918" s="412">
        <v>0.2</v>
      </c>
      <c r="S918" s="412">
        <v>20</v>
      </c>
      <c r="T918" s="412">
        <v>3777</v>
      </c>
      <c r="U918" s="413">
        <v>190</v>
      </c>
      <c r="V918" s="416">
        <v>5.2969054920546418E-2</v>
      </c>
      <c r="W918" s="412">
        <v>18989.400000000001</v>
      </c>
      <c r="X918" s="413">
        <v>3587</v>
      </c>
      <c r="Y918" s="413">
        <v>3587</v>
      </c>
      <c r="Z918" s="413">
        <v>3757</v>
      </c>
      <c r="AA918" s="413">
        <v>3882</v>
      </c>
      <c r="AB918" s="413">
        <v>-295</v>
      </c>
      <c r="AC918" s="416">
        <v>-7.5991756826378154E-2</v>
      </c>
      <c r="AD918" s="417">
        <v>18016.099999999999</v>
      </c>
      <c r="AE918" s="412">
        <v>1674</v>
      </c>
      <c r="AF918" s="413">
        <v>1634</v>
      </c>
      <c r="AG918" s="418">
        <v>40</v>
      </c>
      <c r="AH918" s="419">
        <v>2.4479804161566709E-2</v>
      </c>
      <c r="AI918" s="418">
        <v>1634</v>
      </c>
      <c r="AJ918" s="413">
        <v>1622</v>
      </c>
      <c r="AK918" s="413">
        <v>12</v>
      </c>
      <c r="AL918" s="420">
        <v>7.3982737361282368E-3</v>
      </c>
      <c r="AM918" s="412">
        <v>1563</v>
      </c>
      <c r="AN918" s="413">
        <v>1492</v>
      </c>
      <c r="AO918" s="413">
        <v>71</v>
      </c>
      <c r="AP918" s="416">
        <v>4.7587131367292222E-2</v>
      </c>
      <c r="AQ918" s="413">
        <v>78.150000000000006</v>
      </c>
      <c r="AR918" s="413">
        <v>1492</v>
      </c>
      <c r="AS918" s="413">
        <v>1530</v>
      </c>
      <c r="AT918" s="413">
        <v>-38</v>
      </c>
      <c r="AU918" s="416">
        <v>-2.4836601307189541E-2</v>
      </c>
      <c r="AV918" s="421">
        <v>74.599999999999994</v>
      </c>
      <c r="AW918" s="412">
        <v>1265</v>
      </c>
      <c r="AX918" s="412">
        <v>500</v>
      </c>
      <c r="AY918" s="412">
        <v>80</v>
      </c>
      <c r="AZ918" s="412">
        <v>580</v>
      </c>
      <c r="BA918" s="416">
        <v>0.45849802371541504</v>
      </c>
      <c r="BB918" s="465">
        <v>0.60677676584633145</v>
      </c>
      <c r="BC918" s="412">
        <v>455</v>
      </c>
      <c r="BD918" s="416">
        <v>0.35968379446640314</v>
      </c>
      <c r="BE918" s="465">
        <v>2.3543971441872582</v>
      </c>
      <c r="BF918" s="412">
        <v>140</v>
      </c>
      <c r="BG918" s="412">
        <v>40</v>
      </c>
      <c r="BH918" s="412">
        <v>180</v>
      </c>
      <c r="BI918" s="416">
        <v>0.14229249011857709</v>
      </c>
      <c r="BJ918" s="465">
        <v>1.8937651116567484</v>
      </c>
      <c r="BK918" s="412">
        <v>50</v>
      </c>
      <c r="BL918" s="422">
        <v>1430</v>
      </c>
      <c r="BM918" s="413">
        <v>615</v>
      </c>
      <c r="BN918" s="413">
        <v>45</v>
      </c>
      <c r="BO918" s="413">
        <v>660</v>
      </c>
      <c r="BP918" s="416">
        <v>0.46153846153846156</v>
      </c>
      <c r="BQ918" s="423">
        <v>0.66241236008470938</v>
      </c>
      <c r="BR918" s="413">
        <v>640</v>
      </c>
      <c r="BS918" s="416">
        <v>0.44755244755244755</v>
      </c>
      <c r="BT918" s="423">
        <v>2.0084927862157138</v>
      </c>
      <c r="BU918" s="413">
        <v>85</v>
      </c>
      <c r="BV918" s="413">
        <v>40</v>
      </c>
      <c r="BW918" s="413">
        <v>125</v>
      </c>
      <c r="BX918" s="416">
        <v>8.7412587412587409E-2</v>
      </c>
      <c r="BY918" s="423">
        <v>1.209594932784261</v>
      </c>
      <c r="BZ918" s="413">
        <v>0</v>
      </c>
      <c r="CA918" s="412" t="s">
        <v>68</v>
      </c>
      <c r="CB918" s="424" t="s">
        <v>68</v>
      </c>
      <c r="CC918" s="412" t="s">
        <v>68</v>
      </c>
      <c r="CD918" s="424" t="s">
        <v>2104</v>
      </c>
      <c r="CE918" s="424" t="s">
        <v>2085</v>
      </c>
      <c r="CF918" s="428" t="s">
        <v>2102</v>
      </c>
      <c r="CG918" s="412"/>
    </row>
    <row r="919" spans="1:85" ht="12.75" customHeight="1" x14ac:dyDescent="0.25">
      <c r="A919" s="409" t="s">
        <v>1208</v>
      </c>
      <c r="B919" s="408">
        <v>4620223.01</v>
      </c>
      <c r="C919" s="412"/>
      <c r="D919" s="409"/>
      <c r="E919" s="410">
        <v>1</v>
      </c>
      <c r="F919" s="410">
        <v>1</v>
      </c>
      <c r="G919" s="409"/>
      <c r="H919" s="409"/>
      <c r="I919" s="409"/>
      <c r="J919" s="411"/>
      <c r="K919" s="427"/>
      <c r="L919" s="413"/>
      <c r="M919" s="413"/>
      <c r="N919" s="414"/>
      <c r="O919" s="409">
        <v>244620223.00999999</v>
      </c>
      <c r="P919" s="415">
        <v>0.14000000000000001</v>
      </c>
      <c r="Q919" s="414">
        <v>14.000000000000002</v>
      </c>
      <c r="R919" s="412">
        <v>0.14000000000000001</v>
      </c>
      <c r="S919" s="412">
        <v>14.000000000000002</v>
      </c>
      <c r="T919" s="412">
        <v>4052</v>
      </c>
      <c r="U919" s="413">
        <v>169</v>
      </c>
      <c r="V919" s="416">
        <v>4.3523049188771569E-2</v>
      </c>
      <c r="W919" s="412">
        <v>28002.799999999999</v>
      </c>
      <c r="X919" s="413">
        <v>3883</v>
      </c>
      <c r="Y919" s="413">
        <v>3883</v>
      </c>
      <c r="Z919" s="413">
        <v>3955</v>
      </c>
      <c r="AA919" s="413">
        <v>4240</v>
      </c>
      <c r="AB919" s="413">
        <v>-357</v>
      </c>
      <c r="AC919" s="416">
        <v>-8.4198113207547165E-2</v>
      </c>
      <c r="AD919" s="417">
        <v>26872</v>
      </c>
      <c r="AE919" s="412">
        <v>1681</v>
      </c>
      <c r="AF919" s="413">
        <v>1661</v>
      </c>
      <c r="AG919" s="418">
        <v>20</v>
      </c>
      <c r="AH919" s="419">
        <v>1.2040939193257074E-2</v>
      </c>
      <c r="AI919" s="418">
        <v>1661</v>
      </c>
      <c r="AJ919" s="413">
        <v>1637</v>
      </c>
      <c r="AK919" s="413">
        <v>24</v>
      </c>
      <c r="AL919" s="420">
        <v>1.4660965180207697E-2</v>
      </c>
      <c r="AM919" s="412">
        <v>1564</v>
      </c>
      <c r="AN919" s="413">
        <v>1484</v>
      </c>
      <c r="AO919" s="413">
        <v>80</v>
      </c>
      <c r="AP919" s="416">
        <v>5.3908355795148251E-2</v>
      </c>
      <c r="AQ919" s="413">
        <v>111.71428571428569</v>
      </c>
      <c r="AR919" s="413">
        <v>1484</v>
      </c>
      <c r="AS919" s="413">
        <v>1548</v>
      </c>
      <c r="AT919" s="413">
        <v>-64</v>
      </c>
      <c r="AU919" s="416">
        <v>-4.1343669250645997E-2</v>
      </c>
      <c r="AV919" s="421">
        <v>105.99999999999999</v>
      </c>
      <c r="AW919" s="412">
        <v>1435</v>
      </c>
      <c r="AX919" s="412">
        <v>520</v>
      </c>
      <c r="AY919" s="412">
        <v>135</v>
      </c>
      <c r="AZ919" s="412">
        <v>655</v>
      </c>
      <c r="BA919" s="416">
        <v>0.45644599303135891</v>
      </c>
      <c r="BB919" s="465">
        <v>0.60406110628514254</v>
      </c>
      <c r="BC919" s="412">
        <v>610</v>
      </c>
      <c r="BD919" s="416">
        <v>0.42508710801393729</v>
      </c>
      <c r="BE919" s="465">
        <v>2.7825103286167598</v>
      </c>
      <c r="BF919" s="412">
        <v>125</v>
      </c>
      <c r="BG919" s="412">
        <v>10</v>
      </c>
      <c r="BH919" s="412">
        <v>135</v>
      </c>
      <c r="BI919" s="416">
        <v>9.4076655052264813E-2</v>
      </c>
      <c r="BJ919" s="465">
        <v>1.2520624736476238</v>
      </c>
      <c r="BK919" s="412">
        <v>40</v>
      </c>
      <c r="BL919" s="422">
        <v>1425</v>
      </c>
      <c r="BM919" s="413">
        <v>625</v>
      </c>
      <c r="BN919" s="413">
        <v>70</v>
      </c>
      <c r="BO919" s="413">
        <v>695</v>
      </c>
      <c r="BP919" s="416">
        <v>0.48771929824561405</v>
      </c>
      <c r="BQ919" s="423">
        <v>0.69998779805442679</v>
      </c>
      <c r="BR919" s="413">
        <v>635</v>
      </c>
      <c r="BS919" s="416">
        <v>0.4456140350877193</v>
      </c>
      <c r="BT919" s="423">
        <v>1.9997937220648894</v>
      </c>
      <c r="BU919" s="413">
        <v>70</v>
      </c>
      <c r="BV919" s="413">
        <v>15</v>
      </c>
      <c r="BW919" s="413">
        <v>85</v>
      </c>
      <c r="BX919" s="416">
        <v>5.9649122807017542E-2</v>
      </c>
      <c r="BY919" s="423">
        <v>0.82541060536099331</v>
      </c>
      <c r="BZ919" s="413">
        <v>20</v>
      </c>
      <c r="CA919" s="412" t="s">
        <v>68</v>
      </c>
      <c r="CB919" s="424" t="s">
        <v>68</v>
      </c>
      <c r="CC919" s="412" t="s">
        <v>68</v>
      </c>
      <c r="CD919" s="424"/>
      <c r="CE919" s="424" t="s">
        <v>2085</v>
      </c>
      <c r="CF919" s="425"/>
      <c r="CG919" s="412"/>
    </row>
    <row r="920" spans="1:85" ht="12.75" customHeight="1" x14ac:dyDescent="0.25">
      <c r="A920" s="409" t="s">
        <v>1209</v>
      </c>
      <c r="B920" s="408">
        <v>4620223.0199999996</v>
      </c>
      <c r="C920" s="412"/>
      <c r="D920" s="409"/>
      <c r="E920" s="410">
        <v>1</v>
      </c>
      <c r="F920" s="410">
        <v>1</v>
      </c>
      <c r="G920" s="409"/>
      <c r="H920" s="409"/>
      <c r="I920" s="409"/>
      <c r="J920" s="411"/>
      <c r="K920" s="427"/>
      <c r="L920" s="413"/>
      <c r="M920" s="413"/>
      <c r="N920" s="414"/>
      <c r="O920" s="409">
        <v>244620223.02000001</v>
      </c>
      <c r="P920" s="415">
        <v>0.2</v>
      </c>
      <c r="Q920" s="414">
        <v>20</v>
      </c>
      <c r="R920" s="412">
        <v>0.2</v>
      </c>
      <c r="S920" s="412">
        <v>20</v>
      </c>
      <c r="T920" s="412">
        <v>3353</v>
      </c>
      <c r="U920" s="413">
        <v>268</v>
      </c>
      <c r="V920" s="416">
        <v>8.6871961102106973E-2</v>
      </c>
      <c r="W920" s="412">
        <v>17177.3</v>
      </c>
      <c r="X920" s="413">
        <v>3085</v>
      </c>
      <c r="Y920" s="413">
        <v>3085</v>
      </c>
      <c r="Z920" s="413">
        <v>3276</v>
      </c>
      <c r="AA920" s="413">
        <v>3350</v>
      </c>
      <c r="AB920" s="413">
        <v>-265</v>
      </c>
      <c r="AC920" s="416">
        <v>-7.9104477611940296E-2</v>
      </c>
      <c r="AD920" s="417">
        <v>15796.2</v>
      </c>
      <c r="AE920" s="412">
        <v>1334</v>
      </c>
      <c r="AF920" s="413">
        <v>1320</v>
      </c>
      <c r="AG920" s="418">
        <v>14</v>
      </c>
      <c r="AH920" s="419">
        <v>1.0606060606060607E-2</v>
      </c>
      <c r="AI920" s="418">
        <v>1320</v>
      </c>
      <c r="AJ920" s="413">
        <v>1313</v>
      </c>
      <c r="AK920" s="413">
        <v>7</v>
      </c>
      <c r="AL920" s="420">
        <v>5.3313023610053311E-3</v>
      </c>
      <c r="AM920" s="412">
        <v>1279</v>
      </c>
      <c r="AN920" s="413">
        <v>1186</v>
      </c>
      <c r="AO920" s="413">
        <v>93</v>
      </c>
      <c r="AP920" s="416">
        <v>7.8414839797639121E-2</v>
      </c>
      <c r="AQ920" s="413">
        <v>63.95</v>
      </c>
      <c r="AR920" s="413">
        <v>1186</v>
      </c>
      <c r="AS920" s="413">
        <v>1265</v>
      </c>
      <c r="AT920" s="413">
        <v>-79</v>
      </c>
      <c r="AU920" s="416">
        <v>-6.2450592885375494E-2</v>
      </c>
      <c r="AV920" s="421">
        <v>59.3</v>
      </c>
      <c r="AW920" s="412">
        <v>1335</v>
      </c>
      <c r="AX920" s="412">
        <v>580</v>
      </c>
      <c r="AY920" s="412">
        <v>50</v>
      </c>
      <c r="AZ920" s="412">
        <v>630</v>
      </c>
      <c r="BA920" s="416">
        <v>0.47191011235955055</v>
      </c>
      <c r="BB920" s="465">
        <v>0.62452633803594704</v>
      </c>
      <c r="BC920" s="412">
        <v>545</v>
      </c>
      <c r="BD920" s="416">
        <v>0.40823970037453183</v>
      </c>
      <c r="BE920" s="465">
        <v>2.6722315530827681</v>
      </c>
      <c r="BF920" s="412">
        <v>135</v>
      </c>
      <c r="BG920" s="412">
        <v>15</v>
      </c>
      <c r="BH920" s="412">
        <v>150</v>
      </c>
      <c r="BI920" s="416">
        <v>0.11235955056179775</v>
      </c>
      <c r="BJ920" s="465">
        <v>1.4953888053968705</v>
      </c>
      <c r="BK920" s="412">
        <v>10</v>
      </c>
      <c r="BL920" s="422">
        <v>1120</v>
      </c>
      <c r="BM920" s="413">
        <v>485</v>
      </c>
      <c r="BN920" s="413">
        <v>55</v>
      </c>
      <c r="BO920" s="413">
        <v>540</v>
      </c>
      <c r="BP920" s="416">
        <v>0.48214285714285715</v>
      </c>
      <c r="BQ920" s="423">
        <v>0.69198434044563384</v>
      </c>
      <c r="BR920" s="413">
        <v>500</v>
      </c>
      <c r="BS920" s="416">
        <v>0.44642857142857145</v>
      </c>
      <c r="BT920" s="423">
        <v>2.0034491380360429</v>
      </c>
      <c r="BU920" s="413">
        <v>75</v>
      </c>
      <c r="BV920" s="413">
        <v>15</v>
      </c>
      <c r="BW920" s="413">
        <v>90</v>
      </c>
      <c r="BX920" s="416">
        <v>8.0357142857142863E-2</v>
      </c>
      <c r="BY920" s="423">
        <v>1.1119633417809602</v>
      </c>
      <c r="BZ920" s="413">
        <v>0</v>
      </c>
      <c r="CA920" s="412" t="s">
        <v>68</v>
      </c>
      <c r="CB920" s="424" t="s">
        <v>68</v>
      </c>
      <c r="CC920" s="412" t="s">
        <v>68</v>
      </c>
      <c r="CD920" s="424"/>
      <c r="CE920" s="424" t="s">
        <v>2085</v>
      </c>
      <c r="CF920" s="425"/>
      <c r="CG920" s="412"/>
    </row>
    <row r="921" spans="1:85" ht="12.75" customHeight="1" x14ac:dyDescent="0.25">
      <c r="A921" s="409" t="s">
        <v>1210</v>
      </c>
      <c r="B921" s="408">
        <v>4620224</v>
      </c>
      <c r="C921" s="412"/>
      <c r="D921" s="409"/>
      <c r="E921" s="410">
        <v>1</v>
      </c>
      <c r="F921" s="410">
        <v>1</v>
      </c>
      <c r="G921" s="409"/>
      <c r="H921" s="409"/>
      <c r="I921" s="409"/>
      <c r="J921" s="411"/>
      <c r="K921" s="427"/>
      <c r="L921" s="413"/>
      <c r="M921" s="413"/>
      <c r="N921" s="414"/>
      <c r="O921" s="409">
        <v>244620224</v>
      </c>
      <c r="P921" s="415">
        <v>0.38</v>
      </c>
      <c r="Q921" s="414">
        <v>38</v>
      </c>
      <c r="R921" s="412">
        <v>0.37</v>
      </c>
      <c r="S921" s="412">
        <v>37</v>
      </c>
      <c r="T921" s="412">
        <v>6054</v>
      </c>
      <c r="U921" s="413">
        <v>117</v>
      </c>
      <c r="V921" s="416">
        <v>1.9706922688226377E-2</v>
      </c>
      <c r="W921" s="412">
        <v>16269.8</v>
      </c>
      <c r="X921" s="413">
        <v>5937</v>
      </c>
      <c r="Y921" s="413">
        <v>5937</v>
      </c>
      <c r="Z921" s="413">
        <v>6139</v>
      </c>
      <c r="AA921" s="413">
        <v>6396</v>
      </c>
      <c r="AB921" s="413">
        <v>-459</v>
      </c>
      <c r="AC921" s="416">
        <v>-7.1763602251407127E-2</v>
      </c>
      <c r="AD921" s="417">
        <v>15681.5</v>
      </c>
      <c r="AE921" s="412">
        <v>2624</v>
      </c>
      <c r="AF921" s="413">
        <v>2608</v>
      </c>
      <c r="AG921" s="418">
        <v>16</v>
      </c>
      <c r="AH921" s="419">
        <v>6.1349693251533744E-3</v>
      </c>
      <c r="AI921" s="418">
        <v>2608</v>
      </c>
      <c r="AJ921" s="413">
        <v>2560</v>
      </c>
      <c r="AK921" s="413">
        <v>48</v>
      </c>
      <c r="AL921" s="420">
        <v>1.8749999999999999E-2</v>
      </c>
      <c r="AM921" s="412">
        <v>2435</v>
      </c>
      <c r="AN921" s="413">
        <v>2395</v>
      </c>
      <c r="AO921" s="413">
        <v>40</v>
      </c>
      <c r="AP921" s="416">
        <v>1.6701461377870562E-2</v>
      </c>
      <c r="AQ921" s="413">
        <v>65.810810810810807</v>
      </c>
      <c r="AR921" s="413">
        <v>2395</v>
      </c>
      <c r="AS921" s="413">
        <v>2426</v>
      </c>
      <c r="AT921" s="413">
        <v>-31</v>
      </c>
      <c r="AU921" s="416">
        <v>-1.2778235779060182E-2</v>
      </c>
      <c r="AV921" s="421">
        <v>63.026315789473685</v>
      </c>
      <c r="AW921" s="412">
        <v>1990</v>
      </c>
      <c r="AX921" s="412">
        <v>775</v>
      </c>
      <c r="AY921" s="412">
        <v>145</v>
      </c>
      <c r="AZ921" s="412">
        <v>920</v>
      </c>
      <c r="BA921" s="416">
        <v>0.46231155778894473</v>
      </c>
      <c r="BB921" s="465">
        <v>0.61182360084210752</v>
      </c>
      <c r="BC921" s="412">
        <v>805</v>
      </c>
      <c r="BD921" s="416">
        <v>0.40452261306532661</v>
      </c>
      <c r="BE921" s="465">
        <v>2.6479004603837755</v>
      </c>
      <c r="BF921" s="412">
        <v>150</v>
      </c>
      <c r="BG921" s="412">
        <v>50</v>
      </c>
      <c r="BH921" s="412">
        <v>200</v>
      </c>
      <c r="BI921" s="416">
        <v>0.10050251256281408</v>
      </c>
      <c r="BJ921" s="465">
        <v>1.3375839565861456</v>
      </c>
      <c r="BK921" s="412">
        <v>65</v>
      </c>
      <c r="BL921" s="422">
        <v>1960</v>
      </c>
      <c r="BM921" s="413">
        <v>815</v>
      </c>
      <c r="BN921" s="413">
        <v>65</v>
      </c>
      <c r="BO921" s="413">
        <v>880</v>
      </c>
      <c r="BP921" s="416">
        <v>0.44897959183673469</v>
      </c>
      <c r="BQ921" s="423">
        <v>0.64438753395995529</v>
      </c>
      <c r="BR921" s="413">
        <v>870</v>
      </c>
      <c r="BS921" s="416">
        <v>0.44387755102040816</v>
      </c>
      <c r="BT921" s="423">
        <v>1.9920008572472654</v>
      </c>
      <c r="BU921" s="413">
        <v>135</v>
      </c>
      <c r="BV921" s="413">
        <v>60</v>
      </c>
      <c r="BW921" s="413">
        <v>195</v>
      </c>
      <c r="BX921" s="416">
        <v>9.9489795918367346E-2</v>
      </c>
      <c r="BY921" s="423">
        <v>1.3767165183954744</v>
      </c>
      <c r="BZ921" s="413">
        <v>25</v>
      </c>
      <c r="CA921" s="412" t="s">
        <v>68</v>
      </c>
      <c r="CB921" s="424" t="s">
        <v>68</v>
      </c>
      <c r="CC921" s="412" t="s">
        <v>79</v>
      </c>
      <c r="CD921" s="424"/>
      <c r="CE921" s="424" t="s">
        <v>2085</v>
      </c>
      <c r="CF921" s="425"/>
      <c r="CG921" s="412"/>
    </row>
    <row r="922" spans="1:85" ht="12.75" customHeight="1" x14ac:dyDescent="0.25">
      <c r="A922" s="409" t="s">
        <v>1227</v>
      </c>
      <c r="B922" s="408">
        <v>4620241</v>
      </c>
      <c r="C922" s="412"/>
      <c r="D922" s="409"/>
      <c r="E922" s="410">
        <v>1</v>
      </c>
      <c r="F922" s="410">
        <v>1</v>
      </c>
      <c r="G922" s="409"/>
      <c r="H922" s="409"/>
      <c r="I922" s="409"/>
      <c r="J922" s="411"/>
      <c r="K922" s="427"/>
      <c r="L922" s="413"/>
      <c r="M922" s="413"/>
      <c r="N922" s="414"/>
      <c r="O922" s="409">
        <v>244620241</v>
      </c>
      <c r="P922" s="415">
        <v>0.21</v>
      </c>
      <c r="Q922" s="414">
        <v>21</v>
      </c>
      <c r="R922" s="412">
        <v>0.21</v>
      </c>
      <c r="S922" s="412">
        <v>21</v>
      </c>
      <c r="T922" s="412">
        <v>2791</v>
      </c>
      <c r="U922" s="413">
        <v>-123</v>
      </c>
      <c r="V922" s="416">
        <v>-4.2210020590253944E-2</v>
      </c>
      <c r="W922" s="412">
        <v>13548.5</v>
      </c>
      <c r="X922" s="413">
        <v>2914</v>
      </c>
      <c r="Y922" s="413">
        <v>2914</v>
      </c>
      <c r="Z922" s="413">
        <v>2895</v>
      </c>
      <c r="AA922" s="413">
        <v>2941</v>
      </c>
      <c r="AB922" s="413">
        <v>-27</v>
      </c>
      <c r="AC922" s="416">
        <v>-9.1805508330499823E-3</v>
      </c>
      <c r="AD922" s="417">
        <v>14125.1</v>
      </c>
      <c r="AE922" s="412">
        <v>1480</v>
      </c>
      <c r="AF922" s="413">
        <v>1456</v>
      </c>
      <c r="AG922" s="418">
        <v>24</v>
      </c>
      <c r="AH922" s="419">
        <v>1.6483516483516484E-2</v>
      </c>
      <c r="AI922" s="418">
        <v>1456</v>
      </c>
      <c r="AJ922" s="413">
        <v>1404</v>
      </c>
      <c r="AK922" s="413">
        <v>52</v>
      </c>
      <c r="AL922" s="420">
        <v>3.7037037037037035E-2</v>
      </c>
      <c r="AM922" s="412">
        <v>1358</v>
      </c>
      <c r="AN922" s="413">
        <v>1340</v>
      </c>
      <c r="AO922" s="413">
        <v>18</v>
      </c>
      <c r="AP922" s="416">
        <v>1.3432835820895522E-2</v>
      </c>
      <c r="AQ922" s="413">
        <v>64.666666666666671</v>
      </c>
      <c r="AR922" s="413">
        <v>1340</v>
      </c>
      <c r="AS922" s="413">
        <v>1353</v>
      </c>
      <c r="AT922" s="413">
        <v>-13</v>
      </c>
      <c r="AU922" s="416">
        <v>-9.6082779009608286E-3</v>
      </c>
      <c r="AV922" s="421">
        <v>63.80952380952381</v>
      </c>
      <c r="AW922" s="412">
        <v>1085</v>
      </c>
      <c r="AX922" s="412">
        <v>470</v>
      </c>
      <c r="AY922" s="412">
        <v>45</v>
      </c>
      <c r="AZ922" s="412">
        <v>515</v>
      </c>
      <c r="BA922" s="416">
        <v>0.47465437788018433</v>
      </c>
      <c r="BB922" s="465">
        <v>0.62815810190646559</v>
      </c>
      <c r="BC922" s="412">
        <v>395</v>
      </c>
      <c r="BD922" s="416">
        <v>0.36405529953917048</v>
      </c>
      <c r="BE922" s="465">
        <v>2.3830118864065795</v>
      </c>
      <c r="BF922" s="412">
        <v>95</v>
      </c>
      <c r="BG922" s="412">
        <v>60</v>
      </c>
      <c r="BH922" s="412">
        <v>155</v>
      </c>
      <c r="BI922" s="416">
        <v>0.14285714285714285</v>
      </c>
      <c r="BJ922" s="465">
        <v>1.901280052576021</v>
      </c>
      <c r="BK922" s="412">
        <v>25</v>
      </c>
      <c r="BL922" s="422">
        <v>1335</v>
      </c>
      <c r="BM922" s="413">
        <v>550</v>
      </c>
      <c r="BN922" s="413">
        <v>35</v>
      </c>
      <c r="BO922" s="413">
        <v>585</v>
      </c>
      <c r="BP922" s="416">
        <v>0.43820224719101125</v>
      </c>
      <c r="BQ922" s="423">
        <v>0.62891960030514538</v>
      </c>
      <c r="BR922" s="413">
        <v>605</v>
      </c>
      <c r="BS922" s="416">
        <v>0.45318352059925093</v>
      </c>
      <c r="BT922" s="423">
        <v>2.0337634995254272</v>
      </c>
      <c r="BU922" s="413">
        <v>85</v>
      </c>
      <c r="BV922" s="413">
        <v>55</v>
      </c>
      <c r="BW922" s="413">
        <v>140</v>
      </c>
      <c r="BX922" s="416">
        <v>0.10486891385767791</v>
      </c>
      <c r="BY922" s="423">
        <v>1.4511514938930883</v>
      </c>
      <c r="BZ922" s="413">
        <v>0</v>
      </c>
      <c r="CA922" s="412" t="s">
        <v>68</v>
      </c>
      <c r="CB922" s="424" t="s">
        <v>68</v>
      </c>
      <c r="CC922" s="412" t="s">
        <v>68</v>
      </c>
      <c r="CD922" s="424" t="s">
        <v>2104</v>
      </c>
      <c r="CE922" s="424" t="s">
        <v>2085</v>
      </c>
      <c r="CF922" s="428" t="s">
        <v>2102</v>
      </c>
      <c r="CG922" s="412"/>
    </row>
    <row r="923" spans="1:85" ht="12.75" customHeight="1" x14ac:dyDescent="0.25">
      <c r="A923" s="409" t="s">
        <v>1228</v>
      </c>
      <c r="B923" s="408">
        <v>4620242</v>
      </c>
      <c r="C923" s="412"/>
      <c r="D923" s="409"/>
      <c r="E923" s="410">
        <v>1</v>
      </c>
      <c r="F923" s="410">
        <v>1</v>
      </c>
      <c r="G923" s="409"/>
      <c r="H923" s="409"/>
      <c r="I923" s="409"/>
      <c r="J923" s="411"/>
      <c r="K923" s="427"/>
      <c r="L923" s="413"/>
      <c r="M923" s="413"/>
      <c r="N923" s="414"/>
      <c r="O923" s="409">
        <v>244620242</v>
      </c>
      <c r="P923" s="415">
        <v>0.37</v>
      </c>
      <c r="Q923" s="414">
        <v>37</v>
      </c>
      <c r="R923" s="412">
        <v>0.37</v>
      </c>
      <c r="S923" s="412">
        <v>37</v>
      </c>
      <c r="T923" s="412">
        <v>6077</v>
      </c>
      <c r="U923" s="413">
        <v>-184</v>
      </c>
      <c r="V923" s="416">
        <v>-2.9388276633125699E-2</v>
      </c>
      <c r="W923" s="412">
        <v>16402.2</v>
      </c>
      <c r="X923" s="413">
        <v>6261</v>
      </c>
      <c r="Y923" s="413">
        <v>6261</v>
      </c>
      <c r="Z923" s="413">
        <v>6180</v>
      </c>
      <c r="AA923" s="413">
        <v>6373</v>
      </c>
      <c r="AB923" s="413">
        <v>-112</v>
      </c>
      <c r="AC923" s="416">
        <v>-1.75741409069512E-2</v>
      </c>
      <c r="AD923" s="417">
        <v>16903.3</v>
      </c>
      <c r="AE923" s="412">
        <v>3258</v>
      </c>
      <c r="AF923" s="413">
        <v>3250</v>
      </c>
      <c r="AG923" s="418">
        <v>8</v>
      </c>
      <c r="AH923" s="419">
        <v>2.4615384615384616E-3</v>
      </c>
      <c r="AI923" s="418">
        <v>3250</v>
      </c>
      <c r="AJ923" s="413">
        <v>3143</v>
      </c>
      <c r="AK923" s="413">
        <v>107</v>
      </c>
      <c r="AL923" s="420">
        <v>3.4043907095132039E-2</v>
      </c>
      <c r="AM923" s="412">
        <v>3027</v>
      </c>
      <c r="AN923" s="413">
        <v>3017</v>
      </c>
      <c r="AO923" s="413">
        <v>10</v>
      </c>
      <c r="AP923" s="416">
        <v>3.3145508783559829E-3</v>
      </c>
      <c r="AQ923" s="413">
        <v>81.810810810810807</v>
      </c>
      <c r="AR923" s="413">
        <v>3017</v>
      </c>
      <c r="AS923" s="413">
        <v>3025</v>
      </c>
      <c r="AT923" s="413">
        <v>-8</v>
      </c>
      <c r="AU923" s="416">
        <v>-2.6446280991735539E-3</v>
      </c>
      <c r="AV923" s="421">
        <v>81.540540540540547</v>
      </c>
      <c r="AW923" s="412">
        <v>2260</v>
      </c>
      <c r="AX923" s="412">
        <v>935</v>
      </c>
      <c r="AY923" s="412">
        <v>75</v>
      </c>
      <c r="AZ923" s="412">
        <v>1010</v>
      </c>
      <c r="BA923" s="416">
        <v>0.44690265486725661</v>
      </c>
      <c r="BB923" s="465">
        <v>0.59143144254162749</v>
      </c>
      <c r="BC923" s="412">
        <v>820</v>
      </c>
      <c r="BD923" s="416">
        <v>0.36283185840707965</v>
      </c>
      <c r="BE923" s="465">
        <v>2.3750035570022785</v>
      </c>
      <c r="BF923" s="412">
        <v>215</v>
      </c>
      <c r="BG923" s="412">
        <v>175</v>
      </c>
      <c r="BH923" s="412">
        <v>390</v>
      </c>
      <c r="BI923" s="416">
        <v>0.17256637168141592</v>
      </c>
      <c r="BJ923" s="465">
        <v>2.2966790015630698</v>
      </c>
      <c r="BK923" s="412">
        <v>40</v>
      </c>
      <c r="BL923" s="422">
        <v>2840</v>
      </c>
      <c r="BM923" s="413">
        <v>1095</v>
      </c>
      <c r="BN923" s="413">
        <v>60</v>
      </c>
      <c r="BO923" s="413">
        <v>1155</v>
      </c>
      <c r="BP923" s="416">
        <v>0.40669014084507044</v>
      </c>
      <c r="BQ923" s="423">
        <v>0.5836925813774595</v>
      </c>
      <c r="BR923" s="413">
        <v>1345</v>
      </c>
      <c r="BS923" s="416">
        <v>0.47359154929577463</v>
      </c>
      <c r="BT923" s="423">
        <v>2.1253491419278134</v>
      </c>
      <c r="BU923" s="413">
        <v>170</v>
      </c>
      <c r="BV923" s="413">
        <v>125</v>
      </c>
      <c r="BW923" s="413">
        <v>295</v>
      </c>
      <c r="BX923" s="416">
        <v>0.10387323943661972</v>
      </c>
      <c r="BY923" s="423">
        <v>1.4373735842113819</v>
      </c>
      <c r="BZ923" s="413">
        <v>35</v>
      </c>
      <c r="CA923" s="412" t="s">
        <v>68</v>
      </c>
      <c r="CB923" s="433" t="s">
        <v>68</v>
      </c>
      <c r="CC923" s="412" t="s">
        <v>68</v>
      </c>
      <c r="CD923" s="424" t="s">
        <v>2104</v>
      </c>
      <c r="CE923" s="424" t="s">
        <v>2085</v>
      </c>
      <c r="CF923" s="428" t="s">
        <v>2102</v>
      </c>
      <c r="CG923" s="412"/>
    </row>
    <row r="924" spans="1:85" ht="12.75" customHeight="1" x14ac:dyDescent="0.25">
      <c r="A924" s="409" t="s">
        <v>1229</v>
      </c>
      <c r="B924" s="408">
        <v>4620243</v>
      </c>
      <c r="C924" s="412"/>
      <c r="D924" s="409"/>
      <c r="E924" s="410">
        <v>1</v>
      </c>
      <c r="F924" s="410">
        <v>1</v>
      </c>
      <c r="G924" s="409"/>
      <c r="H924" s="409"/>
      <c r="I924" s="409"/>
      <c r="J924" s="411"/>
      <c r="K924" s="427"/>
      <c r="L924" s="413"/>
      <c r="M924" s="413"/>
      <c r="N924" s="414"/>
      <c r="O924" s="409">
        <v>244620243</v>
      </c>
      <c r="P924" s="415">
        <v>0.25</v>
      </c>
      <c r="Q924" s="414">
        <v>25</v>
      </c>
      <c r="R924" s="412">
        <v>0.25</v>
      </c>
      <c r="S924" s="412">
        <v>25</v>
      </c>
      <c r="T924" s="412">
        <v>3677</v>
      </c>
      <c r="U924" s="413">
        <v>-269</v>
      </c>
      <c r="V924" s="416">
        <v>-6.817029903699949E-2</v>
      </c>
      <c r="W924" s="412">
        <v>14425.3</v>
      </c>
      <c r="X924" s="413">
        <v>3946</v>
      </c>
      <c r="Y924" s="413">
        <v>3946</v>
      </c>
      <c r="Z924" s="413">
        <v>4005</v>
      </c>
      <c r="AA924" s="413">
        <v>4088</v>
      </c>
      <c r="AB924" s="413">
        <v>-142</v>
      </c>
      <c r="AC924" s="416">
        <v>-3.4735812133072405E-2</v>
      </c>
      <c r="AD924" s="417">
        <v>15492.7</v>
      </c>
      <c r="AE924" s="412">
        <v>1915</v>
      </c>
      <c r="AF924" s="413">
        <v>1909</v>
      </c>
      <c r="AG924" s="418">
        <v>6</v>
      </c>
      <c r="AH924" s="419">
        <v>3.1430068098480882E-3</v>
      </c>
      <c r="AI924" s="418">
        <v>1909</v>
      </c>
      <c r="AJ924" s="413">
        <v>1842</v>
      </c>
      <c r="AK924" s="413">
        <v>67</v>
      </c>
      <c r="AL924" s="420">
        <v>3.6373507057546148E-2</v>
      </c>
      <c r="AM924" s="412">
        <v>1776</v>
      </c>
      <c r="AN924" s="413">
        <v>1808</v>
      </c>
      <c r="AO924" s="413">
        <v>-32</v>
      </c>
      <c r="AP924" s="416">
        <v>-1.7699115044247787E-2</v>
      </c>
      <c r="AQ924" s="413">
        <v>71.040000000000006</v>
      </c>
      <c r="AR924" s="413">
        <v>1808</v>
      </c>
      <c r="AS924" s="413">
        <v>1776</v>
      </c>
      <c r="AT924" s="413">
        <v>32</v>
      </c>
      <c r="AU924" s="416">
        <v>1.8018018018018018E-2</v>
      </c>
      <c r="AV924" s="421">
        <v>72.319999999999993</v>
      </c>
      <c r="AW924" s="412">
        <v>1440</v>
      </c>
      <c r="AX924" s="412">
        <v>565</v>
      </c>
      <c r="AY924" s="412">
        <v>50</v>
      </c>
      <c r="AZ924" s="412">
        <v>615</v>
      </c>
      <c r="BA924" s="416">
        <v>0.42708333333333331</v>
      </c>
      <c r="BB924" s="465">
        <v>0.56520253162033007</v>
      </c>
      <c r="BC924" s="412">
        <v>585</v>
      </c>
      <c r="BD924" s="416">
        <v>0.40625</v>
      </c>
      <c r="BE924" s="465">
        <v>2.6592074887472159</v>
      </c>
      <c r="BF924" s="412">
        <v>130</v>
      </c>
      <c r="BG924" s="412">
        <v>85</v>
      </c>
      <c r="BH924" s="412">
        <v>215</v>
      </c>
      <c r="BI924" s="416">
        <v>0.14930555555555555</v>
      </c>
      <c r="BJ924" s="465">
        <v>1.9871017216159108</v>
      </c>
      <c r="BK924" s="412">
        <v>25</v>
      </c>
      <c r="BL924" s="422">
        <v>1850</v>
      </c>
      <c r="BM924" s="413">
        <v>595</v>
      </c>
      <c r="BN924" s="413">
        <v>45</v>
      </c>
      <c r="BO924" s="413">
        <v>640</v>
      </c>
      <c r="BP924" s="416">
        <v>0.34594594594594597</v>
      </c>
      <c r="BQ924" s="423">
        <v>0.4965108861175479</v>
      </c>
      <c r="BR924" s="413">
        <v>1000</v>
      </c>
      <c r="BS924" s="416">
        <v>0.54054054054054057</v>
      </c>
      <c r="BT924" s="423">
        <v>2.4257978752436413</v>
      </c>
      <c r="BU924" s="413">
        <v>140</v>
      </c>
      <c r="BV924" s="413">
        <v>55</v>
      </c>
      <c r="BW924" s="413">
        <v>195</v>
      </c>
      <c r="BX924" s="416">
        <v>0.10540540540540541</v>
      </c>
      <c r="BY924" s="423">
        <v>1.4585753384081783</v>
      </c>
      <c r="BZ924" s="413">
        <v>15</v>
      </c>
      <c r="CA924" s="412" t="s">
        <v>68</v>
      </c>
      <c r="CB924" s="424" t="s">
        <v>68</v>
      </c>
      <c r="CC924" s="412" t="s">
        <v>68</v>
      </c>
      <c r="CD924" s="424" t="s">
        <v>2104</v>
      </c>
      <c r="CE924" s="424" t="s">
        <v>2085</v>
      </c>
      <c r="CF924" s="428" t="s">
        <v>2102</v>
      </c>
      <c r="CG924" s="412"/>
    </row>
    <row r="925" spans="1:85" ht="12.75" customHeight="1" x14ac:dyDescent="0.25">
      <c r="A925" s="409" t="s">
        <v>1234</v>
      </c>
      <c r="B925" s="408">
        <v>4620250</v>
      </c>
      <c r="C925" s="412"/>
      <c r="D925" s="409"/>
      <c r="E925" s="410">
        <v>1</v>
      </c>
      <c r="F925" s="410">
        <v>1</v>
      </c>
      <c r="G925" s="409"/>
      <c r="H925" s="409"/>
      <c r="I925" s="409"/>
      <c r="J925" s="411"/>
      <c r="K925" s="427"/>
      <c r="L925" s="413"/>
      <c r="M925" s="413"/>
      <c r="N925" s="414"/>
      <c r="O925" s="409">
        <v>244620250</v>
      </c>
      <c r="P925" s="415">
        <v>0.45</v>
      </c>
      <c r="Q925" s="414">
        <v>45</v>
      </c>
      <c r="R925" s="412">
        <v>0.45</v>
      </c>
      <c r="S925" s="412">
        <v>45</v>
      </c>
      <c r="T925" s="412">
        <v>3994</v>
      </c>
      <c r="U925" s="413">
        <v>-58</v>
      </c>
      <c r="V925" s="416">
        <v>-1.4313919052319843E-2</v>
      </c>
      <c r="W925" s="412">
        <v>8907.2000000000007</v>
      </c>
      <c r="X925" s="413">
        <v>4052</v>
      </c>
      <c r="Y925" s="413">
        <v>4052</v>
      </c>
      <c r="Z925" s="413">
        <v>3973</v>
      </c>
      <c r="AA925" s="413">
        <v>3808</v>
      </c>
      <c r="AB925" s="413">
        <v>244</v>
      </c>
      <c r="AC925" s="416">
        <v>6.4075630252100835E-2</v>
      </c>
      <c r="AD925" s="417">
        <v>9038.6</v>
      </c>
      <c r="AE925" s="412">
        <v>2057</v>
      </c>
      <c r="AF925" s="413">
        <v>2050</v>
      </c>
      <c r="AG925" s="418">
        <v>7</v>
      </c>
      <c r="AH925" s="419">
        <v>3.4146341463414634E-3</v>
      </c>
      <c r="AI925" s="418">
        <v>2050</v>
      </c>
      <c r="AJ925" s="413">
        <v>1913</v>
      </c>
      <c r="AK925" s="413">
        <v>137</v>
      </c>
      <c r="AL925" s="420">
        <v>7.1615263983272351E-2</v>
      </c>
      <c r="AM925" s="412">
        <v>1933</v>
      </c>
      <c r="AN925" s="413">
        <v>1899</v>
      </c>
      <c r="AO925" s="413">
        <v>34</v>
      </c>
      <c r="AP925" s="416">
        <v>1.7904160084254869E-2</v>
      </c>
      <c r="AQ925" s="413">
        <v>42.955555555555556</v>
      </c>
      <c r="AR925" s="413">
        <v>1899</v>
      </c>
      <c r="AS925" s="413">
        <v>1830</v>
      </c>
      <c r="AT925" s="413">
        <v>69</v>
      </c>
      <c r="AU925" s="416">
        <v>3.7704918032786888E-2</v>
      </c>
      <c r="AV925" s="421">
        <v>42.2</v>
      </c>
      <c r="AW925" s="412">
        <v>1550</v>
      </c>
      <c r="AX925" s="412">
        <v>785</v>
      </c>
      <c r="AY925" s="412">
        <v>50</v>
      </c>
      <c r="AZ925" s="412">
        <v>835</v>
      </c>
      <c r="BA925" s="416">
        <v>0.53870967741935483</v>
      </c>
      <c r="BB925" s="465">
        <v>0.71292895255209532</v>
      </c>
      <c r="BC925" s="412">
        <v>535</v>
      </c>
      <c r="BD925" s="416">
        <v>0.34516129032258064</v>
      </c>
      <c r="BE925" s="465">
        <v>2.2593365859728203</v>
      </c>
      <c r="BF925" s="412">
        <v>65</v>
      </c>
      <c r="BG925" s="412">
        <v>90</v>
      </c>
      <c r="BH925" s="412">
        <v>155</v>
      </c>
      <c r="BI925" s="416">
        <v>0.1</v>
      </c>
      <c r="BJ925" s="465">
        <v>1.3308960368032148</v>
      </c>
      <c r="BK925" s="412">
        <v>15</v>
      </c>
      <c r="BL925" s="422">
        <v>1995</v>
      </c>
      <c r="BM925" s="413">
        <v>930</v>
      </c>
      <c r="BN925" s="413">
        <v>40</v>
      </c>
      <c r="BO925" s="413">
        <v>970</v>
      </c>
      <c r="BP925" s="416">
        <v>0.48621553884711777</v>
      </c>
      <c r="BQ925" s="423">
        <v>0.69782956229475224</v>
      </c>
      <c r="BR925" s="413">
        <v>820</v>
      </c>
      <c r="BS925" s="416">
        <v>0.41102756892230574</v>
      </c>
      <c r="BT925" s="423">
        <v>1.8445791362128336</v>
      </c>
      <c r="BU925" s="413">
        <v>100</v>
      </c>
      <c r="BV925" s="413">
        <v>75</v>
      </c>
      <c r="BW925" s="413">
        <v>175</v>
      </c>
      <c r="BX925" s="416">
        <v>8.771929824561403E-2</v>
      </c>
      <c r="BY925" s="423">
        <v>1.2138391255308725</v>
      </c>
      <c r="BZ925" s="413">
        <v>20</v>
      </c>
      <c r="CA925" s="412" t="s">
        <v>68</v>
      </c>
      <c r="CB925" s="424" t="s">
        <v>68</v>
      </c>
      <c r="CC925" s="412" t="s">
        <v>68</v>
      </c>
      <c r="CD925" s="424"/>
      <c r="CE925" s="424" t="s">
        <v>2085</v>
      </c>
      <c r="CF925" s="425"/>
      <c r="CG925" s="412"/>
    </row>
    <row r="926" spans="1:85" ht="12.75" customHeight="1" x14ac:dyDescent="0.25">
      <c r="A926" s="409" t="s">
        <v>1235</v>
      </c>
      <c r="B926" s="408">
        <v>4620251.01</v>
      </c>
      <c r="C926" s="412"/>
      <c r="D926" s="409"/>
      <c r="E926" s="410">
        <v>1</v>
      </c>
      <c r="F926" s="410">
        <v>1</v>
      </c>
      <c r="G926" s="409"/>
      <c r="H926" s="409"/>
      <c r="I926" s="409"/>
      <c r="J926" s="411"/>
      <c r="K926" s="427"/>
      <c r="L926" s="413"/>
      <c r="M926" s="413"/>
      <c r="N926" s="414"/>
      <c r="O926" s="409">
        <v>244620251.00999999</v>
      </c>
      <c r="P926" s="415">
        <v>0.48</v>
      </c>
      <c r="Q926" s="414">
        <v>48</v>
      </c>
      <c r="R926" s="412">
        <v>0.48</v>
      </c>
      <c r="S926" s="412">
        <v>48</v>
      </c>
      <c r="T926" s="412">
        <v>3669</v>
      </c>
      <c r="U926" s="413">
        <v>-153</v>
      </c>
      <c r="V926" s="416">
        <v>-4.0031397174254316E-2</v>
      </c>
      <c r="W926" s="412">
        <v>7724.2</v>
      </c>
      <c r="X926" s="413">
        <v>3822</v>
      </c>
      <c r="Y926" s="413">
        <v>3822</v>
      </c>
      <c r="Z926" s="413">
        <v>3775</v>
      </c>
      <c r="AA926" s="413">
        <v>3815</v>
      </c>
      <c r="AB926" s="413">
        <v>7</v>
      </c>
      <c r="AC926" s="416">
        <v>1.834862385321101E-3</v>
      </c>
      <c r="AD926" s="417">
        <v>8046.3</v>
      </c>
      <c r="AE926" s="412">
        <v>1612</v>
      </c>
      <c r="AF926" s="413">
        <v>1613</v>
      </c>
      <c r="AG926" s="418">
        <v>-1</v>
      </c>
      <c r="AH926" s="419">
        <v>-6.1996280223186606E-4</v>
      </c>
      <c r="AI926" s="418">
        <v>1613</v>
      </c>
      <c r="AJ926" s="413">
        <v>1567</v>
      </c>
      <c r="AK926" s="413">
        <v>46</v>
      </c>
      <c r="AL926" s="420">
        <v>2.9355456285896617E-2</v>
      </c>
      <c r="AM926" s="412">
        <v>1519</v>
      </c>
      <c r="AN926" s="413">
        <v>1529</v>
      </c>
      <c r="AO926" s="413">
        <v>-10</v>
      </c>
      <c r="AP926" s="416">
        <v>-6.5402223675604968E-3</v>
      </c>
      <c r="AQ926" s="413">
        <v>31.645833333333332</v>
      </c>
      <c r="AR926" s="413">
        <v>1529</v>
      </c>
      <c r="AS926" s="413">
        <v>1529</v>
      </c>
      <c r="AT926" s="413">
        <v>0</v>
      </c>
      <c r="AU926" s="416">
        <v>0</v>
      </c>
      <c r="AV926" s="421">
        <v>31.854166666666668</v>
      </c>
      <c r="AW926" s="412">
        <v>1170</v>
      </c>
      <c r="AX926" s="412">
        <v>560</v>
      </c>
      <c r="AY926" s="412">
        <v>60</v>
      </c>
      <c r="AZ926" s="412">
        <v>620</v>
      </c>
      <c r="BA926" s="416">
        <v>0.52991452991452992</v>
      </c>
      <c r="BB926" s="465">
        <v>0.70128944511240454</v>
      </c>
      <c r="BC926" s="412">
        <v>440</v>
      </c>
      <c r="BD926" s="416">
        <v>0.37606837606837606</v>
      </c>
      <c r="BE926" s="465">
        <v>2.4616463801157655</v>
      </c>
      <c r="BF926" s="412">
        <v>55</v>
      </c>
      <c r="BG926" s="412">
        <v>30</v>
      </c>
      <c r="BH926" s="412">
        <v>85</v>
      </c>
      <c r="BI926" s="416">
        <v>7.2649572649572655E-2</v>
      </c>
      <c r="BJ926" s="465">
        <v>0.9668902831476347</v>
      </c>
      <c r="BK926" s="412">
        <v>25</v>
      </c>
      <c r="BL926" s="422">
        <v>1400</v>
      </c>
      <c r="BM926" s="413">
        <v>570</v>
      </c>
      <c r="BN926" s="413">
        <v>30</v>
      </c>
      <c r="BO926" s="413">
        <v>600</v>
      </c>
      <c r="BP926" s="416">
        <v>0.42857142857142855</v>
      </c>
      <c r="BQ926" s="423">
        <v>0.61509719150723008</v>
      </c>
      <c r="BR926" s="413">
        <v>680</v>
      </c>
      <c r="BS926" s="416">
        <v>0.48571428571428571</v>
      </c>
      <c r="BT926" s="423">
        <v>2.1797526621832146</v>
      </c>
      <c r="BU926" s="413">
        <v>50</v>
      </c>
      <c r="BV926" s="413">
        <v>60</v>
      </c>
      <c r="BW926" s="413">
        <v>110</v>
      </c>
      <c r="BX926" s="416">
        <v>7.857142857142857E-2</v>
      </c>
      <c r="BY926" s="423">
        <v>1.0872530452969387</v>
      </c>
      <c r="BZ926" s="413">
        <v>15</v>
      </c>
      <c r="CA926" s="412" t="s">
        <v>68</v>
      </c>
      <c r="CB926" s="424" t="s">
        <v>68</v>
      </c>
      <c r="CC926" s="412" t="s">
        <v>68</v>
      </c>
      <c r="CD926" s="424"/>
      <c r="CE926" s="424" t="s">
        <v>2085</v>
      </c>
      <c r="CF926" s="425"/>
      <c r="CG926" s="412"/>
    </row>
    <row r="927" spans="1:85" ht="12.75" customHeight="1" x14ac:dyDescent="0.25">
      <c r="A927" s="409" t="s">
        <v>1236</v>
      </c>
      <c r="B927" s="408">
        <v>4620251.0199999996</v>
      </c>
      <c r="C927" s="412"/>
      <c r="D927" s="409"/>
      <c r="E927" s="410">
        <v>1</v>
      </c>
      <c r="F927" s="410">
        <v>1</v>
      </c>
      <c r="G927" s="409"/>
      <c r="H927" s="409"/>
      <c r="I927" s="409"/>
      <c r="J927" s="411"/>
      <c r="K927" s="427"/>
      <c r="L927" s="413"/>
      <c r="M927" s="413"/>
      <c r="N927" s="414"/>
      <c r="O927" s="409">
        <v>244620251.02000001</v>
      </c>
      <c r="P927" s="415">
        <v>0.24</v>
      </c>
      <c r="Q927" s="414">
        <v>24</v>
      </c>
      <c r="R927" s="412">
        <v>0.24</v>
      </c>
      <c r="S927" s="412">
        <v>24</v>
      </c>
      <c r="T927" s="412">
        <v>2649</v>
      </c>
      <c r="U927" s="413">
        <v>-74</v>
      </c>
      <c r="V927" s="416">
        <v>-2.7175908923980904E-2</v>
      </c>
      <c r="W927" s="412">
        <v>11210.3</v>
      </c>
      <c r="X927" s="413">
        <v>2723</v>
      </c>
      <c r="Y927" s="413">
        <v>2723</v>
      </c>
      <c r="Z927" s="413">
        <v>2657</v>
      </c>
      <c r="AA927" s="413">
        <v>2568</v>
      </c>
      <c r="AB927" s="413">
        <v>155</v>
      </c>
      <c r="AC927" s="416">
        <v>6.0358255451713395E-2</v>
      </c>
      <c r="AD927" s="417">
        <v>11508.9</v>
      </c>
      <c r="AE927" s="412">
        <v>1309</v>
      </c>
      <c r="AF927" s="413">
        <v>1312</v>
      </c>
      <c r="AG927" s="418">
        <v>-3</v>
      </c>
      <c r="AH927" s="419">
        <v>-2.2865853658536584E-3</v>
      </c>
      <c r="AI927" s="418">
        <v>1312</v>
      </c>
      <c r="AJ927" s="413">
        <v>1228</v>
      </c>
      <c r="AK927" s="413">
        <v>84</v>
      </c>
      <c r="AL927" s="420">
        <v>6.8403908794788276E-2</v>
      </c>
      <c r="AM927" s="412">
        <v>1233</v>
      </c>
      <c r="AN927" s="413">
        <v>1238</v>
      </c>
      <c r="AO927" s="413">
        <v>-5</v>
      </c>
      <c r="AP927" s="416">
        <v>-4.0387722132471729E-3</v>
      </c>
      <c r="AQ927" s="413">
        <v>51.375</v>
      </c>
      <c r="AR927" s="413">
        <v>1238</v>
      </c>
      <c r="AS927" s="413">
        <v>1158</v>
      </c>
      <c r="AT927" s="413">
        <v>80</v>
      </c>
      <c r="AU927" s="416">
        <v>6.9084628670120898E-2</v>
      </c>
      <c r="AV927" s="421">
        <v>51.583333333333336</v>
      </c>
      <c r="AW927" s="412">
        <v>985</v>
      </c>
      <c r="AX927" s="412">
        <v>425</v>
      </c>
      <c r="AY927" s="412">
        <v>65</v>
      </c>
      <c r="AZ927" s="412">
        <v>490</v>
      </c>
      <c r="BA927" s="416">
        <v>0.49746192893401014</v>
      </c>
      <c r="BB927" s="465">
        <v>0.65834163891098996</v>
      </c>
      <c r="BC927" s="412">
        <v>370</v>
      </c>
      <c r="BD927" s="416">
        <v>0.37563451776649748</v>
      </c>
      <c r="BE927" s="465">
        <v>2.4588064558193703</v>
      </c>
      <c r="BF927" s="412">
        <v>65</v>
      </c>
      <c r="BG927" s="412">
        <v>30</v>
      </c>
      <c r="BH927" s="412">
        <v>95</v>
      </c>
      <c r="BI927" s="416">
        <v>9.6446700507614211E-2</v>
      </c>
      <c r="BJ927" s="465">
        <v>1.2836053146833035</v>
      </c>
      <c r="BK927" s="412">
        <v>35</v>
      </c>
      <c r="BL927" s="422">
        <v>1170</v>
      </c>
      <c r="BM927" s="413">
        <v>470</v>
      </c>
      <c r="BN927" s="413">
        <v>45</v>
      </c>
      <c r="BO927" s="413">
        <v>515</v>
      </c>
      <c r="BP927" s="416">
        <v>0.44017094017094016</v>
      </c>
      <c r="BQ927" s="423">
        <v>0.63174512119189863</v>
      </c>
      <c r="BR927" s="413">
        <v>545</v>
      </c>
      <c r="BS927" s="416">
        <v>0.46581196581196582</v>
      </c>
      <c r="BT927" s="423">
        <v>2.0904365023200011</v>
      </c>
      <c r="BU927" s="413">
        <v>95</v>
      </c>
      <c r="BV927" s="413">
        <v>15</v>
      </c>
      <c r="BW927" s="413">
        <v>110</v>
      </c>
      <c r="BX927" s="416">
        <v>9.4017094017094016E-2</v>
      </c>
      <c r="BY927" s="423">
        <v>1.3009865499279609</v>
      </c>
      <c r="BZ927" s="413">
        <v>0</v>
      </c>
      <c r="CA927" s="412" t="s">
        <v>68</v>
      </c>
      <c r="CB927" s="424" t="s">
        <v>68</v>
      </c>
      <c r="CC927" s="412" t="s">
        <v>68</v>
      </c>
      <c r="CD927" s="424"/>
      <c r="CE927" s="424" t="s">
        <v>2085</v>
      </c>
      <c r="CF927" s="425"/>
      <c r="CG927" s="412"/>
    </row>
    <row r="928" spans="1:85" ht="12.75" customHeight="1" x14ac:dyDescent="0.25">
      <c r="A928" s="409" t="s">
        <v>1237</v>
      </c>
      <c r="B928" s="408">
        <v>4620252</v>
      </c>
      <c r="C928" s="412"/>
      <c r="D928" s="409"/>
      <c r="E928" s="410">
        <v>1</v>
      </c>
      <c r="F928" s="410">
        <v>1</v>
      </c>
      <c r="G928" s="409"/>
      <c r="H928" s="409"/>
      <c r="I928" s="409"/>
      <c r="J928" s="411"/>
      <c r="K928" s="427"/>
      <c r="L928" s="413"/>
      <c r="M928" s="413"/>
      <c r="N928" s="414"/>
      <c r="O928" s="409">
        <v>244620252</v>
      </c>
      <c r="P928" s="415">
        <v>0.33</v>
      </c>
      <c r="Q928" s="414">
        <v>33</v>
      </c>
      <c r="R928" s="412">
        <v>0.33</v>
      </c>
      <c r="S928" s="412">
        <v>33</v>
      </c>
      <c r="T928" s="412">
        <v>5186</v>
      </c>
      <c r="U928" s="413">
        <v>-72</v>
      </c>
      <c r="V928" s="416">
        <v>-1.3693419551160137E-2</v>
      </c>
      <c r="W928" s="412">
        <v>15937.3</v>
      </c>
      <c r="X928" s="413">
        <v>5258</v>
      </c>
      <c r="Y928" s="413">
        <v>5258</v>
      </c>
      <c r="Z928" s="413">
        <v>5044</v>
      </c>
      <c r="AA928" s="413">
        <v>4948</v>
      </c>
      <c r="AB928" s="413">
        <v>310</v>
      </c>
      <c r="AC928" s="416">
        <v>6.2651576394502834E-2</v>
      </c>
      <c r="AD928" s="417">
        <v>16148.6</v>
      </c>
      <c r="AE928" s="412">
        <v>2506</v>
      </c>
      <c r="AF928" s="413">
        <v>2458</v>
      </c>
      <c r="AG928" s="418">
        <v>48</v>
      </c>
      <c r="AH928" s="419">
        <v>1.9528071602929211E-2</v>
      </c>
      <c r="AI928" s="418">
        <v>2458</v>
      </c>
      <c r="AJ928" s="413">
        <v>2322</v>
      </c>
      <c r="AK928" s="413">
        <v>136</v>
      </c>
      <c r="AL928" s="420">
        <v>5.8570198105081829E-2</v>
      </c>
      <c r="AM928" s="412">
        <v>2358</v>
      </c>
      <c r="AN928" s="413">
        <v>2275</v>
      </c>
      <c r="AO928" s="413">
        <v>83</v>
      </c>
      <c r="AP928" s="416">
        <v>3.6483516483516484E-2</v>
      </c>
      <c r="AQ928" s="413">
        <v>71.454545454545453</v>
      </c>
      <c r="AR928" s="413">
        <v>2275</v>
      </c>
      <c r="AS928" s="413">
        <v>2201</v>
      </c>
      <c r="AT928" s="413">
        <v>74</v>
      </c>
      <c r="AU928" s="416">
        <v>3.3621081326669695E-2</v>
      </c>
      <c r="AV928" s="421">
        <v>68.939393939393938</v>
      </c>
      <c r="AW928" s="412">
        <v>1995</v>
      </c>
      <c r="AX928" s="412">
        <v>985</v>
      </c>
      <c r="AY928" s="412">
        <v>115</v>
      </c>
      <c r="AZ928" s="412">
        <v>1100</v>
      </c>
      <c r="BA928" s="416">
        <v>0.55137844611528819</v>
      </c>
      <c r="BB928" s="465">
        <v>0.7296948143420362</v>
      </c>
      <c r="BC928" s="412">
        <v>715</v>
      </c>
      <c r="BD928" s="416">
        <v>0.35839598997493732</v>
      </c>
      <c r="BE928" s="465">
        <v>2.345967508869724</v>
      </c>
      <c r="BF928" s="412">
        <v>100</v>
      </c>
      <c r="BG928" s="412">
        <v>45</v>
      </c>
      <c r="BH928" s="412">
        <v>145</v>
      </c>
      <c r="BI928" s="416">
        <v>7.2681704260651625E-2</v>
      </c>
      <c r="BJ928" s="465">
        <v>0.96731792148604578</v>
      </c>
      <c r="BK928" s="412">
        <v>35</v>
      </c>
      <c r="BL928" s="422">
        <v>2245</v>
      </c>
      <c r="BM928" s="413">
        <v>960</v>
      </c>
      <c r="BN928" s="413">
        <v>40</v>
      </c>
      <c r="BO928" s="413">
        <v>1000</v>
      </c>
      <c r="BP928" s="416">
        <v>0.44543429844097998</v>
      </c>
      <c r="BQ928" s="423">
        <v>0.63929923393476029</v>
      </c>
      <c r="BR928" s="413">
        <v>1070</v>
      </c>
      <c r="BS928" s="416">
        <v>0.47661469933184858</v>
      </c>
      <c r="BT928" s="423">
        <v>2.1389162111558075</v>
      </c>
      <c r="BU928" s="413">
        <v>125</v>
      </c>
      <c r="BV928" s="413">
        <v>40</v>
      </c>
      <c r="BW928" s="413">
        <v>165</v>
      </c>
      <c r="BX928" s="416">
        <v>7.3496659242761692E-2</v>
      </c>
      <c r="BY928" s="423">
        <v>1.017029574665288</v>
      </c>
      <c r="BZ928" s="413">
        <v>20</v>
      </c>
      <c r="CA928" s="412" t="s">
        <v>68</v>
      </c>
      <c r="CB928" s="424" t="s">
        <v>68</v>
      </c>
      <c r="CC928" s="412" t="s">
        <v>68</v>
      </c>
      <c r="CD928" s="424"/>
      <c r="CE928" s="424" t="s">
        <v>2085</v>
      </c>
      <c r="CF928" s="425"/>
      <c r="CG928" s="412"/>
    </row>
    <row r="929" spans="1:85" ht="12.75" customHeight="1" x14ac:dyDescent="0.25">
      <c r="A929" s="409" t="s">
        <v>1238</v>
      </c>
      <c r="B929" s="408">
        <v>4620253</v>
      </c>
      <c r="C929" s="412"/>
      <c r="D929" s="409"/>
      <c r="E929" s="410">
        <v>1</v>
      </c>
      <c r="F929" s="410">
        <v>1</v>
      </c>
      <c r="G929" s="409"/>
      <c r="H929" s="409"/>
      <c r="I929" s="409"/>
      <c r="J929" s="411"/>
      <c r="K929" s="427"/>
      <c r="L929" s="413"/>
      <c r="M929" s="413"/>
      <c r="N929" s="414"/>
      <c r="O929" s="409">
        <v>244620253</v>
      </c>
      <c r="P929" s="415">
        <v>0.46</v>
      </c>
      <c r="Q929" s="414">
        <v>46</v>
      </c>
      <c r="R929" s="412">
        <v>0.46</v>
      </c>
      <c r="S929" s="412">
        <v>46</v>
      </c>
      <c r="T929" s="412">
        <v>3598</v>
      </c>
      <c r="U929" s="413">
        <v>162</v>
      </c>
      <c r="V929" s="416">
        <v>4.7147846332945283E-2</v>
      </c>
      <c r="W929" s="412">
        <v>7852.5</v>
      </c>
      <c r="X929" s="413">
        <v>3436</v>
      </c>
      <c r="Y929" s="413">
        <v>3436</v>
      </c>
      <c r="Z929" s="413">
        <v>2997</v>
      </c>
      <c r="AA929" s="413">
        <v>2831</v>
      </c>
      <c r="AB929" s="413">
        <v>605</v>
      </c>
      <c r="AC929" s="416">
        <v>0.21370540445072411</v>
      </c>
      <c r="AD929" s="417">
        <v>7497.3</v>
      </c>
      <c r="AE929" s="412">
        <v>1636</v>
      </c>
      <c r="AF929" s="413">
        <v>1582</v>
      </c>
      <c r="AG929" s="418">
        <v>54</v>
      </c>
      <c r="AH929" s="419">
        <v>3.4134007585335017E-2</v>
      </c>
      <c r="AI929" s="418">
        <v>1582</v>
      </c>
      <c r="AJ929" s="413">
        <v>1185</v>
      </c>
      <c r="AK929" s="413">
        <v>397</v>
      </c>
      <c r="AL929" s="420">
        <v>0.33502109704641353</v>
      </c>
      <c r="AM929" s="412">
        <v>1554</v>
      </c>
      <c r="AN929" s="413">
        <v>1443</v>
      </c>
      <c r="AO929" s="413">
        <v>111</v>
      </c>
      <c r="AP929" s="416">
        <v>7.6923076923076927E-2</v>
      </c>
      <c r="AQ929" s="413">
        <v>33.782608695652172</v>
      </c>
      <c r="AR929" s="413">
        <v>1443</v>
      </c>
      <c r="AS929" s="413">
        <v>1150</v>
      </c>
      <c r="AT929" s="413">
        <v>293</v>
      </c>
      <c r="AU929" s="416">
        <v>0.25478260869565217</v>
      </c>
      <c r="AV929" s="421">
        <v>31.369565217391305</v>
      </c>
      <c r="AW929" s="412">
        <v>1295</v>
      </c>
      <c r="AX929" s="412">
        <v>625</v>
      </c>
      <c r="AY929" s="412">
        <v>70</v>
      </c>
      <c r="AZ929" s="412">
        <v>695</v>
      </c>
      <c r="BA929" s="416">
        <v>0.53667953667953672</v>
      </c>
      <c r="BB929" s="465">
        <v>0.71024226216608766</v>
      </c>
      <c r="BC929" s="412">
        <v>470</v>
      </c>
      <c r="BD929" s="416">
        <v>0.36293436293436293</v>
      </c>
      <c r="BE929" s="465">
        <v>2.3756745251415579</v>
      </c>
      <c r="BF929" s="412">
        <v>70</v>
      </c>
      <c r="BG929" s="412">
        <v>45</v>
      </c>
      <c r="BH929" s="412">
        <v>115</v>
      </c>
      <c r="BI929" s="416">
        <v>8.8803088803088806E-2</v>
      </c>
      <c r="BJ929" s="465">
        <v>1.1818767894391482</v>
      </c>
      <c r="BK929" s="412">
        <v>20</v>
      </c>
      <c r="BL929" s="422">
        <v>1435</v>
      </c>
      <c r="BM929" s="413">
        <v>780</v>
      </c>
      <c r="BN929" s="413">
        <v>25</v>
      </c>
      <c r="BO929" s="413">
        <v>805</v>
      </c>
      <c r="BP929" s="416">
        <v>0.56097560975609762</v>
      </c>
      <c r="BQ929" s="423">
        <v>0.80512721815174026</v>
      </c>
      <c r="BR929" s="413">
        <v>500</v>
      </c>
      <c r="BS929" s="416">
        <v>0.34843205574912894</v>
      </c>
      <c r="BT929" s="423">
        <v>1.5636676199305701</v>
      </c>
      <c r="BU929" s="413">
        <v>70</v>
      </c>
      <c r="BV929" s="413">
        <v>35</v>
      </c>
      <c r="BW929" s="413">
        <v>105</v>
      </c>
      <c r="BX929" s="416">
        <v>7.3170731707317069E-2</v>
      </c>
      <c r="BY929" s="423">
        <v>1.0125194656867278</v>
      </c>
      <c r="BZ929" s="413">
        <v>25</v>
      </c>
      <c r="CA929" s="412" t="s">
        <v>68</v>
      </c>
      <c r="CB929" s="424" t="s">
        <v>68</v>
      </c>
      <c r="CC929" s="412" t="s">
        <v>68</v>
      </c>
      <c r="CD929" s="424"/>
      <c r="CE929" s="424" t="s">
        <v>2085</v>
      </c>
      <c r="CF929" s="425"/>
      <c r="CG929" s="412"/>
    </row>
    <row r="930" spans="1:85" ht="12.75" customHeight="1" x14ac:dyDescent="0.25">
      <c r="A930" s="409" t="s">
        <v>1239</v>
      </c>
      <c r="B930" s="408">
        <v>4620254</v>
      </c>
      <c r="C930" s="412"/>
      <c r="D930" s="409"/>
      <c r="E930" s="410">
        <v>1</v>
      </c>
      <c r="F930" s="410">
        <v>1</v>
      </c>
      <c r="G930" s="409"/>
      <c r="H930" s="409"/>
      <c r="I930" s="409"/>
      <c r="J930" s="411"/>
      <c r="K930" s="427"/>
      <c r="L930" s="413"/>
      <c r="M930" s="413"/>
      <c r="N930" s="414"/>
      <c r="O930" s="409">
        <v>244620254</v>
      </c>
      <c r="P930" s="415">
        <v>0.61</v>
      </c>
      <c r="Q930" s="414">
        <v>61</v>
      </c>
      <c r="R930" s="412">
        <v>0.61</v>
      </c>
      <c r="S930" s="412">
        <v>61</v>
      </c>
      <c r="T930" s="412">
        <v>4029</v>
      </c>
      <c r="U930" s="413">
        <v>-40</v>
      </c>
      <c r="V930" s="416">
        <v>-9.8304251658884248E-3</v>
      </c>
      <c r="W930" s="412">
        <v>6563</v>
      </c>
      <c r="X930" s="413">
        <v>4069</v>
      </c>
      <c r="Y930" s="413">
        <v>4069</v>
      </c>
      <c r="Z930" s="413">
        <v>3931</v>
      </c>
      <c r="AA930" s="413">
        <v>3882</v>
      </c>
      <c r="AB930" s="413">
        <v>187</v>
      </c>
      <c r="AC930" s="416">
        <v>4.817104585265327E-2</v>
      </c>
      <c r="AD930" s="417">
        <v>6630.3</v>
      </c>
      <c r="AE930" s="412">
        <v>1932</v>
      </c>
      <c r="AF930" s="413">
        <v>1934</v>
      </c>
      <c r="AG930" s="418">
        <v>-2</v>
      </c>
      <c r="AH930" s="419">
        <v>-1.0341261633919339E-3</v>
      </c>
      <c r="AI930" s="418">
        <v>1934</v>
      </c>
      <c r="AJ930" s="413">
        <v>1823</v>
      </c>
      <c r="AK930" s="413">
        <v>111</v>
      </c>
      <c r="AL930" s="420">
        <v>6.0888645090510146E-2</v>
      </c>
      <c r="AM930" s="412">
        <v>1826</v>
      </c>
      <c r="AN930" s="413">
        <v>1836</v>
      </c>
      <c r="AO930" s="413">
        <v>-10</v>
      </c>
      <c r="AP930" s="416">
        <v>-5.4466230936819175E-3</v>
      </c>
      <c r="AQ930" s="413">
        <v>29.934426229508198</v>
      </c>
      <c r="AR930" s="413">
        <v>1836</v>
      </c>
      <c r="AS930" s="413">
        <v>1737</v>
      </c>
      <c r="AT930" s="413">
        <v>99</v>
      </c>
      <c r="AU930" s="416">
        <v>5.6994818652849742E-2</v>
      </c>
      <c r="AV930" s="421">
        <v>30.098360655737704</v>
      </c>
      <c r="AW930" s="412">
        <v>1465</v>
      </c>
      <c r="AX930" s="412">
        <v>695</v>
      </c>
      <c r="AY930" s="412">
        <v>50</v>
      </c>
      <c r="AZ930" s="412">
        <v>745</v>
      </c>
      <c r="BA930" s="416">
        <v>0.50853242320819114</v>
      </c>
      <c r="BB930" s="465">
        <v>0.67299234265355878</v>
      </c>
      <c r="BC930" s="412">
        <v>545</v>
      </c>
      <c r="BD930" s="416">
        <v>0.37201365187713309</v>
      </c>
      <c r="BE930" s="465">
        <v>2.4351052036624541</v>
      </c>
      <c r="BF930" s="412">
        <v>105</v>
      </c>
      <c r="BG930" s="412">
        <v>35</v>
      </c>
      <c r="BH930" s="412">
        <v>140</v>
      </c>
      <c r="BI930" s="416">
        <v>9.556313993174062E-2</v>
      </c>
      <c r="BJ930" s="465">
        <v>1.2718460419962463</v>
      </c>
      <c r="BK930" s="412">
        <v>30</v>
      </c>
      <c r="BL930" s="422">
        <v>1775</v>
      </c>
      <c r="BM930" s="413">
        <v>780</v>
      </c>
      <c r="BN930" s="413">
        <v>80</v>
      </c>
      <c r="BO930" s="413">
        <v>860</v>
      </c>
      <c r="BP930" s="416">
        <v>0.48450704225352115</v>
      </c>
      <c r="BQ930" s="423">
        <v>0.69537748222977003</v>
      </c>
      <c r="BR930" s="413">
        <v>730</v>
      </c>
      <c r="BS930" s="416">
        <v>0.41126760563380282</v>
      </c>
      <c r="BT930" s="423">
        <v>1.8456563552205845</v>
      </c>
      <c r="BU930" s="413">
        <v>125</v>
      </c>
      <c r="BV930" s="413">
        <v>35</v>
      </c>
      <c r="BW930" s="413">
        <v>160</v>
      </c>
      <c r="BX930" s="416">
        <v>9.014084507042254E-2</v>
      </c>
      <c r="BY930" s="423">
        <v>1.2473479239258094</v>
      </c>
      <c r="BZ930" s="413">
        <v>35</v>
      </c>
      <c r="CA930" s="412" t="s">
        <v>68</v>
      </c>
      <c r="CB930" s="424" t="s">
        <v>68</v>
      </c>
      <c r="CC930" s="412" t="s">
        <v>68</v>
      </c>
      <c r="CD930" s="424"/>
      <c r="CE930" s="424" t="s">
        <v>2085</v>
      </c>
      <c r="CF930" s="425"/>
      <c r="CG930" s="412"/>
    </row>
    <row r="931" spans="1:85" ht="12.75" customHeight="1" x14ac:dyDescent="0.25">
      <c r="A931" s="409" t="s">
        <v>1240</v>
      </c>
      <c r="B931" s="408">
        <v>4620256</v>
      </c>
      <c r="C931" s="412"/>
      <c r="D931" s="409"/>
      <c r="E931" s="410">
        <v>1</v>
      </c>
      <c r="F931" s="410">
        <v>1</v>
      </c>
      <c r="G931" s="409"/>
      <c r="H931" s="409"/>
      <c r="I931" s="409"/>
      <c r="J931" s="411"/>
      <c r="K931" s="427"/>
      <c r="L931" s="413"/>
      <c r="M931" s="413"/>
      <c r="N931" s="414"/>
      <c r="O931" s="409">
        <v>244620256</v>
      </c>
      <c r="P931" s="415">
        <v>1.84</v>
      </c>
      <c r="Q931" s="414">
        <v>184</v>
      </c>
      <c r="R931" s="412">
        <v>1.84</v>
      </c>
      <c r="S931" s="412">
        <v>184</v>
      </c>
      <c r="T931" s="412">
        <v>3877</v>
      </c>
      <c r="U931" s="413">
        <v>105</v>
      </c>
      <c r="V931" s="416">
        <v>2.7836691410392366E-2</v>
      </c>
      <c r="W931" s="412">
        <v>2104</v>
      </c>
      <c r="X931" s="413">
        <v>3772</v>
      </c>
      <c r="Y931" s="413">
        <v>3772</v>
      </c>
      <c r="Z931" s="413">
        <v>3864</v>
      </c>
      <c r="AA931" s="413">
        <v>3823</v>
      </c>
      <c r="AB931" s="413">
        <v>-51</v>
      </c>
      <c r="AC931" s="416">
        <v>-1.3340308658121894E-2</v>
      </c>
      <c r="AD931" s="417">
        <v>2049.6999999999998</v>
      </c>
      <c r="AE931" s="412">
        <v>1660</v>
      </c>
      <c r="AF931" s="413">
        <v>1628</v>
      </c>
      <c r="AG931" s="418">
        <v>32</v>
      </c>
      <c r="AH931" s="419">
        <v>1.9656019656019656E-2</v>
      </c>
      <c r="AI931" s="418">
        <v>1628</v>
      </c>
      <c r="AJ931" s="413">
        <v>1502</v>
      </c>
      <c r="AK931" s="413">
        <v>126</v>
      </c>
      <c r="AL931" s="420">
        <v>8.3888149134487347E-2</v>
      </c>
      <c r="AM931" s="412">
        <v>1541</v>
      </c>
      <c r="AN931" s="413">
        <v>1465</v>
      </c>
      <c r="AO931" s="413">
        <v>76</v>
      </c>
      <c r="AP931" s="416">
        <v>5.1877133105802047E-2</v>
      </c>
      <c r="AQ931" s="413">
        <v>8.375</v>
      </c>
      <c r="AR931" s="413">
        <v>1465</v>
      </c>
      <c r="AS931" s="413">
        <v>1432</v>
      </c>
      <c r="AT931" s="413">
        <v>33</v>
      </c>
      <c r="AU931" s="416">
        <v>2.3044692737430168E-2</v>
      </c>
      <c r="AV931" s="421">
        <v>7.9619565217391308</v>
      </c>
      <c r="AW931" s="412">
        <v>1450</v>
      </c>
      <c r="AX931" s="412">
        <v>770</v>
      </c>
      <c r="AY931" s="412">
        <v>95</v>
      </c>
      <c r="AZ931" s="412">
        <v>865</v>
      </c>
      <c r="BA931" s="416">
        <v>0.59655172413793101</v>
      </c>
      <c r="BB931" s="465">
        <v>0.78947717789322469</v>
      </c>
      <c r="BC931" s="412">
        <v>520</v>
      </c>
      <c r="BD931" s="416">
        <v>0.35862068965517241</v>
      </c>
      <c r="BE931" s="465">
        <v>2.3474383348940937</v>
      </c>
      <c r="BF931" s="412">
        <v>45</v>
      </c>
      <c r="BG931" s="412">
        <v>10</v>
      </c>
      <c r="BH931" s="412">
        <v>55</v>
      </c>
      <c r="BI931" s="416">
        <v>3.793103448275862E-2</v>
      </c>
      <c r="BJ931" s="465">
        <v>0.50482263464949528</v>
      </c>
      <c r="BK931" s="412">
        <v>15</v>
      </c>
      <c r="BL931" s="422">
        <v>1435</v>
      </c>
      <c r="BM931" s="413">
        <v>705</v>
      </c>
      <c r="BN931" s="413">
        <v>50</v>
      </c>
      <c r="BO931" s="413">
        <v>755</v>
      </c>
      <c r="BP931" s="416">
        <v>0.52613240418118468</v>
      </c>
      <c r="BQ931" s="423">
        <v>0.75511931640318486</v>
      </c>
      <c r="BR931" s="413">
        <v>615</v>
      </c>
      <c r="BS931" s="416">
        <v>0.42857142857142855</v>
      </c>
      <c r="BT931" s="423">
        <v>1.923311172514601</v>
      </c>
      <c r="BU931" s="413">
        <v>45</v>
      </c>
      <c r="BV931" s="413">
        <v>15</v>
      </c>
      <c r="BW931" s="413">
        <v>60</v>
      </c>
      <c r="BX931" s="416">
        <v>4.1811846689895474E-2</v>
      </c>
      <c r="BY931" s="423">
        <v>0.57858255182098739</v>
      </c>
      <c r="BZ931" s="413">
        <v>10</v>
      </c>
      <c r="CA931" s="412" t="s">
        <v>68</v>
      </c>
      <c r="CB931" s="424" t="s">
        <v>68</v>
      </c>
      <c r="CC931" s="412" t="s">
        <v>68</v>
      </c>
      <c r="CD931" s="424"/>
      <c r="CE931" s="424" t="s">
        <v>2085</v>
      </c>
      <c r="CF931" s="425"/>
      <c r="CG931" s="412"/>
    </row>
    <row r="932" spans="1:85" ht="12.75" customHeight="1" x14ac:dyDescent="0.25">
      <c r="A932" s="409" t="s">
        <v>1241</v>
      </c>
      <c r="B932" s="408">
        <v>4620257</v>
      </c>
      <c r="C932" s="412"/>
      <c r="D932" s="409"/>
      <c r="E932" s="410">
        <v>1</v>
      </c>
      <c r="F932" s="410">
        <v>1</v>
      </c>
      <c r="G932" s="409"/>
      <c r="H932" s="409"/>
      <c r="I932" s="409"/>
      <c r="J932" s="411"/>
      <c r="K932" s="427"/>
      <c r="L932" s="413"/>
      <c r="M932" s="413"/>
      <c r="N932" s="414"/>
      <c r="O932" s="409">
        <v>244620257</v>
      </c>
      <c r="P932" s="415">
        <v>1.33</v>
      </c>
      <c r="Q932" s="414">
        <v>133</v>
      </c>
      <c r="R932" s="412">
        <v>1.31</v>
      </c>
      <c r="S932" s="412">
        <v>131</v>
      </c>
      <c r="T932" s="412">
        <v>4500</v>
      </c>
      <c r="U932" s="413">
        <v>-20</v>
      </c>
      <c r="V932" s="416">
        <v>-4.4247787610619468E-3</v>
      </c>
      <c r="W932" s="412">
        <v>3438.3</v>
      </c>
      <c r="X932" s="413">
        <v>4520</v>
      </c>
      <c r="Y932" s="413">
        <v>4520</v>
      </c>
      <c r="Z932" s="413">
        <v>4622</v>
      </c>
      <c r="AA932" s="413">
        <v>4590</v>
      </c>
      <c r="AB932" s="413">
        <v>-70</v>
      </c>
      <c r="AC932" s="416">
        <v>-1.5250544662309368E-2</v>
      </c>
      <c r="AD932" s="417">
        <v>3398.5</v>
      </c>
      <c r="AE932" s="412">
        <v>1796</v>
      </c>
      <c r="AF932" s="413">
        <v>1785</v>
      </c>
      <c r="AG932" s="418">
        <v>11</v>
      </c>
      <c r="AH932" s="419">
        <v>6.1624649859943975E-3</v>
      </c>
      <c r="AI932" s="418">
        <v>1785</v>
      </c>
      <c r="AJ932" s="413">
        <v>1722</v>
      </c>
      <c r="AK932" s="413">
        <v>63</v>
      </c>
      <c r="AL932" s="420">
        <v>3.6585365853658534E-2</v>
      </c>
      <c r="AM932" s="412">
        <v>1701</v>
      </c>
      <c r="AN932" s="413">
        <v>1657</v>
      </c>
      <c r="AO932" s="413">
        <v>44</v>
      </c>
      <c r="AP932" s="416">
        <v>2.6554013277006638E-2</v>
      </c>
      <c r="AQ932" s="413">
        <v>12.98473282442748</v>
      </c>
      <c r="AR932" s="413">
        <v>1657</v>
      </c>
      <c r="AS932" s="413">
        <v>1675</v>
      </c>
      <c r="AT932" s="413">
        <v>-18</v>
      </c>
      <c r="AU932" s="416">
        <v>-1.0746268656716417E-2</v>
      </c>
      <c r="AV932" s="421">
        <v>12.458646616541353</v>
      </c>
      <c r="AW932" s="412">
        <v>1625</v>
      </c>
      <c r="AX932" s="412">
        <v>860</v>
      </c>
      <c r="AY932" s="412">
        <v>100</v>
      </c>
      <c r="AZ932" s="412">
        <v>960</v>
      </c>
      <c r="BA932" s="416">
        <v>0.59076923076923082</v>
      </c>
      <c r="BB932" s="465">
        <v>0.7818246200995066</v>
      </c>
      <c r="BC932" s="412">
        <v>575</v>
      </c>
      <c r="BD932" s="416">
        <v>0.35384615384615387</v>
      </c>
      <c r="BE932" s="465">
        <v>2.3161854576543797</v>
      </c>
      <c r="BF932" s="412">
        <v>65</v>
      </c>
      <c r="BG932" s="412">
        <v>10</v>
      </c>
      <c r="BH932" s="412">
        <v>75</v>
      </c>
      <c r="BI932" s="416">
        <v>4.6153846153846156E-2</v>
      </c>
      <c r="BJ932" s="465">
        <v>0.61425970929379148</v>
      </c>
      <c r="BK932" s="412">
        <v>10</v>
      </c>
      <c r="BL932" s="422">
        <v>1755</v>
      </c>
      <c r="BM932" s="413">
        <v>820</v>
      </c>
      <c r="BN932" s="413">
        <v>90</v>
      </c>
      <c r="BO932" s="413">
        <v>910</v>
      </c>
      <c r="BP932" s="416">
        <v>0.51851851851851849</v>
      </c>
      <c r="BQ932" s="423">
        <v>0.74419166379887092</v>
      </c>
      <c r="BR932" s="413">
        <v>730</v>
      </c>
      <c r="BS932" s="416">
        <v>0.41595441595441596</v>
      </c>
      <c r="BT932" s="423">
        <v>1.866689476077799</v>
      </c>
      <c r="BU932" s="413">
        <v>75</v>
      </c>
      <c r="BV932" s="413">
        <v>10</v>
      </c>
      <c r="BW932" s="413">
        <v>85</v>
      </c>
      <c r="BX932" s="416">
        <v>4.843304843304843E-2</v>
      </c>
      <c r="BY932" s="423">
        <v>0.67020519238713128</v>
      </c>
      <c r="BZ932" s="413">
        <v>20</v>
      </c>
      <c r="CA932" s="412" t="s">
        <v>68</v>
      </c>
      <c r="CB932" s="424" t="s">
        <v>68</v>
      </c>
      <c r="CC932" s="412" t="s">
        <v>68</v>
      </c>
      <c r="CD932" s="424"/>
      <c r="CE932" s="424" t="s">
        <v>2085</v>
      </c>
      <c r="CF932" s="425"/>
      <c r="CG932" s="412"/>
    </row>
    <row r="933" spans="1:85" ht="12.75" customHeight="1" x14ac:dyDescent="0.25">
      <c r="A933" s="409" t="s">
        <v>1242</v>
      </c>
      <c r="B933" s="408">
        <v>4620258</v>
      </c>
      <c r="C933" s="412"/>
      <c r="D933" s="409"/>
      <c r="E933" s="410">
        <v>1</v>
      </c>
      <c r="F933" s="410">
        <v>1</v>
      </c>
      <c r="G933" s="409"/>
      <c r="H933" s="409"/>
      <c r="I933" s="409"/>
      <c r="J933" s="411"/>
      <c r="K933" s="427"/>
      <c r="L933" s="413"/>
      <c r="M933" s="413"/>
      <c r="N933" s="414"/>
      <c r="O933" s="409">
        <v>244620258</v>
      </c>
      <c r="P933" s="415">
        <v>0.4</v>
      </c>
      <c r="Q933" s="414">
        <v>40</v>
      </c>
      <c r="R933" s="412">
        <v>0.4</v>
      </c>
      <c r="S933" s="412">
        <v>40</v>
      </c>
      <c r="T933" s="412">
        <v>5314</v>
      </c>
      <c r="U933" s="413">
        <v>152</v>
      </c>
      <c r="V933" s="416">
        <v>2.9445951181712515E-2</v>
      </c>
      <c r="W933" s="412">
        <v>13429.4</v>
      </c>
      <c r="X933" s="413">
        <v>5162</v>
      </c>
      <c r="Y933" s="413">
        <v>5162</v>
      </c>
      <c r="Z933" s="413">
        <v>4892</v>
      </c>
      <c r="AA933" s="413">
        <v>4910</v>
      </c>
      <c r="AB933" s="413">
        <v>252</v>
      </c>
      <c r="AC933" s="416">
        <v>5.1323828920570268E-2</v>
      </c>
      <c r="AD933" s="417">
        <v>13045.2</v>
      </c>
      <c r="AE933" s="412">
        <v>1929</v>
      </c>
      <c r="AF933" s="413">
        <v>1892</v>
      </c>
      <c r="AG933" s="418">
        <v>37</v>
      </c>
      <c r="AH933" s="419">
        <v>1.9556025369978858E-2</v>
      </c>
      <c r="AI933" s="418">
        <v>1892</v>
      </c>
      <c r="AJ933" s="413">
        <v>1798</v>
      </c>
      <c r="AK933" s="413">
        <v>94</v>
      </c>
      <c r="AL933" s="420">
        <v>5.2280311457174641E-2</v>
      </c>
      <c r="AM933" s="412">
        <v>1864</v>
      </c>
      <c r="AN933" s="413">
        <v>1802</v>
      </c>
      <c r="AO933" s="413">
        <v>62</v>
      </c>
      <c r="AP933" s="416">
        <v>3.4406215316315207E-2</v>
      </c>
      <c r="AQ933" s="413">
        <v>46.6</v>
      </c>
      <c r="AR933" s="413">
        <v>1802</v>
      </c>
      <c r="AS933" s="413">
        <v>1737</v>
      </c>
      <c r="AT933" s="413">
        <v>65</v>
      </c>
      <c r="AU933" s="416">
        <v>3.7420840529648822E-2</v>
      </c>
      <c r="AV933" s="421">
        <v>45.05</v>
      </c>
      <c r="AW933" s="412">
        <v>1615</v>
      </c>
      <c r="AX933" s="412">
        <v>810</v>
      </c>
      <c r="AY933" s="412">
        <v>120</v>
      </c>
      <c r="AZ933" s="412">
        <v>930</v>
      </c>
      <c r="BA933" s="416">
        <v>0.57585139318885448</v>
      </c>
      <c r="BB933" s="465">
        <v>0.76208233818716409</v>
      </c>
      <c r="BC933" s="412">
        <v>550</v>
      </c>
      <c r="BD933" s="416">
        <v>0.34055727554179566</v>
      </c>
      <c r="BE933" s="465">
        <v>2.2291998953060728</v>
      </c>
      <c r="BF933" s="412">
        <v>115</v>
      </c>
      <c r="BG933" s="412">
        <v>15</v>
      </c>
      <c r="BH933" s="412">
        <v>130</v>
      </c>
      <c r="BI933" s="416">
        <v>8.0495356037151702E-2</v>
      </c>
      <c r="BJ933" s="465">
        <v>1.0713095033090894</v>
      </c>
      <c r="BK933" s="412">
        <v>0</v>
      </c>
      <c r="BL933" s="422">
        <v>1610</v>
      </c>
      <c r="BM933" s="413">
        <v>760</v>
      </c>
      <c r="BN933" s="413">
        <v>50</v>
      </c>
      <c r="BO933" s="413">
        <v>810</v>
      </c>
      <c r="BP933" s="416">
        <v>0.50310559006211175</v>
      </c>
      <c r="BQ933" s="423">
        <v>0.72207061611718304</v>
      </c>
      <c r="BR933" s="413">
        <v>690</v>
      </c>
      <c r="BS933" s="416">
        <v>0.42857142857142855</v>
      </c>
      <c r="BT933" s="423">
        <v>1.923311172514601</v>
      </c>
      <c r="BU933" s="413">
        <v>90</v>
      </c>
      <c r="BV933" s="413">
        <v>15</v>
      </c>
      <c r="BW933" s="413">
        <v>105</v>
      </c>
      <c r="BX933" s="416">
        <v>6.5217391304347824E-2</v>
      </c>
      <c r="BY933" s="423">
        <v>0.90246300202512697</v>
      </c>
      <c r="BZ933" s="413">
        <v>10</v>
      </c>
      <c r="CA933" s="412" t="s">
        <v>68</v>
      </c>
      <c r="CB933" s="424" t="s">
        <v>68</v>
      </c>
      <c r="CC933" s="412" t="s">
        <v>79</v>
      </c>
      <c r="CD933" s="424"/>
      <c r="CE933" s="424" t="s">
        <v>2085</v>
      </c>
      <c r="CF933" s="425"/>
      <c r="CG933" s="412"/>
    </row>
    <row r="934" spans="1:85" ht="12.75" customHeight="1" x14ac:dyDescent="0.25">
      <c r="A934" s="409" t="s">
        <v>1243</v>
      </c>
      <c r="B934" s="408">
        <v>4620259</v>
      </c>
      <c r="C934" s="412"/>
      <c r="D934" s="409"/>
      <c r="E934" s="410">
        <v>1</v>
      </c>
      <c r="F934" s="410">
        <v>1</v>
      </c>
      <c r="G934" s="409"/>
      <c r="H934" s="409"/>
      <c r="I934" s="409"/>
      <c r="J934" s="411"/>
      <c r="K934" s="427"/>
      <c r="L934" s="413"/>
      <c r="M934" s="413"/>
      <c r="N934" s="414"/>
      <c r="O934" s="409">
        <v>244620259</v>
      </c>
      <c r="P934" s="415">
        <v>0.37</v>
      </c>
      <c r="Q934" s="414">
        <v>37</v>
      </c>
      <c r="R934" s="412">
        <v>0.37</v>
      </c>
      <c r="S934" s="412">
        <v>37</v>
      </c>
      <c r="T934" s="412">
        <v>6349</v>
      </c>
      <c r="U934" s="413">
        <v>380</v>
      </c>
      <c r="V934" s="416">
        <v>6.366225498408444E-2</v>
      </c>
      <c r="W934" s="412">
        <v>17127.099999999999</v>
      </c>
      <c r="X934" s="413">
        <v>5969</v>
      </c>
      <c r="Y934" s="413">
        <v>5969</v>
      </c>
      <c r="Z934" s="413">
        <v>6065</v>
      </c>
      <c r="AA934" s="413">
        <v>6202</v>
      </c>
      <c r="AB934" s="413">
        <v>-233</v>
      </c>
      <c r="AC934" s="416">
        <v>-3.7568526281844566E-2</v>
      </c>
      <c r="AD934" s="417">
        <v>16106.3</v>
      </c>
      <c r="AE934" s="412">
        <v>2593</v>
      </c>
      <c r="AF934" s="413">
        <v>2545</v>
      </c>
      <c r="AG934" s="418">
        <v>48</v>
      </c>
      <c r="AH934" s="419">
        <v>1.8860510805500982E-2</v>
      </c>
      <c r="AI934" s="418">
        <v>2545</v>
      </c>
      <c r="AJ934" s="413">
        <v>2466</v>
      </c>
      <c r="AK934" s="413">
        <v>79</v>
      </c>
      <c r="AL934" s="420">
        <v>3.2035685320356853E-2</v>
      </c>
      <c r="AM934" s="412">
        <v>2472</v>
      </c>
      <c r="AN934" s="413">
        <v>2321</v>
      </c>
      <c r="AO934" s="413">
        <v>151</v>
      </c>
      <c r="AP934" s="416">
        <v>6.5058164584230929E-2</v>
      </c>
      <c r="AQ934" s="413">
        <v>66.810810810810807</v>
      </c>
      <c r="AR934" s="413">
        <v>2321</v>
      </c>
      <c r="AS934" s="413">
        <v>2361</v>
      </c>
      <c r="AT934" s="413">
        <v>-40</v>
      </c>
      <c r="AU934" s="416">
        <v>-1.6941973739940702E-2</v>
      </c>
      <c r="AV934" s="421">
        <v>62.729729729729726</v>
      </c>
      <c r="AW934" s="412">
        <v>2285</v>
      </c>
      <c r="AX934" s="412">
        <v>1095</v>
      </c>
      <c r="AY934" s="412">
        <v>150</v>
      </c>
      <c r="AZ934" s="412">
        <v>1245</v>
      </c>
      <c r="BA934" s="416">
        <v>0.5448577680525164</v>
      </c>
      <c r="BB934" s="465">
        <v>0.72106534214934992</v>
      </c>
      <c r="BC934" s="412">
        <v>825</v>
      </c>
      <c r="BD934" s="416">
        <v>0.3610503282275711</v>
      </c>
      <c r="BE934" s="465">
        <v>2.3633421209535932</v>
      </c>
      <c r="BF934" s="412">
        <v>175</v>
      </c>
      <c r="BG934" s="412">
        <v>20</v>
      </c>
      <c r="BH934" s="412">
        <v>195</v>
      </c>
      <c r="BI934" s="416">
        <v>8.5339168490153175E-2</v>
      </c>
      <c r="BJ934" s="465">
        <v>1.1357756112762665</v>
      </c>
      <c r="BK934" s="412">
        <v>25</v>
      </c>
      <c r="BL934" s="422">
        <v>2150</v>
      </c>
      <c r="BM934" s="413">
        <v>1025</v>
      </c>
      <c r="BN934" s="413">
        <v>105</v>
      </c>
      <c r="BO934" s="413">
        <v>1130</v>
      </c>
      <c r="BP934" s="416">
        <v>0.52558139534883719</v>
      </c>
      <c r="BQ934" s="423">
        <v>0.75432849377088207</v>
      </c>
      <c r="BR934" s="413">
        <v>845</v>
      </c>
      <c r="BS934" s="416">
        <v>0.39302325581395348</v>
      </c>
      <c r="BT934" s="423">
        <v>1.7637807109184287</v>
      </c>
      <c r="BU934" s="413">
        <v>145</v>
      </c>
      <c r="BV934" s="413">
        <v>0</v>
      </c>
      <c r="BW934" s="413">
        <v>145</v>
      </c>
      <c r="BX934" s="416">
        <v>6.7441860465116285E-2</v>
      </c>
      <c r="BY934" s="423">
        <v>0.93324468581513143</v>
      </c>
      <c r="BZ934" s="413">
        <v>20</v>
      </c>
      <c r="CA934" s="412" t="s">
        <v>68</v>
      </c>
      <c r="CB934" s="424" t="s">
        <v>68</v>
      </c>
      <c r="CC934" s="412" t="s">
        <v>68</v>
      </c>
      <c r="CD934" s="424"/>
      <c r="CE934" s="424" t="s">
        <v>2085</v>
      </c>
      <c r="CF934" s="425"/>
      <c r="CG934" s="412"/>
    </row>
    <row r="935" spans="1:85" ht="12.75" customHeight="1" x14ac:dyDescent="0.25">
      <c r="A935" s="409" t="s">
        <v>1244</v>
      </c>
      <c r="B935" s="408">
        <v>4620260</v>
      </c>
      <c r="C935" s="412"/>
      <c r="D935" s="409"/>
      <c r="E935" s="410">
        <v>1</v>
      </c>
      <c r="F935" s="410">
        <v>1</v>
      </c>
      <c r="G935" s="409"/>
      <c r="H935" s="409"/>
      <c r="I935" s="409"/>
      <c r="J935" s="411"/>
      <c r="K935" s="427"/>
      <c r="L935" s="413"/>
      <c r="M935" s="413"/>
      <c r="N935" s="414"/>
      <c r="O935" s="409">
        <v>244620260</v>
      </c>
      <c r="P935" s="415">
        <v>0.54</v>
      </c>
      <c r="Q935" s="414">
        <v>54</v>
      </c>
      <c r="R935" s="412">
        <v>0.54</v>
      </c>
      <c r="S935" s="412">
        <v>54</v>
      </c>
      <c r="T935" s="412">
        <v>2338</v>
      </c>
      <c r="U935" s="413">
        <v>26</v>
      </c>
      <c r="V935" s="416">
        <v>1.124567474048443E-2</v>
      </c>
      <c r="W935" s="412">
        <v>4364.3999999999996</v>
      </c>
      <c r="X935" s="413">
        <v>2312</v>
      </c>
      <c r="Y935" s="413">
        <v>2312</v>
      </c>
      <c r="Z935" s="413">
        <v>2317</v>
      </c>
      <c r="AA935" s="413">
        <v>2268</v>
      </c>
      <c r="AB935" s="413">
        <v>44</v>
      </c>
      <c r="AC935" s="416">
        <v>1.9400352733686066E-2</v>
      </c>
      <c r="AD935" s="417">
        <v>4264.8999999999996</v>
      </c>
      <c r="AE935" s="412">
        <v>946</v>
      </c>
      <c r="AF935" s="413">
        <v>893</v>
      </c>
      <c r="AG935" s="418">
        <v>53</v>
      </c>
      <c r="AH935" s="419">
        <v>5.9350503919372903E-2</v>
      </c>
      <c r="AI935" s="418">
        <v>893</v>
      </c>
      <c r="AJ935" s="413">
        <v>887</v>
      </c>
      <c r="AK935" s="413">
        <v>6</v>
      </c>
      <c r="AL935" s="420">
        <v>6.7643742953776773E-3</v>
      </c>
      <c r="AM935" s="412">
        <v>896</v>
      </c>
      <c r="AN935" s="413">
        <v>836</v>
      </c>
      <c r="AO935" s="413">
        <v>60</v>
      </c>
      <c r="AP935" s="416">
        <v>7.1770334928229665E-2</v>
      </c>
      <c r="AQ935" s="413">
        <v>16.592592592592592</v>
      </c>
      <c r="AR935" s="413">
        <v>836</v>
      </c>
      <c r="AS935" s="413">
        <v>858</v>
      </c>
      <c r="AT935" s="413">
        <v>-22</v>
      </c>
      <c r="AU935" s="416">
        <v>-2.564102564102564E-2</v>
      </c>
      <c r="AV935" s="421">
        <v>15.481481481481481</v>
      </c>
      <c r="AW935" s="412">
        <v>890</v>
      </c>
      <c r="AX935" s="412">
        <v>535</v>
      </c>
      <c r="AY935" s="412">
        <v>55</v>
      </c>
      <c r="AZ935" s="412">
        <v>590</v>
      </c>
      <c r="BA935" s="416">
        <v>0.6629213483146067</v>
      </c>
      <c r="BB935" s="465">
        <v>0.87731080819335416</v>
      </c>
      <c r="BC935" s="412">
        <v>275</v>
      </c>
      <c r="BD935" s="416">
        <v>0.3089887640449438</v>
      </c>
      <c r="BE935" s="465">
        <v>2.0225605791681502</v>
      </c>
      <c r="BF935" s="412">
        <v>20</v>
      </c>
      <c r="BG935" s="412">
        <v>0</v>
      </c>
      <c r="BH935" s="412">
        <v>20</v>
      </c>
      <c r="BI935" s="416">
        <v>2.247191011235955E-2</v>
      </c>
      <c r="BJ935" s="465">
        <v>0.29907776107937412</v>
      </c>
      <c r="BK935" s="412">
        <v>15</v>
      </c>
      <c r="BL935" s="422">
        <v>925</v>
      </c>
      <c r="BM935" s="413">
        <v>485</v>
      </c>
      <c r="BN935" s="413">
        <v>55</v>
      </c>
      <c r="BO935" s="413">
        <v>540</v>
      </c>
      <c r="BP935" s="416">
        <v>0.58378378378378382</v>
      </c>
      <c r="BQ935" s="423">
        <v>0.83786212032336205</v>
      </c>
      <c r="BR935" s="413">
        <v>340</v>
      </c>
      <c r="BS935" s="416">
        <v>0.36756756756756759</v>
      </c>
      <c r="BT935" s="423">
        <v>1.6495425551656759</v>
      </c>
      <c r="BU935" s="413">
        <v>30</v>
      </c>
      <c r="BV935" s="413">
        <v>0</v>
      </c>
      <c r="BW935" s="413">
        <v>30</v>
      </c>
      <c r="BX935" s="416">
        <v>3.2432432432432434E-2</v>
      </c>
      <c r="BY935" s="423">
        <v>0.44879241181790103</v>
      </c>
      <c r="BZ935" s="413">
        <v>10</v>
      </c>
      <c r="CA935" s="412" t="s">
        <v>68</v>
      </c>
      <c r="CB935" s="424" t="s">
        <v>68</v>
      </c>
      <c r="CC935" s="412" t="s">
        <v>68</v>
      </c>
      <c r="CD935" s="424"/>
      <c r="CE935" s="424" t="s">
        <v>2085</v>
      </c>
      <c r="CF935" s="425"/>
      <c r="CG935" s="412"/>
    </row>
    <row r="936" spans="1:85" ht="12.75" customHeight="1" x14ac:dyDescent="0.25">
      <c r="A936" s="409" t="s">
        <v>1245</v>
      </c>
      <c r="B936" s="408">
        <v>4620261</v>
      </c>
      <c r="C936" s="412"/>
      <c r="D936" s="409"/>
      <c r="E936" s="410">
        <v>1</v>
      </c>
      <c r="F936" s="410">
        <v>1</v>
      </c>
      <c r="G936" s="409"/>
      <c r="H936" s="409"/>
      <c r="I936" s="409"/>
      <c r="J936" s="411"/>
      <c r="K936" s="427"/>
      <c r="L936" s="413"/>
      <c r="M936" s="413"/>
      <c r="N936" s="414"/>
      <c r="O936" s="409">
        <v>244620261</v>
      </c>
      <c r="P936" s="415">
        <v>0.63</v>
      </c>
      <c r="Q936" s="414">
        <v>63</v>
      </c>
      <c r="R936" s="412">
        <v>0.6</v>
      </c>
      <c r="S936" s="412">
        <v>60</v>
      </c>
      <c r="T936" s="412">
        <v>2858</v>
      </c>
      <c r="U936" s="413">
        <v>145</v>
      </c>
      <c r="V936" s="416">
        <v>5.3446369332841873E-2</v>
      </c>
      <c r="W936" s="412">
        <v>4761.7</v>
      </c>
      <c r="X936" s="413">
        <v>2713</v>
      </c>
      <c r="Y936" s="413">
        <v>2713</v>
      </c>
      <c r="Z936" s="413">
        <v>2820</v>
      </c>
      <c r="AA936" s="413">
        <v>2872</v>
      </c>
      <c r="AB936" s="413">
        <v>-159</v>
      </c>
      <c r="AC936" s="416">
        <v>-5.5362116991643451E-2</v>
      </c>
      <c r="AD936" s="417">
        <v>4309.8</v>
      </c>
      <c r="AE936" s="412">
        <v>1196</v>
      </c>
      <c r="AF936" s="413">
        <v>1168</v>
      </c>
      <c r="AG936" s="418">
        <v>28</v>
      </c>
      <c r="AH936" s="419">
        <v>2.3972602739726026E-2</v>
      </c>
      <c r="AI936" s="418">
        <v>1168</v>
      </c>
      <c r="AJ936" s="413">
        <v>1126</v>
      </c>
      <c r="AK936" s="413">
        <v>42</v>
      </c>
      <c r="AL936" s="420">
        <v>3.7300177619893425E-2</v>
      </c>
      <c r="AM936" s="412">
        <v>1138</v>
      </c>
      <c r="AN936" s="413">
        <v>1070</v>
      </c>
      <c r="AO936" s="413">
        <v>68</v>
      </c>
      <c r="AP936" s="416">
        <v>6.3551401869158877E-2</v>
      </c>
      <c r="AQ936" s="413">
        <v>18.966666666666665</v>
      </c>
      <c r="AR936" s="413">
        <v>1070</v>
      </c>
      <c r="AS936" s="413">
        <v>1095</v>
      </c>
      <c r="AT936" s="413">
        <v>-25</v>
      </c>
      <c r="AU936" s="416">
        <v>-2.2831050228310501E-2</v>
      </c>
      <c r="AV936" s="421">
        <v>16.984126984126984</v>
      </c>
      <c r="AW936" s="412">
        <v>990</v>
      </c>
      <c r="AX936" s="412">
        <v>570</v>
      </c>
      <c r="AY936" s="412">
        <v>50</v>
      </c>
      <c r="AZ936" s="412">
        <v>620</v>
      </c>
      <c r="BA936" s="416">
        <v>0.6262626262626263</v>
      </c>
      <c r="BB936" s="465">
        <v>0.82879661695102358</v>
      </c>
      <c r="BC936" s="412">
        <v>300</v>
      </c>
      <c r="BD936" s="416">
        <v>0.30303030303030304</v>
      </c>
      <c r="BE936" s="465">
        <v>1.9835580335643568</v>
      </c>
      <c r="BF936" s="412">
        <v>45</v>
      </c>
      <c r="BG936" s="412">
        <v>15</v>
      </c>
      <c r="BH936" s="412">
        <v>60</v>
      </c>
      <c r="BI936" s="416">
        <v>6.0606060606060608E-2</v>
      </c>
      <c r="BJ936" s="465">
        <v>0.80660365866861505</v>
      </c>
      <c r="BK936" s="412">
        <v>10</v>
      </c>
      <c r="BL936" s="422">
        <v>1040</v>
      </c>
      <c r="BM936" s="413">
        <v>515</v>
      </c>
      <c r="BN936" s="413">
        <v>60</v>
      </c>
      <c r="BO936" s="413">
        <v>575</v>
      </c>
      <c r="BP936" s="416">
        <v>0.55288461538461542</v>
      </c>
      <c r="BQ936" s="423">
        <v>0.79351480635147476</v>
      </c>
      <c r="BR936" s="413">
        <v>415</v>
      </c>
      <c r="BS936" s="416">
        <v>0.39903846153846156</v>
      </c>
      <c r="BT936" s="423">
        <v>1.7907753064599092</v>
      </c>
      <c r="BU936" s="413">
        <v>30</v>
      </c>
      <c r="BV936" s="413">
        <v>10</v>
      </c>
      <c r="BW936" s="413">
        <v>40</v>
      </c>
      <c r="BX936" s="416">
        <v>3.8461538461538464E-2</v>
      </c>
      <c r="BY936" s="423">
        <v>0.5322217704250749</v>
      </c>
      <c r="BZ936" s="413">
        <v>15</v>
      </c>
      <c r="CA936" s="412" t="s">
        <v>68</v>
      </c>
      <c r="CB936" s="424" t="s">
        <v>68</v>
      </c>
      <c r="CC936" s="412" t="s">
        <v>68</v>
      </c>
      <c r="CD936" s="424"/>
      <c r="CE936" s="424" t="s">
        <v>2085</v>
      </c>
      <c r="CF936" s="425"/>
      <c r="CG936" s="412"/>
    </row>
    <row r="937" spans="1:85" ht="12.75" customHeight="1" x14ac:dyDescent="0.25">
      <c r="A937" s="409" t="s">
        <v>1246</v>
      </c>
      <c r="B937" s="408">
        <v>4620262</v>
      </c>
      <c r="C937" s="412"/>
      <c r="D937" s="409"/>
      <c r="E937" s="410">
        <v>1</v>
      </c>
      <c r="F937" s="410">
        <v>1</v>
      </c>
      <c r="G937" s="409"/>
      <c r="H937" s="409"/>
      <c r="I937" s="409"/>
      <c r="J937" s="411"/>
      <c r="K937" s="427"/>
      <c r="L937" s="413"/>
      <c r="M937" s="413"/>
      <c r="N937" s="414"/>
      <c r="O937" s="409">
        <v>244620262</v>
      </c>
      <c r="P937" s="415">
        <v>0.76</v>
      </c>
      <c r="Q937" s="414">
        <v>76</v>
      </c>
      <c r="R937" s="412">
        <v>0.77</v>
      </c>
      <c r="S937" s="412">
        <v>77</v>
      </c>
      <c r="T937" s="412">
        <v>4866</v>
      </c>
      <c r="U937" s="413">
        <v>341</v>
      </c>
      <c r="V937" s="416">
        <v>7.5359116022099451E-2</v>
      </c>
      <c r="W937" s="412">
        <v>6336.8</v>
      </c>
      <c r="X937" s="413">
        <v>4525</v>
      </c>
      <c r="Y937" s="413">
        <v>4525</v>
      </c>
      <c r="Z937" s="413">
        <v>4593</v>
      </c>
      <c r="AA937" s="413">
        <v>4509</v>
      </c>
      <c r="AB937" s="413">
        <v>16</v>
      </c>
      <c r="AC937" s="416">
        <v>3.5484586382789974E-3</v>
      </c>
      <c r="AD937" s="417">
        <v>5972</v>
      </c>
      <c r="AE937" s="412">
        <v>1932</v>
      </c>
      <c r="AF937" s="413">
        <v>1889</v>
      </c>
      <c r="AG937" s="418">
        <v>43</v>
      </c>
      <c r="AH937" s="419">
        <v>2.2763366860772894E-2</v>
      </c>
      <c r="AI937" s="418">
        <v>1889</v>
      </c>
      <c r="AJ937" s="413">
        <v>1744</v>
      </c>
      <c r="AK937" s="413">
        <v>145</v>
      </c>
      <c r="AL937" s="420">
        <v>8.3142201834862386E-2</v>
      </c>
      <c r="AM937" s="412">
        <v>1833</v>
      </c>
      <c r="AN937" s="413">
        <v>1717</v>
      </c>
      <c r="AO937" s="413">
        <v>116</v>
      </c>
      <c r="AP937" s="416">
        <v>6.7559697146185205E-2</v>
      </c>
      <c r="AQ937" s="413">
        <v>23.805194805194805</v>
      </c>
      <c r="AR937" s="413">
        <v>1717</v>
      </c>
      <c r="AS937" s="413">
        <v>1677</v>
      </c>
      <c r="AT937" s="413">
        <v>40</v>
      </c>
      <c r="AU937" s="416">
        <v>2.3852116875372691E-2</v>
      </c>
      <c r="AV937" s="421">
        <v>22.592105263157894</v>
      </c>
      <c r="AW937" s="412">
        <v>1835</v>
      </c>
      <c r="AX937" s="412">
        <v>1010</v>
      </c>
      <c r="AY937" s="412">
        <v>90</v>
      </c>
      <c r="AZ937" s="412">
        <v>1100</v>
      </c>
      <c r="BA937" s="416">
        <v>0.59945504087193457</v>
      </c>
      <c r="BB937" s="465">
        <v>0.79331943030646446</v>
      </c>
      <c r="BC937" s="412">
        <v>620</v>
      </c>
      <c r="BD937" s="416">
        <v>0.33787465940054495</v>
      </c>
      <c r="BE937" s="465">
        <v>2.2116401834728467</v>
      </c>
      <c r="BF937" s="412">
        <v>85</v>
      </c>
      <c r="BG937" s="412">
        <v>10</v>
      </c>
      <c r="BH937" s="412">
        <v>95</v>
      </c>
      <c r="BI937" s="416">
        <v>5.1771117166212535E-2</v>
      </c>
      <c r="BJ937" s="465">
        <v>0.68901974657387144</v>
      </c>
      <c r="BK937" s="412">
        <v>30</v>
      </c>
      <c r="BL937" s="422">
        <v>1865</v>
      </c>
      <c r="BM937" s="413">
        <v>970</v>
      </c>
      <c r="BN937" s="413">
        <v>65</v>
      </c>
      <c r="BO937" s="413">
        <v>1035</v>
      </c>
      <c r="BP937" s="416">
        <v>0.55495978552278824</v>
      </c>
      <c r="BQ937" s="423">
        <v>0.79649314610721755</v>
      </c>
      <c r="BR937" s="413">
        <v>715</v>
      </c>
      <c r="BS937" s="416">
        <v>0.38337801608579086</v>
      </c>
      <c r="BT937" s="423">
        <v>1.7204955171466627</v>
      </c>
      <c r="BU937" s="413">
        <v>80</v>
      </c>
      <c r="BV937" s="413">
        <v>20</v>
      </c>
      <c r="BW937" s="413">
        <v>100</v>
      </c>
      <c r="BX937" s="416">
        <v>5.3619302949061663E-2</v>
      </c>
      <c r="BY937" s="423">
        <v>0.74197136895720905</v>
      </c>
      <c r="BZ937" s="413">
        <v>10</v>
      </c>
      <c r="CA937" s="412" t="s">
        <v>68</v>
      </c>
      <c r="CB937" s="424" t="s">
        <v>68</v>
      </c>
      <c r="CC937" s="412" t="s">
        <v>68</v>
      </c>
      <c r="CD937" s="424"/>
      <c r="CE937" s="424" t="s">
        <v>2085</v>
      </c>
      <c r="CF937" s="425"/>
      <c r="CG937" s="412"/>
    </row>
    <row r="938" spans="1:85" ht="12.75" customHeight="1" x14ac:dyDescent="0.25">
      <c r="A938" s="409" t="s">
        <v>1247</v>
      </c>
      <c r="B938" s="408">
        <v>4620263</v>
      </c>
      <c r="C938" s="412"/>
      <c r="D938" s="409"/>
      <c r="E938" s="410">
        <v>1</v>
      </c>
      <c r="F938" s="410">
        <v>1</v>
      </c>
      <c r="G938" s="409"/>
      <c r="H938" s="409"/>
      <c r="I938" s="409"/>
      <c r="J938" s="411"/>
      <c r="K938" s="427"/>
      <c r="L938" s="413"/>
      <c r="M938" s="413"/>
      <c r="N938" s="414"/>
      <c r="O938" s="409">
        <v>244620263</v>
      </c>
      <c r="P938" s="415">
        <v>0.75</v>
      </c>
      <c r="Q938" s="414">
        <v>75</v>
      </c>
      <c r="R938" s="412">
        <v>0.75</v>
      </c>
      <c r="S938" s="412">
        <v>75</v>
      </c>
      <c r="T938" s="412">
        <v>4135</v>
      </c>
      <c r="U938" s="413">
        <v>50</v>
      </c>
      <c r="V938" s="416">
        <v>1.2239902080783354E-2</v>
      </c>
      <c r="W938" s="412">
        <v>5483.4</v>
      </c>
      <c r="X938" s="413">
        <v>4085</v>
      </c>
      <c r="Y938" s="413">
        <v>4085</v>
      </c>
      <c r="Z938" s="413">
        <v>4027</v>
      </c>
      <c r="AA938" s="413">
        <v>4003</v>
      </c>
      <c r="AB938" s="413">
        <v>82</v>
      </c>
      <c r="AC938" s="416">
        <v>2.0484636522608044E-2</v>
      </c>
      <c r="AD938" s="417">
        <v>5431.5</v>
      </c>
      <c r="AE938" s="412">
        <v>1849</v>
      </c>
      <c r="AF938" s="413">
        <v>1848</v>
      </c>
      <c r="AG938" s="418">
        <v>1</v>
      </c>
      <c r="AH938" s="419">
        <v>5.4112554112554113E-4</v>
      </c>
      <c r="AI938" s="418">
        <v>1848</v>
      </c>
      <c r="AJ938" s="413">
        <v>1732</v>
      </c>
      <c r="AK938" s="413">
        <v>116</v>
      </c>
      <c r="AL938" s="420">
        <v>6.6974595842956119E-2</v>
      </c>
      <c r="AM938" s="412">
        <v>1746</v>
      </c>
      <c r="AN938" s="413">
        <v>1713</v>
      </c>
      <c r="AO938" s="413">
        <v>33</v>
      </c>
      <c r="AP938" s="416">
        <v>1.9264448336252189E-2</v>
      </c>
      <c r="AQ938" s="413">
        <v>23.28</v>
      </c>
      <c r="AR938" s="413">
        <v>1713</v>
      </c>
      <c r="AS938" s="413">
        <v>1668</v>
      </c>
      <c r="AT938" s="413">
        <v>45</v>
      </c>
      <c r="AU938" s="416">
        <v>2.6978417266187049E-2</v>
      </c>
      <c r="AV938" s="421">
        <v>22.84</v>
      </c>
      <c r="AW938" s="412">
        <v>1395</v>
      </c>
      <c r="AX938" s="412">
        <v>840</v>
      </c>
      <c r="AY938" s="412">
        <v>50</v>
      </c>
      <c r="AZ938" s="412">
        <v>890</v>
      </c>
      <c r="BA938" s="416">
        <v>0.63799283154121866</v>
      </c>
      <c r="BB938" s="465">
        <v>0.84432038292929457</v>
      </c>
      <c r="BC938" s="412">
        <v>410</v>
      </c>
      <c r="BD938" s="416">
        <v>0.29390681003584229</v>
      </c>
      <c r="BE938" s="465">
        <v>1.9238380067473653</v>
      </c>
      <c r="BF938" s="412">
        <v>65</v>
      </c>
      <c r="BG938" s="412">
        <v>0</v>
      </c>
      <c r="BH938" s="412">
        <v>65</v>
      </c>
      <c r="BI938" s="416">
        <v>4.6594982078853049E-2</v>
      </c>
      <c r="BJ938" s="465">
        <v>0.62013076983662341</v>
      </c>
      <c r="BK938" s="412">
        <v>20</v>
      </c>
      <c r="BL938" s="422">
        <v>1520</v>
      </c>
      <c r="BM938" s="413">
        <v>845</v>
      </c>
      <c r="BN938" s="413">
        <v>50</v>
      </c>
      <c r="BO938" s="413">
        <v>895</v>
      </c>
      <c r="BP938" s="416">
        <v>0.58881578947368418</v>
      </c>
      <c r="BQ938" s="423">
        <v>0.84508418964754306</v>
      </c>
      <c r="BR938" s="413">
        <v>545</v>
      </c>
      <c r="BS938" s="416">
        <v>0.35855263157894735</v>
      </c>
      <c r="BT938" s="423">
        <v>1.609085991917369</v>
      </c>
      <c r="BU938" s="413">
        <v>30</v>
      </c>
      <c r="BV938" s="413">
        <v>25</v>
      </c>
      <c r="BW938" s="413">
        <v>55</v>
      </c>
      <c r="BX938" s="416">
        <v>3.6184210526315791E-2</v>
      </c>
      <c r="BY938" s="423">
        <v>0.50070863928148501</v>
      </c>
      <c r="BZ938" s="413">
        <v>25</v>
      </c>
      <c r="CA938" s="412" t="s">
        <v>68</v>
      </c>
      <c r="CB938" s="424" t="s">
        <v>68</v>
      </c>
      <c r="CC938" s="412" t="s">
        <v>68</v>
      </c>
      <c r="CD938" s="424"/>
      <c r="CE938" s="424" t="s">
        <v>2085</v>
      </c>
      <c r="CF938" s="425"/>
      <c r="CG938" s="412"/>
    </row>
    <row r="939" spans="1:85" ht="12.75" customHeight="1" x14ac:dyDescent="0.25">
      <c r="A939" s="409" t="s">
        <v>1249</v>
      </c>
      <c r="B939" s="408">
        <v>4620264.0199999996</v>
      </c>
      <c r="C939" s="412"/>
      <c r="D939" s="409"/>
      <c r="E939" s="410">
        <v>1</v>
      </c>
      <c r="F939" s="410">
        <v>1</v>
      </c>
      <c r="G939" s="409"/>
      <c r="H939" s="409"/>
      <c r="I939" s="409"/>
      <c r="J939" s="411"/>
      <c r="K939" s="427"/>
      <c r="L939" s="413"/>
      <c r="M939" s="413"/>
      <c r="N939" s="414"/>
      <c r="O939" s="409">
        <v>244620264.02000001</v>
      </c>
      <c r="P939" s="415">
        <v>0.91</v>
      </c>
      <c r="Q939" s="414">
        <v>91</v>
      </c>
      <c r="R939" s="412">
        <v>0.91</v>
      </c>
      <c r="S939" s="412">
        <v>91</v>
      </c>
      <c r="T939" s="412">
        <v>5432</v>
      </c>
      <c r="U939" s="413">
        <v>183</v>
      </c>
      <c r="V939" s="416">
        <v>3.4863783577824346E-2</v>
      </c>
      <c r="W939" s="412">
        <v>5953.5</v>
      </c>
      <c r="X939" s="413">
        <v>5249</v>
      </c>
      <c r="Y939" s="413">
        <v>5249</v>
      </c>
      <c r="Z939" s="413">
        <v>5019</v>
      </c>
      <c r="AA939" s="413">
        <v>4507</v>
      </c>
      <c r="AB939" s="413">
        <v>742</v>
      </c>
      <c r="AC939" s="416">
        <v>0.16463279343243842</v>
      </c>
      <c r="AD939" s="417">
        <v>5754.2</v>
      </c>
      <c r="AE939" s="412">
        <v>2741</v>
      </c>
      <c r="AF939" s="413">
        <v>2685</v>
      </c>
      <c r="AG939" s="418">
        <v>56</v>
      </c>
      <c r="AH939" s="419">
        <v>2.0856610800744878E-2</v>
      </c>
      <c r="AI939" s="418">
        <v>2685</v>
      </c>
      <c r="AJ939" s="413">
        <v>2447</v>
      </c>
      <c r="AK939" s="413">
        <v>238</v>
      </c>
      <c r="AL939" s="420">
        <v>9.7261953412341645E-2</v>
      </c>
      <c r="AM939" s="412">
        <v>2631</v>
      </c>
      <c r="AN939" s="413">
        <v>2591</v>
      </c>
      <c r="AO939" s="413">
        <v>40</v>
      </c>
      <c r="AP939" s="416">
        <v>1.5438054805094558E-2</v>
      </c>
      <c r="AQ939" s="413">
        <v>28.912087912087912</v>
      </c>
      <c r="AR939" s="413">
        <v>2591</v>
      </c>
      <c r="AS939" s="413">
        <v>2324</v>
      </c>
      <c r="AT939" s="413">
        <v>267</v>
      </c>
      <c r="AU939" s="416">
        <v>0.1148881239242685</v>
      </c>
      <c r="AV939" s="421">
        <v>28.472527472527471</v>
      </c>
      <c r="AW939" s="412">
        <v>1680</v>
      </c>
      <c r="AX939" s="412">
        <v>1050</v>
      </c>
      <c r="AY939" s="412">
        <v>55</v>
      </c>
      <c r="AZ939" s="412">
        <v>1105</v>
      </c>
      <c r="BA939" s="416">
        <v>0.65773809523809523</v>
      </c>
      <c r="BB939" s="465">
        <v>0.8704512856313098</v>
      </c>
      <c r="BC939" s="412">
        <v>395</v>
      </c>
      <c r="BD939" s="416">
        <v>0.23511904761904762</v>
      </c>
      <c r="BE939" s="465">
        <v>1.539028509970916</v>
      </c>
      <c r="BF939" s="412">
        <v>130</v>
      </c>
      <c r="BG939" s="412">
        <v>35</v>
      </c>
      <c r="BH939" s="412">
        <v>165</v>
      </c>
      <c r="BI939" s="416">
        <v>9.8214285714285712E-2</v>
      </c>
      <c r="BJ939" s="465">
        <v>1.3071300361460145</v>
      </c>
      <c r="BK939" s="412">
        <v>25</v>
      </c>
      <c r="BL939" s="422">
        <v>2330</v>
      </c>
      <c r="BM939" s="413">
        <v>1330</v>
      </c>
      <c r="BN939" s="413">
        <v>40</v>
      </c>
      <c r="BO939" s="413">
        <v>1370</v>
      </c>
      <c r="BP939" s="416">
        <v>0.58798283261802575</v>
      </c>
      <c r="BQ939" s="423">
        <v>0.84388870766156454</v>
      </c>
      <c r="BR939" s="413">
        <v>800</v>
      </c>
      <c r="BS939" s="416">
        <v>0.34334763948497854</v>
      </c>
      <c r="BT939" s="423">
        <v>1.5408501525152742</v>
      </c>
      <c r="BU939" s="413">
        <v>90</v>
      </c>
      <c r="BV939" s="413">
        <v>50</v>
      </c>
      <c r="BW939" s="413">
        <v>140</v>
      </c>
      <c r="BX939" s="416">
        <v>6.0085836909871244E-2</v>
      </c>
      <c r="BY939" s="423">
        <v>0.83145375293874357</v>
      </c>
      <c r="BZ939" s="413">
        <v>20</v>
      </c>
      <c r="CA939" s="412" t="s">
        <v>68</v>
      </c>
      <c r="CB939" s="424" t="s">
        <v>68</v>
      </c>
      <c r="CC939" s="412" t="s">
        <v>66</v>
      </c>
      <c r="CD939" s="424"/>
      <c r="CE939" s="424" t="s">
        <v>2085</v>
      </c>
      <c r="CF939" s="425"/>
      <c r="CG939" s="412"/>
    </row>
    <row r="940" spans="1:85" ht="12.75" customHeight="1" x14ac:dyDescent="0.25">
      <c r="A940" s="409" t="s">
        <v>1251</v>
      </c>
      <c r="B940" s="408">
        <v>4620266</v>
      </c>
      <c r="C940" s="412"/>
      <c r="D940" s="409"/>
      <c r="E940" s="410">
        <v>1</v>
      </c>
      <c r="F940" s="410">
        <v>1</v>
      </c>
      <c r="G940" s="409"/>
      <c r="H940" s="409"/>
      <c r="I940" s="409"/>
      <c r="J940" s="411"/>
      <c r="K940" s="427"/>
      <c r="L940" s="413"/>
      <c r="M940" s="413"/>
      <c r="N940" s="414"/>
      <c r="O940" s="409">
        <v>244620266</v>
      </c>
      <c r="P940" s="415">
        <v>0.75</v>
      </c>
      <c r="Q940" s="414">
        <v>75</v>
      </c>
      <c r="R940" s="412">
        <v>0.75</v>
      </c>
      <c r="S940" s="412">
        <v>75</v>
      </c>
      <c r="T940" s="412">
        <v>3195</v>
      </c>
      <c r="U940" s="413">
        <v>-162</v>
      </c>
      <c r="V940" s="416">
        <v>-4.8257372654155493E-2</v>
      </c>
      <c r="W940" s="412">
        <v>4243.6000000000004</v>
      </c>
      <c r="X940" s="413">
        <v>3357</v>
      </c>
      <c r="Y940" s="413">
        <v>3357</v>
      </c>
      <c r="Z940" s="413">
        <v>3258</v>
      </c>
      <c r="AA940" s="413">
        <v>3377</v>
      </c>
      <c r="AB940" s="413">
        <v>-20</v>
      </c>
      <c r="AC940" s="416">
        <v>-5.9224163458691144E-3</v>
      </c>
      <c r="AD940" s="417">
        <v>4456.3999999999996</v>
      </c>
      <c r="AE940" s="412">
        <v>1809</v>
      </c>
      <c r="AF940" s="413">
        <v>1794</v>
      </c>
      <c r="AG940" s="418">
        <v>15</v>
      </c>
      <c r="AH940" s="419">
        <v>8.3612040133779261E-3</v>
      </c>
      <c r="AI940" s="418">
        <v>1794</v>
      </c>
      <c r="AJ940" s="413">
        <v>1777</v>
      </c>
      <c r="AK940" s="413">
        <v>17</v>
      </c>
      <c r="AL940" s="420">
        <v>9.5666854248733814E-3</v>
      </c>
      <c r="AM940" s="412">
        <v>1692</v>
      </c>
      <c r="AN940" s="413">
        <v>1682</v>
      </c>
      <c r="AO940" s="413">
        <v>10</v>
      </c>
      <c r="AP940" s="416">
        <v>5.945303210463734E-3</v>
      </c>
      <c r="AQ940" s="413">
        <v>22.56</v>
      </c>
      <c r="AR940" s="413">
        <v>1682</v>
      </c>
      <c r="AS940" s="413">
        <v>1729</v>
      </c>
      <c r="AT940" s="413">
        <v>-47</v>
      </c>
      <c r="AU940" s="416">
        <v>-2.7183342972816656E-2</v>
      </c>
      <c r="AV940" s="421">
        <v>22.426666666666666</v>
      </c>
      <c r="AW940" s="412">
        <v>1105</v>
      </c>
      <c r="AX940" s="412">
        <v>570</v>
      </c>
      <c r="AY940" s="412">
        <v>25</v>
      </c>
      <c r="AZ940" s="412">
        <v>595</v>
      </c>
      <c r="BA940" s="416">
        <v>0.53846153846153844</v>
      </c>
      <c r="BB940" s="465">
        <v>0.7126005651948627</v>
      </c>
      <c r="BC940" s="412">
        <v>420</v>
      </c>
      <c r="BD940" s="416">
        <v>0.38009049773755654</v>
      </c>
      <c r="BE940" s="465">
        <v>2.4879741488870573</v>
      </c>
      <c r="BF940" s="412">
        <v>55</v>
      </c>
      <c r="BG940" s="412">
        <v>25</v>
      </c>
      <c r="BH940" s="412">
        <v>80</v>
      </c>
      <c r="BI940" s="416">
        <v>7.2398190045248875E-2</v>
      </c>
      <c r="BJ940" s="465">
        <v>0.96354464202947687</v>
      </c>
      <c r="BK940" s="412">
        <v>0</v>
      </c>
      <c r="BL940" s="422">
        <v>1670</v>
      </c>
      <c r="BM940" s="413">
        <v>695</v>
      </c>
      <c r="BN940" s="413">
        <v>10</v>
      </c>
      <c r="BO940" s="413">
        <v>705</v>
      </c>
      <c r="BP940" s="416">
        <v>0.42215568862275449</v>
      </c>
      <c r="BQ940" s="423">
        <v>0.60588914971819963</v>
      </c>
      <c r="BR940" s="413">
        <v>775</v>
      </c>
      <c r="BS940" s="416">
        <v>0.46407185628742514</v>
      </c>
      <c r="BT940" s="423">
        <v>2.0826273674434552</v>
      </c>
      <c r="BU940" s="413">
        <v>140</v>
      </c>
      <c r="BV940" s="413">
        <v>40</v>
      </c>
      <c r="BW940" s="413">
        <v>180</v>
      </c>
      <c r="BX940" s="416">
        <v>0.10778443113772455</v>
      </c>
      <c r="BY940" s="423">
        <v>1.4914957398738626</v>
      </c>
      <c r="BZ940" s="413">
        <v>10</v>
      </c>
      <c r="CA940" s="412" t="s">
        <v>68</v>
      </c>
      <c r="CB940" s="424" t="s">
        <v>68</v>
      </c>
      <c r="CC940" s="412" t="s">
        <v>79</v>
      </c>
      <c r="CD940" s="424"/>
      <c r="CE940" s="424" t="s">
        <v>2085</v>
      </c>
      <c r="CF940" s="425"/>
      <c r="CG940" s="412"/>
    </row>
    <row r="941" spans="1:85" ht="12.75" customHeight="1" x14ac:dyDescent="0.25">
      <c r="A941" s="409" t="s">
        <v>1254</v>
      </c>
      <c r="B941" s="408">
        <v>4620268.0199999996</v>
      </c>
      <c r="C941" s="412" t="s">
        <v>2133</v>
      </c>
      <c r="D941" s="409"/>
      <c r="E941" s="410">
        <v>1</v>
      </c>
      <c r="F941" s="410">
        <v>1</v>
      </c>
      <c r="G941" s="409"/>
      <c r="H941" s="409"/>
      <c r="I941" s="409"/>
      <c r="J941" s="411"/>
      <c r="K941" s="427"/>
      <c r="L941" s="413"/>
      <c r="M941" s="413"/>
      <c r="N941" s="414"/>
      <c r="O941" s="409">
        <v>244620268.02000001</v>
      </c>
      <c r="P941" s="415">
        <v>0.3</v>
      </c>
      <c r="Q941" s="414">
        <v>30</v>
      </c>
      <c r="R941" s="412">
        <v>0.3</v>
      </c>
      <c r="S941" s="412">
        <v>30</v>
      </c>
      <c r="T941" s="412">
        <v>6170</v>
      </c>
      <c r="U941" s="413">
        <v>572</v>
      </c>
      <c r="V941" s="416">
        <v>0.10217934976777421</v>
      </c>
      <c r="W941" s="412">
        <v>20376.5</v>
      </c>
      <c r="X941" s="413">
        <v>5598</v>
      </c>
      <c r="Y941" s="413">
        <v>5598</v>
      </c>
      <c r="Z941" s="413">
        <v>3320</v>
      </c>
      <c r="AA941" s="413">
        <v>3770</v>
      </c>
      <c r="AB941" s="413">
        <v>1828</v>
      </c>
      <c r="AC941" s="416">
        <v>0.48488063660477454</v>
      </c>
      <c r="AD941" s="417">
        <v>18487.5</v>
      </c>
      <c r="AE941" s="412">
        <v>2640</v>
      </c>
      <c r="AF941" s="413">
        <v>2254</v>
      </c>
      <c r="AG941" s="418">
        <v>386</v>
      </c>
      <c r="AH941" s="419">
        <v>0.17125110913930788</v>
      </c>
      <c r="AI941" s="418">
        <v>2254</v>
      </c>
      <c r="AJ941" s="413">
        <v>1766</v>
      </c>
      <c r="AK941" s="413">
        <v>488</v>
      </c>
      <c r="AL941" s="420">
        <v>0.27633069082672707</v>
      </c>
      <c r="AM941" s="412">
        <v>2541</v>
      </c>
      <c r="AN941" s="413">
        <v>2151</v>
      </c>
      <c r="AO941" s="413">
        <v>390</v>
      </c>
      <c r="AP941" s="416">
        <v>0.18131101813110181</v>
      </c>
      <c r="AQ941" s="413">
        <v>84.7</v>
      </c>
      <c r="AR941" s="413">
        <v>2151</v>
      </c>
      <c r="AS941" s="413">
        <v>1509</v>
      </c>
      <c r="AT941" s="413">
        <v>642</v>
      </c>
      <c r="AU941" s="416">
        <v>0.42544731610337971</v>
      </c>
      <c r="AV941" s="421">
        <v>71.7</v>
      </c>
      <c r="AW941" s="412">
        <v>2120</v>
      </c>
      <c r="AX941" s="412">
        <v>1380</v>
      </c>
      <c r="AY941" s="412">
        <v>130</v>
      </c>
      <c r="AZ941" s="412">
        <v>1510</v>
      </c>
      <c r="BA941" s="416">
        <v>0.71226415094339623</v>
      </c>
      <c r="BB941" s="465">
        <v>0.94261112498484878</v>
      </c>
      <c r="BC941" s="412">
        <v>455</v>
      </c>
      <c r="BD941" s="416">
        <v>0.21462264150943397</v>
      </c>
      <c r="BE941" s="465">
        <v>1.4048643336777744</v>
      </c>
      <c r="BF941" s="412">
        <v>105</v>
      </c>
      <c r="BG941" s="412">
        <v>0</v>
      </c>
      <c r="BH941" s="412">
        <v>105</v>
      </c>
      <c r="BI941" s="416">
        <v>4.9528301886792456E-2</v>
      </c>
      <c r="BJ941" s="465">
        <v>0.65917020690725259</v>
      </c>
      <c r="BK941" s="412">
        <v>45</v>
      </c>
      <c r="BL941" s="422">
        <v>2270</v>
      </c>
      <c r="BM941" s="413">
        <v>1295</v>
      </c>
      <c r="BN941" s="413">
        <v>90</v>
      </c>
      <c r="BO941" s="413">
        <v>1385</v>
      </c>
      <c r="BP941" s="416">
        <v>0.61013215859030834</v>
      </c>
      <c r="BQ941" s="423">
        <v>0.87567801345999929</v>
      </c>
      <c r="BR941" s="413">
        <v>770</v>
      </c>
      <c r="BS941" s="416">
        <v>0.33920704845814981</v>
      </c>
      <c r="BT941" s="423">
        <v>1.5222683142222762</v>
      </c>
      <c r="BU941" s="413">
        <v>85</v>
      </c>
      <c r="BV941" s="413">
        <v>10</v>
      </c>
      <c r="BW941" s="413">
        <v>95</v>
      </c>
      <c r="BX941" s="416">
        <v>4.185022026431718E-2</v>
      </c>
      <c r="BY941" s="423">
        <v>0.57911355636561013</v>
      </c>
      <c r="BZ941" s="413">
        <v>15</v>
      </c>
      <c r="CA941" s="412" t="s">
        <v>68</v>
      </c>
      <c r="CB941" s="424" t="s">
        <v>68</v>
      </c>
      <c r="CC941" s="412" t="s">
        <v>66</v>
      </c>
      <c r="CD941" s="424" t="s">
        <v>2104</v>
      </c>
      <c r="CE941" s="424" t="s">
        <v>2085</v>
      </c>
      <c r="CF941" s="428" t="s">
        <v>2102</v>
      </c>
      <c r="CG941" s="412"/>
    </row>
    <row r="942" spans="1:85" ht="12.75" customHeight="1" x14ac:dyDescent="0.25">
      <c r="A942" s="409" t="s">
        <v>1256</v>
      </c>
      <c r="B942" s="408">
        <v>4620269</v>
      </c>
      <c r="C942" s="412"/>
      <c r="D942" s="409"/>
      <c r="E942" s="410">
        <v>1</v>
      </c>
      <c r="F942" s="410">
        <v>1</v>
      </c>
      <c r="G942" s="409"/>
      <c r="H942" s="409"/>
      <c r="I942" s="409"/>
      <c r="J942" s="411"/>
      <c r="K942" s="427"/>
      <c r="L942" s="413"/>
      <c r="M942" s="413"/>
      <c r="N942" s="414"/>
      <c r="O942" s="409">
        <v>244620269</v>
      </c>
      <c r="P942" s="415">
        <v>0.77</v>
      </c>
      <c r="Q942" s="414">
        <v>77</v>
      </c>
      <c r="R942" s="412">
        <v>0.78</v>
      </c>
      <c r="S942" s="412">
        <v>78</v>
      </c>
      <c r="T942" s="412">
        <v>4521</v>
      </c>
      <c r="U942" s="413">
        <v>384</v>
      </c>
      <c r="V942" s="416">
        <v>9.2820884699057291E-2</v>
      </c>
      <c r="W942" s="412">
        <v>5788.7</v>
      </c>
      <c r="X942" s="413">
        <v>4137</v>
      </c>
      <c r="Y942" s="413">
        <v>4137</v>
      </c>
      <c r="Z942" s="413">
        <v>3969</v>
      </c>
      <c r="AA942" s="413">
        <v>4059</v>
      </c>
      <c r="AB942" s="413">
        <v>78</v>
      </c>
      <c r="AC942" s="416">
        <v>1.9216555801921657E-2</v>
      </c>
      <c r="AD942" s="417">
        <v>5358.1</v>
      </c>
      <c r="AE942" s="412">
        <v>2256</v>
      </c>
      <c r="AF942" s="413">
        <v>2098</v>
      </c>
      <c r="AG942" s="418">
        <v>158</v>
      </c>
      <c r="AH942" s="419">
        <v>7.5309818875119158E-2</v>
      </c>
      <c r="AI942" s="418">
        <v>2098</v>
      </c>
      <c r="AJ942" s="413">
        <v>2023</v>
      </c>
      <c r="AK942" s="413">
        <v>75</v>
      </c>
      <c r="AL942" s="420">
        <v>3.7073652990608011E-2</v>
      </c>
      <c r="AM942" s="412">
        <v>2138</v>
      </c>
      <c r="AN942" s="413">
        <v>1921</v>
      </c>
      <c r="AO942" s="413">
        <v>217</v>
      </c>
      <c r="AP942" s="416">
        <v>0.11296199895887558</v>
      </c>
      <c r="AQ942" s="413">
        <v>27.410256410256409</v>
      </c>
      <c r="AR942" s="413">
        <v>1921</v>
      </c>
      <c r="AS942" s="413">
        <v>1914</v>
      </c>
      <c r="AT942" s="413">
        <v>7</v>
      </c>
      <c r="AU942" s="416">
        <v>3.6572622779519333E-3</v>
      </c>
      <c r="AV942" s="421">
        <v>24.948051948051948</v>
      </c>
      <c r="AW942" s="412">
        <v>1695</v>
      </c>
      <c r="AX942" s="412">
        <v>825</v>
      </c>
      <c r="AY942" s="412">
        <v>70</v>
      </c>
      <c r="AZ942" s="412">
        <v>895</v>
      </c>
      <c r="BA942" s="416">
        <v>0.528023598820059</v>
      </c>
      <c r="BB942" s="465">
        <v>0.69878698491717051</v>
      </c>
      <c r="BC942" s="412">
        <v>660</v>
      </c>
      <c r="BD942" s="416">
        <v>0.38938053097345132</v>
      </c>
      <c r="BE942" s="465">
        <v>2.5487843050756158</v>
      </c>
      <c r="BF942" s="412">
        <v>105</v>
      </c>
      <c r="BG942" s="412">
        <v>20</v>
      </c>
      <c r="BH942" s="412">
        <v>125</v>
      </c>
      <c r="BI942" s="416">
        <v>7.3746312684365781E-2</v>
      </c>
      <c r="BJ942" s="465">
        <v>0.98148675280473063</v>
      </c>
      <c r="BK942" s="412">
        <v>15</v>
      </c>
      <c r="BL942" s="422">
        <v>1735</v>
      </c>
      <c r="BM942" s="413">
        <v>805</v>
      </c>
      <c r="BN942" s="413">
        <v>35</v>
      </c>
      <c r="BO942" s="413">
        <v>840</v>
      </c>
      <c r="BP942" s="416">
        <v>0.48414985590778098</v>
      </c>
      <c r="BQ942" s="423">
        <v>0.69486483882084782</v>
      </c>
      <c r="BR942" s="413">
        <v>730</v>
      </c>
      <c r="BS942" s="416">
        <v>0.4207492795389049</v>
      </c>
      <c r="BT942" s="423">
        <v>1.8882075103841713</v>
      </c>
      <c r="BU942" s="413">
        <v>125</v>
      </c>
      <c r="BV942" s="413">
        <v>30</v>
      </c>
      <c r="BW942" s="413">
        <v>155</v>
      </c>
      <c r="BX942" s="416">
        <v>8.9337175792507204E-2</v>
      </c>
      <c r="BY942" s="423">
        <v>1.2362269364916725</v>
      </c>
      <c r="BZ942" s="413">
        <v>10</v>
      </c>
      <c r="CA942" s="412" t="s">
        <v>68</v>
      </c>
      <c r="CB942" s="424" t="s">
        <v>68</v>
      </c>
      <c r="CC942" s="412" t="s">
        <v>68</v>
      </c>
      <c r="CD942" s="424"/>
      <c r="CE942" s="424" t="s">
        <v>2085</v>
      </c>
      <c r="CF942" s="425"/>
      <c r="CG942" s="412"/>
    </row>
    <row r="943" spans="1:85" ht="12.75" customHeight="1" x14ac:dyDescent="0.25">
      <c r="A943" s="409" t="s">
        <v>1259</v>
      </c>
      <c r="B943" s="408">
        <v>4620272</v>
      </c>
      <c r="C943" s="412"/>
      <c r="D943" s="409"/>
      <c r="E943" s="410">
        <v>1</v>
      </c>
      <c r="F943" s="410">
        <v>1</v>
      </c>
      <c r="G943" s="409"/>
      <c r="H943" s="409"/>
      <c r="I943" s="409"/>
      <c r="J943" s="411"/>
      <c r="K943" s="427"/>
      <c r="L943" s="413"/>
      <c r="M943" s="413"/>
      <c r="N943" s="414"/>
      <c r="O943" s="409">
        <v>244620272</v>
      </c>
      <c r="P943" s="415">
        <v>0.5</v>
      </c>
      <c r="Q943" s="414">
        <v>50</v>
      </c>
      <c r="R943" s="412">
        <v>0.5</v>
      </c>
      <c r="S943" s="412">
        <v>50</v>
      </c>
      <c r="T943" s="412">
        <v>3715</v>
      </c>
      <c r="U943" s="413">
        <v>-81</v>
      </c>
      <c r="V943" s="416">
        <v>-2.1338250790305584E-2</v>
      </c>
      <c r="W943" s="412">
        <v>7394.5</v>
      </c>
      <c r="X943" s="413">
        <v>3796</v>
      </c>
      <c r="Y943" s="413">
        <v>3796</v>
      </c>
      <c r="Z943" s="413">
        <v>3748</v>
      </c>
      <c r="AA943" s="413">
        <v>3573</v>
      </c>
      <c r="AB943" s="413">
        <v>223</v>
      </c>
      <c r="AC943" s="416">
        <v>6.2412538483067451E-2</v>
      </c>
      <c r="AD943" s="417">
        <v>7524.3</v>
      </c>
      <c r="AE943" s="412">
        <v>1922</v>
      </c>
      <c r="AF943" s="413">
        <v>1911</v>
      </c>
      <c r="AG943" s="418">
        <v>11</v>
      </c>
      <c r="AH943" s="419">
        <v>5.7561486132914706E-3</v>
      </c>
      <c r="AI943" s="418">
        <v>1911</v>
      </c>
      <c r="AJ943" s="413">
        <v>1880</v>
      </c>
      <c r="AK943" s="413">
        <v>31</v>
      </c>
      <c r="AL943" s="420">
        <v>1.6489361702127659E-2</v>
      </c>
      <c r="AM943" s="412">
        <v>1831</v>
      </c>
      <c r="AN943" s="413">
        <v>1841</v>
      </c>
      <c r="AO943" s="413">
        <v>-10</v>
      </c>
      <c r="AP943" s="416">
        <v>-5.4318305268875608E-3</v>
      </c>
      <c r="AQ943" s="413">
        <v>36.619999999999997</v>
      </c>
      <c r="AR943" s="413">
        <v>1841</v>
      </c>
      <c r="AS943" s="413">
        <v>1826</v>
      </c>
      <c r="AT943" s="413">
        <v>15</v>
      </c>
      <c r="AU943" s="416">
        <v>8.2146768893756848E-3</v>
      </c>
      <c r="AV943" s="421">
        <v>36.82</v>
      </c>
      <c r="AW943" s="412">
        <v>1280</v>
      </c>
      <c r="AX943" s="412">
        <v>605</v>
      </c>
      <c r="AY943" s="412">
        <v>70</v>
      </c>
      <c r="AZ943" s="412">
        <v>675</v>
      </c>
      <c r="BA943" s="416">
        <v>0.52734375</v>
      </c>
      <c r="BB943" s="465">
        <v>0.69788727227510272</v>
      </c>
      <c r="BC943" s="412">
        <v>375</v>
      </c>
      <c r="BD943" s="416">
        <v>0.29296875</v>
      </c>
      <c r="BE943" s="465">
        <v>1.9176977082311653</v>
      </c>
      <c r="BF943" s="412">
        <v>110</v>
      </c>
      <c r="BG943" s="412">
        <v>65</v>
      </c>
      <c r="BH943" s="412">
        <v>175</v>
      </c>
      <c r="BI943" s="416">
        <v>0.13671875</v>
      </c>
      <c r="BJ943" s="465">
        <v>1.8195844253168951</v>
      </c>
      <c r="BK943" s="412">
        <v>45</v>
      </c>
      <c r="BL943" s="422">
        <v>1845</v>
      </c>
      <c r="BM943" s="413">
        <v>865</v>
      </c>
      <c r="BN943" s="413">
        <v>35</v>
      </c>
      <c r="BO943" s="413">
        <v>900</v>
      </c>
      <c r="BP943" s="416">
        <v>0.48780487804878048</v>
      </c>
      <c r="BQ943" s="423">
        <v>0.70011062447977401</v>
      </c>
      <c r="BR943" s="413">
        <v>755</v>
      </c>
      <c r="BS943" s="416">
        <v>0.40921409214092141</v>
      </c>
      <c r="BT943" s="423">
        <v>1.8364407491851251</v>
      </c>
      <c r="BU943" s="413">
        <v>125</v>
      </c>
      <c r="BV943" s="413">
        <v>60</v>
      </c>
      <c r="BW943" s="413">
        <v>185</v>
      </c>
      <c r="BX943" s="416">
        <v>0.1002710027100271</v>
      </c>
      <c r="BY943" s="423">
        <v>1.3875266752003308</v>
      </c>
      <c r="BZ943" s="413">
        <v>0</v>
      </c>
      <c r="CA943" s="412" t="s">
        <v>68</v>
      </c>
      <c r="CB943" s="424" t="s">
        <v>68</v>
      </c>
      <c r="CC943" s="412" t="s">
        <v>68</v>
      </c>
      <c r="CD943" s="424" t="s">
        <v>2104</v>
      </c>
      <c r="CE943" s="424" t="s">
        <v>2085</v>
      </c>
      <c r="CF943" s="428" t="s">
        <v>2102</v>
      </c>
      <c r="CG943" s="412"/>
    </row>
    <row r="944" spans="1:85" ht="12.75" customHeight="1" x14ac:dyDescent="0.25">
      <c r="A944" s="409" t="s">
        <v>1260</v>
      </c>
      <c r="B944" s="408">
        <v>4620273</v>
      </c>
      <c r="C944" s="412"/>
      <c r="D944" s="409"/>
      <c r="E944" s="410">
        <v>1</v>
      </c>
      <c r="F944" s="410">
        <v>1</v>
      </c>
      <c r="G944" s="409"/>
      <c r="H944" s="409"/>
      <c r="I944" s="409"/>
      <c r="J944" s="411"/>
      <c r="K944" s="427"/>
      <c r="L944" s="413"/>
      <c r="M944" s="413"/>
      <c r="N944" s="414"/>
      <c r="O944" s="409">
        <v>244620273</v>
      </c>
      <c r="P944" s="415">
        <v>0.56999999999999995</v>
      </c>
      <c r="Q944" s="414">
        <v>56.999999999999993</v>
      </c>
      <c r="R944" s="412">
        <v>0.56999999999999995</v>
      </c>
      <c r="S944" s="412">
        <v>56.999999999999993</v>
      </c>
      <c r="T944" s="412">
        <v>4752</v>
      </c>
      <c r="U944" s="413">
        <v>91</v>
      </c>
      <c r="V944" s="416">
        <v>1.9523707358935851E-2</v>
      </c>
      <c r="W944" s="412">
        <v>8369.1</v>
      </c>
      <c r="X944" s="413">
        <v>4661</v>
      </c>
      <c r="Y944" s="413">
        <v>4661</v>
      </c>
      <c r="Z944" s="413">
        <v>4379</v>
      </c>
      <c r="AA944" s="413">
        <v>4255</v>
      </c>
      <c r="AB944" s="413">
        <v>406</v>
      </c>
      <c r="AC944" s="416">
        <v>9.5417156286721511E-2</v>
      </c>
      <c r="AD944" s="417">
        <v>8188.7</v>
      </c>
      <c r="AE944" s="412">
        <v>2487</v>
      </c>
      <c r="AF944" s="413">
        <v>2411</v>
      </c>
      <c r="AG944" s="418">
        <v>76</v>
      </c>
      <c r="AH944" s="419">
        <v>3.1522189962671088E-2</v>
      </c>
      <c r="AI944" s="418">
        <v>2411</v>
      </c>
      <c r="AJ944" s="413">
        <v>2143</v>
      </c>
      <c r="AK944" s="413">
        <v>268</v>
      </c>
      <c r="AL944" s="420">
        <v>0.12505832944470369</v>
      </c>
      <c r="AM944" s="412">
        <v>2263</v>
      </c>
      <c r="AN944" s="413">
        <v>2195</v>
      </c>
      <c r="AO944" s="413">
        <v>68</v>
      </c>
      <c r="AP944" s="416">
        <v>3.0979498861047835E-2</v>
      </c>
      <c r="AQ944" s="413">
        <v>39.701754385964918</v>
      </c>
      <c r="AR944" s="413">
        <v>2195</v>
      </c>
      <c r="AS944" s="413">
        <v>2080</v>
      </c>
      <c r="AT944" s="413">
        <v>115</v>
      </c>
      <c r="AU944" s="416">
        <v>5.5288461538461536E-2</v>
      </c>
      <c r="AV944" s="421">
        <v>38.508771929824569</v>
      </c>
      <c r="AW944" s="412">
        <v>1780</v>
      </c>
      <c r="AX944" s="412">
        <v>1060</v>
      </c>
      <c r="AY944" s="412">
        <v>60</v>
      </c>
      <c r="AZ944" s="412">
        <v>1120</v>
      </c>
      <c r="BA944" s="416">
        <v>0.6292134831460674</v>
      </c>
      <c r="BB944" s="465">
        <v>0.83270178404792938</v>
      </c>
      <c r="BC944" s="412">
        <v>520</v>
      </c>
      <c r="BD944" s="416">
        <v>0.29213483146067415</v>
      </c>
      <c r="BE944" s="465">
        <v>1.9122390930317057</v>
      </c>
      <c r="BF944" s="412">
        <v>100</v>
      </c>
      <c r="BG944" s="412">
        <v>30</v>
      </c>
      <c r="BH944" s="412">
        <v>130</v>
      </c>
      <c r="BI944" s="416">
        <v>7.3033707865168537E-2</v>
      </c>
      <c r="BJ944" s="465">
        <v>0.97200272350796579</v>
      </c>
      <c r="BK944" s="412">
        <v>15</v>
      </c>
      <c r="BL944" s="422">
        <v>1850</v>
      </c>
      <c r="BM944" s="413">
        <v>975</v>
      </c>
      <c r="BN944" s="413">
        <v>60</v>
      </c>
      <c r="BO944" s="413">
        <v>1035</v>
      </c>
      <c r="BP944" s="416">
        <v>0.55945945945945941</v>
      </c>
      <c r="BQ944" s="423">
        <v>0.80295119864322184</v>
      </c>
      <c r="BR944" s="413">
        <v>650</v>
      </c>
      <c r="BS944" s="416">
        <v>0.35135135135135137</v>
      </c>
      <c r="BT944" s="423">
        <v>1.5767686189083667</v>
      </c>
      <c r="BU944" s="413">
        <v>105</v>
      </c>
      <c r="BV944" s="413">
        <v>50</v>
      </c>
      <c r="BW944" s="413">
        <v>155</v>
      </c>
      <c r="BX944" s="416">
        <v>8.3783783783783788E-2</v>
      </c>
      <c r="BY944" s="423">
        <v>1.1593803971962444</v>
      </c>
      <c r="BZ944" s="413">
        <v>10</v>
      </c>
      <c r="CA944" s="412" t="s">
        <v>68</v>
      </c>
      <c r="CB944" s="424" t="s">
        <v>68</v>
      </c>
      <c r="CC944" s="412" t="s">
        <v>66</v>
      </c>
      <c r="CD944" s="424"/>
      <c r="CE944" s="424" t="s">
        <v>2085</v>
      </c>
      <c r="CF944" s="425"/>
      <c r="CG944" s="412"/>
    </row>
    <row r="945" spans="1:85" ht="12.75" customHeight="1" x14ac:dyDescent="0.25">
      <c r="A945" s="409" t="s">
        <v>1262</v>
      </c>
      <c r="B945" s="408">
        <v>4620275</v>
      </c>
      <c r="C945" s="412"/>
      <c r="D945" s="409"/>
      <c r="E945" s="410">
        <v>1</v>
      </c>
      <c r="F945" s="410">
        <v>1</v>
      </c>
      <c r="G945" s="409"/>
      <c r="H945" s="409"/>
      <c r="I945" s="409"/>
      <c r="J945" s="411"/>
      <c r="K945" s="427"/>
      <c r="L945" s="413"/>
      <c r="M945" s="413"/>
      <c r="N945" s="414"/>
      <c r="O945" s="409">
        <v>244620275</v>
      </c>
      <c r="P945" s="415">
        <v>0.62</v>
      </c>
      <c r="Q945" s="414">
        <v>62</v>
      </c>
      <c r="R945" s="412">
        <v>0.62</v>
      </c>
      <c r="S945" s="412">
        <v>62</v>
      </c>
      <c r="T945" s="412">
        <v>4158</v>
      </c>
      <c r="U945" s="413">
        <v>147</v>
      </c>
      <c r="V945" s="416">
        <v>3.6649214659685861E-2</v>
      </c>
      <c r="W945" s="412">
        <v>6722.7</v>
      </c>
      <c r="X945" s="413">
        <v>4011</v>
      </c>
      <c r="Y945" s="413">
        <v>4011</v>
      </c>
      <c r="Z945" s="413">
        <v>3983</v>
      </c>
      <c r="AA945" s="413">
        <v>4061</v>
      </c>
      <c r="AB945" s="413">
        <v>-50</v>
      </c>
      <c r="AC945" s="416">
        <v>-1.2312238364934745E-2</v>
      </c>
      <c r="AD945" s="417">
        <v>6461</v>
      </c>
      <c r="AE945" s="412">
        <v>2189</v>
      </c>
      <c r="AF945" s="413">
        <v>2180</v>
      </c>
      <c r="AG945" s="418">
        <v>9</v>
      </c>
      <c r="AH945" s="419">
        <v>4.1284403669724773E-3</v>
      </c>
      <c r="AI945" s="418">
        <v>2180</v>
      </c>
      <c r="AJ945" s="413">
        <v>2119</v>
      </c>
      <c r="AK945" s="413">
        <v>61</v>
      </c>
      <c r="AL945" s="420">
        <v>2.8787163756488911E-2</v>
      </c>
      <c r="AM945" s="412">
        <v>2045</v>
      </c>
      <c r="AN945" s="413">
        <v>1996</v>
      </c>
      <c r="AO945" s="413">
        <v>49</v>
      </c>
      <c r="AP945" s="416">
        <v>2.4549098196392786E-2</v>
      </c>
      <c r="AQ945" s="413">
        <v>32.983870967741936</v>
      </c>
      <c r="AR945" s="413">
        <v>1996</v>
      </c>
      <c r="AS945" s="413">
        <v>2019</v>
      </c>
      <c r="AT945" s="413">
        <v>-23</v>
      </c>
      <c r="AU945" s="416">
        <v>-1.1391778107974244E-2</v>
      </c>
      <c r="AV945" s="421">
        <v>32.193548387096776</v>
      </c>
      <c r="AW945" s="412">
        <v>1480</v>
      </c>
      <c r="AX945" s="412">
        <v>860</v>
      </c>
      <c r="AY945" s="412">
        <v>80</v>
      </c>
      <c r="AZ945" s="412">
        <v>940</v>
      </c>
      <c r="BA945" s="416">
        <v>0.63513513513513509</v>
      </c>
      <c r="BB945" s="465">
        <v>0.84053850450590939</v>
      </c>
      <c r="BC945" s="412">
        <v>410</v>
      </c>
      <c r="BD945" s="416">
        <v>0.27702702702702703</v>
      </c>
      <c r="BE945" s="465">
        <v>1.8133473104139017</v>
      </c>
      <c r="BF945" s="412">
        <v>95</v>
      </c>
      <c r="BG945" s="412">
        <v>20</v>
      </c>
      <c r="BH945" s="412">
        <v>115</v>
      </c>
      <c r="BI945" s="416">
        <v>7.77027027027027E-2</v>
      </c>
      <c r="BJ945" s="465">
        <v>1.0341421907592547</v>
      </c>
      <c r="BK945" s="412">
        <v>10</v>
      </c>
      <c r="BL945" s="422">
        <v>1755</v>
      </c>
      <c r="BM945" s="413">
        <v>985</v>
      </c>
      <c r="BN945" s="413">
        <v>40</v>
      </c>
      <c r="BO945" s="413">
        <v>1025</v>
      </c>
      <c r="BP945" s="416">
        <v>0.58404558404558404</v>
      </c>
      <c r="BQ945" s="423">
        <v>0.8382378630701568</v>
      </c>
      <c r="BR945" s="413">
        <v>595</v>
      </c>
      <c r="BS945" s="416">
        <v>0.33903133903133903</v>
      </c>
      <c r="BT945" s="423">
        <v>1.5214797784469731</v>
      </c>
      <c r="BU945" s="413">
        <v>85</v>
      </c>
      <c r="BV945" s="413">
        <v>30</v>
      </c>
      <c r="BW945" s="413">
        <v>115</v>
      </c>
      <c r="BX945" s="416">
        <v>6.5527065527065526E-2</v>
      </c>
      <c r="BY945" s="423">
        <v>0.90674820146494239</v>
      </c>
      <c r="BZ945" s="413">
        <v>20</v>
      </c>
      <c r="CA945" s="412" t="s">
        <v>68</v>
      </c>
      <c r="CB945" s="424" t="s">
        <v>68</v>
      </c>
      <c r="CC945" s="412" t="s">
        <v>68</v>
      </c>
      <c r="CD945" s="424"/>
      <c r="CE945" s="424" t="s">
        <v>2085</v>
      </c>
      <c r="CF945" s="425"/>
      <c r="CG945" s="412"/>
    </row>
    <row r="946" spans="1:85" ht="12.75" customHeight="1" x14ac:dyDescent="0.25">
      <c r="A946" s="409" t="s">
        <v>1263</v>
      </c>
      <c r="B946" s="408">
        <v>4620276</v>
      </c>
      <c r="C946" s="412"/>
      <c r="D946" s="409"/>
      <c r="E946" s="410">
        <v>1</v>
      </c>
      <c r="F946" s="410">
        <v>1</v>
      </c>
      <c r="G946" s="409"/>
      <c r="H946" s="409"/>
      <c r="I946" s="409"/>
      <c r="J946" s="411"/>
      <c r="K946" s="427"/>
      <c r="L946" s="413"/>
      <c r="M946" s="413"/>
      <c r="N946" s="414"/>
      <c r="O946" s="409">
        <v>244620276</v>
      </c>
      <c r="P946" s="415">
        <v>0.86</v>
      </c>
      <c r="Q946" s="414">
        <v>86</v>
      </c>
      <c r="R946" s="412">
        <v>0.84</v>
      </c>
      <c r="S946" s="412">
        <v>84</v>
      </c>
      <c r="T946" s="412">
        <v>5123</v>
      </c>
      <c r="U946" s="413">
        <v>11</v>
      </c>
      <c r="V946" s="416">
        <v>2.1517996870109544E-3</v>
      </c>
      <c r="W946" s="412">
        <v>6068.5</v>
      </c>
      <c r="X946" s="413">
        <v>5112</v>
      </c>
      <c r="Y946" s="413">
        <v>5112</v>
      </c>
      <c r="Z946" s="413">
        <v>5016</v>
      </c>
      <c r="AA946" s="413">
        <v>4971</v>
      </c>
      <c r="AB946" s="413">
        <v>141</v>
      </c>
      <c r="AC946" s="416">
        <v>2.8364514182257092E-2</v>
      </c>
      <c r="AD946" s="417">
        <v>5954.6</v>
      </c>
      <c r="AE946" s="412">
        <v>2712</v>
      </c>
      <c r="AF946" s="413">
        <v>2726</v>
      </c>
      <c r="AG946" s="418">
        <v>-14</v>
      </c>
      <c r="AH946" s="419">
        <v>-5.1357300073367569E-3</v>
      </c>
      <c r="AI946" s="418">
        <v>2726</v>
      </c>
      <c r="AJ946" s="413">
        <v>2595</v>
      </c>
      <c r="AK946" s="413">
        <v>131</v>
      </c>
      <c r="AL946" s="420">
        <v>5.0481695568400771E-2</v>
      </c>
      <c r="AM946" s="412">
        <v>2570</v>
      </c>
      <c r="AN946" s="413">
        <v>2529</v>
      </c>
      <c r="AO946" s="413">
        <v>41</v>
      </c>
      <c r="AP946" s="416">
        <v>1.6211941478845394E-2</v>
      </c>
      <c r="AQ946" s="413">
        <v>30.595238095238095</v>
      </c>
      <c r="AR946" s="413">
        <v>2529</v>
      </c>
      <c r="AS946" s="413">
        <v>2482</v>
      </c>
      <c r="AT946" s="413">
        <v>47</v>
      </c>
      <c r="AU946" s="416">
        <v>1.8936341659951651E-2</v>
      </c>
      <c r="AV946" s="421">
        <v>29.406976744186046</v>
      </c>
      <c r="AW946" s="412">
        <v>1945</v>
      </c>
      <c r="AX946" s="412">
        <v>1050</v>
      </c>
      <c r="AY946" s="412">
        <v>25</v>
      </c>
      <c r="AZ946" s="412">
        <v>1075</v>
      </c>
      <c r="BA946" s="416">
        <v>0.5526992287917738</v>
      </c>
      <c r="BB946" s="465">
        <v>0.73144273952245364</v>
      </c>
      <c r="BC946" s="412">
        <v>630</v>
      </c>
      <c r="BD946" s="416">
        <v>0.32390745501285345</v>
      </c>
      <c r="BE946" s="465">
        <v>2.1202144739230322</v>
      </c>
      <c r="BF946" s="412">
        <v>125</v>
      </c>
      <c r="BG946" s="412">
        <v>70</v>
      </c>
      <c r="BH946" s="412">
        <v>195</v>
      </c>
      <c r="BI946" s="416">
        <v>0.10025706940874037</v>
      </c>
      <c r="BJ946" s="465">
        <v>1.3343173633759737</v>
      </c>
      <c r="BK946" s="412">
        <v>45</v>
      </c>
      <c r="BL946" s="422">
        <v>2325</v>
      </c>
      <c r="BM946" s="413">
        <v>1150</v>
      </c>
      <c r="BN946" s="413">
        <v>70</v>
      </c>
      <c r="BO946" s="413">
        <v>1220</v>
      </c>
      <c r="BP946" s="416">
        <v>0.52473118279569897</v>
      </c>
      <c r="BQ946" s="423">
        <v>0.75310824594576997</v>
      </c>
      <c r="BR946" s="413">
        <v>865</v>
      </c>
      <c r="BS946" s="416">
        <v>0.3720430107526882</v>
      </c>
      <c r="BT946" s="423">
        <v>1.6696271182187685</v>
      </c>
      <c r="BU946" s="413">
        <v>125</v>
      </c>
      <c r="BV946" s="413">
        <v>70</v>
      </c>
      <c r="BW946" s="413">
        <v>195</v>
      </c>
      <c r="BX946" s="416">
        <v>8.387096774193549E-2</v>
      </c>
      <c r="BY946" s="423">
        <v>1.1605868284108085</v>
      </c>
      <c r="BZ946" s="413">
        <v>40</v>
      </c>
      <c r="CA946" s="412" t="s">
        <v>68</v>
      </c>
      <c r="CB946" s="424" t="s">
        <v>68</v>
      </c>
      <c r="CC946" s="412" t="s">
        <v>68</v>
      </c>
      <c r="CD946" s="424"/>
      <c r="CE946" s="424" t="s">
        <v>2085</v>
      </c>
      <c r="CF946" s="425"/>
      <c r="CG946" s="412"/>
    </row>
    <row r="947" spans="1:85" ht="12.75" customHeight="1" x14ac:dyDescent="0.25">
      <c r="A947" s="409" t="s">
        <v>1264</v>
      </c>
      <c r="B947" s="408">
        <v>4620277</v>
      </c>
      <c r="C947" s="412"/>
      <c r="D947" s="409"/>
      <c r="E947" s="410">
        <v>1</v>
      </c>
      <c r="F947" s="410">
        <v>1</v>
      </c>
      <c r="G947" s="409"/>
      <c r="H947" s="409"/>
      <c r="I947" s="409"/>
      <c r="J947" s="411"/>
      <c r="K947" s="427"/>
      <c r="L947" s="413"/>
      <c r="M947" s="413"/>
      <c r="N947" s="414"/>
      <c r="O947" s="409">
        <v>244620277</v>
      </c>
      <c r="P947" s="415">
        <v>0.56000000000000005</v>
      </c>
      <c r="Q947" s="414">
        <v>56.000000000000007</v>
      </c>
      <c r="R947" s="412">
        <v>0.56000000000000005</v>
      </c>
      <c r="S947" s="412">
        <v>56.000000000000007</v>
      </c>
      <c r="T947" s="412">
        <v>4350</v>
      </c>
      <c r="U947" s="413">
        <v>-60</v>
      </c>
      <c r="V947" s="416">
        <v>-1.3605442176870748E-2</v>
      </c>
      <c r="W947" s="412">
        <v>7773.4</v>
      </c>
      <c r="X947" s="413">
        <v>4410</v>
      </c>
      <c r="Y947" s="413">
        <v>4410</v>
      </c>
      <c r="Z947" s="413">
        <v>4403</v>
      </c>
      <c r="AA947" s="413">
        <v>4461</v>
      </c>
      <c r="AB947" s="413">
        <v>-51</v>
      </c>
      <c r="AC947" s="416">
        <v>-1.1432414256893073E-2</v>
      </c>
      <c r="AD947" s="417">
        <v>7882</v>
      </c>
      <c r="AE947" s="412">
        <v>2223</v>
      </c>
      <c r="AF947" s="413">
        <v>2101</v>
      </c>
      <c r="AG947" s="418">
        <v>122</v>
      </c>
      <c r="AH947" s="419">
        <v>5.8067586863398385E-2</v>
      </c>
      <c r="AI947" s="418">
        <v>2101</v>
      </c>
      <c r="AJ947" s="413">
        <v>2039</v>
      </c>
      <c r="AK947" s="413">
        <v>62</v>
      </c>
      <c r="AL947" s="420">
        <v>3.0407062285434036E-2</v>
      </c>
      <c r="AM947" s="412">
        <v>2089</v>
      </c>
      <c r="AN947" s="413">
        <v>1936</v>
      </c>
      <c r="AO947" s="413">
        <v>153</v>
      </c>
      <c r="AP947" s="416">
        <v>7.9028925619834711E-2</v>
      </c>
      <c r="AQ947" s="413">
        <v>37.303571428571423</v>
      </c>
      <c r="AR947" s="413">
        <v>1936</v>
      </c>
      <c r="AS947" s="413">
        <v>1943</v>
      </c>
      <c r="AT947" s="413">
        <v>-7</v>
      </c>
      <c r="AU947" s="416">
        <v>-3.602676273803397E-3</v>
      </c>
      <c r="AV947" s="421">
        <v>34.571428571428569</v>
      </c>
      <c r="AW947" s="412">
        <v>1345</v>
      </c>
      <c r="AX947" s="412">
        <v>680</v>
      </c>
      <c r="AY947" s="412">
        <v>30</v>
      </c>
      <c r="AZ947" s="412">
        <v>710</v>
      </c>
      <c r="BA947" s="416">
        <v>0.52788104089219334</v>
      </c>
      <c r="BB947" s="465">
        <v>0.69859832360579743</v>
      </c>
      <c r="BC947" s="412">
        <v>460</v>
      </c>
      <c r="BD947" s="416">
        <v>0.34200743494423791</v>
      </c>
      <c r="BE947" s="465">
        <v>2.2386922639038613</v>
      </c>
      <c r="BF947" s="412">
        <v>95</v>
      </c>
      <c r="BG947" s="412">
        <v>50</v>
      </c>
      <c r="BH947" s="412">
        <v>145</v>
      </c>
      <c r="BI947" s="416">
        <v>0.10780669144981413</v>
      </c>
      <c r="BJ947" s="465">
        <v>1.4347949839142464</v>
      </c>
      <c r="BK947" s="412">
        <v>30</v>
      </c>
      <c r="BL947" s="422">
        <v>1585</v>
      </c>
      <c r="BM947" s="413">
        <v>710</v>
      </c>
      <c r="BN947" s="413">
        <v>30</v>
      </c>
      <c r="BO947" s="413">
        <v>740</v>
      </c>
      <c r="BP947" s="416">
        <v>0.46687697160883279</v>
      </c>
      <c r="BQ947" s="423">
        <v>0.67007433270398564</v>
      </c>
      <c r="BR947" s="413">
        <v>675</v>
      </c>
      <c r="BS947" s="416">
        <v>0.42586750788643535</v>
      </c>
      <c r="BT947" s="423">
        <v>1.911176717167506</v>
      </c>
      <c r="BU947" s="413">
        <v>110</v>
      </c>
      <c r="BV947" s="413">
        <v>50</v>
      </c>
      <c r="BW947" s="413">
        <v>160</v>
      </c>
      <c r="BX947" s="416">
        <v>0.10094637223974763</v>
      </c>
      <c r="BY947" s="423">
        <v>1.396872280737105</v>
      </c>
      <c r="BZ947" s="413">
        <v>10</v>
      </c>
      <c r="CA947" s="412" t="s">
        <v>68</v>
      </c>
      <c r="CB947" s="424" t="s">
        <v>68</v>
      </c>
      <c r="CC947" s="412" t="s">
        <v>68</v>
      </c>
      <c r="CD947" s="424"/>
      <c r="CE947" s="424" t="s">
        <v>2085</v>
      </c>
      <c r="CF947" s="425"/>
      <c r="CG947" s="412"/>
    </row>
    <row r="948" spans="1:85" ht="12.75" customHeight="1" x14ac:dyDescent="0.25">
      <c r="A948" s="409" t="s">
        <v>1266</v>
      </c>
      <c r="B948" s="408">
        <v>4620279</v>
      </c>
      <c r="C948" s="412" t="s">
        <v>2139</v>
      </c>
      <c r="D948" s="409"/>
      <c r="E948" s="410">
        <v>1</v>
      </c>
      <c r="F948" s="410">
        <v>1</v>
      </c>
      <c r="G948" s="409"/>
      <c r="H948" s="409"/>
      <c r="I948" s="409"/>
      <c r="J948" s="411"/>
      <c r="K948" s="427"/>
      <c r="L948" s="413"/>
      <c r="M948" s="413"/>
      <c r="N948" s="414"/>
      <c r="O948" s="409">
        <v>244620279</v>
      </c>
      <c r="P948" s="415">
        <v>0.94</v>
      </c>
      <c r="Q948" s="414">
        <v>94</v>
      </c>
      <c r="R948" s="412">
        <v>0.94</v>
      </c>
      <c r="S948" s="412">
        <v>94</v>
      </c>
      <c r="T948" s="412">
        <v>4954</v>
      </c>
      <c r="U948" s="413">
        <v>-307</v>
      </c>
      <c r="V948" s="416">
        <v>-5.835392510929481E-2</v>
      </c>
      <c r="W948" s="412">
        <v>5274.7</v>
      </c>
      <c r="X948" s="413">
        <v>5261</v>
      </c>
      <c r="Y948" s="413">
        <v>5261</v>
      </c>
      <c r="Z948" s="413">
        <v>4166</v>
      </c>
      <c r="AA948" s="413">
        <v>4255</v>
      </c>
      <c r="AB948" s="413">
        <v>1006</v>
      </c>
      <c r="AC948" s="416">
        <v>0.236427732079906</v>
      </c>
      <c r="AD948" s="417">
        <v>5602.8</v>
      </c>
      <c r="AE948" s="412">
        <v>2362</v>
      </c>
      <c r="AF948" s="413">
        <v>2646</v>
      </c>
      <c r="AG948" s="418">
        <v>-284</v>
      </c>
      <c r="AH948" s="419">
        <v>-0.10733182161753591</v>
      </c>
      <c r="AI948" s="418">
        <v>2646</v>
      </c>
      <c r="AJ948" s="413">
        <v>2182</v>
      </c>
      <c r="AK948" s="413">
        <v>464</v>
      </c>
      <c r="AL948" s="420">
        <v>0.21264894592117323</v>
      </c>
      <c r="AM948" s="412">
        <v>2220</v>
      </c>
      <c r="AN948" s="413">
        <v>2500</v>
      </c>
      <c r="AO948" s="413">
        <v>-280</v>
      </c>
      <c r="AP948" s="416">
        <v>-0.112</v>
      </c>
      <c r="AQ948" s="413">
        <v>23.617021276595743</v>
      </c>
      <c r="AR948" s="413">
        <v>2500</v>
      </c>
      <c r="AS948" s="413">
        <v>2108</v>
      </c>
      <c r="AT948" s="413">
        <v>392</v>
      </c>
      <c r="AU948" s="416">
        <v>0.1859582542694497</v>
      </c>
      <c r="AV948" s="421">
        <v>26.595744680851062</v>
      </c>
      <c r="AW948" s="412">
        <v>1535</v>
      </c>
      <c r="AX948" s="412">
        <v>785</v>
      </c>
      <c r="AY948" s="412">
        <v>30</v>
      </c>
      <c r="AZ948" s="412">
        <v>815</v>
      </c>
      <c r="BA948" s="416">
        <v>0.53094462540716614</v>
      </c>
      <c r="BB948" s="465">
        <v>0.70265267456859659</v>
      </c>
      <c r="BC948" s="412">
        <v>545</v>
      </c>
      <c r="BD948" s="416">
        <v>0.35504885993485341</v>
      </c>
      <c r="BE948" s="465">
        <v>2.3240580608244268</v>
      </c>
      <c r="BF948" s="412">
        <v>105</v>
      </c>
      <c r="BG948" s="412">
        <v>50</v>
      </c>
      <c r="BH948" s="412">
        <v>155</v>
      </c>
      <c r="BI948" s="416">
        <v>0.10097719869706841</v>
      </c>
      <c r="BJ948" s="465">
        <v>1.3439015355341908</v>
      </c>
      <c r="BK948" s="412">
        <v>25</v>
      </c>
      <c r="BL948" s="422">
        <v>1855</v>
      </c>
      <c r="BM948" s="413">
        <v>865</v>
      </c>
      <c r="BN948" s="413">
        <v>40</v>
      </c>
      <c r="BO948" s="413">
        <v>905</v>
      </c>
      <c r="BP948" s="416">
        <v>0.48787061994609165</v>
      </c>
      <c r="BQ948" s="423">
        <v>0.70020497901137513</v>
      </c>
      <c r="BR948" s="413">
        <v>750</v>
      </c>
      <c r="BS948" s="416">
        <v>0.40431266846361186</v>
      </c>
      <c r="BT948" s="423">
        <v>1.8144445023722653</v>
      </c>
      <c r="BU948" s="413">
        <v>125</v>
      </c>
      <c r="BV948" s="413">
        <v>65</v>
      </c>
      <c r="BW948" s="413">
        <v>190</v>
      </c>
      <c r="BX948" s="416">
        <v>0.10242587601078167</v>
      </c>
      <c r="BY948" s="423">
        <v>1.4173453077627332</v>
      </c>
      <c r="BZ948" s="413">
        <v>10</v>
      </c>
      <c r="CA948" s="412" t="s">
        <v>68</v>
      </c>
      <c r="CB948" s="424" t="s">
        <v>68</v>
      </c>
      <c r="CC948" s="412" t="s">
        <v>68</v>
      </c>
      <c r="CD948" s="424"/>
      <c r="CE948" s="424" t="s">
        <v>2085</v>
      </c>
      <c r="CF948" s="425"/>
      <c r="CG948" s="412"/>
    </row>
    <row r="949" spans="1:85" ht="12.75" customHeight="1" x14ac:dyDescent="0.25">
      <c r="A949" s="409" t="s">
        <v>1269</v>
      </c>
      <c r="B949" s="408">
        <v>4620282</v>
      </c>
      <c r="C949" s="412"/>
      <c r="D949" s="409"/>
      <c r="E949" s="410">
        <v>1</v>
      </c>
      <c r="F949" s="410">
        <v>1</v>
      </c>
      <c r="G949" s="409"/>
      <c r="H949" s="409"/>
      <c r="I949" s="409"/>
      <c r="J949" s="411"/>
      <c r="K949" s="427"/>
      <c r="L949" s="413"/>
      <c r="M949" s="413"/>
      <c r="N949" s="414"/>
      <c r="O949" s="409">
        <v>244620282</v>
      </c>
      <c r="P949" s="415">
        <v>1.33</v>
      </c>
      <c r="Q949" s="414">
        <v>133</v>
      </c>
      <c r="R949" s="412">
        <v>1.33</v>
      </c>
      <c r="S949" s="412">
        <v>133</v>
      </c>
      <c r="T949" s="412">
        <v>6549</v>
      </c>
      <c r="U949" s="413">
        <v>-483</v>
      </c>
      <c r="V949" s="416">
        <v>-6.8686006825938561E-2</v>
      </c>
      <c r="W949" s="412">
        <v>4927</v>
      </c>
      <c r="X949" s="413">
        <v>7032</v>
      </c>
      <c r="Y949" s="413">
        <v>7032</v>
      </c>
      <c r="Z949" s="413">
        <v>6757</v>
      </c>
      <c r="AA949" s="413">
        <v>6644</v>
      </c>
      <c r="AB949" s="413">
        <v>388</v>
      </c>
      <c r="AC949" s="416">
        <v>5.8398555087296806E-2</v>
      </c>
      <c r="AD949" s="417">
        <v>5272.2</v>
      </c>
      <c r="AE949" s="412">
        <v>2930</v>
      </c>
      <c r="AF949" s="413">
        <v>2904</v>
      </c>
      <c r="AG949" s="418">
        <v>26</v>
      </c>
      <c r="AH949" s="419">
        <v>8.9531680440771352E-3</v>
      </c>
      <c r="AI949" s="418">
        <v>2904</v>
      </c>
      <c r="AJ949" s="413">
        <v>2856</v>
      </c>
      <c r="AK949" s="413">
        <v>48</v>
      </c>
      <c r="AL949" s="420">
        <v>1.680672268907563E-2</v>
      </c>
      <c r="AM949" s="412">
        <v>2788</v>
      </c>
      <c r="AN949" s="413">
        <v>2737</v>
      </c>
      <c r="AO949" s="413">
        <v>51</v>
      </c>
      <c r="AP949" s="416">
        <v>1.8633540372670808E-2</v>
      </c>
      <c r="AQ949" s="413">
        <v>20.962406015037594</v>
      </c>
      <c r="AR949" s="413">
        <v>2737</v>
      </c>
      <c r="AS949" s="413">
        <v>2748</v>
      </c>
      <c r="AT949" s="413">
        <v>-11</v>
      </c>
      <c r="AU949" s="416">
        <v>-4.0029112081513829E-3</v>
      </c>
      <c r="AV949" s="421">
        <v>20.578947368421051</v>
      </c>
      <c r="AW949" s="412">
        <v>2240</v>
      </c>
      <c r="AX949" s="412">
        <v>1390</v>
      </c>
      <c r="AY949" s="412">
        <v>85</v>
      </c>
      <c r="AZ949" s="412">
        <v>1475</v>
      </c>
      <c r="BA949" s="416">
        <v>0.6584821428571429</v>
      </c>
      <c r="BB949" s="465">
        <v>0.8714359590313453</v>
      </c>
      <c r="BC949" s="412">
        <v>565</v>
      </c>
      <c r="BD949" s="416">
        <v>0.25223214285714285</v>
      </c>
      <c r="BE949" s="465">
        <v>1.6510464078485461</v>
      </c>
      <c r="BF949" s="412">
        <v>115</v>
      </c>
      <c r="BG949" s="412">
        <v>20</v>
      </c>
      <c r="BH949" s="412">
        <v>135</v>
      </c>
      <c r="BI949" s="416">
        <v>6.0267857142857144E-2</v>
      </c>
      <c r="BJ949" s="465">
        <v>0.80210252218050893</v>
      </c>
      <c r="BK949" s="412">
        <v>60</v>
      </c>
      <c r="BL949" s="422">
        <v>2685</v>
      </c>
      <c r="BM949" s="413">
        <v>1515</v>
      </c>
      <c r="BN949" s="413">
        <v>50</v>
      </c>
      <c r="BO949" s="413">
        <v>1565</v>
      </c>
      <c r="BP949" s="416">
        <v>0.58286778398510242</v>
      </c>
      <c r="BQ949" s="423">
        <v>0.83654745288165178</v>
      </c>
      <c r="BR949" s="413">
        <v>935</v>
      </c>
      <c r="BS949" s="416">
        <v>0.34823091247672255</v>
      </c>
      <c r="BT949" s="423">
        <v>1.5627649440233475</v>
      </c>
      <c r="BU949" s="413">
        <v>95</v>
      </c>
      <c r="BV949" s="413">
        <v>60</v>
      </c>
      <c r="BW949" s="413">
        <v>155</v>
      </c>
      <c r="BX949" s="416">
        <v>5.7728119180633149E-2</v>
      </c>
      <c r="BY949" s="423">
        <v>0.79882820663428378</v>
      </c>
      <c r="BZ949" s="413">
        <v>35</v>
      </c>
      <c r="CA949" s="412" t="s">
        <v>68</v>
      </c>
      <c r="CB949" s="424" t="s">
        <v>68</v>
      </c>
      <c r="CC949" s="412" t="s">
        <v>68</v>
      </c>
      <c r="CD949" s="424"/>
      <c r="CE949" s="424" t="s">
        <v>2085</v>
      </c>
      <c r="CF949" s="425"/>
      <c r="CG949" s="412"/>
    </row>
    <row r="950" spans="1:85" ht="12.75" customHeight="1" x14ac:dyDescent="0.25">
      <c r="A950" s="409" t="s">
        <v>1274</v>
      </c>
      <c r="B950" s="408">
        <v>4620286</v>
      </c>
      <c r="C950" s="412"/>
      <c r="D950" s="409"/>
      <c r="E950" s="410">
        <v>1</v>
      </c>
      <c r="F950" s="410">
        <v>1</v>
      </c>
      <c r="G950" s="409"/>
      <c r="H950" s="409"/>
      <c r="I950" s="409"/>
      <c r="J950" s="411"/>
      <c r="K950" s="427"/>
      <c r="L950" s="413"/>
      <c r="M950" s="413"/>
      <c r="N950" s="414"/>
      <c r="O950" s="409">
        <v>244620286</v>
      </c>
      <c r="P950" s="415">
        <v>0.79</v>
      </c>
      <c r="Q950" s="414">
        <v>79</v>
      </c>
      <c r="R950" s="412">
        <v>0.79</v>
      </c>
      <c r="S950" s="412">
        <v>79</v>
      </c>
      <c r="T950" s="412">
        <v>5433</v>
      </c>
      <c r="U950" s="413">
        <v>128</v>
      </c>
      <c r="V950" s="416">
        <v>2.4128180961357212E-2</v>
      </c>
      <c r="W950" s="412">
        <v>6852.1</v>
      </c>
      <c r="X950" s="413">
        <v>5305</v>
      </c>
      <c r="Y950" s="413">
        <v>5305</v>
      </c>
      <c r="Z950" s="413">
        <v>5321</v>
      </c>
      <c r="AA950" s="413">
        <v>5262</v>
      </c>
      <c r="AB950" s="413">
        <v>43</v>
      </c>
      <c r="AC950" s="416">
        <v>8.171797795515013E-3</v>
      </c>
      <c r="AD950" s="417">
        <v>6705</v>
      </c>
      <c r="AE950" s="412">
        <v>2115</v>
      </c>
      <c r="AF950" s="413">
        <v>2110</v>
      </c>
      <c r="AG950" s="418">
        <v>5</v>
      </c>
      <c r="AH950" s="419">
        <v>2.3696682464454978E-3</v>
      </c>
      <c r="AI950" s="418">
        <v>2110</v>
      </c>
      <c r="AJ950" s="413">
        <v>2098</v>
      </c>
      <c r="AK950" s="413">
        <v>12</v>
      </c>
      <c r="AL950" s="420">
        <v>5.7197330791229741E-3</v>
      </c>
      <c r="AM950" s="412">
        <v>2018</v>
      </c>
      <c r="AN950" s="413">
        <v>1961</v>
      </c>
      <c r="AO950" s="413">
        <v>57</v>
      </c>
      <c r="AP950" s="416">
        <v>2.9066802651708312E-2</v>
      </c>
      <c r="AQ950" s="413">
        <v>25.544303797468356</v>
      </c>
      <c r="AR950" s="413">
        <v>1961</v>
      </c>
      <c r="AS950" s="413">
        <v>2005</v>
      </c>
      <c r="AT950" s="413">
        <v>-44</v>
      </c>
      <c r="AU950" s="416">
        <v>-2.1945137157107233E-2</v>
      </c>
      <c r="AV950" s="421">
        <v>24.822784810126581</v>
      </c>
      <c r="AW950" s="412">
        <v>1810</v>
      </c>
      <c r="AX950" s="412">
        <v>1035</v>
      </c>
      <c r="AY950" s="412">
        <v>90</v>
      </c>
      <c r="AZ950" s="412">
        <v>1125</v>
      </c>
      <c r="BA950" s="416">
        <v>0.62154696132596687</v>
      </c>
      <c r="BB950" s="465">
        <v>0.82255590102406217</v>
      </c>
      <c r="BC950" s="412">
        <v>555</v>
      </c>
      <c r="BD950" s="416">
        <v>0.30662983425414364</v>
      </c>
      <c r="BE950" s="465">
        <v>2.0071196345155355</v>
      </c>
      <c r="BF950" s="412">
        <v>75</v>
      </c>
      <c r="BG950" s="412">
        <v>15</v>
      </c>
      <c r="BH950" s="412">
        <v>90</v>
      </c>
      <c r="BI950" s="416">
        <v>4.9723756906077346E-2</v>
      </c>
      <c r="BJ950" s="465">
        <v>0.66177151001264822</v>
      </c>
      <c r="BK950" s="412">
        <v>45</v>
      </c>
      <c r="BL950" s="422">
        <v>2030</v>
      </c>
      <c r="BM950" s="413">
        <v>1140</v>
      </c>
      <c r="BN950" s="413">
        <v>45</v>
      </c>
      <c r="BO950" s="413">
        <v>1185</v>
      </c>
      <c r="BP950" s="416">
        <v>0.58374384236453203</v>
      </c>
      <c r="BQ950" s="423">
        <v>0.83780479532881336</v>
      </c>
      <c r="BR950" s="413">
        <v>745</v>
      </c>
      <c r="BS950" s="416">
        <v>0.36699507389162561</v>
      </c>
      <c r="BT950" s="423">
        <v>1.6469733603716987</v>
      </c>
      <c r="BU950" s="413">
        <v>75</v>
      </c>
      <c r="BV950" s="413">
        <v>10</v>
      </c>
      <c r="BW950" s="413">
        <v>85</v>
      </c>
      <c r="BX950" s="416">
        <v>4.1871921182266007E-2</v>
      </c>
      <c r="BY950" s="423">
        <v>0.5794138485908451</v>
      </c>
      <c r="BZ950" s="413">
        <v>10</v>
      </c>
      <c r="CA950" s="412" t="s">
        <v>68</v>
      </c>
      <c r="CB950" s="424" t="s">
        <v>68</v>
      </c>
      <c r="CC950" s="412" t="s">
        <v>68</v>
      </c>
      <c r="CD950" s="424"/>
      <c r="CE950" s="424" t="s">
        <v>2085</v>
      </c>
      <c r="CF950" s="425"/>
      <c r="CG950" s="412"/>
    </row>
    <row r="951" spans="1:85" ht="12.75" customHeight="1" x14ac:dyDescent="0.25">
      <c r="A951" s="409" t="s">
        <v>1275</v>
      </c>
      <c r="B951" s="408">
        <v>4620287.01</v>
      </c>
      <c r="C951" s="412"/>
      <c r="D951" s="409"/>
      <c r="E951" s="410">
        <v>1</v>
      </c>
      <c r="F951" s="410">
        <v>1</v>
      </c>
      <c r="G951" s="409"/>
      <c r="H951" s="409"/>
      <c r="I951" s="409"/>
      <c r="J951" s="411"/>
      <c r="K951" s="427"/>
      <c r="L951" s="413"/>
      <c r="M951" s="413"/>
      <c r="N951" s="414"/>
      <c r="O951" s="409">
        <v>244620287.00999999</v>
      </c>
      <c r="P951" s="415">
        <v>0.54</v>
      </c>
      <c r="Q951" s="414">
        <v>54</v>
      </c>
      <c r="R951" s="412">
        <v>0.54</v>
      </c>
      <c r="S951" s="412">
        <v>54</v>
      </c>
      <c r="T951" s="412">
        <v>6636</v>
      </c>
      <c r="U951" s="413">
        <v>-5</v>
      </c>
      <c r="V951" s="416">
        <v>-7.5289865984038546E-4</v>
      </c>
      <c r="W951" s="412">
        <v>12392.2</v>
      </c>
      <c r="X951" s="413">
        <v>6641</v>
      </c>
      <c r="Y951" s="413">
        <v>6641</v>
      </c>
      <c r="Z951" s="413">
        <v>6158</v>
      </c>
      <c r="AA951" s="413">
        <v>6214</v>
      </c>
      <c r="AB951" s="413">
        <v>427</v>
      </c>
      <c r="AC951" s="416">
        <v>6.8715803025426458E-2</v>
      </c>
      <c r="AD951" s="417">
        <v>12376.1</v>
      </c>
      <c r="AE951" s="412">
        <v>3344</v>
      </c>
      <c r="AF951" s="413">
        <v>3354</v>
      </c>
      <c r="AG951" s="418">
        <v>-10</v>
      </c>
      <c r="AH951" s="419">
        <v>-2.9815146094215863E-3</v>
      </c>
      <c r="AI951" s="418">
        <v>3354</v>
      </c>
      <c r="AJ951" s="413">
        <v>3023</v>
      </c>
      <c r="AK951" s="413">
        <v>331</v>
      </c>
      <c r="AL951" s="420">
        <v>0.10949388025140588</v>
      </c>
      <c r="AM951" s="412">
        <v>3147</v>
      </c>
      <c r="AN951" s="413">
        <v>3056</v>
      </c>
      <c r="AO951" s="413">
        <v>91</v>
      </c>
      <c r="AP951" s="416">
        <v>2.9777486910994765E-2</v>
      </c>
      <c r="AQ951" s="413">
        <v>58.277777777777779</v>
      </c>
      <c r="AR951" s="413">
        <v>3056</v>
      </c>
      <c r="AS951" s="413">
        <v>2859</v>
      </c>
      <c r="AT951" s="413">
        <v>197</v>
      </c>
      <c r="AU951" s="416">
        <v>6.8905211612451903E-2</v>
      </c>
      <c r="AV951" s="421">
        <v>56.592592592592595</v>
      </c>
      <c r="AW951" s="412">
        <v>2505</v>
      </c>
      <c r="AX951" s="412">
        <v>1340</v>
      </c>
      <c r="AY951" s="412">
        <v>90</v>
      </c>
      <c r="AZ951" s="412">
        <v>1430</v>
      </c>
      <c r="BA951" s="416">
        <v>0.57085828343313372</v>
      </c>
      <c r="BB951" s="465">
        <v>0.75547445149543757</v>
      </c>
      <c r="BC951" s="412">
        <v>835</v>
      </c>
      <c r="BD951" s="416">
        <v>0.33333333333333331</v>
      </c>
      <c r="BE951" s="465">
        <v>2.1819138369207924</v>
      </c>
      <c r="BF951" s="412">
        <v>195</v>
      </c>
      <c r="BG951" s="412">
        <v>20</v>
      </c>
      <c r="BH951" s="412">
        <v>215</v>
      </c>
      <c r="BI951" s="416">
        <v>8.5828343313373259E-2</v>
      </c>
      <c r="BJ951" s="465">
        <v>1.1422860196115416</v>
      </c>
      <c r="BK951" s="412">
        <v>35</v>
      </c>
      <c r="BL951" s="422">
        <v>2655</v>
      </c>
      <c r="BM951" s="413">
        <v>1190</v>
      </c>
      <c r="BN951" s="413">
        <v>55</v>
      </c>
      <c r="BO951" s="413">
        <v>1245</v>
      </c>
      <c r="BP951" s="416">
        <v>0.46892655367231639</v>
      </c>
      <c r="BQ951" s="423">
        <v>0.6730159477696811</v>
      </c>
      <c r="BR951" s="413">
        <v>1150</v>
      </c>
      <c r="BS951" s="416">
        <v>0.43314500941619588</v>
      </c>
      <c r="BT951" s="423">
        <v>1.9438361505012605</v>
      </c>
      <c r="BU951" s="413">
        <v>200</v>
      </c>
      <c r="BV951" s="413">
        <v>20</v>
      </c>
      <c r="BW951" s="413">
        <v>220</v>
      </c>
      <c r="BX951" s="416">
        <v>8.2862523540489647E-2</v>
      </c>
      <c r="BY951" s="423">
        <v>1.14663221349583</v>
      </c>
      <c r="BZ951" s="413">
        <v>40</v>
      </c>
      <c r="CA951" s="412" t="s">
        <v>68</v>
      </c>
      <c r="CB951" s="424" t="s">
        <v>68</v>
      </c>
      <c r="CC951" s="412" t="s">
        <v>68</v>
      </c>
      <c r="CD951" s="424"/>
      <c r="CE951" s="424" t="s">
        <v>2085</v>
      </c>
      <c r="CF951" s="425"/>
      <c r="CG951" s="412"/>
    </row>
    <row r="952" spans="1:85" ht="12.75" customHeight="1" x14ac:dyDescent="0.25">
      <c r="A952" s="409" t="s">
        <v>1291</v>
      </c>
      <c r="B952" s="408">
        <v>4620301</v>
      </c>
      <c r="C952" s="412" t="s">
        <v>2125</v>
      </c>
      <c r="D952" s="409"/>
      <c r="E952" s="410">
        <v>1</v>
      </c>
      <c r="F952" s="410">
        <v>1</v>
      </c>
      <c r="G952" s="409"/>
      <c r="H952" s="409"/>
      <c r="I952" s="409"/>
      <c r="J952" s="411"/>
      <c r="K952" s="427"/>
      <c r="L952" s="413"/>
      <c r="M952" s="413"/>
      <c r="N952" s="414"/>
      <c r="O952" s="409">
        <v>244620301</v>
      </c>
      <c r="P952" s="415">
        <v>0.42</v>
      </c>
      <c r="Q952" s="414">
        <v>42</v>
      </c>
      <c r="R952" s="412">
        <v>0.42</v>
      </c>
      <c r="S952" s="412">
        <v>42</v>
      </c>
      <c r="T952" s="412">
        <v>5191</v>
      </c>
      <c r="U952" s="413">
        <v>186</v>
      </c>
      <c r="V952" s="416">
        <v>3.7162837162837165E-2</v>
      </c>
      <c r="W952" s="412">
        <v>12377.2</v>
      </c>
      <c r="X952" s="413">
        <v>5005</v>
      </c>
      <c r="Y952" s="413">
        <v>5005</v>
      </c>
      <c r="Z952" s="413">
        <v>4963</v>
      </c>
      <c r="AA952" s="413">
        <v>5000</v>
      </c>
      <c r="AB952" s="413">
        <v>5</v>
      </c>
      <c r="AC952" s="416">
        <v>1E-3</v>
      </c>
      <c r="AD952" s="417">
        <v>11936.6</v>
      </c>
      <c r="AE952" s="412">
        <v>2836</v>
      </c>
      <c r="AF952" s="413">
        <v>2776</v>
      </c>
      <c r="AG952" s="418">
        <v>60</v>
      </c>
      <c r="AH952" s="419">
        <v>2.1613832853025938E-2</v>
      </c>
      <c r="AI952" s="418">
        <v>2776</v>
      </c>
      <c r="AJ952" s="413">
        <v>2650</v>
      </c>
      <c r="AK952" s="413">
        <v>126</v>
      </c>
      <c r="AL952" s="420">
        <v>4.7547169811320754E-2</v>
      </c>
      <c r="AM952" s="412">
        <v>2709</v>
      </c>
      <c r="AN952" s="413">
        <v>2627</v>
      </c>
      <c r="AO952" s="413">
        <v>82</v>
      </c>
      <c r="AP952" s="416">
        <v>3.1214312904453749E-2</v>
      </c>
      <c r="AQ952" s="413">
        <v>64.5</v>
      </c>
      <c r="AR952" s="413">
        <v>2627</v>
      </c>
      <c r="AS952" s="413">
        <v>2537</v>
      </c>
      <c r="AT952" s="413">
        <v>90</v>
      </c>
      <c r="AU952" s="416">
        <v>3.5474970437524636E-2</v>
      </c>
      <c r="AV952" s="421">
        <v>62.547619047619051</v>
      </c>
      <c r="AW952" s="412">
        <v>1680</v>
      </c>
      <c r="AX952" s="412">
        <v>660</v>
      </c>
      <c r="AY952" s="412">
        <v>70</v>
      </c>
      <c r="AZ952" s="412">
        <v>730</v>
      </c>
      <c r="BA952" s="416">
        <v>0.43452380952380953</v>
      </c>
      <c r="BB952" s="465">
        <v>0.57504926562068426</v>
      </c>
      <c r="BC952" s="412">
        <v>690</v>
      </c>
      <c r="BD952" s="416">
        <v>0.4107142857142857</v>
      </c>
      <c r="BE952" s="465">
        <v>2.6884295490631192</v>
      </c>
      <c r="BF952" s="412">
        <v>185</v>
      </c>
      <c r="BG952" s="412">
        <v>55</v>
      </c>
      <c r="BH952" s="412">
        <v>240</v>
      </c>
      <c r="BI952" s="416">
        <v>0.14285714285714285</v>
      </c>
      <c r="BJ952" s="465">
        <v>1.901280052576021</v>
      </c>
      <c r="BK952" s="412">
        <v>30</v>
      </c>
      <c r="BL952" s="422">
        <v>2715</v>
      </c>
      <c r="BM952" s="413">
        <v>800</v>
      </c>
      <c r="BN952" s="413">
        <v>50</v>
      </c>
      <c r="BO952" s="413">
        <v>850</v>
      </c>
      <c r="BP952" s="416">
        <v>0.31307550644567217</v>
      </c>
      <c r="BQ952" s="423">
        <v>0.44933435107035219</v>
      </c>
      <c r="BR952" s="413">
        <v>1570</v>
      </c>
      <c r="BS952" s="416">
        <v>0.57826887661141801</v>
      </c>
      <c r="BT952" s="423">
        <v>2.5951123125764846</v>
      </c>
      <c r="BU952" s="413">
        <v>175</v>
      </c>
      <c r="BV952" s="413">
        <v>95</v>
      </c>
      <c r="BW952" s="413">
        <v>270</v>
      </c>
      <c r="BX952" s="416">
        <v>9.9447513812154692E-2</v>
      </c>
      <c r="BY952" s="423">
        <v>1.3761314285024036</v>
      </c>
      <c r="BZ952" s="413">
        <v>25</v>
      </c>
      <c r="CA952" s="412" t="s">
        <v>68</v>
      </c>
      <c r="CB952" s="424" t="s">
        <v>68</v>
      </c>
      <c r="CC952" s="412" t="s">
        <v>68</v>
      </c>
      <c r="CD952" s="424" t="s">
        <v>2104</v>
      </c>
      <c r="CE952" s="424" t="s">
        <v>2085</v>
      </c>
      <c r="CF952" s="428" t="s">
        <v>2102</v>
      </c>
      <c r="CG952" s="412"/>
    </row>
    <row r="953" spans="1:85" ht="12.75" customHeight="1" x14ac:dyDescent="0.25">
      <c r="A953" s="409" t="s">
        <v>1294</v>
      </c>
      <c r="B953" s="408">
        <v>4620304</v>
      </c>
      <c r="C953" s="412" t="s">
        <v>2165</v>
      </c>
      <c r="D953" s="409"/>
      <c r="E953" s="410">
        <v>1</v>
      </c>
      <c r="F953" s="410">
        <v>1</v>
      </c>
      <c r="G953" s="409"/>
      <c r="H953" s="409"/>
      <c r="I953" s="409"/>
      <c r="J953" s="411"/>
      <c r="K953" s="427"/>
      <c r="L953" s="413"/>
      <c r="M953" s="413"/>
      <c r="N953" s="414"/>
      <c r="O953" s="409">
        <v>244620304</v>
      </c>
      <c r="P953" s="415">
        <v>0.27</v>
      </c>
      <c r="Q953" s="414">
        <v>27</v>
      </c>
      <c r="R953" s="412">
        <v>0.27</v>
      </c>
      <c r="S953" s="412">
        <v>27</v>
      </c>
      <c r="T953" s="412">
        <v>3191</v>
      </c>
      <c r="U953" s="413">
        <v>-86</v>
      </c>
      <c r="V953" s="416">
        <v>-2.6243515410436374E-2</v>
      </c>
      <c r="W953" s="412">
        <v>11902.3</v>
      </c>
      <c r="X953" s="413">
        <v>3277</v>
      </c>
      <c r="Y953" s="413">
        <v>3277</v>
      </c>
      <c r="Z953" s="413">
        <v>2911</v>
      </c>
      <c r="AA953" s="413">
        <v>2941</v>
      </c>
      <c r="AB953" s="413">
        <v>336</v>
      </c>
      <c r="AC953" s="416">
        <v>0.11424685481128868</v>
      </c>
      <c r="AD953" s="417">
        <v>12092.3</v>
      </c>
      <c r="AE953" s="412">
        <v>1866</v>
      </c>
      <c r="AF953" s="413">
        <v>1857</v>
      </c>
      <c r="AG953" s="418">
        <v>9</v>
      </c>
      <c r="AH953" s="419">
        <v>4.8465266558966073E-3</v>
      </c>
      <c r="AI953" s="418">
        <v>1857</v>
      </c>
      <c r="AJ953" s="413">
        <v>1651</v>
      </c>
      <c r="AK953" s="413">
        <v>206</v>
      </c>
      <c r="AL953" s="420">
        <v>0.12477286493034524</v>
      </c>
      <c r="AM953" s="412">
        <v>1754</v>
      </c>
      <c r="AN953" s="413">
        <v>1745</v>
      </c>
      <c r="AO953" s="413">
        <v>9</v>
      </c>
      <c r="AP953" s="416">
        <v>5.1575931232091688E-3</v>
      </c>
      <c r="AQ953" s="413">
        <v>64.962962962962962</v>
      </c>
      <c r="AR953" s="413">
        <v>1745</v>
      </c>
      <c r="AS953" s="413">
        <v>1582</v>
      </c>
      <c r="AT953" s="413">
        <v>163</v>
      </c>
      <c r="AU953" s="416">
        <v>0.10303413400758533</v>
      </c>
      <c r="AV953" s="421">
        <v>64.629629629629633</v>
      </c>
      <c r="AW953" s="412">
        <v>910</v>
      </c>
      <c r="AX953" s="412">
        <v>365</v>
      </c>
      <c r="AY953" s="412">
        <v>15</v>
      </c>
      <c r="AZ953" s="412">
        <v>380</v>
      </c>
      <c r="BA953" s="416">
        <v>0.4175824175824176</v>
      </c>
      <c r="BB953" s="465">
        <v>0.55262900974295481</v>
      </c>
      <c r="BC953" s="412">
        <v>355</v>
      </c>
      <c r="BD953" s="416">
        <v>0.39010989010989011</v>
      </c>
      <c r="BE953" s="465">
        <v>2.5535585014512572</v>
      </c>
      <c r="BF953" s="412">
        <v>110</v>
      </c>
      <c r="BG953" s="412">
        <v>35</v>
      </c>
      <c r="BH953" s="412">
        <v>145</v>
      </c>
      <c r="BI953" s="416">
        <v>0.15934065934065933</v>
      </c>
      <c r="BJ953" s="465">
        <v>2.1206585201809465</v>
      </c>
      <c r="BK953" s="412">
        <v>35</v>
      </c>
      <c r="BL953" s="422">
        <v>1560</v>
      </c>
      <c r="BM953" s="413">
        <v>455</v>
      </c>
      <c r="BN953" s="413">
        <v>25</v>
      </c>
      <c r="BO953" s="413">
        <v>480</v>
      </c>
      <c r="BP953" s="416">
        <v>0.30769230769230771</v>
      </c>
      <c r="BQ953" s="423">
        <v>0.44160824005647292</v>
      </c>
      <c r="BR953" s="413">
        <v>905</v>
      </c>
      <c r="BS953" s="416">
        <v>0.58012820512820518</v>
      </c>
      <c r="BT953" s="423">
        <v>2.6034564696324787</v>
      </c>
      <c r="BU953" s="413">
        <v>110</v>
      </c>
      <c r="BV953" s="413">
        <v>55</v>
      </c>
      <c r="BW953" s="413">
        <v>165</v>
      </c>
      <c r="BX953" s="416">
        <v>0.10576923076923077</v>
      </c>
      <c r="BY953" s="423">
        <v>1.463609868668956</v>
      </c>
      <c r="BZ953" s="413">
        <v>10</v>
      </c>
      <c r="CA953" s="412" t="s">
        <v>68</v>
      </c>
      <c r="CB953" s="424" t="s">
        <v>68</v>
      </c>
      <c r="CC953" s="412" t="s">
        <v>68</v>
      </c>
      <c r="CD953" s="424" t="s">
        <v>2104</v>
      </c>
      <c r="CE953" s="424" t="s">
        <v>2085</v>
      </c>
      <c r="CF953" s="428" t="s">
        <v>2102</v>
      </c>
      <c r="CG953" s="412"/>
    </row>
    <row r="954" spans="1:85" ht="12.75" customHeight="1" x14ac:dyDescent="0.25">
      <c r="A954" s="409" t="s">
        <v>1299</v>
      </c>
      <c r="B954" s="408">
        <v>4620309</v>
      </c>
      <c r="C954" s="412"/>
      <c r="D954" s="409"/>
      <c r="E954" s="410">
        <v>1</v>
      </c>
      <c r="F954" s="410">
        <v>1</v>
      </c>
      <c r="G954" s="409"/>
      <c r="H954" s="409"/>
      <c r="I954" s="409"/>
      <c r="J954" s="411"/>
      <c r="K954" s="427"/>
      <c r="L954" s="413"/>
      <c r="M954" s="413"/>
      <c r="N954" s="414"/>
      <c r="O954" s="409">
        <v>244620309</v>
      </c>
      <c r="P954" s="415">
        <v>0.19</v>
      </c>
      <c r="Q954" s="414">
        <v>19</v>
      </c>
      <c r="R954" s="412">
        <v>0.18</v>
      </c>
      <c r="S954" s="412">
        <v>18</v>
      </c>
      <c r="T954" s="412">
        <v>1352</v>
      </c>
      <c r="U954" s="413">
        <v>-12</v>
      </c>
      <c r="V954" s="416">
        <v>-8.7976539589442824E-3</v>
      </c>
      <c r="W954" s="412">
        <v>7347.8</v>
      </c>
      <c r="X954" s="413">
        <v>1364</v>
      </c>
      <c r="Y954" s="413">
        <v>1364</v>
      </c>
      <c r="Z954" s="413">
        <v>1305</v>
      </c>
      <c r="AA954" s="413">
        <v>1321</v>
      </c>
      <c r="AB954" s="413">
        <v>43</v>
      </c>
      <c r="AC954" s="416">
        <v>3.2551097653292962E-2</v>
      </c>
      <c r="AD954" s="417">
        <v>7313.7</v>
      </c>
      <c r="AE954" s="412">
        <v>661</v>
      </c>
      <c r="AF954" s="413">
        <v>640</v>
      </c>
      <c r="AG954" s="418">
        <v>21</v>
      </c>
      <c r="AH954" s="419">
        <v>3.2812500000000001E-2</v>
      </c>
      <c r="AI954" s="418">
        <v>640</v>
      </c>
      <c r="AJ954" s="413">
        <v>635</v>
      </c>
      <c r="AK954" s="413">
        <v>5</v>
      </c>
      <c r="AL954" s="420">
        <v>7.874015748031496E-3</v>
      </c>
      <c r="AM954" s="412">
        <v>627</v>
      </c>
      <c r="AN954" s="413">
        <v>622</v>
      </c>
      <c r="AO954" s="413">
        <v>5</v>
      </c>
      <c r="AP954" s="416">
        <v>8.0385852090032149E-3</v>
      </c>
      <c r="AQ954" s="413">
        <v>34.833333333333336</v>
      </c>
      <c r="AR954" s="413">
        <v>622</v>
      </c>
      <c r="AS954" s="413">
        <v>600</v>
      </c>
      <c r="AT954" s="413">
        <v>22</v>
      </c>
      <c r="AU954" s="416">
        <v>3.6666666666666667E-2</v>
      </c>
      <c r="AV954" s="421">
        <v>32.736842105263158</v>
      </c>
      <c r="AW954" s="412">
        <v>460</v>
      </c>
      <c r="AX954" s="412">
        <v>265</v>
      </c>
      <c r="AY954" s="412">
        <v>0</v>
      </c>
      <c r="AZ954" s="412">
        <v>265</v>
      </c>
      <c r="BA954" s="416">
        <v>0.57608695652173914</v>
      </c>
      <c r="BB954" s="465">
        <v>0.76239408294916211</v>
      </c>
      <c r="BC954" s="412">
        <v>135</v>
      </c>
      <c r="BD954" s="416">
        <v>0.29347826086956524</v>
      </c>
      <c r="BE954" s="465">
        <v>1.921032834680263</v>
      </c>
      <c r="BF954" s="412">
        <v>45</v>
      </c>
      <c r="BG954" s="412">
        <v>0</v>
      </c>
      <c r="BH954" s="412">
        <v>45</v>
      </c>
      <c r="BI954" s="416">
        <v>9.7826086956521743E-2</v>
      </c>
      <c r="BJ954" s="465">
        <v>1.3019635142640145</v>
      </c>
      <c r="BK954" s="412">
        <v>0</v>
      </c>
      <c r="BL954" s="422">
        <v>680</v>
      </c>
      <c r="BM954" s="413">
        <v>295</v>
      </c>
      <c r="BN954" s="413">
        <v>10</v>
      </c>
      <c r="BO954" s="413">
        <v>305</v>
      </c>
      <c r="BP954" s="416">
        <v>0.4485294117647059</v>
      </c>
      <c r="BQ954" s="423">
        <v>0.64374142346467467</v>
      </c>
      <c r="BR954" s="413">
        <v>295</v>
      </c>
      <c r="BS954" s="416">
        <v>0.43382352941176472</v>
      </c>
      <c r="BT954" s="423">
        <v>1.9468811623738487</v>
      </c>
      <c r="BU954" s="413">
        <v>55</v>
      </c>
      <c r="BV954" s="413">
        <v>15</v>
      </c>
      <c r="BW954" s="413">
        <v>70</v>
      </c>
      <c r="BX954" s="416">
        <v>0.10294117647058823</v>
      </c>
      <c r="BY954" s="423">
        <v>1.4244759149612298</v>
      </c>
      <c r="BZ954" s="413">
        <v>10</v>
      </c>
      <c r="CA954" s="412" t="s">
        <v>68</v>
      </c>
      <c r="CB954" s="424" t="s">
        <v>68</v>
      </c>
      <c r="CC954" s="412" t="s">
        <v>68</v>
      </c>
      <c r="CD954" s="424"/>
      <c r="CE954" s="424" t="s">
        <v>2085</v>
      </c>
      <c r="CF954" s="425"/>
      <c r="CG954" s="412"/>
    </row>
    <row r="955" spans="1:85" ht="12.75" customHeight="1" x14ac:dyDescent="0.25">
      <c r="A955" s="409" t="s">
        <v>1300</v>
      </c>
      <c r="B955" s="408">
        <v>4620310</v>
      </c>
      <c r="C955" s="412"/>
      <c r="D955" s="409"/>
      <c r="E955" s="410">
        <v>1</v>
      </c>
      <c r="F955" s="410">
        <v>1</v>
      </c>
      <c r="G955" s="409"/>
      <c r="H955" s="409"/>
      <c r="I955" s="409"/>
      <c r="J955" s="411"/>
      <c r="K955" s="427"/>
      <c r="L955" s="413"/>
      <c r="M955" s="413"/>
      <c r="N955" s="414"/>
      <c r="O955" s="409">
        <v>244620310</v>
      </c>
      <c r="P955" s="415">
        <v>0.43</v>
      </c>
      <c r="Q955" s="414">
        <v>43</v>
      </c>
      <c r="R955" s="412">
        <v>0.43</v>
      </c>
      <c r="S955" s="412">
        <v>43</v>
      </c>
      <c r="T955" s="412">
        <v>3393</v>
      </c>
      <c r="U955" s="413">
        <v>6</v>
      </c>
      <c r="V955" s="416">
        <v>1.7714791851195749E-3</v>
      </c>
      <c r="W955" s="412">
        <v>7949.9</v>
      </c>
      <c r="X955" s="413">
        <v>3387</v>
      </c>
      <c r="Y955" s="413">
        <v>3387</v>
      </c>
      <c r="Z955" s="413">
        <v>3420</v>
      </c>
      <c r="AA955" s="413">
        <v>3478</v>
      </c>
      <c r="AB955" s="413">
        <v>-91</v>
      </c>
      <c r="AC955" s="416">
        <v>-2.61644623346751E-2</v>
      </c>
      <c r="AD955" s="417">
        <v>7915.4</v>
      </c>
      <c r="AE955" s="412">
        <v>1680</v>
      </c>
      <c r="AF955" s="413">
        <v>1686</v>
      </c>
      <c r="AG955" s="418">
        <v>-6</v>
      </c>
      <c r="AH955" s="419">
        <v>-3.5587188612099642E-3</v>
      </c>
      <c r="AI955" s="418">
        <v>1686</v>
      </c>
      <c r="AJ955" s="413">
        <v>1695</v>
      </c>
      <c r="AK955" s="413">
        <v>-9</v>
      </c>
      <c r="AL955" s="420">
        <v>-5.3097345132743362E-3</v>
      </c>
      <c r="AM955" s="412">
        <v>1599</v>
      </c>
      <c r="AN955" s="413">
        <v>1603</v>
      </c>
      <c r="AO955" s="413">
        <v>-4</v>
      </c>
      <c r="AP955" s="416">
        <v>-2.495321272613849E-3</v>
      </c>
      <c r="AQ955" s="413">
        <v>37.186046511627907</v>
      </c>
      <c r="AR955" s="413">
        <v>1603</v>
      </c>
      <c r="AS955" s="413">
        <v>1632</v>
      </c>
      <c r="AT955" s="413">
        <v>-29</v>
      </c>
      <c r="AU955" s="416">
        <v>-1.7769607843137254E-2</v>
      </c>
      <c r="AV955" s="421">
        <v>37.279069767441861</v>
      </c>
      <c r="AW955" s="412">
        <v>1150</v>
      </c>
      <c r="AX955" s="412">
        <v>600</v>
      </c>
      <c r="AY955" s="412">
        <v>45</v>
      </c>
      <c r="AZ955" s="412">
        <v>645</v>
      </c>
      <c r="BA955" s="416">
        <v>0.56086956521739129</v>
      </c>
      <c r="BB955" s="465">
        <v>0.74225537132408992</v>
      </c>
      <c r="BC955" s="412">
        <v>335</v>
      </c>
      <c r="BD955" s="416">
        <v>0.29130434782608694</v>
      </c>
      <c r="BE955" s="465">
        <v>1.9068029618307794</v>
      </c>
      <c r="BF955" s="412">
        <v>100</v>
      </c>
      <c r="BG955" s="412">
        <v>40</v>
      </c>
      <c r="BH955" s="412">
        <v>140</v>
      </c>
      <c r="BI955" s="416">
        <v>0.12173913043478261</v>
      </c>
      <c r="BJ955" s="465">
        <v>1.6202212621952181</v>
      </c>
      <c r="BK955" s="412">
        <v>30</v>
      </c>
      <c r="BL955" s="422">
        <v>1670</v>
      </c>
      <c r="BM955" s="413">
        <v>855</v>
      </c>
      <c r="BN955" s="413">
        <v>25</v>
      </c>
      <c r="BO955" s="413">
        <v>880</v>
      </c>
      <c r="BP955" s="416">
        <v>0.52694610778443118</v>
      </c>
      <c r="BQ955" s="423">
        <v>0.75628716560569609</v>
      </c>
      <c r="BR955" s="413">
        <v>655</v>
      </c>
      <c r="BS955" s="416">
        <v>0.39221556886227543</v>
      </c>
      <c r="BT955" s="423">
        <v>1.76015603312963</v>
      </c>
      <c r="BU955" s="413">
        <v>85</v>
      </c>
      <c r="BV955" s="413">
        <v>55</v>
      </c>
      <c r="BW955" s="413">
        <v>140</v>
      </c>
      <c r="BX955" s="416">
        <v>8.3832335329341312E-2</v>
      </c>
      <c r="BY955" s="423">
        <v>1.1600522421241153</v>
      </c>
      <c r="BZ955" s="413">
        <v>0</v>
      </c>
      <c r="CA955" s="412" t="s">
        <v>68</v>
      </c>
      <c r="CB955" s="424" t="s">
        <v>68</v>
      </c>
      <c r="CC955" s="412" t="s">
        <v>68</v>
      </c>
      <c r="CD955" s="424" t="s">
        <v>2104</v>
      </c>
      <c r="CE955" s="424" t="s">
        <v>2085</v>
      </c>
      <c r="CF955" s="428" t="s">
        <v>2102</v>
      </c>
      <c r="CG955" s="412"/>
    </row>
    <row r="956" spans="1:85" ht="12.75" customHeight="1" x14ac:dyDescent="0.25">
      <c r="A956" s="409" t="s">
        <v>1302</v>
      </c>
      <c r="B956" s="408">
        <v>4620312</v>
      </c>
      <c r="C956" s="412"/>
      <c r="D956" s="409"/>
      <c r="E956" s="410">
        <v>1</v>
      </c>
      <c r="F956" s="410">
        <v>1</v>
      </c>
      <c r="G956" s="409"/>
      <c r="H956" s="409"/>
      <c r="I956" s="409"/>
      <c r="J956" s="411"/>
      <c r="K956" s="427"/>
      <c r="L956" s="413"/>
      <c r="M956" s="413"/>
      <c r="N956" s="414"/>
      <c r="O956" s="409">
        <v>244620312</v>
      </c>
      <c r="P956" s="415">
        <v>0.31</v>
      </c>
      <c r="Q956" s="414">
        <v>31</v>
      </c>
      <c r="R956" s="412">
        <v>0.31</v>
      </c>
      <c r="S956" s="412">
        <v>31</v>
      </c>
      <c r="T956" s="412">
        <v>3162</v>
      </c>
      <c r="U956" s="413">
        <v>-79</v>
      </c>
      <c r="V956" s="416">
        <v>-2.4375192841715521E-2</v>
      </c>
      <c r="W956" s="412">
        <v>10243</v>
      </c>
      <c r="X956" s="413">
        <v>3241</v>
      </c>
      <c r="Y956" s="413">
        <v>3241</v>
      </c>
      <c r="Z956" s="413">
        <v>3220</v>
      </c>
      <c r="AA956" s="413">
        <v>3309</v>
      </c>
      <c r="AB956" s="413">
        <v>-68</v>
      </c>
      <c r="AC956" s="416">
        <v>-2.0550015110305228E-2</v>
      </c>
      <c r="AD956" s="417">
        <v>10563.9</v>
      </c>
      <c r="AE956" s="412">
        <v>1701</v>
      </c>
      <c r="AF956" s="413">
        <v>1719</v>
      </c>
      <c r="AG956" s="418">
        <v>-18</v>
      </c>
      <c r="AH956" s="419">
        <v>-1.0471204188481676E-2</v>
      </c>
      <c r="AI956" s="418">
        <v>1719</v>
      </c>
      <c r="AJ956" s="413">
        <v>1710</v>
      </c>
      <c r="AK956" s="413">
        <v>9</v>
      </c>
      <c r="AL956" s="420">
        <v>5.263157894736842E-3</v>
      </c>
      <c r="AM956" s="412">
        <v>1604</v>
      </c>
      <c r="AN956" s="413">
        <v>1621</v>
      </c>
      <c r="AO956" s="413">
        <v>-17</v>
      </c>
      <c r="AP956" s="416">
        <v>-1.0487353485502776E-2</v>
      </c>
      <c r="AQ956" s="413">
        <v>51.741935483870968</v>
      </c>
      <c r="AR956" s="413">
        <v>1621</v>
      </c>
      <c r="AS956" s="413">
        <v>1645</v>
      </c>
      <c r="AT956" s="413">
        <v>-24</v>
      </c>
      <c r="AU956" s="416">
        <v>-1.458966565349544E-2</v>
      </c>
      <c r="AV956" s="421">
        <v>52.29032258064516</v>
      </c>
      <c r="AW956" s="412">
        <v>1040</v>
      </c>
      <c r="AX956" s="412">
        <v>505</v>
      </c>
      <c r="AY956" s="412">
        <v>40</v>
      </c>
      <c r="AZ956" s="412">
        <v>545</v>
      </c>
      <c r="BA956" s="416">
        <v>0.52403846153846156</v>
      </c>
      <c r="BB956" s="465">
        <v>0.69351305005571462</v>
      </c>
      <c r="BC956" s="412">
        <v>325</v>
      </c>
      <c r="BD956" s="416">
        <v>0.3125</v>
      </c>
      <c r="BE956" s="465">
        <v>2.0455442221132429</v>
      </c>
      <c r="BF956" s="412">
        <v>120</v>
      </c>
      <c r="BG956" s="412">
        <v>15</v>
      </c>
      <c r="BH956" s="412">
        <v>135</v>
      </c>
      <c r="BI956" s="416">
        <v>0.12980769230769232</v>
      </c>
      <c r="BJ956" s="465">
        <v>1.7276054323887886</v>
      </c>
      <c r="BK956" s="412">
        <v>30</v>
      </c>
      <c r="BL956" s="422">
        <v>1435</v>
      </c>
      <c r="BM956" s="413">
        <v>610</v>
      </c>
      <c r="BN956" s="413">
        <v>20</v>
      </c>
      <c r="BO956" s="413">
        <v>630</v>
      </c>
      <c r="BP956" s="416">
        <v>0.43902439024390244</v>
      </c>
      <c r="BQ956" s="423">
        <v>0.63009956203179662</v>
      </c>
      <c r="BR956" s="413">
        <v>665</v>
      </c>
      <c r="BS956" s="416">
        <v>0.46341463414634149</v>
      </c>
      <c r="BT956" s="423">
        <v>2.0796779345076581</v>
      </c>
      <c r="BU956" s="413">
        <v>90</v>
      </c>
      <c r="BV956" s="413">
        <v>45</v>
      </c>
      <c r="BW956" s="413">
        <v>135</v>
      </c>
      <c r="BX956" s="416">
        <v>9.4076655052264813E-2</v>
      </c>
      <c r="BY956" s="423">
        <v>1.3018107415972215</v>
      </c>
      <c r="BZ956" s="413">
        <v>10</v>
      </c>
      <c r="CA956" s="412" t="s">
        <v>68</v>
      </c>
      <c r="CB956" s="424" t="s">
        <v>68</v>
      </c>
      <c r="CC956" s="412" t="s">
        <v>79</v>
      </c>
      <c r="CD956" s="424" t="s">
        <v>2104</v>
      </c>
      <c r="CE956" s="424" t="s">
        <v>2085</v>
      </c>
      <c r="CF956" s="428" t="s">
        <v>2102</v>
      </c>
      <c r="CG956" s="412"/>
    </row>
    <row r="957" spans="1:85" ht="12.75" customHeight="1" x14ac:dyDescent="0.25">
      <c r="A957" s="409" t="s">
        <v>1303</v>
      </c>
      <c r="B957" s="408">
        <v>4620313</v>
      </c>
      <c r="C957" s="412"/>
      <c r="D957" s="409"/>
      <c r="E957" s="410">
        <v>1</v>
      </c>
      <c r="F957" s="410">
        <v>1</v>
      </c>
      <c r="G957" s="409"/>
      <c r="H957" s="409"/>
      <c r="I957" s="409"/>
      <c r="J957" s="411"/>
      <c r="K957" s="427"/>
      <c r="L957" s="413"/>
      <c r="M957" s="413"/>
      <c r="N957" s="414"/>
      <c r="O957" s="409">
        <v>244620313</v>
      </c>
      <c r="P957" s="415">
        <v>0.4</v>
      </c>
      <c r="Q957" s="414">
        <v>40</v>
      </c>
      <c r="R957" s="412">
        <v>0.4</v>
      </c>
      <c r="S957" s="412">
        <v>40</v>
      </c>
      <c r="T957" s="412">
        <v>3221</v>
      </c>
      <c r="U957" s="413">
        <v>-28</v>
      </c>
      <c r="V957" s="416">
        <v>-8.618036318867343E-3</v>
      </c>
      <c r="W957" s="412">
        <v>8048.5</v>
      </c>
      <c r="X957" s="413">
        <v>3249</v>
      </c>
      <c r="Y957" s="413">
        <v>3249</v>
      </c>
      <c r="Z957" s="413">
        <v>3290</v>
      </c>
      <c r="AA957" s="413">
        <v>3239</v>
      </c>
      <c r="AB957" s="413">
        <v>10</v>
      </c>
      <c r="AC957" s="416">
        <v>3.0873726458783574E-3</v>
      </c>
      <c r="AD957" s="417">
        <v>8173.6</v>
      </c>
      <c r="AE957" s="412">
        <v>1596</v>
      </c>
      <c r="AF957" s="413">
        <v>1586</v>
      </c>
      <c r="AG957" s="418">
        <v>10</v>
      </c>
      <c r="AH957" s="419">
        <v>6.3051702395964691E-3</v>
      </c>
      <c r="AI957" s="418">
        <v>1586</v>
      </c>
      <c r="AJ957" s="413">
        <v>1611</v>
      </c>
      <c r="AK957" s="413">
        <v>-25</v>
      </c>
      <c r="AL957" s="420">
        <v>-1.5518311607697082E-2</v>
      </c>
      <c r="AM957" s="412">
        <v>1507</v>
      </c>
      <c r="AN957" s="413">
        <v>1523</v>
      </c>
      <c r="AO957" s="413">
        <v>-16</v>
      </c>
      <c r="AP957" s="416">
        <v>-1.0505581089954037E-2</v>
      </c>
      <c r="AQ957" s="413">
        <v>37.674999999999997</v>
      </c>
      <c r="AR957" s="413">
        <v>1523</v>
      </c>
      <c r="AS957" s="413">
        <v>1523</v>
      </c>
      <c r="AT957" s="413">
        <v>0</v>
      </c>
      <c r="AU957" s="416">
        <v>0</v>
      </c>
      <c r="AV957" s="421">
        <v>38.075000000000003</v>
      </c>
      <c r="AW957" s="412">
        <v>1315</v>
      </c>
      <c r="AX957" s="412">
        <v>725</v>
      </c>
      <c r="AY957" s="412">
        <v>60</v>
      </c>
      <c r="AZ957" s="412">
        <v>785</v>
      </c>
      <c r="BA957" s="416">
        <v>0.59695817490494296</v>
      </c>
      <c r="BB957" s="465">
        <v>0.79001507526491843</v>
      </c>
      <c r="BC957" s="412">
        <v>365</v>
      </c>
      <c r="BD957" s="416">
        <v>0.27756653992395436</v>
      </c>
      <c r="BE957" s="465">
        <v>1.8168788223789107</v>
      </c>
      <c r="BF957" s="412">
        <v>100</v>
      </c>
      <c r="BG957" s="412">
        <v>35</v>
      </c>
      <c r="BH957" s="412">
        <v>135</v>
      </c>
      <c r="BI957" s="416">
        <v>0.10266159695817491</v>
      </c>
      <c r="BJ957" s="465">
        <v>1.3663191252352396</v>
      </c>
      <c r="BK957" s="412">
        <v>25</v>
      </c>
      <c r="BL957" s="422">
        <v>1570</v>
      </c>
      <c r="BM957" s="413">
        <v>770</v>
      </c>
      <c r="BN957" s="413">
        <v>40</v>
      </c>
      <c r="BO957" s="413">
        <v>810</v>
      </c>
      <c r="BP957" s="416">
        <v>0.51592356687898089</v>
      </c>
      <c r="BQ957" s="423">
        <v>0.74046731971252533</v>
      </c>
      <c r="BR957" s="413">
        <v>585</v>
      </c>
      <c r="BS957" s="416">
        <v>0.37261146496815284</v>
      </c>
      <c r="BT957" s="423">
        <v>1.6721781850206563</v>
      </c>
      <c r="BU957" s="413">
        <v>115</v>
      </c>
      <c r="BV957" s="413">
        <v>50</v>
      </c>
      <c r="BW957" s="413">
        <v>165</v>
      </c>
      <c r="BX957" s="416">
        <v>0.10509554140127389</v>
      </c>
      <c r="BY957" s="423">
        <v>1.4542875128175614</v>
      </c>
      <c r="BZ957" s="413">
        <v>10</v>
      </c>
      <c r="CA957" s="412" t="s">
        <v>68</v>
      </c>
      <c r="CB957" s="424" t="s">
        <v>68</v>
      </c>
      <c r="CC957" s="412" t="s">
        <v>68</v>
      </c>
      <c r="CD957" s="424"/>
      <c r="CE957" s="424" t="s">
        <v>2085</v>
      </c>
      <c r="CF957" s="425"/>
      <c r="CG957" s="412"/>
    </row>
    <row r="958" spans="1:85" ht="12.75" customHeight="1" x14ac:dyDescent="0.25">
      <c r="A958" s="409" t="s">
        <v>1304</v>
      </c>
      <c r="B958" s="408">
        <v>4620314</v>
      </c>
      <c r="C958" s="412"/>
      <c r="D958" s="409"/>
      <c r="E958" s="410">
        <v>1</v>
      </c>
      <c r="F958" s="410">
        <v>1</v>
      </c>
      <c r="G958" s="409"/>
      <c r="H958" s="409"/>
      <c r="I958" s="409"/>
      <c r="J958" s="411"/>
      <c r="K958" s="427"/>
      <c r="L958" s="413"/>
      <c r="M958" s="413"/>
      <c r="N958" s="414"/>
      <c r="O958" s="409">
        <v>244620314</v>
      </c>
      <c r="P958" s="415">
        <v>0.26</v>
      </c>
      <c r="Q958" s="414">
        <v>26</v>
      </c>
      <c r="R958" s="412">
        <v>0.26</v>
      </c>
      <c r="S958" s="412">
        <v>26</v>
      </c>
      <c r="T958" s="412">
        <v>2448</v>
      </c>
      <c r="U958" s="413">
        <v>-18</v>
      </c>
      <c r="V958" s="416">
        <v>-7.2992700729927005E-3</v>
      </c>
      <c r="W958" s="412">
        <v>9525.2999999999993</v>
      </c>
      <c r="X958" s="413">
        <v>2466</v>
      </c>
      <c r="Y958" s="413">
        <v>2466</v>
      </c>
      <c r="Z958" s="413">
        <v>2422</v>
      </c>
      <c r="AA958" s="413">
        <v>2551</v>
      </c>
      <c r="AB958" s="413">
        <v>-85</v>
      </c>
      <c r="AC958" s="416">
        <v>-3.3320266562132494E-2</v>
      </c>
      <c r="AD958" s="417">
        <v>9573</v>
      </c>
      <c r="AE958" s="412">
        <v>1217</v>
      </c>
      <c r="AF958" s="413">
        <v>1229</v>
      </c>
      <c r="AG958" s="418">
        <v>-12</v>
      </c>
      <c r="AH958" s="419">
        <v>-9.7640358014646055E-3</v>
      </c>
      <c r="AI958" s="418">
        <v>1229</v>
      </c>
      <c r="AJ958" s="413">
        <v>1240</v>
      </c>
      <c r="AK958" s="413">
        <v>-11</v>
      </c>
      <c r="AL958" s="420">
        <v>-8.870967741935484E-3</v>
      </c>
      <c r="AM958" s="412">
        <v>1147</v>
      </c>
      <c r="AN958" s="413">
        <v>1162</v>
      </c>
      <c r="AO958" s="413">
        <v>-15</v>
      </c>
      <c r="AP958" s="416">
        <v>-1.2908777969018933E-2</v>
      </c>
      <c r="AQ958" s="413">
        <v>44.115384615384613</v>
      </c>
      <c r="AR958" s="413">
        <v>1162</v>
      </c>
      <c r="AS958" s="413">
        <v>1204</v>
      </c>
      <c r="AT958" s="413">
        <v>-42</v>
      </c>
      <c r="AU958" s="416">
        <v>-3.4883720930232558E-2</v>
      </c>
      <c r="AV958" s="421">
        <v>44.692307692307693</v>
      </c>
      <c r="AW958" s="412">
        <v>790</v>
      </c>
      <c r="AX958" s="412">
        <v>430</v>
      </c>
      <c r="AY958" s="412">
        <v>30</v>
      </c>
      <c r="AZ958" s="412">
        <v>460</v>
      </c>
      <c r="BA958" s="416">
        <v>0.58227848101265822</v>
      </c>
      <c r="BB958" s="465">
        <v>0.77058795295936333</v>
      </c>
      <c r="BC958" s="412">
        <v>230</v>
      </c>
      <c r="BD958" s="416">
        <v>0.29113924050632911</v>
      </c>
      <c r="BE958" s="465">
        <v>1.9057222119941097</v>
      </c>
      <c r="BF958" s="412">
        <v>60</v>
      </c>
      <c r="BG958" s="412">
        <v>20</v>
      </c>
      <c r="BH958" s="412">
        <v>80</v>
      </c>
      <c r="BI958" s="416">
        <v>0.10126582278481013</v>
      </c>
      <c r="BJ958" s="465">
        <v>1.3477428220792047</v>
      </c>
      <c r="BK958" s="412">
        <v>20</v>
      </c>
      <c r="BL958" s="422">
        <v>1165</v>
      </c>
      <c r="BM958" s="413">
        <v>565</v>
      </c>
      <c r="BN958" s="413">
        <v>45</v>
      </c>
      <c r="BO958" s="413">
        <v>610</v>
      </c>
      <c r="BP958" s="416">
        <v>0.52360515021459231</v>
      </c>
      <c r="BQ958" s="423">
        <v>0.75149213383000646</v>
      </c>
      <c r="BR958" s="413">
        <v>460</v>
      </c>
      <c r="BS958" s="416">
        <v>0.39484978540772531</v>
      </c>
      <c r="BT958" s="423">
        <v>1.7719776753925651</v>
      </c>
      <c r="BU958" s="413">
        <v>55</v>
      </c>
      <c r="BV958" s="413">
        <v>30</v>
      </c>
      <c r="BW958" s="413">
        <v>85</v>
      </c>
      <c r="BX958" s="416">
        <v>7.2961373390557943E-2</v>
      </c>
      <c r="BY958" s="423">
        <v>1.0096224142827601</v>
      </c>
      <c r="BZ958" s="413">
        <v>20</v>
      </c>
      <c r="CA958" s="412" t="s">
        <v>68</v>
      </c>
      <c r="CB958" s="424" t="s">
        <v>68</v>
      </c>
      <c r="CC958" s="412" t="s">
        <v>68</v>
      </c>
      <c r="CD958" s="424"/>
      <c r="CE958" s="424" t="s">
        <v>2085</v>
      </c>
      <c r="CF958" s="425"/>
      <c r="CG958" s="412"/>
    </row>
    <row r="959" spans="1:85" ht="12.75" customHeight="1" x14ac:dyDescent="0.25">
      <c r="A959" s="409" t="s">
        <v>1319</v>
      </c>
      <c r="B959" s="408">
        <v>4620324.0199999996</v>
      </c>
      <c r="C959" s="412"/>
      <c r="D959" s="409"/>
      <c r="E959" s="410">
        <v>1</v>
      </c>
      <c r="F959" s="410">
        <v>1</v>
      </c>
      <c r="G959" s="409"/>
      <c r="H959" s="409"/>
      <c r="I959" s="409"/>
      <c r="J959" s="411"/>
      <c r="K959" s="427"/>
      <c r="L959" s="413"/>
      <c r="M959" s="413"/>
      <c r="N959" s="414"/>
      <c r="O959" s="409">
        <v>244620324.02000001</v>
      </c>
      <c r="P959" s="415">
        <v>0.67</v>
      </c>
      <c r="Q959" s="414">
        <v>67</v>
      </c>
      <c r="R959" s="412">
        <v>0.67</v>
      </c>
      <c r="S959" s="412">
        <v>67</v>
      </c>
      <c r="T959" s="412">
        <v>2894</v>
      </c>
      <c r="U959" s="413">
        <v>88</v>
      </c>
      <c r="V959" s="416">
        <v>3.1361368496079831E-2</v>
      </c>
      <c r="W959" s="412">
        <v>4290.6000000000004</v>
      </c>
      <c r="X959" s="413">
        <v>2806</v>
      </c>
      <c r="Y959" s="413">
        <v>2806</v>
      </c>
      <c r="Z959" s="413">
        <v>2698</v>
      </c>
      <c r="AA959" s="413">
        <v>2864</v>
      </c>
      <c r="AB959" s="413">
        <v>-58</v>
      </c>
      <c r="AC959" s="416">
        <v>-2.0251396648044692E-2</v>
      </c>
      <c r="AD959" s="417">
        <v>4178.7</v>
      </c>
      <c r="AE959" s="412">
        <v>1259</v>
      </c>
      <c r="AF959" s="413">
        <v>1281</v>
      </c>
      <c r="AG959" s="418">
        <v>-22</v>
      </c>
      <c r="AH959" s="419">
        <v>-1.7174082747853241E-2</v>
      </c>
      <c r="AI959" s="418">
        <v>1281</v>
      </c>
      <c r="AJ959" s="413">
        <v>1207</v>
      </c>
      <c r="AK959" s="413">
        <v>74</v>
      </c>
      <c r="AL959" s="420">
        <v>6.1309030654515324E-2</v>
      </c>
      <c r="AM959" s="412">
        <v>1202</v>
      </c>
      <c r="AN959" s="413">
        <v>1148</v>
      </c>
      <c r="AO959" s="413">
        <v>54</v>
      </c>
      <c r="AP959" s="416">
        <v>4.7038327526132406E-2</v>
      </c>
      <c r="AQ959" s="413">
        <v>17.940298507462686</v>
      </c>
      <c r="AR959" s="413">
        <v>1148</v>
      </c>
      <c r="AS959" s="413">
        <v>1156</v>
      </c>
      <c r="AT959" s="413">
        <v>-8</v>
      </c>
      <c r="AU959" s="416">
        <v>-6.920415224913495E-3</v>
      </c>
      <c r="AV959" s="421">
        <v>17.134328358208954</v>
      </c>
      <c r="AW959" s="412">
        <v>1000</v>
      </c>
      <c r="AX959" s="412">
        <v>565</v>
      </c>
      <c r="AY959" s="412">
        <v>55</v>
      </c>
      <c r="AZ959" s="412">
        <v>620</v>
      </c>
      <c r="BA959" s="416">
        <v>0.62</v>
      </c>
      <c r="BB959" s="465">
        <v>0.82050865078151336</v>
      </c>
      <c r="BC959" s="412">
        <v>310</v>
      </c>
      <c r="BD959" s="416">
        <v>0.31</v>
      </c>
      <c r="BE959" s="465">
        <v>2.0291798683363367</v>
      </c>
      <c r="BF959" s="412">
        <v>75</v>
      </c>
      <c r="BG959" s="412">
        <v>0</v>
      </c>
      <c r="BH959" s="412">
        <v>75</v>
      </c>
      <c r="BI959" s="416">
        <v>7.4999999999999997E-2</v>
      </c>
      <c r="BJ959" s="465">
        <v>0.99817202760241108</v>
      </c>
      <c r="BK959" s="412">
        <v>0</v>
      </c>
      <c r="BL959" s="422">
        <v>1125</v>
      </c>
      <c r="BM959" s="413">
        <v>630</v>
      </c>
      <c r="BN959" s="413">
        <v>40</v>
      </c>
      <c r="BO959" s="413">
        <v>670</v>
      </c>
      <c r="BP959" s="416">
        <v>0.5955555555555555</v>
      </c>
      <c r="BQ959" s="423">
        <v>0.85475728242041737</v>
      </c>
      <c r="BR959" s="413">
        <v>415</v>
      </c>
      <c r="BS959" s="416">
        <v>0.36888888888888888</v>
      </c>
      <c r="BT959" s="423">
        <v>1.6554722833051603</v>
      </c>
      <c r="BU959" s="413">
        <v>20</v>
      </c>
      <c r="BV959" s="413">
        <v>0</v>
      </c>
      <c r="BW959" s="413">
        <v>20</v>
      </c>
      <c r="BX959" s="416">
        <v>1.7777777777777778E-2</v>
      </c>
      <c r="BY959" s="423">
        <v>0.24600472944092353</v>
      </c>
      <c r="BZ959" s="413">
        <v>20</v>
      </c>
      <c r="CA959" s="412" t="s">
        <v>68</v>
      </c>
      <c r="CB959" s="424" t="s">
        <v>68</v>
      </c>
      <c r="CC959" s="412" t="s">
        <v>68</v>
      </c>
      <c r="CD959" s="424"/>
      <c r="CE959" s="424" t="s">
        <v>2085</v>
      </c>
      <c r="CF959" s="425"/>
      <c r="CG959" s="412"/>
    </row>
    <row r="960" spans="1:85" ht="12.75" customHeight="1" x14ac:dyDescent="0.25">
      <c r="A960" s="409" t="s">
        <v>1321</v>
      </c>
      <c r="B960" s="408">
        <v>4620325.0199999996</v>
      </c>
      <c r="C960" s="412"/>
      <c r="D960" s="409"/>
      <c r="E960" s="410">
        <v>1</v>
      </c>
      <c r="F960" s="410">
        <v>1</v>
      </c>
      <c r="G960" s="409"/>
      <c r="H960" s="409"/>
      <c r="I960" s="409"/>
      <c r="J960" s="411"/>
      <c r="K960" s="427"/>
      <c r="L960" s="413"/>
      <c r="M960" s="413"/>
      <c r="N960" s="414"/>
      <c r="O960" s="409">
        <v>244620325.02000001</v>
      </c>
      <c r="P960" s="415">
        <v>0.98</v>
      </c>
      <c r="Q960" s="414">
        <v>98</v>
      </c>
      <c r="R960" s="412">
        <v>0.98</v>
      </c>
      <c r="S960" s="412">
        <v>98</v>
      </c>
      <c r="T960" s="412">
        <v>6728</v>
      </c>
      <c r="U960" s="413">
        <v>153</v>
      </c>
      <c r="V960" s="416">
        <v>2.3269961977186313E-2</v>
      </c>
      <c r="W960" s="412">
        <v>6870.9</v>
      </c>
      <c r="X960" s="413">
        <v>6575</v>
      </c>
      <c r="Y960" s="413">
        <v>6575</v>
      </c>
      <c r="Z960" s="413">
        <v>6559</v>
      </c>
      <c r="AA960" s="413">
        <v>6515</v>
      </c>
      <c r="AB960" s="413">
        <v>60</v>
      </c>
      <c r="AC960" s="416">
        <v>9.2095165003837302E-3</v>
      </c>
      <c r="AD960" s="417">
        <v>6733.2</v>
      </c>
      <c r="AE960" s="412">
        <v>2971</v>
      </c>
      <c r="AF960" s="413">
        <v>2961</v>
      </c>
      <c r="AG960" s="418">
        <v>10</v>
      </c>
      <c r="AH960" s="419">
        <v>3.3772374197906111E-3</v>
      </c>
      <c r="AI960" s="418">
        <v>2961</v>
      </c>
      <c r="AJ960" s="413">
        <v>3007</v>
      </c>
      <c r="AK960" s="413">
        <v>-46</v>
      </c>
      <c r="AL960" s="420">
        <v>-1.5297638842700367E-2</v>
      </c>
      <c r="AM960" s="412">
        <v>2819</v>
      </c>
      <c r="AN960" s="413">
        <v>2764</v>
      </c>
      <c r="AO960" s="413">
        <v>55</v>
      </c>
      <c r="AP960" s="416">
        <v>1.9898697539797394E-2</v>
      </c>
      <c r="AQ960" s="413">
        <v>28.76530612244898</v>
      </c>
      <c r="AR960" s="413">
        <v>2764</v>
      </c>
      <c r="AS960" s="413">
        <v>2887</v>
      </c>
      <c r="AT960" s="413">
        <v>-123</v>
      </c>
      <c r="AU960" s="416">
        <v>-4.2604780048493246E-2</v>
      </c>
      <c r="AV960" s="421">
        <v>28.204081632653061</v>
      </c>
      <c r="AW960" s="412">
        <v>2515</v>
      </c>
      <c r="AX960" s="412">
        <v>1375</v>
      </c>
      <c r="AY960" s="412">
        <v>120</v>
      </c>
      <c r="AZ960" s="412">
        <v>1495</v>
      </c>
      <c r="BA960" s="416">
        <v>0.59443339960238573</v>
      </c>
      <c r="BB960" s="465">
        <v>0.78667378497938978</v>
      </c>
      <c r="BC960" s="412">
        <v>835</v>
      </c>
      <c r="BD960" s="416">
        <v>0.33200795228628233</v>
      </c>
      <c r="BE960" s="465">
        <v>2.1732382351835331</v>
      </c>
      <c r="BF960" s="412">
        <v>145</v>
      </c>
      <c r="BG960" s="412">
        <v>10</v>
      </c>
      <c r="BH960" s="412">
        <v>155</v>
      </c>
      <c r="BI960" s="416">
        <v>6.1630218687872766E-2</v>
      </c>
      <c r="BJ960" s="465">
        <v>0.82023413799005285</v>
      </c>
      <c r="BK960" s="412">
        <v>40</v>
      </c>
      <c r="BL960" s="422">
        <v>2660</v>
      </c>
      <c r="BM960" s="413">
        <v>1450</v>
      </c>
      <c r="BN960" s="413">
        <v>110</v>
      </c>
      <c r="BO960" s="413">
        <v>1560</v>
      </c>
      <c r="BP960" s="416">
        <v>0.5864661654135338</v>
      </c>
      <c r="BQ960" s="423">
        <v>0.84171194627305168</v>
      </c>
      <c r="BR960" s="413">
        <v>925</v>
      </c>
      <c r="BS960" s="416">
        <v>0.34774436090225563</v>
      </c>
      <c r="BT960" s="423">
        <v>1.5605814338386017</v>
      </c>
      <c r="BU960" s="413">
        <v>140</v>
      </c>
      <c r="BV960" s="413">
        <v>15</v>
      </c>
      <c r="BW960" s="413">
        <v>155</v>
      </c>
      <c r="BX960" s="416">
        <v>5.827067669172932E-2</v>
      </c>
      <c r="BY960" s="423">
        <v>0.80633599053122251</v>
      </c>
      <c r="BZ960" s="413">
        <v>20</v>
      </c>
      <c r="CA960" s="412" t="s">
        <v>68</v>
      </c>
      <c r="CB960" s="424" t="s">
        <v>68</v>
      </c>
      <c r="CC960" s="412" t="s">
        <v>68</v>
      </c>
      <c r="CD960" s="424"/>
      <c r="CE960" s="424" t="s">
        <v>2085</v>
      </c>
      <c r="CF960" s="425"/>
      <c r="CG960" s="412"/>
    </row>
    <row r="961" spans="1:85" ht="12.75" customHeight="1" x14ac:dyDescent="0.25">
      <c r="A961" s="409" t="s">
        <v>1322</v>
      </c>
      <c r="B961" s="408">
        <v>4620325.03</v>
      </c>
      <c r="C961" s="412"/>
      <c r="D961" s="409"/>
      <c r="E961" s="410">
        <v>1</v>
      </c>
      <c r="F961" s="410">
        <v>1</v>
      </c>
      <c r="G961" s="409"/>
      <c r="H961" s="409"/>
      <c r="I961" s="409"/>
      <c r="J961" s="411"/>
      <c r="K961" s="427"/>
      <c r="L961" s="413"/>
      <c r="M961" s="413"/>
      <c r="N961" s="414"/>
      <c r="O961" s="409">
        <v>244620325.03</v>
      </c>
      <c r="P961" s="415">
        <v>0.47</v>
      </c>
      <c r="Q961" s="414">
        <v>47</v>
      </c>
      <c r="R961" s="412">
        <v>0.47</v>
      </c>
      <c r="S961" s="412">
        <v>47</v>
      </c>
      <c r="T961" s="412">
        <v>3758</v>
      </c>
      <c r="U961" s="413">
        <v>56</v>
      </c>
      <c r="V961" s="416">
        <v>1.5126958400864398E-2</v>
      </c>
      <c r="W961" s="412">
        <v>8048.8</v>
      </c>
      <c r="X961" s="413">
        <v>3702</v>
      </c>
      <c r="Y961" s="413">
        <v>3702</v>
      </c>
      <c r="Z961" s="413">
        <v>3612</v>
      </c>
      <c r="AA961" s="413">
        <v>3636</v>
      </c>
      <c r="AB961" s="413">
        <v>66</v>
      </c>
      <c r="AC961" s="416">
        <v>1.8151815181518153E-2</v>
      </c>
      <c r="AD961" s="417">
        <v>7927.2</v>
      </c>
      <c r="AE961" s="412">
        <v>1641</v>
      </c>
      <c r="AF961" s="413">
        <v>1605</v>
      </c>
      <c r="AG961" s="418">
        <v>36</v>
      </c>
      <c r="AH961" s="419">
        <v>2.2429906542056073E-2</v>
      </c>
      <c r="AI961" s="418">
        <v>1605</v>
      </c>
      <c r="AJ961" s="413">
        <v>1558</v>
      </c>
      <c r="AK961" s="413">
        <v>47</v>
      </c>
      <c r="AL961" s="420">
        <v>3.0166880616174584E-2</v>
      </c>
      <c r="AM961" s="412">
        <v>1546</v>
      </c>
      <c r="AN961" s="413">
        <v>1507</v>
      </c>
      <c r="AO961" s="413">
        <v>39</v>
      </c>
      <c r="AP961" s="416">
        <v>2.5879230258792303E-2</v>
      </c>
      <c r="AQ961" s="413">
        <v>32.893617021276597</v>
      </c>
      <c r="AR961" s="413">
        <v>1507</v>
      </c>
      <c r="AS961" s="413">
        <v>1511</v>
      </c>
      <c r="AT961" s="413">
        <v>-4</v>
      </c>
      <c r="AU961" s="416">
        <v>-2.6472534745201853E-3</v>
      </c>
      <c r="AV961" s="421">
        <v>32.063829787234042</v>
      </c>
      <c r="AW961" s="412">
        <v>1410</v>
      </c>
      <c r="AX961" s="412">
        <v>925</v>
      </c>
      <c r="AY961" s="412">
        <v>90</v>
      </c>
      <c r="AZ961" s="412">
        <v>1015</v>
      </c>
      <c r="BA961" s="416">
        <v>0.71985815602836878</v>
      </c>
      <c r="BB961" s="465">
        <v>0.95266103928533064</v>
      </c>
      <c r="BC961" s="412">
        <v>280</v>
      </c>
      <c r="BD961" s="416">
        <v>0.19858156028368795</v>
      </c>
      <c r="BE961" s="465">
        <v>1.2998635624208976</v>
      </c>
      <c r="BF961" s="412">
        <v>100</v>
      </c>
      <c r="BG961" s="412">
        <v>0</v>
      </c>
      <c r="BH961" s="412">
        <v>100</v>
      </c>
      <c r="BI961" s="416">
        <v>7.0921985815602842E-2</v>
      </c>
      <c r="BJ961" s="465">
        <v>0.94389789844199634</v>
      </c>
      <c r="BK961" s="412">
        <v>10</v>
      </c>
      <c r="BL961" s="422">
        <v>1485</v>
      </c>
      <c r="BM961" s="413">
        <v>810</v>
      </c>
      <c r="BN961" s="413">
        <v>70</v>
      </c>
      <c r="BO961" s="413">
        <v>880</v>
      </c>
      <c r="BP961" s="416">
        <v>0.59259259259259256</v>
      </c>
      <c r="BQ961" s="423">
        <v>0.85050475862728103</v>
      </c>
      <c r="BR961" s="413">
        <v>520</v>
      </c>
      <c r="BS961" s="416">
        <v>0.35016835016835018</v>
      </c>
      <c r="BT961" s="423">
        <v>1.571459633659517</v>
      </c>
      <c r="BU961" s="413">
        <v>70</v>
      </c>
      <c r="BV961" s="413">
        <v>0</v>
      </c>
      <c r="BW961" s="413">
        <v>70</v>
      </c>
      <c r="BX961" s="416">
        <v>4.7138047138047139E-2</v>
      </c>
      <c r="BY961" s="423">
        <v>0.65228526745699422</v>
      </c>
      <c r="BZ961" s="413">
        <v>10</v>
      </c>
      <c r="CA961" s="412" t="s">
        <v>68</v>
      </c>
      <c r="CB961" s="424" t="s">
        <v>68</v>
      </c>
      <c r="CC961" s="412" t="s">
        <v>66</v>
      </c>
      <c r="CD961" s="424" t="s">
        <v>2104</v>
      </c>
      <c r="CE961" s="424" t="s">
        <v>2085</v>
      </c>
      <c r="CF961" s="428" t="s">
        <v>2102</v>
      </c>
      <c r="CG961" s="412"/>
    </row>
    <row r="962" spans="1:85" ht="12.75" customHeight="1" x14ac:dyDescent="0.25">
      <c r="A962" s="409" t="s">
        <v>1323</v>
      </c>
      <c r="B962" s="408">
        <v>4620325.05</v>
      </c>
      <c r="C962" s="412" t="s">
        <v>2094</v>
      </c>
      <c r="D962" s="409"/>
      <c r="E962" s="410">
        <v>1</v>
      </c>
      <c r="F962" s="410">
        <v>1</v>
      </c>
      <c r="G962" s="409"/>
      <c r="H962" s="409"/>
      <c r="I962" s="409"/>
      <c r="J962" s="411">
        <v>4620325.04</v>
      </c>
      <c r="K962" s="412">
        <v>0.53699523699999996</v>
      </c>
      <c r="L962" s="413">
        <v>8959</v>
      </c>
      <c r="M962" s="413">
        <v>4418</v>
      </c>
      <c r="N962" s="414">
        <v>4157</v>
      </c>
      <c r="O962" s="409"/>
      <c r="P962" s="415">
        <v>0.91</v>
      </c>
      <c r="Q962" s="414">
        <v>91</v>
      </c>
      <c r="R962" s="412">
        <v>0.91</v>
      </c>
      <c r="S962" s="412">
        <v>91</v>
      </c>
      <c r="T962" s="412">
        <v>9824</v>
      </c>
      <c r="U962" s="413">
        <v>2830</v>
      </c>
      <c r="V962" s="416">
        <v>0.40463254217901057</v>
      </c>
      <c r="W962" s="412">
        <v>10757.8</v>
      </c>
      <c r="X962" s="413">
        <v>6994</v>
      </c>
      <c r="Y962" s="413">
        <v>6994</v>
      </c>
      <c r="Z962" s="413">
        <v>5030</v>
      </c>
      <c r="AA962" s="413">
        <v>4810.9403282829999</v>
      </c>
      <c r="AB962" s="413">
        <v>2183.0596717170001</v>
      </c>
      <c r="AC962" s="416">
        <v>0.45376985012327581</v>
      </c>
      <c r="AD962" s="417">
        <v>7659.6</v>
      </c>
      <c r="AE962" s="412">
        <v>4593</v>
      </c>
      <c r="AF962" s="413">
        <v>3298</v>
      </c>
      <c r="AG962" s="418">
        <v>1295</v>
      </c>
      <c r="AH962" s="419">
        <v>0.39266221952698604</v>
      </c>
      <c r="AI962" s="418">
        <v>3298</v>
      </c>
      <c r="AJ962" s="413">
        <v>2372.4449570659999</v>
      </c>
      <c r="AK962" s="413">
        <v>925.55504293400008</v>
      </c>
      <c r="AL962" s="420">
        <v>0.39012708816588648</v>
      </c>
      <c r="AM962" s="412">
        <v>4354</v>
      </c>
      <c r="AN962" s="413">
        <v>3039</v>
      </c>
      <c r="AO962" s="413">
        <v>1315</v>
      </c>
      <c r="AP962" s="416">
        <v>0.43270812767357686</v>
      </c>
      <c r="AQ962" s="413">
        <v>47.846153846153847</v>
      </c>
      <c r="AR962" s="413">
        <v>3039</v>
      </c>
      <c r="AS962" s="413">
        <v>2232.2892002089998</v>
      </c>
      <c r="AT962" s="413">
        <v>806.71079979100023</v>
      </c>
      <c r="AU962" s="416">
        <v>0.3613827454415276</v>
      </c>
      <c r="AV962" s="421">
        <v>33.395604395604394</v>
      </c>
      <c r="AW962" s="412">
        <v>2880</v>
      </c>
      <c r="AX962" s="412">
        <v>1600</v>
      </c>
      <c r="AY962" s="412">
        <v>165</v>
      </c>
      <c r="AZ962" s="412">
        <v>1765</v>
      </c>
      <c r="BA962" s="416">
        <v>0.61284722222222221</v>
      </c>
      <c r="BB962" s="465">
        <v>0.81104265716250623</v>
      </c>
      <c r="BC962" s="412">
        <v>835</v>
      </c>
      <c r="BD962" s="416">
        <v>0.28993055555555558</v>
      </c>
      <c r="BE962" s="465">
        <v>1.8978104727383978</v>
      </c>
      <c r="BF962" s="412">
        <v>200</v>
      </c>
      <c r="BG962" s="412">
        <v>25</v>
      </c>
      <c r="BH962" s="412">
        <v>225</v>
      </c>
      <c r="BI962" s="416">
        <v>7.8125E-2</v>
      </c>
      <c r="BJ962" s="465">
        <v>1.0397625287525116</v>
      </c>
      <c r="BK962" s="412">
        <v>55</v>
      </c>
      <c r="BL962" s="422">
        <v>2820</v>
      </c>
      <c r="BM962" s="413">
        <v>1590</v>
      </c>
      <c r="BN962" s="413">
        <v>120</v>
      </c>
      <c r="BO962" s="413">
        <v>1710</v>
      </c>
      <c r="BP962" s="416">
        <v>0.6063829787234043</v>
      </c>
      <c r="BQ962" s="423">
        <v>0.87029709011129364</v>
      </c>
      <c r="BR962" s="413">
        <v>970</v>
      </c>
      <c r="BS962" s="416">
        <v>0.34397163120567376</v>
      </c>
      <c r="BT962" s="423">
        <v>1.5436504564272036</v>
      </c>
      <c r="BU962" s="413">
        <v>115</v>
      </c>
      <c r="BV962" s="413">
        <v>15</v>
      </c>
      <c r="BW962" s="413">
        <v>130</v>
      </c>
      <c r="BX962" s="416">
        <v>4.6099290780141841E-2</v>
      </c>
      <c r="BY962" s="423">
        <v>0.63791120001303303</v>
      </c>
      <c r="BZ962" s="413">
        <v>15</v>
      </c>
      <c r="CA962" s="412" t="s">
        <v>68</v>
      </c>
      <c r="CB962" s="424" t="s">
        <v>68</v>
      </c>
      <c r="CC962" s="412" t="s">
        <v>68</v>
      </c>
      <c r="CD962" s="424" t="s">
        <v>2090</v>
      </c>
      <c r="CE962" s="424" t="s">
        <v>2085</v>
      </c>
      <c r="CF962" s="425"/>
      <c r="CG962" s="412"/>
    </row>
    <row r="963" spans="1:85" ht="12.75" customHeight="1" x14ac:dyDescent="0.25">
      <c r="A963" s="409" t="s">
        <v>1328</v>
      </c>
      <c r="B963" s="408">
        <v>4620327</v>
      </c>
      <c r="C963" s="412"/>
      <c r="D963" s="409"/>
      <c r="E963" s="410">
        <v>1</v>
      </c>
      <c r="F963" s="410">
        <v>1</v>
      </c>
      <c r="G963" s="409"/>
      <c r="H963" s="409"/>
      <c r="I963" s="409"/>
      <c r="J963" s="411"/>
      <c r="K963" s="427"/>
      <c r="L963" s="413"/>
      <c r="M963" s="413"/>
      <c r="N963" s="414"/>
      <c r="O963" s="409">
        <v>244620327</v>
      </c>
      <c r="P963" s="415">
        <v>1.0900000000000001</v>
      </c>
      <c r="Q963" s="414">
        <v>109.00000000000001</v>
      </c>
      <c r="R963" s="412">
        <v>1.1000000000000001</v>
      </c>
      <c r="S963" s="412">
        <v>110.00000000000001</v>
      </c>
      <c r="T963" s="412">
        <v>4891</v>
      </c>
      <c r="U963" s="413">
        <v>154</v>
      </c>
      <c r="V963" s="416">
        <v>3.2510027443529661E-2</v>
      </c>
      <c r="W963" s="412">
        <v>4436.3</v>
      </c>
      <c r="X963" s="413">
        <v>4737</v>
      </c>
      <c r="Y963" s="413">
        <v>4737</v>
      </c>
      <c r="Z963" s="413">
        <v>4787</v>
      </c>
      <c r="AA963" s="413">
        <v>4828</v>
      </c>
      <c r="AB963" s="413">
        <v>-91</v>
      </c>
      <c r="AC963" s="416">
        <v>-1.8848384424192212E-2</v>
      </c>
      <c r="AD963" s="417">
        <v>4342.3</v>
      </c>
      <c r="AE963" s="412">
        <v>2268</v>
      </c>
      <c r="AF963" s="413">
        <v>2248</v>
      </c>
      <c r="AG963" s="418">
        <v>20</v>
      </c>
      <c r="AH963" s="419">
        <v>8.8967971530249119E-3</v>
      </c>
      <c r="AI963" s="418">
        <v>2248</v>
      </c>
      <c r="AJ963" s="413">
        <v>2182</v>
      </c>
      <c r="AK963" s="413">
        <v>66</v>
      </c>
      <c r="AL963" s="420">
        <v>3.0247479376718608E-2</v>
      </c>
      <c r="AM963" s="412">
        <v>2143</v>
      </c>
      <c r="AN963" s="413">
        <v>2078</v>
      </c>
      <c r="AO963" s="413">
        <v>65</v>
      </c>
      <c r="AP963" s="416">
        <v>3.1280076997112612E-2</v>
      </c>
      <c r="AQ963" s="413">
        <v>19.481818181818181</v>
      </c>
      <c r="AR963" s="413">
        <v>2078</v>
      </c>
      <c r="AS963" s="413">
        <v>2104</v>
      </c>
      <c r="AT963" s="413">
        <v>-26</v>
      </c>
      <c r="AU963" s="416">
        <v>-1.2357414448669201E-2</v>
      </c>
      <c r="AV963" s="421">
        <v>19.064220183486235</v>
      </c>
      <c r="AW963" s="412">
        <v>1655</v>
      </c>
      <c r="AX963" s="412">
        <v>1075</v>
      </c>
      <c r="AY963" s="412">
        <v>60</v>
      </c>
      <c r="AZ963" s="412">
        <v>1135</v>
      </c>
      <c r="BA963" s="416">
        <v>0.6858006042296072</v>
      </c>
      <c r="BB963" s="465">
        <v>0.90758923948642201</v>
      </c>
      <c r="BC963" s="412">
        <v>415</v>
      </c>
      <c r="BD963" s="416">
        <v>0.25075528700906347</v>
      </c>
      <c r="BE963" s="465">
        <v>1.6413792912183605</v>
      </c>
      <c r="BF963" s="412">
        <v>45</v>
      </c>
      <c r="BG963" s="412">
        <v>15</v>
      </c>
      <c r="BH963" s="412">
        <v>60</v>
      </c>
      <c r="BI963" s="416">
        <v>3.6253776435045321E-2</v>
      </c>
      <c r="BJ963" s="465">
        <v>0.48250007376551596</v>
      </c>
      <c r="BK963" s="412">
        <v>40</v>
      </c>
      <c r="BL963" s="422">
        <v>2160</v>
      </c>
      <c r="BM963" s="413">
        <v>1240</v>
      </c>
      <c r="BN963" s="413">
        <v>80</v>
      </c>
      <c r="BO963" s="413">
        <v>1320</v>
      </c>
      <c r="BP963" s="416">
        <v>0.61111111111111116</v>
      </c>
      <c r="BQ963" s="423">
        <v>0.87708303233438367</v>
      </c>
      <c r="BR963" s="413">
        <v>740</v>
      </c>
      <c r="BS963" s="416">
        <v>0.34259259259259262</v>
      </c>
      <c r="BT963" s="423">
        <v>1.5374617088928448</v>
      </c>
      <c r="BU963" s="413">
        <v>75</v>
      </c>
      <c r="BV963" s="413">
        <v>0</v>
      </c>
      <c r="BW963" s="413">
        <v>75</v>
      </c>
      <c r="BX963" s="416">
        <v>3.4722222222222224E-2</v>
      </c>
      <c r="BY963" s="423">
        <v>0.48047798718930373</v>
      </c>
      <c r="BZ963" s="413">
        <v>25</v>
      </c>
      <c r="CA963" s="412" t="s">
        <v>68</v>
      </c>
      <c r="CB963" s="424" t="s">
        <v>68</v>
      </c>
      <c r="CC963" s="412" t="s">
        <v>66</v>
      </c>
      <c r="CD963" s="424"/>
      <c r="CE963" s="424" t="s">
        <v>2085</v>
      </c>
      <c r="CF963" s="425"/>
      <c r="CG963" s="412"/>
    </row>
    <row r="964" spans="1:85" ht="12.75" customHeight="1" x14ac:dyDescent="0.25">
      <c r="A964" s="409" t="s">
        <v>1329</v>
      </c>
      <c r="B964" s="408">
        <v>4620328</v>
      </c>
      <c r="C964" s="412"/>
      <c r="D964" s="409"/>
      <c r="E964" s="410">
        <v>1</v>
      </c>
      <c r="F964" s="410">
        <v>1</v>
      </c>
      <c r="G964" s="409"/>
      <c r="H964" s="409"/>
      <c r="I964" s="409"/>
      <c r="J964" s="411"/>
      <c r="K964" s="427"/>
      <c r="L964" s="413"/>
      <c r="M964" s="413"/>
      <c r="N964" s="414"/>
      <c r="O964" s="409">
        <v>244620328</v>
      </c>
      <c r="P964" s="415">
        <v>0.44</v>
      </c>
      <c r="Q964" s="414">
        <v>44</v>
      </c>
      <c r="R964" s="412">
        <v>0.44</v>
      </c>
      <c r="S964" s="412">
        <v>44</v>
      </c>
      <c r="T964" s="412">
        <v>1874</v>
      </c>
      <c r="U964" s="413">
        <v>-66</v>
      </c>
      <c r="V964" s="416">
        <v>-3.4020618556701028E-2</v>
      </c>
      <c r="W964" s="412">
        <v>4277.6000000000004</v>
      </c>
      <c r="X964" s="413">
        <v>1940</v>
      </c>
      <c r="Y964" s="413">
        <v>1940</v>
      </c>
      <c r="Z964" s="413">
        <v>1959</v>
      </c>
      <c r="AA964" s="413">
        <v>1971</v>
      </c>
      <c r="AB964" s="413">
        <v>-31</v>
      </c>
      <c r="AC964" s="416">
        <v>-1.5728056823947234E-2</v>
      </c>
      <c r="AD964" s="417">
        <v>4383.2</v>
      </c>
      <c r="AE964" s="412">
        <v>862</v>
      </c>
      <c r="AF964" s="413">
        <v>860</v>
      </c>
      <c r="AG964" s="418">
        <v>2</v>
      </c>
      <c r="AH964" s="419">
        <v>2.3255813953488372E-3</v>
      </c>
      <c r="AI964" s="418">
        <v>860</v>
      </c>
      <c r="AJ964" s="413">
        <v>863</v>
      </c>
      <c r="AK964" s="413">
        <v>-3</v>
      </c>
      <c r="AL964" s="420">
        <v>-3.4762456546929316E-3</v>
      </c>
      <c r="AM964" s="412">
        <v>799</v>
      </c>
      <c r="AN964" s="413">
        <v>798</v>
      </c>
      <c r="AO964" s="413">
        <v>1</v>
      </c>
      <c r="AP964" s="416">
        <v>1.2531328320802004E-3</v>
      </c>
      <c r="AQ964" s="413">
        <v>18.15909090909091</v>
      </c>
      <c r="AR964" s="413">
        <v>798</v>
      </c>
      <c r="AS964" s="413">
        <v>836</v>
      </c>
      <c r="AT964" s="413">
        <v>-38</v>
      </c>
      <c r="AU964" s="416">
        <v>-4.5454545454545456E-2</v>
      </c>
      <c r="AV964" s="421">
        <v>18.136363636363637</v>
      </c>
      <c r="AW964" s="412">
        <v>595</v>
      </c>
      <c r="AX964" s="412">
        <v>405</v>
      </c>
      <c r="AY964" s="412">
        <v>40</v>
      </c>
      <c r="AZ964" s="412">
        <v>445</v>
      </c>
      <c r="BA964" s="416">
        <v>0.74789915966386555</v>
      </c>
      <c r="BB964" s="465">
        <v>0.98977053292971928</v>
      </c>
      <c r="BC964" s="412">
        <v>115</v>
      </c>
      <c r="BD964" s="416">
        <v>0.19327731092436976</v>
      </c>
      <c r="BE964" s="465">
        <v>1.2651433172061737</v>
      </c>
      <c r="BF964" s="412">
        <v>20</v>
      </c>
      <c r="BG964" s="412">
        <v>0</v>
      </c>
      <c r="BH964" s="412">
        <v>20</v>
      </c>
      <c r="BI964" s="416">
        <v>3.3613445378151259E-2</v>
      </c>
      <c r="BJ964" s="465">
        <v>0.44736001237082845</v>
      </c>
      <c r="BK964" s="412">
        <v>10</v>
      </c>
      <c r="BL964" s="422">
        <v>635</v>
      </c>
      <c r="BM964" s="413">
        <v>345</v>
      </c>
      <c r="BN964" s="413">
        <v>15</v>
      </c>
      <c r="BO964" s="413">
        <v>360</v>
      </c>
      <c r="BP964" s="416">
        <v>0.56692913385826771</v>
      </c>
      <c r="BQ964" s="423">
        <v>0.81367187537964292</v>
      </c>
      <c r="BR964" s="413">
        <v>240</v>
      </c>
      <c r="BS964" s="416">
        <v>0.37795275590551181</v>
      </c>
      <c r="BT964" s="423">
        <v>1.6961484356034278</v>
      </c>
      <c r="BU964" s="413">
        <v>30</v>
      </c>
      <c r="BV964" s="413">
        <v>10</v>
      </c>
      <c r="BW964" s="413">
        <v>40</v>
      </c>
      <c r="BX964" s="416">
        <v>6.2992125984251968E-2</v>
      </c>
      <c r="BY964" s="423">
        <v>0.87167030116862665</v>
      </c>
      <c r="BZ964" s="413">
        <v>0</v>
      </c>
      <c r="CA964" s="412" t="s">
        <v>68</v>
      </c>
      <c r="CB964" s="424" t="s">
        <v>68</v>
      </c>
      <c r="CC964" s="412" t="s">
        <v>66</v>
      </c>
      <c r="CD964" s="424" t="s">
        <v>2104</v>
      </c>
      <c r="CE964" s="424" t="s">
        <v>2085</v>
      </c>
      <c r="CF964" s="428" t="s">
        <v>2102</v>
      </c>
      <c r="CG964" s="412"/>
    </row>
    <row r="965" spans="1:85" ht="12.75" customHeight="1" x14ac:dyDescent="0.25">
      <c r="A965" s="409" t="s">
        <v>1355</v>
      </c>
      <c r="B965" s="408">
        <v>4620385</v>
      </c>
      <c r="C965" s="412"/>
      <c r="D965" s="409"/>
      <c r="E965" s="410">
        <v>1</v>
      </c>
      <c r="F965" s="410">
        <v>1</v>
      </c>
      <c r="G965" s="409"/>
      <c r="H965" s="409"/>
      <c r="I965" s="409"/>
      <c r="J965" s="411"/>
      <c r="K965" s="427"/>
      <c r="L965" s="413"/>
      <c r="M965" s="413"/>
      <c r="N965" s="414"/>
      <c r="O965" s="409">
        <v>244620385</v>
      </c>
      <c r="P965" s="415">
        <v>0.04</v>
      </c>
      <c r="Q965" s="414">
        <v>4</v>
      </c>
      <c r="R965" s="412">
        <v>0.04</v>
      </c>
      <c r="S965" s="412">
        <v>4</v>
      </c>
      <c r="T965" s="412">
        <v>1574</v>
      </c>
      <c r="U965" s="413">
        <v>57</v>
      </c>
      <c r="V965" s="416">
        <v>3.7574159525379035E-2</v>
      </c>
      <c r="W965" s="412">
        <v>42425.9</v>
      </c>
      <c r="X965" s="413">
        <v>1517</v>
      </c>
      <c r="Y965" s="413">
        <v>1517</v>
      </c>
      <c r="Z965" s="413">
        <v>1465</v>
      </c>
      <c r="AA965" s="413">
        <v>1458</v>
      </c>
      <c r="AB965" s="413">
        <v>59</v>
      </c>
      <c r="AC965" s="416">
        <v>4.0466392318244171E-2</v>
      </c>
      <c r="AD965" s="417">
        <v>40889.5</v>
      </c>
      <c r="AE965" s="412">
        <v>1000</v>
      </c>
      <c r="AF965" s="413">
        <v>1001</v>
      </c>
      <c r="AG965" s="418">
        <v>-1</v>
      </c>
      <c r="AH965" s="419">
        <v>-9.99000999000999E-4</v>
      </c>
      <c r="AI965" s="418">
        <v>1001</v>
      </c>
      <c r="AJ965" s="413">
        <v>1002</v>
      </c>
      <c r="AK965" s="413">
        <v>-1</v>
      </c>
      <c r="AL965" s="420">
        <v>-9.9800399201596798E-4</v>
      </c>
      <c r="AM965" s="412">
        <v>965</v>
      </c>
      <c r="AN965" s="413">
        <v>949</v>
      </c>
      <c r="AO965" s="413">
        <v>16</v>
      </c>
      <c r="AP965" s="416">
        <v>1.6859852476290831E-2</v>
      </c>
      <c r="AQ965" s="413">
        <v>241.25</v>
      </c>
      <c r="AR965" s="413">
        <v>949</v>
      </c>
      <c r="AS965" s="413">
        <v>952</v>
      </c>
      <c r="AT965" s="413">
        <v>-3</v>
      </c>
      <c r="AU965" s="416">
        <v>-3.1512605042016808E-3</v>
      </c>
      <c r="AV965" s="421">
        <v>237.25</v>
      </c>
      <c r="AW965" s="412">
        <v>410</v>
      </c>
      <c r="AX965" s="412">
        <v>230</v>
      </c>
      <c r="AY965" s="412">
        <v>20</v>
      </c>
      <c r="AZ965" s="412">
        <v>250</v>
      </c>
      <c r="BA965" s="416">
        <v>0.6097560975609756</v>
      </c>
      <c r="BB965" s="465">
        <v>0.80695185954122084</v>
      </c>
      <c r="BC965" s="412">
        <v>105</v>
      </c>
      <c r="BD965" s="416">
        <v>0.25609756097560976</v>
      </c>
      <c r="BE965" s="465">
        <v>1.6763484356830478</v>
      </c>
      <c r="BF965" s="412">
        <v>40</v>
      </c>
      <c r="BG965" s="412">
        <v>0</v>
      </c>
      <c r="BH965" s="412">
        <v>40</v>
      </c>
      <c r="BI965" s="416">
        <v>9.7560975609756101E-2</v>
      </c>
      <c r="BJ965" s="465">
        <v>1.298435157856795</v>
      </c>
      <c r="BK965" s="412">
        <v>10</v>
      </c>
      <c r="BL965" s="422">
        <v>615</v>
      </c>
      <c r="BM965" s="413">
        <v>335</v>
      </c>
      <c r="BN965" s="413">
        <v>10</v>
      </c>
      <c r="BO965" s="413">
        <v>345</v>
      </c>
      <c r="BP965" s="416">
        <v>0.56097560975609762</v>
      </c>
      <c r="BQ965" s="423">
        <v>0.80512721815174026</v>
      </c>
      <c r="BR965" s="413">
        <v>220</v>
      </c>
      <c r="BS965" s="416">
        <v>0.35772357723577236</v>
      </c>
      <c r="BT965" s="423">
        <v>1.6053654231287187</v>
      </c>
      <c r="BU965" s="413">
        <v>25</v>
      </c>
      <c r="BV965" s="413">
        <v>10</v>
      </c>
      <c r="BW965" s="413">
        <v>35</v>
      </c>
      <c r="BX965" s="416">
        <v>5.6910569105691054E-2</v>
      </c>
      <c r="BY965" s="423">
        <v>0.78751513997856604</v>
      </c>
      <c r="BZ965" s="413">
        <v>20</v>
      </c>
      <c r="CA965" s="412" t="s">
        <v>68</v>
      </c>
      <c r="CB965" s="424" t="s">
        <v>68</v>
      </c>
      <c r="CC965" s="412" t="s">
        <v>66</v>
      </c>
      <c r="CD965" s="424"/>
      <c r="CE965" s="424" t="s">
        <v>2085</v>
      </c>
      <c r="CF965" s="428"/>
      <c r="CG965" s="412"/>
    </row>
    <row r="966" spans="1:85" ht="12.75" customHeight="1" x14ac:dyDescent="0.25">
      <c r="A966" s="409" t="s">
        <v>1372</v>
      </c>
      <c r="B966" s="408">
        <v>4620410.0199999996</v>
      </c>
      <c r="C966" s="412"/>
      <c r="D966" s="409"/>
      <c r="E966" s="410">
        <v>1</v>
      </c>
      <c r="F966" s="410">
        <v>1</v>
      </c>
      <c r="G966" s="409"/>
      <c r="H966" s="409"/>
      <c r="I966" s="409"/>
      <c r="J966" s="411"/>
      <c r="K966" s="427"/>
      <c r="L966" s="413"/>
      <c r="M966" s="413"/>
      <c r="N966" s="414"/>
      <c r="O966" s="409">
        <v>244620410.02000001</v>
      </c>
      <c r="P966" s="415">
        <v>0.76</v>
      </c>
      <c r="Q966" s="414">
        <v>76</v>
      </c>
      <c r="R966" s="412">
        <v>0.76</v>
      </c>
      <c r="S966" s="412">
        <v>76</v>
      </c>
      <c r="T966" s="412">
        <v>6013</v>
      </c>
      <c r="U966" s="413">
        <v>65</v>
      </c>
      <c r="V966" s="416">
        <v>1.0928043039677203E-2</v>
      </c>
      <c r="W966" s="412">
        <v>7870.4</v>
      </c>
      <c r="X966" s="413">
        <v>5948</v>
      </c>
      <c r="Y966" s="413">
        <v>5948</v>
      </c>
      <c r="Z966" s="413">
        <v>5688</v>
      </c>
      <c r="AA966" s="413">
        <v>5117</v>
      </c>
      <c r="AB966" s="413">
        <v>831</v>
      </c>
      <c r="AC966" s="416">
        <v>0.16239984365839358</v>
      </c>
      <c r="AD966" s="417">
        <v>7790.4</v>
      </c>
      <c r="AE966" s="412">
        <v>2853</v>
      </c>
      <c r="AF966" s="413">
        <v>2842</v>
      </c>
      <c r="AG966" s="418">
        <v>11</v>
      </c>
      <c r="AH966" s="419">
        <v>3.8705137227304713E-3</v>
      </c>
      <c r="AI966" s="418">
        <v>2842</v>
      </c>
      <c r="AJ966" s="413">
        <v>2856</v>
      </c>
      <c r="AK966" s="413">
        <v>-14</v>
      </c>
      <c r="AL966" s="420">
        <v>-4.9019607843137254E-3</v>
      </c>
      <c r="AM966" s="412">
        <v>2705</v>
      </c>
      <c r="AN966" s="413">
        <v>2691</v>
      </c>
      <c r="AO966" s="413">
        <v>14</v>
      </c>
      <c r="AP966" s="416">
        <v>5.2025269416573761E-3</v>
      </c>
      <c r="AQ966" s="413">
        <v>35.592105263157897</v>
      </c>
      <c r="AR966" s="413">
        <v>2691</v>
      </c>
      <c r="AS966" s="413">
        <v>2681</v>
      </c>
      <c r="AT966" s="413">
        <v>10</v>
      </c>
      <c r="AU966" s="416">
        <v>3.7299515106303618E-3</v>
      </c>
      <c r="AV966" s="421">
        <v>35.407894736842103</v>
      </c>
      <c r="AW966" s="412">
        <v>1595</v>
      </c>
      <c r="AX966" s="412">
        <v>955</v>
      </c>
      <c r="AY966" s="412">
        <v>80</v>
      </c>
      <c r="AZ966" s="412">
        <v>1035</v>
      </c>
      <c r="BA966" s="416">
        <v>0.64890282131661448</v>
      </c>
      <c r="BB966" s="465">
        <v>0.85875867484969803</v>
      </c>
      <c r="BC966" s="412">
        <v>435</v>
      </c>
      <c r="BD966" s="416">
        <v>0.27272727272727271</v>
      </c>
      <c r="BE966" s="465">
        <v>1.7852022302079209</v>
      </c>
      <c r="BF966" s="412">
        <v>80</v>
      </c>
      <c r="BG966" s="412">
        <v>0</v>
      </c>
      <c r="BH966" s="412">
        <v>80</v>
      </c>
      <c r="BI966" s="416">
        <v>5.0156739811912224E-2</v>
      </c>
      <c r="BJ966" s="465">
        <v>0.66753406234643997</v>
      </c>
      <c r="BK966" s="412">
        <v>40</v>
      </c>
      <c r="BL966" s="422">
        <v>1815</v>
      </c>
      <c r="BM966" s="413">
        <v>890</v>
      </c>
      <c r="BN966" s="413">
        <v>70</v>
      </c>
      <c r="BO966" s="413">
        <v>960</v>
      </c>
      <c r="BP966" s="416">
        <v>0.52892561983471076</v>
      </c>
      <c r="BQ966" s="423">
        <v>0.75912821431195343</v>
      </c>
      <c r="BR966" s="413">
        <v>755</v>
      </c>
      <c r="BS966" s="416">
        <v>0.41597796143250687</v>
      </c>
      <c r="BT966" s="423">
        <v>1.8667951417336395</v>
      </c>
      <c r="BU966" s="413">
        <v>75</v>
      </c>
      <c r="BV966" s="413">
        <v>10</v>
      </c>
      <c r="BW966" s="413">
        <v>85</v>
      </c>
      <c r="BX966" s="416">
        <v>4.6831955922865015E-2</v>
      </c>
      <c r="BY966" s="423">
        <v>0.64804964883714355</v>
      </c>
      <c r="BZ966" s="413">
        <v>20</v>
      </c>
      <c r="CA966" s="412" t="s">
        <v>68</v>
      </c>
      <c r="CB966" s="424" t="s">
        <v>68</v>
      </c>
      <c r="CC966" s="412" t="s">
        <v>68</v>
      </c>
      <c r="CD966" s="424"/>
      <c r="CE966" s="424" t="s">
        <v>2085</v>
      </c>
      <c r="CF966" s="425"/>
      <c r="CG966" s="412"/>
    </row>
    <row r="967" spans="1:85" ht="12.75" customHeight="1" x14ac:dyDescent="0.25">
      <c r="A967" s="409" t="s">
        <v>1373</v>
      </c>
      <c r="B967" s="408">
        <v>4620410.03</v>
      </c>
      <c r="C967" s="412"/>
      <c r="D967" s="409"/>
      <c r="E967" s="410">
        <v>1</v>
      </c>
      <c r="F967" s="410">
        <v>1</v>
      </c>
      <c r="G967" s="409"/>
      <c r="H967" s="409"/>
      <c r="I967" s="409"/>
      <c r="J967" s="411"/>
      <c r="K967" s="427"/>
      <c r="L967" s="413"/>
      <c r="M967" s="413"/>
      <c r="N967" s="414"/>
      <c r="O967" s="409">
        <v>244620410.03</v>
      </c>
      <c r="P967" s="415">
        <v>2.21</v>
      </c>
      <c r="Q967" s="414">
        <v>221</v>
      </c>
      <c r="R967" s="412">
        <v>2.21</v>
      </c>
      <c r="S967" s="412">
        <v>221</v>
      </c>
      <c r="T967" s="412">
        <v>1756</v>
      </c>
      <c r="U967" s="413">
        <v>-149</v>
      </c>
      <c r="V967" s="416">
        <v>-7.821522309711286E-2</v>
      </c>
      <c r="W967" s="412">
        <v>794.8</v>
      </c>
      <c r="X967" s="413">
        <v>1905</v>
      </c>
      <c r="Y967" s="413">
        <v>1905</v>
      </c>
      <c r="Z967" s="413">
        <v>1890</v>
      </c>
      <c r="AA967" s="413">
        <v>1801</v>
      </c>
      <c r="AB967" s="413">
        <v>104</v>
      </c>
      <c r="AC967" s="416">
        <v>5.7745696835091613E-2</v>
      </c>
      <c r="AD967" s="417">
        <v>863.3</v>
      </c>
      <c r="AE967" s="412">
        <v>617</v>
      </c>
      <c r="AF967" s="413">
        <v>665</v>
      </c>
      <c r="AG967" s="418">
        <v>-48</v>
      </c>
      <c r="AH967" s="419">
        <v>-7.2180451127819553E-2</v>
      </c>
      <c r="AI967" s="418">
        <v>665</v>
      </c>
      <c r="AJ967" s="413">
        <v>608</v>
      </c>
      <c r="AK967" s="413">
        <v>57</v>
      </c>
      <c r="AL967" s="420">
        <v>9.375E-2</v>
      </c>
      <c r="AM967" s="412">
        <v>575</v>
      </c>
      <c r="AN967" s="413">
        <v>628</v>
      </c>
      <c r="AO967" s="413">
        <v>-53</v>
      </c>
      <c r="AP967" s="416">
        <v>-8.4394904458598721E-2</v>
      </c>
      <c r="AQ967" s="413">
        <v>2.6018099547511313</v>
      </c>
      <c r="AR967" s="413">
        <v>628</v>
      </c>
      <c r="AS967" s="413">
        <v>582</v>
      </c>
      <c r="AT967" s="413">
        <v>46</v>
      </c>
      <c r="AU967" s="416">
        <v>7.903780068728522E-2</v>
      </c>
      <c r="AV967" s="421">
        <v>2.8416289592760182</v>
      </c>
      <c r="AW967" s="412">
        <v>610</v>
      </c>
      <c r="AX967" s="412">
        <v>375</v>
      </c>
      <c r="AY967" s="412">
        <v>30</v>
      </c>
      <c r="AZ967" s="412">
        <v>405</v>
      </c>
      <c r="BA967" s="416">
        <v>0.66393442622950816</v>
      </c>
      <c r="BB967" s="465">
        <v>0.87865151656930962</v>
      </c>
      <c r="BC967" s="412">
        <v>160</v>
      </c>
      <c r="BD967" s="416">
        <v>0.26229508196721313</v>
      </c>
      <c r="BE967" s="465">
        <v>1.7169158061016072</v>
      </c>
      <c r="BF967" s="412">
        <v>35</v>
      </c>
      <c r="BG967" s="412">
        <v>0</v>
      </c>
      <c r="BH967" s="412">
        <v>35</v>
      </c>
      <c r="BI967" s="416">
        <v>5.737704918032787E-2</v>
      </c>
      <c r="BJ967" s="465">
        <v>0.76362887357561504</v>
      </c>
      <c r="BK967" s="412">
        <v>15</v>
      </c>
      <c r="BL967" s="422">
        <v>775</v>
      </c>
      <c r="BM967" s="413">
        <v>430</v>
      </c>
      <c r="BN967" s="413">
        <v>15</v>
      </c>
      <c r="BO967" s="413">
        <v>445</v>
      </c>
      <c r="BP967" s="416">
        <v>0.5741935483870968</v>
      </c>
      <c r="BQ967" s="423">
        <v>0.82409795765377281</v>
      </c>
      <c r="BR967" s="413">
        <v>275</v>
      </c>
      <c r="BS967" s="416">
        <v>0.35483870967741937</v>
      </c>
      <c r="BT967" s="423">
        <v>1.5924189277809064</v>
      </c>
      <c r="BU967" s="413">
        <v>35</v>
      </c>
      <c r="BV967" s="413">
        <v>15</v>
      </c>
      <c r="BW967" s="413">
        <v>50</v>
      </c>
      <c r="BX967" s="416">
        <v>6.4516129032258063E-2</v>
      </c>
      <c r="BY967" s="423">
        <v>0.892759098777545</v>
      </c>
      <c r="BZ967" s="413">
        <v>0</v>
      </c>
      <c r="CA967" s="412" t="s">
        <v>68</v>
      </c>
      <c r="CB967" s="424" t="s">
        <v>68</v>
      </c>
      <c r="CC967" s="412" t="s">
        <v>66</v>
      </c>
      <c r="CD967" s="424"/>
      <c r="CE967" s="424" t="s">
        <v>2085</v>
      </c>
      <c r="CF967" s="425"/>
      <c r="CG967" s="412"/>
    </row>
    <row r="968" spans="1:85" ht="12.75" customHeight="1" x14ac:dyDescent="0.25">
      <c r="A968" s="409" t="s">
        <v>1374</v>
      </c>
      <c r="B968" s="408">
        <v>4620412</v>
      </c>
      <c r="C968" s="412"/>
      <c r="D968" s="408"/>
      <c r="E968" s="410">
        <v>1</v>
      </c>
      <c r="F968" s="410">
        <v>1</v>
      </c>
      <c r="G968" s="409"/>
      <c r="H968" s="411"/>
      <c r="I968" s="409"/>
      <c r="J968" s="411"/>
      <c r="K968" s="427"/>
      <c r="L968" s="413"/>
      <c r="M968" s="413"/>
      <c r="N968" s="414"/>
      <c r="O968" s="409">
        <v>244620412</v>
      </c>
      <c r="P968" s="415">
        <v>1.5</v>
      </c>
      <c r="Q968" s="414">
        <v>150</v>
      </c>
      <c r="R968" s="412">
        <v>1.5</v>
      </c>
      <c r="S968" s="412">
        <v>150</v>
      </c>
      <c r="T968" s="412">
        <v>7061</v>
      </c>
      <c r="U968" s="413">
        <v>-268</v>
      </c>
      <c r="V968" s="416">
        <v>-3.656706235502797E-2</v>
      </c>
      <c r="W968" s="412">
        <v>4698.6000000000004</v>
      </c>
      <c r="X968" s="413">
        <v>7329</v>
      </c>
      <c r="Y968" s="413">
        <v>7329</v>
      </c>
      <c r="Z968" s="413">
        <v>6772</v>
      </c>
      <c r="AA968" s="413">
        <v>5516</v>
      </c>
      <c r="AB968" s="413">
        <v>1813</v>
      </c>
      <c r="AC968" s="416">
        <v>0.32868020304568529</v>
      </c>
      <c r="AD968" s="417">
        <v>4876.6000000000004</v>
      </c>
      <c r="AE968" s="412">
        <v>3122</v>
      </c>
      <c r="AF968" s="413">
        <v>2888</v>
      </c>
      <c r="AG968" s="418">
        <v>234</v>
      </c>
      <c r="AH968" s="419">
        <v>8.1024930747922441E-2</v>
      </c>
      <c r="AI968" s="418">
        <v>2888</v>
      </c>
      <c r="AJ968" s="413">
        <v>2157</v>
      </c>
      <c r="AK968" s="413">
        <v>731</v>
      </c>
      <c r="AL968" s="420">
        <v>0.33889661566991192</v>
      </c>
      <c r="AM968" s="412">
        <v>2720</v>
      </c>
      <c r="AN968" s="413">
        <v>2716</v>
      </c>
      <c r="AO968" s="413">
        <v>4</v>
      </c>
      <c r="AP968" s="416">
        <v>1.4727540500736377E-3</v>
      </c>
      <c r="AQ968" s="413">
        <v>18.133333333333333</v>
      </c>
      <c r="AR968" s="413">
        <v>2716</v>
      </c>
      <c r="AS968" s="413">
        <v>2067</v>
      </c>
      <c r="AT968" s="413">
        <v>649</v>
      </c>
      <c r="AU968" s="416">
        <v>0.31398161586840834</v>
      </c>
      <c r="AV968" s="421">
        <v>18.106666666666666</v>
      </c>
      <c r="AW968" s="412">
        <v>2440</v>
      </c>
      <c r="AX968" s="412">
        <v>1350</v>
      </c>
      <c r="AY968" s="412">
        <v>165</v>
      </c>
      <c r="AZ968" s="412">
        <v>1515</v>
      </c>
      <c r="BA968" s="416">
        <v>0.62090163934426235</v>
      </c>
      <c r="BB968" s="465">
        <v>0.82170188123611376</v>
      </c>
      <c r="BC968" s="412">
        <v>615</v>
      </c>
      <c r="BD968" s="416">
        <v>0.25204918032786883</v>
      </c>
      <c r="BE968" s="465">
        <v>1.6498487824257628</v>
      </c>
      <c r="BF968" s="412">
        <v>175</v>
      </c>
      <c r="BG968" s="412">
        <v>45</v>
      </c>
      <c r="BH968" s="412">
        <v>220</v>
      </c>
      <c r="BI968" s="416">
        <v>9.0163934426229511E-2</v>
      </c>
      <c r="BJ968" s="465">
        <v>1.1999882299045379</v>
      </c>
      <c r="BK968" s="412">
        <v>80</v>
      </c>
      <c r="BL968" s="422">
        <v>3115</v>
      </c>
      <c r="BM968" s="413">
        <v>1755</v>
      </c>
      <c r="BN968" s="413">
        <v>90</v>
      </c>
      <c r="BO968" s="413">
        <v>1845</v>
      </c>
      <c r="BP968" s="416">
        <v>0.5922953451043339</v>
      </c>
      <c r="BQ968" s="423">
        <v>0.85007814107178992</v>
      </c>
      <c r="BR968" s="413">
        <v>1080</v>
      </c>
      <c r="BS968" s="416">
        <v>0.3467094703049759</v>
      </c>
      <c r="BT968" s="423">
        <v>1.5559371283264187</v>
      </c>
      <c r="BU968" s="413">
        <v>140</v>
      </c>
      <c r="BV968" s="413">
        <v>15</v>
      </c>
      <c r="BW968" s="413">
        <v>155</v>
      </c>
      <c r="BX968" s="416">
        <v>4.9759229534510431E-2</v>
      </c>
      <c r="BY968" s="423">
        <v>0.68855657618396526</v>
      </c>
      <c r="BZ968" s="413">
        <v>30</v>
      </c>
      <c r="CA968" s="412" t="s">
        <v>68</v>
      </c>
      <c r="CB968" s="424" t="s">
        <v>68</v>
      </c>
      <c r="CC968" s="412" t="s">
        <v>68</v>
      </c>
      <c r="CD968" s="424"/>
      <c r="CE968" s="424" t="s">
        <v>2085</v>
      </c>
      <c r="CF968" s="425"/>
      <c r="CG968" s="412"/>
    </row>
    <row r="969" spans="1:85" ht="12.75" customHeight="1" x14ac:dyDescent="0.25">
      <c r="A969" s="409" t="s">
        <v>1378</v>
      </c>
      <c r="B969" s="408">
        <v>4620415.04</v>
      </c>
      <c r="C969" s="412"/>
      <c r="D969" s="408"/>
      <c r="E969" s="410">
        <v>1</v>
      </c>
      <c r="F969" s="410">
        <v>1</v>
      </c>
      <c r="G969" s="409"/>
      <c r="H969" s="411"/>
      <c r="I969" s="409"/>
      <c r="J969" s="411"/>
      <c r="K969" s="427"/>
      <c r="L969" s="413"/>
      <c r="M969" s="413"/>
      <c r="N969" s="414"/>
      <c r="O969" s="409">
        <v>244620415.03999999</v>
      </c>
      <c r="P969" s="415">
        <v>0.48</v>
      </c>
      <c r="Q969" s="414">
        <v>48</v>
      </c>
      <c r="R969" s="412">
        <v>0.48</v>
      </c>
      <c r="S969" s="412">
        <v>48</v>
      </c>
      <c r="T969" s="412">
        <v>5458</v>
      </c>
      <c r="U969" s="413">
        <v>710</v>
      </c>
      <c r="V969" s="416">
        <v>0.14953664700926705</v>
      </c>
      <c r="W969" s="412">
        <v>11439.9</v>
      </c>
      <c r="X969" s="413">
        <v>4748</v>
      </c>
      <c r="Y969" s="413">
        <v>4748</v>
      </c>
      <c r="Z969" s="413">
        <v>4788</v>
      </c>
      <c r="AA969" s="413">
        <v>4948</v>
      </c>
      <c r="AB969" s="413">
        <v>-200</v>
      </c>
      <c r="AC969" s="416">
        <v>-4.042037186742118E-2</v>
      </c>
      <c r="AD969" s="417">
        <v>9951.7999999999993</v>
      </c>
      <c r="AE969" s="412">
        <v>2445</v>
      </c>
      <c r="AF969" s="413">
        <v>2153</v>
      </c>
      <c r="AG969" s="418">
        <v>292</v>
      </c>
      <c r="AH969" s="419">
        <v>0.13562470970738505</v>
      </c>
      <c r="AI969" s="418">
        <v>2153</v>
      </c>
      <c r="AJ969" s="413">
        <v>2341</v>
      </c>
      <c r="AK969" s="413">
        <v>-188</v>
      </c>
      <c r="AL969" s="420">
        <v>-8.0307560871422476E-2</v>
      </c>
      <c r="AM969" s="412">
        <v>2304</v>
      </c>
      <c r="AN969" s="413">
        <v>1980</v>
      </c>
      <c r="AO969" s="413">
        <v>324</v>
      </c>
      <c r="AP969" s="416">
        <v>0.16363636363636364</v>
      </c>
      <c r="AQ969" s="413">
        <v>48</v>
      </c>
      <c r="AR969" s="413">
        <v>1980</v>
      </c>
      <c r="AS969" s="413">
        <v>2148</v>
      </c>
      <c r="AT969" s="413">
        <v>-168</v>
      </c>
      <c r="AU969" s="416">
        <v>-7.8212290502793297E-2</v>
      </c>
      <c r="AV969" s="421">
        <v>41.25</v>
      </c>
      <c r="AW969" s="412">
        <v>1675</v>
      </c>
      <c r="AX969" s="412">
        <v>985</v>
      </c>
      <c r="AY969" s="412">
        <v>125</v>
      </c>
      <c r="AZ969" s="412">
        <v>1110</v>
      </c>
      <c r="BA969" s="416">
        <v>0.66268656716417906</v>
      </c>
      <c r="BB969" s="465">
        <v>0.87700009857244077</v>
      </c>
      <c r="BC969" s="412">
        <v>470</v>
      </c>
      <c r="BD969" s="416">
        <v>0.28059701492537314</v>
      </c>
      <c r="BE969" s="465">
        <v>1.8367155283930252</v>
      </c>
      <c r="BF969" s="412">
        <v>55</v>
      </c>
      <c r="BG969" s="412">
        <v>0</v>
      </c>
      <c r="BH969" s="412">
        <v>55</v>
      </c>
      <c r="BI969" s="416">
        <v>3.2835820895522387E-2</v>
      </c>
      <c r="BJ969" s="465">
        <v>0.43701063895030934</v>
      </c>
      <c r="BK969" s="412">
        <v>30</v>
      </c>
      <c r="BL969" s="422">
        <v>1945</v>
      </c>
      <c r="BM969" s="413">
        <v>1060</v>
      </c>
      <c r="BN969" s="413">
        <v>120</v>
      </c>
      <c r="BO969" s="413">
        <v>1180</v>
      </c>
      <c r="BP969" s="416">
        <v>0.60668380462724936</v>
      </c>
      <c r="BQ969" s="423">
        <v>0.87072884350466506</v>
      </c>
      <c r="BR969" s="413">
        <v>675</v>
      </c>
      <c r="BS969" s="416">
        <v>0.34704370179948585</v>
      </c>
      <c r="BT969" s="423">
        <v>1.5574370677174789</v>
      </c>
      <c r="BU969" s="413">
        <v>60</v>
      </c>
      <c r="BV969" s="413">
        <v>0</v>
      </c>
      <c r="BW969" s="413">
        <v>60</v>
      </c>
      <c r="BX969" s="416">
        <v>3.0848329048843187E-2</v>
      </c>
      <c r="BY969" s="423">
        <v>0.42687195982679527</v>
      </c>
      <c r="BZ969" s="413">
        <v>15</v>
      </c>
      <c r="CA969" s="412" t="s">
        <v>68</v>
      </c>
      <c r="CB969" s="424" t="s">
        <v>68</v>
      </c>
      <c r="CC969" s="412" t="s">
        <v>66</v>
      </c>
      <c r="CD969" s="424"/>
      <c r="CE969" s="424" t="s">
        <v>2085</v>
      </c>
      <c r="CF969" s="425"/>
      <c r="CG969" s="412"/>
    </row>
    <row r="970" spans="1:85" ht="12.75" customHeight="1" x14ac:dyDescent="0.25">
      <c r="A970" s="409" t="s">
        <v>1385</v>
      </c>
      <c r="B970" s="408">
        <v>4620417.01</v>
      </c>
      <c r="C970" s="412"/>
      <c r="D970" s="408"/>
      <c r="E970" s="410">
        <v>1</v>
      </c>
      <c r="F970" s="410">
        <v>1</v>
      </c>
      <c r="G970" s="409"/>
      <c r="H970" s="411"/>
      <c r="I970" s="409"/>
      <c r="J970" s="411"/>
      <c r="K970" s="427"/>
      <c r="L970" s="413"/>
      <c r="M970" s="413"/>
      <c r="N970" s="414"/>
      <c r="O970" s="409">
        <v>244620417.00999999</v>
      </c>
      <c r="P970" s="415">
        <v>0.67</v>
      </c>
      <c r="Q970" s="414">
        <v>67</v>
      </c>
      <c r="R970" s="412">
        <v>0.67</v>
      </c>
      <c r="S970" s="412">
        <v>67</v>
      </c>
      <c r="T970" s="412">
        <v>5046</v>
      </c>
      <c r="U970" s="413">
        <v>242</v>
      </c>
      <c r="V970" s="416">
        <v>5.0374687760199835E-2</v>
      </c>
      <c r="W970" s="412">
        <v>7568.6</v>
      </c>
      <c r="X970" s="413">
        <v>4804</v>
      </c>
      <c r="Y970" s="413">
        <v>4804</v>
      </c>
      <c r="Z970" s="413">
        <v>4250</v>
      </c>
      <c r="AA970" s="413">
        <v>3933</v>
      </c>
      <c r="AB970" s="413">
        <v>871</v>
      </c>
      <c r="AC970" s="416">
        <v>0.22145944571573861</v>
      </c>
      <c r="AD970" s="417">
        <v>7190.5</v>
      </c>
      <c r="AE970" s="412">
        <v>2034</v>
      </c>
      <c r="AF970" s="413">
        <v>1874</v>
      </c>
      <c r="AG970" s="418">
        <v>160</v>
      </c>
      <c r="AH970" s="419">
        <v>8.537886872998933E-2</v>
      </c>
      <c r="AI970" s="418">
        <v>1874</v>
      </c>
      <c r="AJ970" s="413">
        <v>1486</v>
      </c>
      <c r="AK970" s="413">
        <v>388</v>
      </c>
      <c r="AL970" s="420">
        <v>0.2611036339165545</v>
      </c>
      <c r="AM970" s="412">
        <v>1917</v>
      </c>
      <c r="AN970" s="413">
        <v>1779</v>
      </c>
      <c r="AO970" s="413">
        <v>138</v>
      </c>
      <c r="AP970" s="416">
        <v>7.7571669477234401E-2</v>
      </c>
      <c r="AQ970" s="413">
        <v>28.611940298507463</v>
      </c>
      <c r="AR970" s="413">
        <v>1779</v>
      </c>
      <c r="AS970" s="413">
        <v>1444</v>
      </c>
      <c r="AT970" s="413">
        <v>335</v>
      </c>
      <c r="AU970" s="416">
        <v>0.23199445983379502</v>
      </c>
      <c r="AV970" s="421">
        <v>26.552238805970148</v>
      </c>
      <c r="AW970" s="412">
        <v>1700</v>
      </c>
      <c r="AX970" s="412">
        <v>1045</v>
      </c>
      <c r="AY970" s="412">
        <v>90</v>
      </c>
      <c r="AZ970" s="412">
        <v>1135</v>
      </c>
      <c r="BA970" s="416">
        <v>0.66764705882352937</v>
      </c>
      <c r="BB970" s="465">
        <v>0.88356481844119317</v>
      </c>
      <c r="BC970" s="412">
        <v>410</v>
      </c>
      <c r="BD970" s="416">
        <v>0.2411764705882353</v>
      </c>
      <c r="BE970" s="465">
        <v>1.5786788349485734</v>
      </c>
      <c r="BF970" s="412">
        <v>115</v>
      </c>
      <c r="BG970" s="412">
        <v>40</v>
      </c>
      <c r="BH970" s="412">
        <v>155</v>
      </c>
      <c r="BI970" s="416">
        <v>9.1176470588235289E-2</v>
      </c>
      <c r="BJ970" s="465">
        <v>1.2134640335558722</v>
      </c>
      <c r="BK970" s="412">
        <v>10</v>
      </c>
      <c r="BL970" s="422">
        <v>1875</v>
      </c>
      <c r="BM970" s="413">
        <v>1050</v>
      </c>
      <c r="BN970" s="413">
        <v>60</v>
      </c>
      <c r="BO970" s="413">
        <v>1110</v>
      </c>
      <c r="BP970" s="416">
        <v>0.59199999999999997</v>
      </c>
      <c r="BQ970" s="423">
        <v>0.84965425386865379</v>
      </c>
      <c r="BR970" s="413">
        <v>635</v>
      </c>
      <c r="BS970" s="416">
        <v>0.33866666666666667</v>
      </c>
      <c r="BT970" s="423">
        <v>1.519843228769316</v>
      </c>
      <c r="BU970" s="413">
        <v>90</v>
      </c>
      <c r="BV970" s="413">
        <v>20</v>
      </c>
      <c r="BW970" s="413">
        <v>110</v>
      </c>
      <c r="BX970" s="416">
        <v>5.8666666666666666E-2</v>
      </c>
      <c r="BY970" s="423">
        <v>0.81181560715504753</v>
      </c>
      <c r="BZ970" s="413">
        <v>20</v>
      </c>
      <c r="CA970" s="412" t="s">
        <v>68</v>
      </c>
      <c r="CB970" s="424" t="s">
        <v>68</v>
      </c>
      <c r="CC970" s="412" t="s">
        <v>79</v>
      </c>
      <c r="CD970" s="424"/>
      <c r="CE970" s="424" t="s">
        <v>2085</v>
      </c>
      <c r="CF970" s="425"/>
      <c r="CG970" s="412"/>
    </row>
    <row r="971" spans="1:85" ht="12.75" customHeight="1" x14ac:dyDescent="0.25">
      <c r="A971" s="409" t="s">
        <v>1386</v>
      </c>
      <c r="B971" s="408">
        <v>4620417.0199999996</v>
      </c>
      <c r="C971" s="412"/>
      <c r="D971" s="409"/>
      <c r="E971" s="410">
        <v>1</v>
      </c>
      <c r="F971" s="410">
        <v>1</v>
      </c>
      <c r="G971" s="409"/>
      <c r="H971" s="409"/>
      <c r="I971" s="409"/>
      <c r="J971" s="411"/>
      <c r="K971" s="427"/>
      <c r="L971" s="413"/>
      <c r="M971" s="413"/>
      <c r="N971" s="414"/>
      <c r="O971" s="409">
        <v>244620417.02000001</v>
      </c>
      <c r="P971" s="415">
        <v>0.36</v>
      </c>
      <c r="Q971" s="414">
        <v>36</v>
      </c>
      <c r="R971" s="412">
        <v>0.36</v>
      </c>
      <c r="S971" s="412">
        <v>36</v>
      </c>
      <c r="T971" s="412">
        <v>2748</v>
      </c>
      <c r="U971" s="413">
        <v>-109</v>
      </c>
      <c r="V971" s="416">
        <v>-3.8151907595379772E-2</v>
      </c>
      <c r="W971" s="412">
        <v>7608</v>
      </c>
      <c r="X971" s="413">
        <v>2857</v>
      </c>
      <c r="Y971" s="413">
        <v>2857</v>
      </c>
      <c r="Z971" s="413">
        <v>3044</v>
      </c>
      <c r="AA971" s="413">
        <v>3123</v>
      </c>
      <c r="AB971" s="413">
        <v>-266</v>
      </c>
      <c r="AC971" s="416">
        <v>-8.5174511687479984E-2</v>
      </c>
      <c r="AD971" s="417">
        <v>7909.7</v>
      </c>
      <c r="AE971" s="412">
        <v>944</v>
      </c>
      <c r="AF971" s="413">
        <v>954</v>
      </c>
      <c r="AG971" s="418">
        <v>-10</v>
      </c>
      <c r="AH971" s="419">
        <v>-1.0482180293501049E-2</v>
      </c>
      <c r="AI971" s="418">
        <v>954</v>
      </c>
      <c r="AJ971" s="413">
        <v>961</v>
      </c>
      <c r="AK971" s="413">
        <v>-7</v>
      </c>
      <c r="AL971" s="420">
        <v>-7.2840790842872011E-3</v>
      </c>
      <c r="AM971" s="412">
        <v>891</v>
      </c>
      <c r="AN971" s="413">
        <v>873</v>
      </c>
      <c r="AO971" s="413">
        <v>18</v>
      </c>
      <c r="AP971" s="416">
        <v>2.0618556701030927E-2</v>
      </c>
      <c r="AQ971" s="413">
        <v>24.75</v>
      </c>
      <c r="AR971" s="413">
        <v>873</v>
      </c>
      <c r="AS971" s="413">
        <v>930</v>
      </c>
      <c r="AT971" s="413">
        <v>-57</v>
      </c>
      <c r="AU971" s="416">
        <v>-6.1290322580645158E-2</v>
      </c>
      <c r="AV971" s="421">
        <v>24.25</v>
      </c>
      <c r="AW971" s="412">
        <v>1020</v>
      </c>
      <c r="AX971" s="412">
        <v>490</v>
      </c>
      <c r="AY971" s="412">
        <v>35</v>
      </c>
      <c r="AZ971" s="412">
        <v>525</v>
      </c>
      <c r="BA971" s="416">
        <v>0.51470588235294112</v>
      </c>
      <c r="BB971" s="465">
        <v>0.68116230496567753</v>
      </c>
      <c r="BC971" s="412">
        <v>435</v>
      </c>
      <c r="BD971" s="416">
        <v>0.4264705882352941</v>
      </c>
      <c r="BE971" s="465">
        <v>2.7915662325310135</v>
      </c>
      <c r="BF971" s="412">
        <v>45</v>
      </c>
      <c r="BG971" s="412">
        <v>0</v>
      </c>
      <c r="BH971" s="412">
        <v>45</v>
      </c>
      <c r="BI971" s="416">
        <v>4.4117647058823532E-2</v>
      </c>
      <c r="BJ971" s="465">
        <v>0.58716001623671243</v>
      </c>
      <c r="BK971" s="412">
        <v>10</v>
      </c>
      <c r="BL971" s="422">
        <v>1005</v>
      </c>
      <c r="BM971" s="413">
        <v>430</v>
      </c>
      <c r="BN971" s="413">
        <v>45</v>
      </c>
      <c r="BO971" s="413">
        <v>475</v>
      </c>
      <c r="BP971" s="416">
        <v>0.47263681592039802</v>
      </c>
      <c r="BQ971" s="423">
        <v>0.67834101550963188</v>
      </c>
      <c r="BR971" s="413">
        <v>470</v>
      </c>
      <c r="BS971" s="416">
        <v>0.46766169154228854</v>
      </c>
      <c r="BT971" s="423">
        <v>2.0987375647008415</v>
      </c>
      <c r="BU971" s="413">
        <v>40</v>
      </c>
      <c r="BV971" s="413">
        <v>10</v>
      </c>
      <c r="BW971" s="413">
        <v>50</v>
      </c>
      <c r="BX971" s="416">
        <v>4.975124378109453E-2</v>
      </c>
      <c r="BY971" s="423">
        <v>0.68844607119661438</v>
      </c>
      <c r="BZ971" s="413">
        <v>0</v>
      </c>
      <c r="CA971" s="412" t="s">
        <v>68</v>
      </c>
      <c r="CB971" s="424" t="s">
        <v>68</v>
      </c>
      <c r="CC971" s="412" t="s">
        <v>68</v>
      </c>
      <c r="CD971" s="424"/>
      <c r="CE971" s="424" t="s">
        <v>2085</v>
      </c>
      <c r="CF971" s="425"/>
      <c r="CG971" s="412"/>
    </row>
    <row r="972" spans="1:85" ht="12.75" customHeight="1" x14ac:dyDescent="0.25">
      <c r="A972" s="409" t="s">
        <v>1388</v>
      </c>
      <c r="B972" s="408">
        <v>4620419</v>
      </c>
      <c r="C972" s="412"/>
      <c r="D972" s="409"/>
      <c r="E972" s="410">
        <v>1</v>
      </c>
      <c r="F972" s="410">
        <v>1</v>
      </c>
      <c r="G972" s="409"/>
      <c r="H972" s="409"/>
      <c r="I972" s="409"/>
      <c r="J972" s="411"/>
      <c r="K972" s="427"/>
      <c r="L972" s="413"/>
      <c r="M972" s="413"/>
      <c r="N972" s="414"/>
      <c r="O972" s="409">
        <v>244620419</v>
      </c>
      <c r="P972" s="415">
        <v>0.38</v>
      </c>
      <c r="Q972" s="414">
        <v>38</v>
      </c>
      <c r="R972" s="412">
        <v>0.38</v>
      </c>
      <c r="S972" s="412">
        <v>38</v>
      </c>
      <c r="T972" s="412">
        <v>4786</v>
      </c>
      <c r="U972" s="413">
        <v>40</v>
      </c>
      <c r="V972" s="416">
        <v>8.4281500210703752E-3</v>
      </c>
      <c r="W972" s="412">
        <v>12631.3</v>
      </c>
      <c r="X972" s="413">
        <v>4746</v>
      </c>
      <c r="Y972" s="413">
        <v>4746</v>
      </c>
      <c r="Z972" s="413">
        <v>5029</v>
      </c>
      <c r="AA972" s="413">
        <v>4863</v>
      </c>
      <c r="AB972" s="413">
        <v>-117</v>
      </c>
      <c r="AC972" s="416">
        <v>-2.4059222702035782E-2</v>
      </c>
      <c r="AD972" s="417">
        <v>12529</v>
      </c>
      <c r="AE972" s="412">
        <v>1862</v>
      </c>
      <c r="AF972" s="413">
        <v>1855</v>
      </c>
      <c r="AG972" s="418">
        <v>7</v>
      </c>
      <c r="AH972" s="419">
        <v>3.7735849056603774E-3</v>
      </c>
      <c r="AI972" s="418">
        <v>1855</v>
      </c>
      <c r="AJ972" s="413">
        <v>1816</v>
      </c>
      <c r="AK972" s="413">
        <v>39</v>
      </c>
      <c r="AL972" s="420">
        <v>2.1475770925110133E-2</v>
      </c>
      <c r="AM972" s="412">
        <v>1687</v>
      </c>
      <c r="AN972" s="413">
        <v>1652</v>
      </c>
      <c r="AO972" s="413">
        <v>35</v>
      </c>
      <c r="AP972" s="416">
        <v>2.1186440677966101E-2</v>
      </c>
      <c r="AQ972" s="413">
        <v>44.39473684210526</v>
      </c>
      <c r="AR972" s="413">
        <v>1652</v>
      </c>
      <c r="AS972" s="413">
        <v>1748</v>
      </c>
      <c r="AT972" s="413">
        <v>-96</v>
      </c>
      <c r="AU972" s="416">
        <v>-5.4919908466819219E-2</v>
      </c>
      <c r="AV972" s="421">
        <v>43.473684210526315</v>
      </c>
      <c r="AW972" s="412">
        <v>1855</v>
      </c>
      <c r="AX972" s="412">
        <v>805</v>
      </c>
      <c r="AY972" s="412">
        <v>115</v>
      </c>
      <c r="AZ972" s="412">
        <v>920</v>
      </c>
      <c r="BA972" s="416">
        <v>0.49595687331536387</v>
      </c>
      <c r="BB972" s="465">
        <v>0.65634984672549535</v>
      </c>
      <c r="BC972" s="412">
        <v>850</v>
      </c>
      <c r="BD972" s="416">
        <v>0.4582210242587601</v>
      </c>
      <c r="BE972" s="465">
        <v>2.9993963795946201</v>
      </c>
      <c r="BF972" s="412">
        <v>50</v>
      </c>
      <c r="BG972" s="412">
        <v>0</v>
      </c>
      <c r="BH972" s="412">
        <v>50</v>
      </c>
      <c r="BI972" s="416">
        <v>2.6954177897574125E-2</v>
      </c>
      <c r="BJ972" s="465">
        <v>0.35873208539170209</v>
      </c>
      <c r="BK972" s="412">
        <v>30</v>
      </c>
      <c r="BL972" s="422">
        <v>1795</v>
      </c>
      <c r="BM972" s="413">
        <v>580</v>
      </c>
      <c r="BN972" s="413">
        <v>55</v>
      </c>
      <c r="BO972" s="413">
        <v>635</v>
      </c>
      <c r="BP972" s="416">
        <v>0.35376044568245124</v>
      </c>
      <c r="BQ972" s="423">
        <v>0.5077264654131175</v>
      </c>
      <c r="BR972" s="413">
        <v>1025</v>
      </c>
      <c r="BS972" s="416">
        <v>0.57103064066852371</v>
      </c>
      <c r="BT972" s="423">
        <v>2.5626290924405319</v>
      </c>
      <c r="BU972" s="413">
        <v>105</v>
      </c>
      <c r="BV972" s="413">
        <v>20</v>
      </c>
      <c r="BW972" s="413">
        <v>125</v>
      </c>
      <c r="BX972" s="416">
        <v>6.9637883008356549E-2</v>
      </c>
      <c r="BY972" s="423">
        <v>0.96363273196740584</v>
      </c>
      <c r="BZ972" s="413">
        <v>15</v>
      </c>
      <c r="CA972" s="412" t="s">
        <v>68</v>
      </c>
      <c r="CB972" s="424" t="s">
        <v>68</v>
      </c>
      <c r="CC972" s="412" t="s">
        <v>68</v>
      </c>
      <c r="CD972" s="424"/>
      <c r="CE972" s="424" t="s">
        <v>2085</v>
      </c>
      <c r="CF972" s="425"/>
      <c r="CG972" s="412"/>
    </row>
    <row r="973" spans="1:85" ht="12.75" customHeight="1" x14ac:dyDescent="0.25">
      <c r="A973" s="409" t="s">
        <v>1389</v>
      </c>
      <c r="B973" s="408">
        <v>4620420</v>
      </c>
      <c r="C973" s="412"/>
      <c r="D973" s="409"/>
      <c r="E973" s="410">
        <v>1</v>
      </c>
      <c r="F973" s="410">
        <v>1</v>
      </c>
      <c r="G973" s="409"/>
      <c r="H973" s="409"/>
      <c r="I973" s="409"/>
      <c r="J973" s="411"/>
      <c r="K973" s="427"/>
      <c r="L973" s="413"/>
      <c r="M973" s="413"/>
      <c r="N973" s="414"/>
      <c r="O973" s="409">
        <v>244620420</v>
      </c>
      <c r="P973" s="415">
        <v>0.83</v>
      </c>
      <c r="Q973" s="414">
        <v>83</v>
      </c>
      <c r="R973" s="412">
        <v>0.83</v>
      </c>
      <c r="S973" s="412">
        <v>83</v>
      </c>
      <c r="T973" s="412">
        <v>5114</v>
      </c>
      <c r="U973" s="413">
        <v>-43</v>
      </c>
      <c r="V973" s="416">
        <v>-8.3381811130502238E-3</v>
      </c>
      <c r="W973" s="412">
        <v>6140</v>
      </c>
      <c r="X973" s="413">
        <v>5157</v>
      </c>
      <c r="Y973" s="413">
        <v>5157</v>
      </c>
      <c r="Z973" s="413">
        <v>5060</v>
      </c>
      <c r="AA973" s="413">
        <v>5045</v>
      </c>
      <c r="AB973" s="413">
        <v>112</v>
      </c>
      <c r="AC973" s="416">
        <v>2.2200198216055501E-2</v>
      </c>
      <c r="AD973" s="417">
        <v>6189.4</v>
      </c>
      <c r="AE973" s="412">
        <v>1829</v>
      </c>
      <c r="AF973" s="413">
        <v>1775</v>
      </c>
      <c r="AG973" s="418">
        <v>54</v>
      </c>
      <c r="AH973" s="419">
        <v>3.0422535211267605E-2</v>
      </c>
      <c r="AI973" s="418">
        <v>1775</v>
      </c>
      <c r="AJ973" s="413">
        <v>2009</v>
      </c>
      <c r="AK973" s="413">
        <v>-234</v>
      </c>
      <c r="AL973" s="420">
        <v>-0.11647585863613738</v>
      </c>
      <c r="AM973" s="412">
        <v>1744</v>
      </c>
      <c r="AN973" s="413">
        <v>1710</v>
      </c>
      <c r="AO973" s="413">
        <v>34</v>
      </c>
      <c r="AP973" s="416">
        <v>1.9883040935672516E-2</v>
      </c>
      <c r="AQ973" s="413">
        <v>21.012048192771083</v>
      </c>
      <c r="AR973" s="413">
        <v>1710</v>
      </c>
      <c r="AS973" s="413">
        <v>1836</v>
      </c>
      <c r="AT973" s="413">
        <v>-126</v>
      </c>
      <c r="AU973" s="416">
        <v>-6.8627450980392163E-2</v>
      </c>
      <c r="AV973" s="421">
        <v>20.602409638554217</v>
      </c>
      <c r="AW973" s="412">
        <v>1325</v>
      </c>
      <c r="AX973" s="412">
        <v>830</v>
      </c>
      <c r="AY973" s="412">
        <v>80</v>
      </c>
      <c r="AZ973" s="412">
        <v>910</v>
      </c>
      <c r="BA973" s="416">
        <v>0.68679245283018864</v>
      </c>
      <c r="BB973" s="465">
        <v>0.90890185296552295</v>
      </c>
      <c r="BC973" s="412">
        <v>265</v>
      </c>
      <c r="BD973" s="416">
        <v>0.2</v>
      </c>
      <c r="BE973" s="465">
        <v>1.3091483021524755</v>
      </c>
      <c r="BF973" s="412">
        <v>120</v>
      </c>
      <c r="BG973" s="412">
        <v>15</v>
      </c>
      <c r="BH973" s="412">
        <v>135</v>
      </c>
      <c r="BI973" s="416">
        <v>0.10188679245283019</v>
      </c>
      <c r="BJ973" s="465">
        <v>1.356007282780634</v>
      </c>
      <c r="BK973" s="412">
        <v>30</v>
      </c>
      <c r="BL973" s="422">
        <v>1890</v>
      </c>
      <c r="BM973" s="413">
        <v>1040</v>
      </c>
      <c r="BN973" s="413">
        <v>75</v>
      </c>
      <c r="BO973" s="413">
        <v>1115</v>
      </c>
      <c r="BP973" s="416">
        <v>0.58994708994709</v>
      </c>
      <c r="BQ973" s="423">
        <v>0.84670786238340934</v>
      </c>
      <c r="BR973" s="413">
        <v>635</v>
      </c>
      <c r="BS973" s="416">
        <v>0.33597883597883599</v>
      </c>
      <c r="BT973" s="423">
        <v>1.5077809809219405</v>
      </c>
      <c r="BU973" s="413">
        <v>105</v>
      </c>
      <c r="BV973" s="413">
        <v>35</v>
      </c>
      <c r="BW973" s="413">
        <v>140</v>
      </c>
      <c r="BX973" s="416">
        <v>7.407407407407407E-2</v>
      </c>
      <c r="BY973" s="423">
        <v>1.025019706003848</v>
      </c>
      <c r="BZ973" s="413">
        <v>10</v>
      </c>
      <c r="CA973" s="412" t="s">
        <v>68</v>
      </c>
      <c r="CB973" s="424" t="s">
        <v>68</v>
      </c>
      <c r="CC973" s="412" t="s">
        <v>68</v>
      </c>
      <c r="CD973" s="424" t="s">
        <v>2104</v>
      </c>
      <c r="CE973" s="424" t="s">
        <v>2085</v>
      </c>
      <c r="CF973" s="428" t="s">
        <v>2102</v>
      </c>
      <c r="CG973" s="412"/>
    </row>
    <row r="974" spans="1:85" ht="12.75" customHeight="1" x14ac:dyDescent="0.25">
      <c r="A974" s="409" t="s">
        <v>1391</v>
      </c>
      <c r="B974" s="408"/>
      <c r="C974" s="412"/>
      <c r="D974" s="409">
        <v>4620421.0199999996</v>
      </c>
      <c r="E974" s="410">
        <v>0.61657850999999997</v>
      </c>
      <c r="F974" s="410">
        <v>0.62662110999999998</v>
      </c>
      <c r="G974" s="413">
        <v>7501</v>
      </c>
      <c r="H974" s="413">
        <v>2991</v>
      </c>
      <c r="I974" s="413">
        <v>2779</v>
      </c>
      <c r="J974" s="411"/>
      <c r="K974" s="427"/>
      <c r="L974" s="413"/>
      <c r="M974" s="413"/>
      <c r="N974" s="414"/>
      <c r="O974" s="409"/>
      <c r="P974" s="415"/>
      <c r="Q974" s="414"/>
      <c r="R974" s="412">
        <v>0.37</v>
      </c>
      <c r="S974" s="412">
        <v>37</v>
      </c>
      <c r="T974" s="412">
        <v>4407</v>
      </c>
      <c r="U974" s="413">
        <v>-217.95540351</v>
      </c>
      <c r="V974" s="416">
        <v>-4.7125947062016622E-2</v>
      </c>
      <c r="W974" s="412">
        <v>11998.4</v>
      </c>
      <c r="X974" s="413">
        <v>4624.95540351</v>
      </c>
      <c r="Y974" s="413"/>
      <c r="Z974" s="413"/>
      <c r="AA974" s="413"/>
      <c r="AB974" s="413"/>
      <c r="AC974" s="416"/>
      <c r="AD974" s="417"/>
      <c r="AE974" s="412">
        <v>1876</v>
      </c>
      <c r="AF974" s="413">
        <v>1874.22374001</v>
      </c>
      <c r="AG974" s="418">
        <v>1.7762599899999714</v>
      </c>
      <c r="AH974" s="419">
        <v>9.4773102702801855E-4</v>
      </c>
      <c r="AI974" s="418">
        <v>2991</v>
      </c>
      <c r="AJ974" s="413"/>
      <c r="AK974" s="413"/>
      <c r="AL974" s="420"/>
      <c r="AM974" s="412">
        <v>1714</v>
      </c>
      <c r="AN974" s="413">
        <v>1741.3800646899999</v>
      </c>
      <c r="AO974" s="413">
        <v>-27.380064689999926</v>
      </c>
      <c r="AP974" s="416">
        <v>-1.5723198654438553E-2</v>
      </c>
      <c r="AQ974" s="413">
        <v>46.324324324324323</v>
      </c>
      <c r="AR974" s="413">
        <v>2779</v>
      </c>
      <c r="AS974" s="413"/>
      <c r="AT974" s="413"/>
      <c r="AU974" s="416"/>
      <c r="AV974" s="421"/>
      <c r="AW974" s="412">
        <v>1500</v>
      </c>
      <c r="AX974" s="412">
        <v>825</v>
      </c>
      <c r="AY974" s="412">
        <v>75</v>
      </c>
      <c r="AZ974" s="412">
        <v>900</v>
      </c>
      <c r="BA974" s="416">
        <v>0.6</v>
      </c>
      <c r="BB974" s="465">
        <v>0.79404062978856127</v>
      </c>
      <c r="BC974" s="412">
        <v>465</v>
      </c>
      <c r="BD974" s="416">
        <v>0.31</v>
      </c>
      <c r="BE974" s="465">
        <v>2.0291798683363367</v>
      </c>
      <c r="BF974" s="412">
        <v>90</v>
      </c>
      <c r="BG974" s="412">
        <v>0</v>
      </c>
      <c r="BH974" s="412">
        <v>90</v>
      </c>
      <c r="BI974" s="416">
        <v>0.06</v>
      </c>
      <c r="BJ974" s="465">
        <v>0.7985376220819288</v>
      </c>
      <c r="BK974" s="412">
        <v>35</v>
      </c>
      <c r="BL974" s="422"/>
      <c r="BM974" s="413"/>
      <c r="BN974" s="413"/>
      <c r="BO974" s="413"/>
      <c r="BP974" s="416"/>
      <c r="BQ974" s="423"/>
      <c r="BR974" s="413"/>
      <c r="BS974" s="416"/>
      <c r="BT974" s="423"/>
      <c r="BU974" s="413"/>
      <c r="BV974" s="413"/>
      <c r="BW974" s="413"/>
      <c r="BX974" s="416"/>
      <c r="BY974" s="423"/>
      <c r="BZ974" s="413"/>
      <c r="CA974" s="412" t="s">
        <v>68</v>
      </c>
      <c r="CB974" s="424"/>
      <c r="CC974" s="412"/>
      <c r="CD974" s="424"/>
      <c r="CE974" s="424" t="s">
        <v>2085</v>
      </c>
      <c r="CF974" s="425"/>
      <c r="CG974" s="412"/>
    </row>
    <row r="975" spans="1:85" ht="12" customHeight="1" x14ac:dyDescent="0.25">
      <c r="A975" s="409" t="s">
        <v>1392</v>
      </c>
      <c r="B975" s="408"/>
      <c r="C975" s="412"/>
      <c r="D975" s="409">
        <v>4620421.01</v>
      </c>
      <c r="E975" s="410">
        <v>0.34413782999999998</v>
      </c>
      <c r="F975" s="410">
        <v>0.36250570999999998</v>
      </c>
      <c r="G975" s="413">
        <v>7897</v>
      </c>
      <c r="H975" s="413">
        <v>3191</v>
      </c>
      <c r="I975" s="413">
        <v>2956</v>
      </c>
      <c r="J975" s="411"/>
      <c r="K975" s="427"/>
      <c r="L975" s="413"/>
      <c r="M975" s="413"/>
      <c r="N975" s="414"/>
      <c r="O975" s="409"/>
      <c r="P975" s="415"/>
      <c r="Q975" s="414"/>
      <c r="R975" s="412">
        <v>0.3</v>
      </c>
      <c r="S975" s="412">
        <v>30</v>
      </c>
      <c r="T975" s="412">
        <v>2339</v>
      </c>
      <c r="U975" s="413">
        <v>-378.65644350999992</v>
      </c>
      <c r="V975" s="416">
        <v>-0.13933197642191472</v>
      </c>
      <c r="W975" s="412">
        <v>7691.5</v>
      </c>
      <c r="X975" s="413">
        <v>2717.6564435099999</v>
      </c>
      <c r="Y975" s="413"/>
      <c r="Z975" s="413"/>
      <c r="AA975" s="413"/>
      <c r="AB975" s="413"/>
      <c r="AC975" s="416"/>
      <c r="AD975" s="417"/>
      <c r="AE975" s="412">
        <v>1065</v>
      </c>
      <c r="AF975" s="413">
        <v>1156.75572061</v>
      </c>
      <c r="AG975" s="418">
        <v>-91.755720610000026</v>
      </c>
      <c r="AH975" s="419">
        <v>-7.9321605223282438E-2</v>
      </c>
      <c r="AI975" s="418">
        <v>3191</v>
      </c>
      <c r="AJ975" s="413"/>
      <c r="AK975" s="413"/>
      <c r="AL975" s="420"/>
      <c r="AM975" s="412">
        <v>921</v>
      </c>
      <c r="AN975" s="413">
        <v>1071.56687876</v>
      </c>
      <c r="AO975" s="413">
        <v>-150.56687876000001</v>
      </c>
      <c r="AP975" s="416">
        <v>-0.14051094872793529</v>
      </c>
      <c r="AQ975" s="413">
        <v>30.7</v>
      </c>
      <c r="AR975" s="413">
        <v>2956</v>
      </c>
      <c r="AS975" s="413"/>
      <c r="AT975" s="413"/>
      <c r="AU975" s="416"/>
      <c r="AV975" s="421"/>
      <c r="AW975" s="412">
        <v>745</v>
      </c>
      <c r="AX975" s="412">
        <v>400</v>
      </c>
      <c r="AY975" s="412">
        <v>40</v>
      </c>
      <c r="AZ975" s="412">
        <v>440</v>
      </c>
      <c r="BA975" s="416">
        <v>0.59060402684563762</v>
      </c>
      <c r="BB975" s="465">
        <v>0.78160598905361744</v>
      </c>
      <c r="BC975" s="412">
        <v>215</v>
      </c>
      <c r="BD975" s="416">
        <v>0.28859060402684567</v>
      </c>
      <c r="BE975" s="465">
        <v>1.8890394963945116</v>
      </c>
      <c r="BF975" s="412">
        <v>50</v>
      </c>
      <c r="BG975" s="412">
        <v>0</v>
      </c>
      <c r="BH975" s="412">
        <v>50</v>
      </c>
      <c r="BI975" s="416">
        <v>6.7114093959731544E-2</v>
      </c>
      <c r="BJ975" s="465">
        <v>0.89321881664645286</v>
      </c>
      <c r="BK975" s="412">
        <v>10</v>
      </c>
      <c r="BL975" s="422"/>
      <c r="BM975" s="413"/>
      <c r="BN975" s="413"/>
      <c r="BO975" s="413"/>
      <c r="BP975" s="416"/>
      <c r="BQ975" s="423"/>
      <c r="BR975" s="413"/>
      <c r="BS975" s="416"/>
      <c r="BT975" s="423"/>
      <c r="BU975" s="413"/>
      <c r="BV975" s="413"/>
      <c r="BW975" s="413"/>
      <c r="BX975" s="416"/>
      <c r="BY975" s="423"/>
      <c r="BZ975" s="413"/>
      <c r="CA975" s="412" t="s">
        <v>68</v>
      </c>
      <c r="CB975" s="424"/>
      <c r="CC975" s="412"/>
      <c r="CD975" s="424"/>
      <c r="CE975" s="424" t="s">
        <v>2085</v>
      </c>
      <c r="CF975" s="425"/>
      <c r="CG975" s="412"/>
    </row>
    <row r="976" spans="1:85" ht="12.75" customHeight="1" x14ac:dyDescent="0.25">
      <c r="A976" s="409" t="s">
        <v>1393</v>
      </c>
      <c r="B976" s="408"/>
      <c r="C976" s="412"/>
      <c r="D976" s="409">
        <v>4620421.01</v>
      </c>
      <c r="E976" s="410">
        <v>0.65586217000000002</v>
      </c>
      <c r="F976" s="410">
        <v>0.63749429000000002</v>
      </c>
      <c r="G976" s="413">
        <v>7897</v>
      </c>
      <c r="H976" s="413">
        <v>3191</v>
      </c>
      <c r="I976" s="413">
        <v>2956</v>
      </c>
      <c r="J976" s="411"/>
      <c r="K976" s="427"/>
      <c r="L976" s="413"/>
      <c r="M976" s="413"/>
      <c r="N976" s="414"/>
      <c r="O976" s="409"/>
      <c r="P976" s="415"/>
      <c r="Q976" s="414"/>
      <c r="R976" s="412">
        <v>0.11</v>
      </c>
      <c r="S976" s="412">
        <v>11</v>
      </c>
      <c r="T976" s="412">
        <v>5463</v>
      </c>
      <c r="U976" s="413">
        <v>283.65644350999992</v>
      </c>
      <c r="V976" s="416">
        <v>5.4766871596027437E-2</v>
      </c>
      <c r="W976" s="412">
        <v>48864</v>
      </c>
      <c r="X976" s="413">
        <v>5179.3435564900001</v>
      </c>
      <c r="Y976" s="413"/>
      <c r="Z976" s="413"/>
      <c r="AA976" s="413"/>
      <c r="AB976" s="413"/>
      <c r="AC976" s="416"/>
      <c r="AD976" s="417"/>
      <c r="AE976" s="412">
        <v>2114</v>
      </c>
      <c r="AF976" s="413">
        <v>2034.24427939</v>
      </c>
      <c r="AG976" s="418">
        <v>79.755720610000026</v>
      </c>
      <c r="AH976" s="419">
        <v>3.9206560105906271E-2</v>
      </c>
      <c r="AI976" s="418">
        <v>3191</v>
      </c>
      <c r="AJ976" s="413"/>
      <c r="AK976" s="413"/>
      <c r="AL976" s="420"/>
      <c r="AM976" s="412">
        <v>2018</v>
      </c>
      <c r="AN976" s="413">
        <v>1884.43312124</v>
      </c>
      <c r="AO976" s="413">
        <v>133.56687876000001</v>
      </c>
      <c r="AP976" s="416">
        <v>7.0879076181865217E-2</v>
      </c>
      <c r="AQ976" s="413">
        <v>183.45454545454547</v>
      </c>
      <c r="AR976" s="413">
        <v>2956</v>
      </c>
      <c r="AS976" s="413"/>
      <c r="AT976" s="413"/>
      <c r="AU976" s="416"/>
      <c r="AV976" s="421"/>
      <c r="AW976" s="412">
        <v>1705</v>
      </c>
      <c r="AX976" s="412">
        <v>975</v>
      </c>
      <c r="AY976" s="412">
        <v>130</v>
      </c>
      <c r="AZ976" s="412">
        <v>1105</v>
      </c>
      <c r="BA976" s="416">
        <v>0.64809384164222872</v>
      </c>
      <c r="BB976" s="465">
        <v>0.85768807029947236</v>
      </c>
      <c r="BC976" s="412">
        <v>480</v>
      </c>
      <c r="BD976" s="416">
        <v>0.28152492668621704</v>
      </c>
      <c r="BE976" s="465">
        <v>1.8427893989243058</v>
      </c>
      <c r="BF976" s="412">
        <v>80</v>
      </c>
      <c r="BG976" s="412">
        <v>0</v>
      </c>
      <c r="BH976" s="412">
        <v>80</v>
      </c>
      <c r="BI976" s="416">
        <v>4.6920821114369501E-2</v>
      </c>
      <c r="BJ976" s="465">
        <v>0.62446734864666964</v>
      </c>
      <c r="BK976" s="412">
        <v>50</v>
      </c>
      <c r="BL976" s="422"/>
      <c r="BM976" s="413"/>
      <c r="BN976" s="413"/>
      <c r="BO976" s="413"/>
      <c r="BP976" s="416"/>
      <c r="BQ976" s="423"/>
      <c r="BR976" s="413"/>
      <c r="BS976" s="416"/>
      <c r="BT976" s="423"/>
      <c r="BU976" s="413"/>
      <c r="BV976" s="413"/>
      <c r="BW976" s="413"/>
      <c r="BX976" s="416"/>
      <c r="BY976" s="423"/>
      <c r="BZ976" s="413"/>
      <c r="CA976" s="412" t="s">
        <v>68</v>
      </c>
      <c r="CB976" s="424"/>
      <c r="CC976" s="412"/>
      <c r="CD976" s="424"/>
      <c r="CE976" s="424" t="s">
        <v>2085</v>
      </c>
      <c r="CF976" s="425"/>
      <c r="CG976" s="412"/>
    </row>
    <row r="977" spans="1:85" ht="12.75" customHeight="1" x14ac:dyDescent="0.25">
      <c r="A977" s="409" t="s">
        <v>1457</v>
      </c>
      <c r="B977" s="408">
        <v>4620590.01</v>
      </c>
      <c r="C977" s="412"/>
      <c r="D977" s="409"/>
      <c r="E977" s="410">
        <v>1</v>
      </c>
      <c r="F977" s="410">
        <v>1</v>
      </c>
      <c r="G977" s="409"/>
      <c r="H977" s="409"/>
      <c r="I977" s="409"/>
      <c r="J977" s="411"/>
      <c r="K977" s="427"/>
      <c r="L977" s="413"/>
      <c r="M977" s="413"/>
      <c r="N977" s="414"/>
      <c r="O977" s="409">
        <v>244620590.00999999</v>
      </c>
      <c r="P977" s="415">
        <v>1.5</v>
      </c>
      <c r="Q977" s="414">
        <v>150</v>
      </c>
      <c r="R977" s="412">
        <v>1.49</v>
      </c>
      <c r="S977" s="412">
        <v>149</v>
      </c>
      <c r="T977" s="412">
        <v>5526</v>
      </c>
      <c r="U977" s="413">
        <v>87</v>
      </c>
      <c r="V977" s="416">
        <v>1.5995587424158852E-2</v>
      </c>
      <c r="W977" s="412">
        <v>3715.7</v>
      </c>
      <c r="X977" s="413">
        <v>5439</v>
      </c>
      <c r="Y977" s="413">
        <v>5439</v>
      </c>
      <c r="Z977" s="413">
        <v>5383</v>
      </c>
      <c r="AA977" s="413">
        <v>5367</v>
      </c>
      <c r="AB977" s="413">
        <v>72</v>
      </c>
      <c r="AC977" s="416">
        <v>1.3415315818893237E-2</v>
      </c>
      <c r="AD977" s="417">
        <v>3637.2</v>
      </c>
      <c r="AE977" s="412">
        <v>2321</v>
      </c>
      <c r="AF977" s="413">
        <v>2306</v>
      </c>
      <c r="AG977" s="418">
        <v>15</v>
      </c>
      <c r="AH977" s="419">
        <v>6.5047701647875109E-3</v>
      </c>
      <c r="AI977" s="418">
        <v>2306</v>
      </c>
      <c r="AJ977" s="413">
        <v>2278</v>
      </c>
      <c r="AK977" s="413">
        <v>28</v>
      </c>
      <c r="AL977" s="420">
        <v>1.2291483757682178E-2</v>
      </c>
      <c r="AM977" s="412">
        <v>2247</v>
      </c>
      <c r="AN977" s="413">
        <v>2200</v>
      </c>
      <c r="AO977" s="413">
        <v>47</v>
      </c>
      <c r="AP977" s="416">
        <v>2.1363636363636362E-2</v>
      </c>
      <c r="AQ977" s="413">
        <v>15.080536912751677</v>
      </c>
      <c r="AR977" s="413">
        <v>2200</v>
      </c>
      <c r="AS977" s="413">
        <v>2209</v>
      </c>
      <c r="AT977" s="413">
        <v>-9</v>
      </c>
      <c r="AU977" s="416">
        <v>-4.074241738343142E-3</v>
      </c>
      <c r="AV977" s="421">
        <v>14.666666666666666</v>
      </c>
      <c r="AW977" s="412">
        <v>2105</v>
      </c>
      <c r="AX977" s="412">
        <v>1270</v>
      </c>
      <c r="AY977" s="412">
        <v>80</v>
      </c>
      <c r="AZ977" s="412">
        <v>1350</v>
      </c>
      <c r="BA977" s="416">
        <v>0.64133016627078387</v>
      </c>
      <c r="BB977" s="465">
        <v>0.84873701521342659</v>
      </c>
      <c r="BC977" s="412">
        <v>665</v>
      </c>
      <c r="BD977" s="416">
        <v>0.31591448931116389</v>
      </c>
      <c r="BE977" s="465">
        <v>2.0678945865353828</v>
      </c>
      <c r="BF977" s="412">
        <v>55</v>
      </c>
      <c r="BG977" s="412">
        <v>0</v>
      </c>
      <c r="BH977" s="412">
        <v>55</v>
      </c>
      <c r="BI977" s="416">
        <v>2.6128266033254157E-2</v>
      </c>
      <c r="BJ977" s="465">
        <v>0.34774005712198008</v>
      </c>
      <c r="BK977" s="412">
        <v>25</v>
      </c>
      <c r="BL977" s="422">
        <v>2300</v>
      </c>
      <c r="BM977" s="413">
        <v>1350</v>
      </c>
      <c r="BN977" s="413">
        <v>65</v>
      </c>
      <c r="BO977" s="413">
        <v>1415</v>
      </c>
      <c r="BP977" s="416">
        <v>0.61521739130434783</v>
      </c>
      <c r="BQ977" s="423">
        <v>0.8829764756346542</v>
      </c>
      <c r="BR977" s="413">
        <v>780</v>
      </c>
      <c r="BS977" s="416">
        <v>0.33913043478260868</v>
      </c>
      <c r="BT977" s="423">
        <v>1.5219244930332929</v>
      </c>
      <c r="BU977" s="413">
        <v>60</v>
      </c>
      <c r="BV977" s="413">
        <v>25</v>
      </c>
      <c r="BW977" s="413">
        <v>85</v>
      </c>
      <c r="BX977" s="416">
        <v>3.6956521739130437E-2</v>
      </c>
      <c r="BY977" s="423">
        <v>0.51139570114757205</v>
      </c>
      <c r="BZ977" s="413">
        <v>20</v>
      </c>
      <c r="CA977" s="412" t="s">
        <v>68</v>
      </c>
      <c r="CB977" s="424" t="s">
        <v>68</v>
      </c>
      <c r="CC977" s="412" t="s">
        <v>66</v>
      </c>
      <c r="CD977" s="424"/>
      <c r="CE977" s="424" t="s">
        <v>2085</v>
      </c>
      <c r="CF977" s="425"/>
      <c r="CG977" s="412"/>
    </row>
    <row r="978" spans="1:85" ht="12.75" customHeight="1" x14ac:dyDescent="0.25">
      <c r="A978" s="409" t="s">
        <v>1458</v>
      </c>
      <c r="B978" s="408">
        <v>4620590.0199999996</v>
      </c>
      <c r="C978" s="412" t="s">
        <v>2196</v>
      </c>
      <c r="D978" s="409"/>
      <c r="E978" s="410">
        <v>1</v>
      </c>
      <c r="F978" s="410">
        <v>1</v>
      </c>
      <c r="G978" s="409"/>
      <c r="H978" s="409"/>
      <c r="I978" s="409"/>
      <c r="J978" s="411"/>
      <c r="K978" s="427"/>
      <c r="L978" s="413"/>
      <c r="M978" s="413"/>
      <c r="N978" s="414"/>
      <c r="O978" s="409">
        <v>244620590.02000001</v>
      </c>
      <c r="P978" s="415">
        <v>0.3</v>
      </c>
      <c r="Q978" s="414">
        <v>30</v>
      </c>
      <c r="R978" s="412">
        <v>0.3</v>
      </c>
      <c r="S978" s="412">
        <v>30</v>
      </c>
      <c r="T978" s="412">
        <v>3452</v>
      </c>
      <c r="U978" s="413">
        <v>112</v>
      </c>
      <c r="V978" s="416">
        <v>3.3532934131736525E-2</v>
      </c>
      <c r="W978" s="412">
        <v>11502.8</v>
      </c>
      <c r="X978" s="413">
        <v>3340</v>
      </c>
      <c r="Y978" s="413">
        <v>3340</v>
      </c>
      <c r="Z978" s="413">
        <v>3136</v>
      </c>
      <c r="AA978" s="413">
        <v>2940</v>
      </c>
      <c r="AB978" s="413">
        <v>400</v>
      </c>
      <c r="AC978" s="416">
        <v>0.1360544217687075</v>
      </c>
      <c r="AD978" s="417">
        <v>11129.6</v>
      </c>
      <c r="AE978" s="412">
        <v>1469</v>
      </c>
      <c r="AF978" s="413">
        <v>1462</v>
      </c>
      <c r="AG978" s="418">
        <v>7</v>
      </c>
      <c r="AH978" s="419">
        <v>4.7879616963064295E-3</v>
      </c>
      <c r="AI978" s="418">
        <v>1462</v>
      </c>
      <c r="AJ978" s="413">
        <v>1425</v>
      </c>
      <c r="AK978" s="413">
        <v>37</v>
      </c>
      <c r="AL978" s="420">
        <v>2.5964912280701753E-2</v>
      </c>
      <c r="AM978" s="412">
        <v>1395</v>
      </c>
      <c r="AN978" s="413">
        <v>1379</v>
      </c>
      <c r="AO978" s="413">
        <v>16</v>
      </c>
      <c r="AP978" s="416">
        <v>1.1602610587382161E-2</v>
      </c>
      <c r="AQ978" s="413">
        <v>46.5</v>
      </c>
      <c r="AR978" s="413">
        <v>1379</v>
      </c>
      <c r="AS978" s="413">
        <v>1366</v>
      </c>
      <c r="AT978" s="413">
        <v>13</v>
      </c>
      <c r="AU978" s="416">
        <v>9.5168374816983897E-3</v>
      </c>
      <c r="AV978" s="421">
        <v>45.966666666666669</v>
      </c>
      <c r="AW978" s="412">
        <v>1390</v>
      </c>
      <c r="AX978" s="412">
        <v>775</v>
      </c>
      <c r="AY978" s="412">
        <v>50</v>
      </c>
      <c r="AZ978" s="412">
        <v>825</v>
      </c>
      <c r="BA978" s="416">
        <v>0.59352517985611508</v>
      </c>
      <c r="BB978" s="465">
        <v>0.78547184601386455</v>
      </c>
      <c r="BC978" s="412">
        <v>475</v>
      </c>
      <c r="BD978" s="416">
        <v>0.34172661870503596</v>
      </c>
      <c r="BE978" s="465">
        <v>2.236854113390021</v>
      </c>
      <c r="BF978" s="412">
        <v>75</v>
      </c>
      <c r="BG978" s="412">
        <v>0</v>
      </c>
      <c r="BH978" s="412">
        <v>75</v>
      </c>
      <c r="BI978" s="416">
        <v>5.3956834532374098E-2</v>
      </c>
      <c r="BJ978" s="465">
        <v>0.71810937237583528</v>
      </c>
      <c r="BK978" s="412">
        <v>15</v>
      </c>
      <c r="BL978" s="422">
        <v>1420</v>
      </c>
      <c r="BM978" s="413">
        <v>725</v>
      </c>
      <c r="BN978" s="413">
        <v>60</v>
      </c>
      <c r="BO978" s="413">
        <v>785</v>
      </c>
      <c r="BP978" s="416">
        <v>0.55281690140845074</v>
      </c>
      <c r="BQ978" s="423">
        <v>0.79341762143949046</v>
      </c>
      <c r="BR978" s="413">
        <v>560</v>
      </c>
      <c r="BS978" s="416">
        <v>0.39436619718309857</v>
      </c>
      <c r="BT978" s="423">
        <v>1.7698074639101493</v>
      </c>
      <c r="BU978" s="413">
        <v>55</v>
      </c>
      <c r="BV978" s="413">
        <v>15</v>
      </c>
      <c r="BW978" s="413">
        <v>70</v>
      </c>
      <c r="BX978" s="416">
        <v>4.9295774647887321E-2</v>
      </c>
      <c r="BY978" s="423">
        <v>0.68214339589692696</v>
      </c>
      <c r="BZ978" s="413">
        <v>0</v>
      </c>
      <c r="CA978" s="412" t="s">
        <v>68</v>
      </c>
      <c r="CB978" s="424" t="s">
        <v>68</v>
      </c>
      <c r="CC978" s="412" t="s">
        <v>66</v>
      </c>
      <c r="CD978" s="424"/>
      <c r="CE978" s="424" t="s">
        <v>2085</v>
      </c>
      <c r="CF978" s="425"/>
      <c r="CG978" s="412"/>
    </row>
    <row r="979" spans="1:85" ht="12.75" customHeight="1" x14ac:dyDescent="0.25">
      <c r="A979" s="409" t="s">
        <v>1460</v>
      </c>
      <c r="B979" s="408">
        <v>4620591.0199999996</v>
      </c>
      <c r="C979" s="412"/>
      <c r="D979" s="409"/>
      <c r="E979" s="410">
        <v>1</v>
      </c>
      <c r="F979" s="410">
        <v>1</v>
      </c>
      <c r="G979" s="409"/>
      <c r="H979" s="409"/>
      <c r="I979" s="409"/>
      <c r="J979" s="411"/>
      <c r="K979" s="427"/>
      <c r="L979" s="413"/>
      <c r="M979" s="413"/>
      <c r="N979" s="414"/>
      <c r="O979" s="409">
        <v>244620591.02000001</v>
      </c>
      <c r="P979" s="415">
        <v>0.69</v>
      </c>
      <c r="Q979" s="414">
        <v>69</v>
      </c>
      <c r="R979" s="412">
        <v>0.69</v>
      </c>
      <c r="S979" s="412">
        <v>69</v>
      </c>
      <c r="T979" s="412">
        <v>4117</v>
      </c>
      <c r="U979" s="413">
        <v>-41</v>
      </c>
      <c r="V979" s="416">
        <v>-9.8605098605098612E-3</v>
      </c>
      <c r="W979" s="412">
        <v>6009.3</v>
      </c>
      <c r="X979" s="413">
        <v>4158</v>
      </c>
      <c r="Y979" s="413">
        <v>4158</v>
      </c>
      <c r="Z979" s="413">
        <v>4076</v>
      </c>
      <c r="AA979" s="413">
        <v>4022</v>
      </c>
      <c r="AB979" s="413">
        <v>136</v>
      </c>
      <c r="AC979" s="416">
        <v>3.3814022874191947E-2</v>
      </c>
      <c r="AD979" s="417">
        <v>6066.5</v>
      </c>
      <c r="AE979" s="412">
        <v>1709</v>
      </c>
      <c r="AF979" s="413">
        <v>1708</v>
      </c>
      <c r="AG979" s="418">
        <v>1</v>
      </c>
      <c r="AH979" s="419">
        <v>5.8548009367681499E-4</v>
      </c>
      <c r="AI979" s="418">
        <v>1708</v>
      </c>
      <c r="AJ979" s="413">
        <v>1697</v>
      </c>
      <c r="AK979" s="413">
        <v>11</v>
      </c>
      <c r="AL979" s="420">
        <v>6.4820271066588098E-3</v>
      </c>
      <c r="AM979" s="412">
        <v>1659</v>
      </c>
      <c r="AN979" s="413">
        <v>1644</v>
      </c>
      <c r="AO979" s="413">
        <v>15</v>
      </c>
      <c r="AP979" s="416">
        <v>9.1240875912408752E-3</v>
      </c>
      <c r="AQ979" s="413">
        <v>24.043478260869566</v>
      </c>
      <c r="AR979" s="413">
        <v>1644</v>
      </c>
      <c r="AS979" s="413">
        <v>1673</v>
      </c>
      <c r="AT979" s="413">
        <v>-29</v>
      </c>
      <c r="AU979" s="416">
        <v>-1.7334130304841603E-2</v>
      </c>
      <c r="AV979" s="421">
        <v>23.826086956521738</v>
      </c>
      <c r="AW979" s="412">
        <v>1445</v>
      </c>
      <c r="AX979" s="412">
        <v>925</v>
      </c>
      <c r="AY979" s="412">
        <v>60</v>
      </c>
      <c r="AZ979" s="412">
        <v>985</v>
      </c>
      <c r="BA979" s="416">
        <v>0.68166089965397925</v>
      </c>
      <c r="BB979" s="465">
        <v>0.90211075010580499</v>
      </c>
      <c r="BC979" s="412">
        <v>350</v>
      </c>
      <c r="BD979" s="416">
        <v>0.24221453287197231</v>
      </c>
      <c r="BE979" s="465">
        <v>1.5854737223299875</v>
      </c>
      <c r="BF979" s="412">
        <v>60</v>
      </c>
      <c r="BG979" s="412">
        <v>45</v>
      </c>
      <c r="BH979" s="412">
        <v>105</v>
      </c>
      <c r="BI979" s="416">
        <v>7.2664359861591699E-2</v>
      </c>
      <c r="BJ979" s="465">
        <v>0.96708708556634981</v>
      </c>
      <c r="BK979" s="412">
        <v>0</v>
      </c>
      <c r="BL979" s="422">
        <v>1800</v>
      </c>
      <c r="BM979" s="413">
        <v>1045</v>
      </c>
      <c r="BN979" s="413">
        <v>60</v>
      </c>
      <c r="BO979" s="413">
        <v>1105</v>
      </c>
      <c r="BP979" s="416">
        <v>0.61388888888888893</v>
      </c>
      <c r="BQ979" s="423">
        <v>0.88106977339044901</v>
      </c>
      <c r="BR979" s="413">
        <v>615</v>
      </c>
      <c r="BS979" s="416">
        <v>0.34166666666666667</v>
      </c>
      <c r="BT979" s="423">
        <v>1.5333064069769182</v>
      </c>
      <c r="BU979" s="413">
        <v>50</v>
      </c>
      <c r="BV979" s="413">
        <v>0</v>
      </c>
      <c r="BW979" s="413">
        <v>50</v>
      </c>
      <c r="BX979" s="416">
        <v>2.7777777777777776E-2</v>
      </c>
      <c r="BY979" s="423">
        <v>0.38438238975144295</v>
      </c>
      <c r="BZ979" s="413">
        <v>25</v>
      </c>
      <c r="CA979" s="412" t="s">
        <v>68</v>
      </c>
      <c r="CB979" s="424" t="s">
        <v>68</v>
      </c>
      <c r="CC979" s="412" t="s">
        <v>66</v>
      </c>
      <c r="CD979" s="424"/>
      <c r="CE979" s="424" t="s">
        <v>2085</v>
      </c>
      <c r="CF979" s="425"/>
      <c r="CG979" s="412"/>
    </row>
    <row r="980" spans="1:85" ht="12.75" customHeight="1" x14ac:dyDescent="0.25">
      <c r="A980" s="409" t="s">
        <v>1461</v>
      </c>
      <c r="B980" s="408">
        <v>4620592</v>
      </c>
      <c r="C980" s="412" t="s">
        <v>2115</v>
      </c>
      <c r="D980" s="409"/>
      <c r="E980" s="410">
        <v>1</v>
      </c>
      <c r="F980" s="410">
        <v>1</v>
      </c>
      <c r="G980" s="409"/>
      <c r="H980" s="409"/>
      <c r="I980" s="409"/>
      <c r="J980" s="411"/>
      <c r="K980" s="427"/>
      <c r="L980" s="413"/>
      <c r="M980" s="413"/>
      <c r="N980" s="414"/>
      <c r="O980" s="409">
        <v>244620592</v>
      </c>
      <c r="P980" s="415">
        <v>0.96</v>
      </c>
      <c r="Q980" s="414">
        <v>96</v>
      </c>
      <c r="R980" s="412">
        <v>0.96</v>
      </c>
      <c r="S980" s="412">
        <v>96</v>
      </c>
      <c r="T980" s="412">
        <v>7570</v>
      </c>
      <c r="U980" s="413">
        <v>152</v>
      </c>
      <c r="V980" s="416">
        <v>2.0490698301428956E-2</v>
      </c>
      <c r="W980" s="412">
        <v>7903.5</v>
      </c>
      <c r="X980" s="413">
        <v>7418</v>
      </c>
      <c r="Y980" s="413">
        <v>7418</v>
      </c>
      <c r="Z980" s="413">
        <v>7181</v>
      </c>
      <c r="AA980" s="413">
        <v>6888</v>
      </c>
      <c r="AB980" s="413">
        <v>530</v>
      </c>
      <c r="AC980" s="416">
        <v>7.6945412311265976E-2</v>
      </c>
      <c r="AD980" s="417">
        <v>7745.6</v>
      </c>
      <c r="AE980" s="412">
        <v>3219</v>
      </c>
      <c r="AF980" s="413">
        <v>3197</v>
      </c>
      <c r="AG980" s="418">
        <v>22</v>
      </c>
      <c r="AH980" s="419">
        <v>6.8814513606506103E-3</v>
      </c>
      <c r="AI980" s="418">
        <v>3197</v>
      </c>
      <c r="AJ980" s="413">
        <v>3156</v>
      </c>
      <c r="AK980" s="413">
        <v>41</v>
      </c>
      <c r="AL980" s="420">
        <v>1.2991128010139416E-2</v>
      </c>
      <c r="AM980" s="412">
        <v>3096</v>
      </c>
      <c r="AN980" s="413">
        <v>3067</v>
      </c>
      <c r="AO980" s="413">
        <v>29</v>
      </c>
      <c r="AP980" s="416">
        <v>9.4554939680469522E-3</v>
      </c>
      <c r="AQ980" s="413">
        <v>32.25</v>
      </c>
      <c r="AR980" s="413">
        <v>3067</v>
      </c>
      <c r="AS980" s="413">
        <v>3072</v>
      </c>
      <c r="AT980" s="413">
        <v>-5</v>
      </c>
      <c r="AU980" s="416">
        <v>-1.6276041666666667E-3</v>
      </c>
      <c r="AV980" s="421">
        <v>31.947916666666668</v>
      </c>
      <c r="AW980" s="412">
        <v>2870</v>
      </c>
      <c r="AX980" s="412">
        <v>1735</v>
      </c>
      <c r="AY980" s="412">
        <v>105</v>
      </c>
      <c r="AZ980" s="412">
        <v>1840</v>
      </c>
      <c r="BA980" s="416">
        <v>0.64111498257839716</v>
      </c>
      <c r="BB980" s="465">
        <v>0.84845224088905502</v>
      </c>
      <c r="BC980" s="412">
        <v>795</v>
      </c>
      <c r="BD980" s="416">
        <v>0.27700348432055749</v>
      </c>
      <c r="BE980" s="465">
        <v>1.8131932059428884</v>
      </c>
      <c r="BF980" s="412">
        <v>165</v>
      </c>
      <c r="BG980" s="412">
        <v>35</v>
      </c>
      <c r="BH980" s="412">
        <v>200</v>
      </c>
      <c r="BI980" s="416">
        <v>6.968641114982578E-2</v>
      </c>
      <c r="BJ980" s="465">
        <v>0.92745368418342489</v>
      </c>
      <c r="BK980" s="412">
        <v>35</v>
      </c>
      <c r="BL980" s="422">
        <v>3015</v>
      </c>
      <c r="BM980" s="413">
        <v>1820</v>
      </c>
      <c r="BN980" s="413">
        <v>55</v>
      </c>
      <c r="BO980" s="413">
        <v>1875</v>
      </c>
      <c r="BP980" s="416">
        <v>0.62189054726368154</v>
      </c>
      <c r="BQ980" s="423">
        <v>0.89255396777583129</v>
      </c>
      <c r="BR980" s="413">
        <v>1015</v>
      </c>
      <c r="BS980" s="416">
        <v>0.33665008291873966</v>
      </c>
      <c r="BT980" s="423">
        <v>1.5107933533130173</v>
      </c>
      <c r="BU980" s="413">
        <v>110</v>
      </c>
      <c r="BV980" s="413">
        <v>10</v>
      </c>
      <c r="BW980" s="413">
        <v>120</v>
      </c>
      <c r="BX980" s="416">
        <v>3.9800995024875621E-2</v>
      </c>
      <c r="BY980" s="423">
        <v>0.55075685695729149</v>
      </c>
      <c r="BZ980" s="413">
        <v>10</v>
      </c>
      <c r="CA980" s="412" t="s">
        <v>68</v>
      </c>
      <c r="CB980" s="424" t="s">
        <v>68</v>
      </c>
      <c r="CC980" s="412" t="s">
        <v>66</v>
      </c>
      <c r="CD980" s="424"/>
      <c r="CE980" s="424" t="s">
        <v>2085</v>
      </c>
      <c r="CF980" s="425"/>
      <c r="CG980" s="412"/>
    </row>
    <row r="981" spans="1:85" ht="12.75" customHeight="1" x14ac:dyDescent="0.25">
      <c r="A981" s="409" t="s">
        <v>1463</v>
      </c>
      <c r="B981" s="408">
        <v>4620593.0199999996</v>
      </c>
      <c r="C981" s="412" t="s">
        <v>2152</v>
      </c>
      <c r="D981" s="409"/>
      <c r="E981" s="410">
        <v>1</v>
      </c>
      <c r="F981" s="410">
        <v>1</v>
      </c>
      <c r="G981" s="409"/>
      <c r="H981" s="409"/>
      <c r="I981" s="409"/>
      <c r="J981" s="411">
        <v>4620593</v>
      </c>
      <c r="K981" s="412">
        <v>0.49070929099999999</v>
      </c>
      <c r="L981" s="413">
        <v>8799</v>
      </c>
      <c r="M981" s="413">
        <v>5031</v>
      </c>
      <c r="N981" s="414">
        <v>4703</v>
      </c>
      <c r="O981" s="409"/>
      <c r="P981" s="415">
        <v>0.48</v>
      </c>
      <c r="Q981" s="414">
        <v>48</v>
      </c>
      <c r="R981" s="412">
        <v>0.49</v>
      </c>
      <c r="S981" s="412">
        <v>49</v>
      </c>
      <c r="T981" s="412">
        <v>4575</v>
      </c>
      <c r="U981" s="413">
        <v>37</v>
      </c>
      <c r="V981" s="416">
        <v>8.1533715293080657E-3</v>
      </c>
      <c r="W981" s="412">
        <v>9429.1</v>
      </c>
      <c r="X981" s="413">
        <v>4538</v>
      </c>
      <c r="Y981" s="413">
        <v>4538</v>
      </c>
      <c r="Z981" s="413">
        <v>4402</v>
      </c>
      <c r="AA981" s="413">
        <v>4317.7510515089998</v>
      </c>
      <c r="AB981" s="413">
        <v>220.24894849100019</v>
      </c>
      <c r="AC981" s="416">
        <v>5.1010108240035275E-2</v>
      </c>
      <c r="AD981" s="417">
        <v>9362.5</v>
      </c>
      <c r="AE981" s="412">
        <v>2065</v>
      </c>
      <c r="AF981" s="413">
        <v>2074</v>
      </c>
      <c r="AG981" s="418">
        <v>-9</v>
      </c>
      <c r="AH981" s="419">
        <v>-4.339440694310511E-3</v>
      </c>
      <c r="AI981" s="418">
        <v>2074</v>
      </c>
      <c r="AJ981" s="413">
        <v>2468.7584430209999</v>
      </c>
      <c r="AK981" s="413">
        <v>-394.75844302099995</v>
      </c>
      <c r="AL981" s="420">
        <v>-0.15990160727832781</v>
      </c>
      <c r="AM981" s="412">
        <v>1980</v>
      </c>
      <c r="AN981" s="413">
        <v>1977</v>
      </c>
      <c r="AO981" s="413">
        <v>3</v>
      </c>
      <c r="AP981" s="416">
        <v>1.5174506828528073E-3</v>
      </c>
      <c r="AQ981" s="413">
        <v>40.408163265306122</v>
      </c>
      <c r="AR981" s="413">
        <v>1977</v>
      </c>
      <c r="AS981" s="413">
        <v>2307.8057955730001</v>
      </c>
      <c r="AT981" s="413">
        <v>-330.80579557300007</v>
      </c>
      <c r="AU981" s="416">
        <v>-0.1433421287907222</v>
      </c>
      <c r="AV981" s="421">
        <v>41.1875</v>
      </c>
      <c r="AW981" s="412">
        <v>1635</v>
      </c>
      <c r="AX981" s="412">
        <v>960</v>
      </c>
      <c r="AY981" s="412">
        <v>45</v>
      </c>
      <c r="AZ981" s="412">
        <v>1005</v>
      </c>
      <c r="BA981" s="416">
        <v>0.61467889908256879</v>
      </c>
      <c r="BB981" s="465">
        <v>0.8134667002421041</v>
      </c>
      <c r="BC981" s="412">
        <v>445</v>
      </c>
      <c r="BD981" s="416">
        <v>0.27217125382262997</v>
      </c>
      <c r="BE981" s="465">
        <v>1.7815626741830324</v>
      </c>
      <c r="BF981" s="412">
        <v>105</v>
      </c>
      <c r="BG981" s="412">
        <v>25</v>
      </c>
      <c r="BH981" s="412">
        <v>130</v>
      </c>
      <c r="BI981" s="416">
        <v>7.9510703363914373E-2</v>
      </c>
      <c r="BJ981" s="465">
        <v>1.0582047999046968</v>
      </c>
      <c r="BK981" s="412">
        <v>45</v>
      </c>
      <c r="BL981" s="422">
        <v>1870</v>
      </c>
      <c r="BM981" s="413">
        <v>955</v>
      </c>
      <c r="BN981" s="413">
        <v>85</v>
      </c>
      <c r="BO981" s="413">
        <v>1040</v>
      </c>
      <c r="BP981" s="416">
        <v>0.55614973262032086</v>
      </c>
      <c r="BQ981" s="423">
        <v>0.79820099004859801</v>
      </c>
      <c r="BR981" s="413">
        <v>660</v>
      </c>
      <c r="BS981" s="416">
        <v>0.35294117647058826</v>
      </c>
      <c r="BT981" s="423">
        <v>1.5839033185414364</v>
      </c>
      <c r="BU981" s="413">
        <v>120</v>
      </c>
      <c r="BV981" s="413">
        <v>25</v>
      </c>
      <c r="BW981" s="413">
        <v>145</v>
      </c>
      <c r="BX981" s="416">
        <v>7.7540106951871662E-2</v>
      </c>
      <c r="BY981" s="423">
        <v>1.0729818580227446</v>
      </c>
      <c r="BZ981" s="413">
        <v>25</v>
      </c>
      <c r="CA981" s="412" t="s">
        <v>68</v>
      </c>
      <c r="CB981" s="424" t="s">
        <v>68</v>
      </c>
      <c r="CC981" s="412" t="s">
        <v>66</v>
      </c>
      <c r="CD981" s="424" t="s">
        <v>2090</v>
      </c>
      <c r="CE981" s="424" t="s">
        <v>2085</v>
      </c>
      <c r="CF981" s="425"/>
      <c r="CG981" s="412"/>
    </row>
    <row r="982" spans="1:85" ht="12.75" customHeight="1" x14ac:dyDescent="0.25">
      <c r="A982" s="409" t="s">
        <v>1467</v>
      </c>
      <c r="B982" s="408">
        <v>4620600.0199999996</v>
      </c>
      <c r="C982" s="412" t="s">
        <v>2159</v>
      </c>
      <c r="D982" s="409"/>
      <c r="E982" s="410">
        <v>1</v>
      </c>
      <c r="F982" s="410">
        <v>1</v>
      </c>
      <c r="G982" s="409"/>
      <c r="H982" s="409"/>
      <c r="I982" s="409"/>
      <c r="J982" s="411"/>
      <c r="K982" s="427"/>
      <c r="L982" s="413"/>
      <c r="M982" s="413"/>
      <c r="N982" s="414"/>
      <c r="O982" s="409">
        <v>244620600.02000001</v>
      </c>
      <c r="P982" s="415">
        <v>0.41</v>
      </c>
      <c r="Q982" s="414">
        <v>41</v>
      </c>
      <c r="R982" s="412">
        <v>0.41</v>
      </c>
      <c r="S982" s="412">
        <v>41</v>
      </c>
      <c r="T982" s="412">
        <v>4118</v>
      </c>
      <c r="U982" s="413">
        <v>-23</v>
      </c>
      <c r="V982" s="416">
        <v>-5.5542139579811637E-3</v>
      </c>
      <c r="W982" s="412">
        <v>9973.4</v>
      </c>
      <c r="X982" s="413">
        <v>4141</v>
      </c>
      <c r="Y982" s="413">
        <v>4141</v>
      </c>
      <c r="Z982" s="413">
        <v>4028</v>
      </c>
      <c r="AA982" s="413">
        <v>3742</v>
      </c>
      <c r="AB982" s="413">
        <v>399</v>
      </c>
      <c r="AC982" s="416">
        <v>0.10662747194013897</v>
      </c>
      <c r="AD982" s="417">
        <v>10024.200000000001</v>
      </c>
      <c r="AE982" s="412">
        <v>1795</v>
      </c>
      <c r="AF982" s="413">
        <v>1782</v>
      </c>
      <c r="AG982" s="418">
        <v>13</v>
      </c>
      <c r="AH982" s="419">
        <v>7.2951739618406283E-3</v>
      </c>
      <c r="AI982" s="418">
        <v>1782</v>
      </c>
      <c r="AJ982" s="413">
        <v>1785</v>
      </c>
      <c r="AK982" s="413">
        <v>-3</v>
      </c>
      <c r="AL982" s="420">
        <v>-1.6806722689075631E-3</v>
      </c>
      <c r="AM982" s="412">
        <v>1715</v>
      </c>
      <c r="AN982" s="413">
        <v>1706</v>
      </c>
      <c r="AO982" s="413">
        <v>9</v>
      </c>
      <c r="AP982" s="416">
        <v>5.275498241500586E-3</v>
      </c>
      <c r="AQ982" s="413">
        <v>41.829268292682926</v>
      </c>
      <c r="AR982" s="413">
        <v>1706</v>
      </c>
      <c r="AS982" s="413">
        <v>1732</v>
      </c>
      <c r="AT982" s="413">
        <v>-26</v>
      </c>
      <c r="AU982" s="416">
        <v>-1.5011547344110854E-2</v>
      </c>
      <c r="AV982" s="421">
        <v>41.609756097560975</v>
      </c>
      <c r="AW982" s="412">
        <v>1460</v>
      </c>
      <c r="AX982" s="412">
        <v>905</v>
      </c>
      <c r="AY982" s="412">
        <v>35</v>
      </c>
      <c r="AZ982" s="412">
        <v>940</v>
      </c>
      <c r="BA982" s="416">
        <v>0.64383561643835618</v>
      </c>
      <c r="BB982" s="465">
        <v>0.85205273059503162</v>
      </c>
      <c r="BC982" s="412">
        <v>385</v>
      </c>
      <c r="BD982" s="416">
        <v>0.2636986301369863</v>
      </c>
      <c r="BE982" s="465">
        <v>1.726103069618846</v>
      </c>
      <c r="BF982" s="412">
        <v>110</v>
      </c>
      <c r="BG982" s="412">
        <v>0</v>
      </c>
      <c r="BH982" s="412">
        <v>110</v>
      </c>
      <c r="BI982" s="416">
        <v>7.5342465753424653E-2</v>
      </c>
      <c r="BJ982" s="465">
        <v>1.002729890742148</v>
      </c>
      <c r="BK982" s="412">
        <v>15</v>
      </c>
      <c r="BL982" s="422">
        <v>1605</v>
      </c>
      <c r="BM982" s="413">
        <v>775</v>
      </c>
      <c r="BN982" s="413">
        <v>55</v>
      </c>
      <c r="BO982" s="413">
        <v>830</v>
      </c>
      <c r="BP982" s="416">
        <v>0.51713395638629278</v>
      </c>
      <c r="BQ982" s="423">
        <v>0.74220450314787256</v>
      </c>
      <c r="BR982" s="413">
        <v>655</v>
      </c>
      <c r="BS982" s="416">
        <v>0.40809968847352024</v>
      </c>
      <c r="BT982" s="423">
        <v>1.8314396107953159</v>
      </c>
      <c r="BU982" s="413">
        <v>115</v>
      </c>
      <c r="BV982" s="413">
        <v>10</v>
      </c>
      <c r="BW982" s="413">
        <v>125</v>
      </c>
      <c r="BX982" s="416">
        <v>7.7881619937694699E-2</v>
      </c>
      <c r="BY982" s="423">
        <v>1.0777076348171297</v>
      </c>
      <c r="BZ982" s="413">
        <v>0</v>
      </c>
      <c r="CA982" s="412" t="s">
        <v>68</v>
      </c>
      <c r="CB982" s="424" t="s">
        <v>68</v>
      </c>
      <c r="CC982" s="412" t="s">
        <v>68</v>
      </c>
      <c r="CD982" s="424"/>
      <c r="CE982" s="424" t="s">
        <v>2085</v>
      </c>
      <c r="CF982" s="425"/>
      <c r="CG982" s="412"/>
    </row>
    <row r="983" spans="1:85" ht="12.75" customHeight="1" x14ac:dyDescent="0.25">
      <c r="A983" s="409" t="s">
        <v>1468</v>
      </c>
      <c r="B983" s="408">
        <v>4620600.03</v>
      </c>
      <c r="C983" s="412"/>
      <c r="D983" s="409"/>
      <c r="E983" s="410">
        <v>1</v>
      </c>
      <c r="F983" s="410">
        <v>1</v>
      </c>
      <c r="G983" s="409"/>
      <c r="H983" s="409"/>
      <c r="I983" s="409"/>
      <c r="J983" s="411"/>
      <c r="K983" s="427"/>
      <c r="L983" s="413"/>
      <c r="M983" s="413"/>
      <c r="N983" s="414"/>
      <c r="O983" s="409">
        <v>244620600.03</v>
      </c>
      <c r="P983" s="415">
        <v>0.7</v>
      </c>
      <c r="Q983" s="414">
        <v>70</v>
      </c>
      <c r="R983" s="412">
        <v>0.7</v>
      </c>
      <c r="S983" s="412">
        <v>70</v>
      </c>
      <c r="T983" s="412">
        <v>7091</v>
      </c>
      <c r="U983" s="413">
        <v>474</v>
      </c>
      <c r="V983" s="416">
        <v>7.163367084781623E-2</v>
      </c>
      <c r="W983" s="412">
        <v>10175.1</v>
      </c>
      <c r="X983" s="413">
        <v>6617</v>
      </c>
      <c r="Y983" s="413">
        <v>6617</v>
      </c>
      <c r="Z983" s="413">
        <v>6415</v>
      </c>
      <c r="AA983" s="413">
        <v>5725</v>
      </c>
      <c r="AB983" s="413">
        <v>892</v>
      </c>
      <c r="AC983" s="416">
        <v>0.15580786026200874</v>
      </c>
      <c r="AD983" s="417">
        <v>9494.9</v>
      </c>
      <c r="AE983" s="412">
        <v>2794</v>
      </c>
      <c r="AF983" s="413">
        <v>2554</v>
      </c>
      <c r="AG983" s="418">
        <v>240</v>
      </c>
      <c r="AH983" s="419">
        <v>9.3970242756460459E-2</v>
      </c>
      <c r="AI983" s="418">
        <v>2554</v>
      </c>
      <c r="AJ983" s="413">
        <v>2783</v>
      </c>
      <c r="AK983" s="413">
        <v>-229</v>
      </c>
      <c r="AL983" s="420">
        <v>-8.2285303629177145E-2</v>
      </c>
      <c r="AM983" s="412">
        <v>2642</v>
      </c>
      <c r="AN983" s="413">
        <v>2429</v>
      </c>
      <c r="AO983" s="413">
        <v>213</v>
      </c>
      <c r="AP983" s="416">
        <v>8.76904075751338E-2</v>
      </c>
      <c r="AQ983" s="413">
        <v>37.74285714285714</v>
      </c>
      <c r="AR983" s="413">
        <v>2429</v>
      </c>
      <c r="AS983" s="413">
        <v>2638</v>
      </c>
      <c r="AT983" s="413">
        <v>-209</v>
      </c>
      <c r="AU983" s="416">
        <v>-7.9226686884003028E-2</v>
      </c>
      <c r="AV983" s="421">
        <v>34.700000000000003</v>
      </c>
      <c r="AW983" s="412">
        <v>2080</v>
      </c>
      <c r="AX983" s="412">
        <v>1285</v>
      </c>
      <c r="AY983" s="412">
        <v>140</v>
      </c>
      <c r="AZ983" s="412">
        <v>1425</v>
      </c>
      <c r="BA983" s="416">
        <v>0.68509615384615385</v>
      </c>
      <c r="BB983" s="465">
        <v>0.90665696910953519</v>
      </c>
      <c r="BC983" s="412">
        <v>520</v>
      </c>
      <c r="BD983" s="416">
        <v>0.25</v>
      </c>
      <c r="BE983" s="465">
        <v>1.6364353776905942</v>
      </c>
      <c r="BF983" s="412">
        <v>100</v>
      </c>
      <c r="BG983" s="412">
        <v>0</v>
      </c>
      <c r="BH983" s="412">
        <v>100</v>
      </c>
      <c r="BI983" s="416">
        <v>4.807692307692308E-2</v>
      </c>
      <c r="BJ983" s="465">
        <v>0.63985386384769949</v>
      </c>
      <c r="BK983" s="412">
        <v>30</v>
      </c>
      <c r="BL983" s="422">
        <v>2110</v>
      </c>
      <c r="BM983" s="413">
        <v>1200</v>
      </c>
      <c r="BN983" s="413">
        <v>65</v>
      </c>
      <c r="BO983" s="413">
        <v>1265</v>
      </c>
      <c r="BP983" s="416">
        <v>0.59952606635071093</v>
      </c>
      <c r="BQ983" s="423">
        <v>0.86045586584463229</v>
      </c>
      <c r="BR983" s="413">
        <v>735</v>
      </c>
      <c r="BS983" s="416">
        <v>0.34834123222748814</v>
      </c>
      <c r="BT983" s="423">
        <v>1.5632600288448062</v>
      </c>
      <c r="BU983" s="413">
        <v>85</v>
      </c>
      <c r="BV983" s="413">
        <v>0</v>
      </c>
      <c r="BW983" s="413">
        <v>85</v>
      </c>
      <c r="BX983" s="416">
        <v>4.0284360189573459E-2</v>
      </c>
      <c r="BY983" s="423">
        <v>0.557445551013941</v>
      </c>
      <c r="BZ983" s="413">
        <v>15</v>
      </c>
      <c r="CA983" s="412" t="s">
        <v>68</v>
      </c>
      <c r="CB983" s="424" t="s">
        <v>68</v>
      </c>
      <c r="CC983" s="412" t="s">
        <v>66</v>
      </c>
      <c r="CD983" s="424"/>
      <c r="CE983" s="424" t="s">
        <v>2085</v>
      </c>
      <c r="CF983" s="425"/>
      <c r="CG983" s="412"/>
    </row>
    <row r="984" spans="1:85" ht="12.75" customHeight="1" x14ac:dyDescent="0.25">
      <c r="A984" s="409" t="s">
        <v>1469</v>
      </c>
      <c r="B984" s="408">
        <v>4620601.01</v>
      </c>
      <c r="C984" s="412"/>
      <c r="D984" s="409"/>
      <c r="E984" s="410">
        <v>1</v>
      </c>
      <c r="F984" s="410">
        <v>1</v>
      </c>
      <c r="G984" s="409"/>
      <c r="H984" s="409"/>
      <c r="I984" s="409"/>
      <c r="J984" s="411"/>
      <c r="K984" s="427"/>
      <c r="L984" s="413"/>
      <c r="M984" s="413"/>
      <c r="N984" s="414"/>
      <c r="O984" s="409">
        <v>244620601.00999999</v>
      </c>
      <c r="P984" s="415">
        <v>0.32</v>
      </c>
      <c r="Q984" s="414">
        <v>32</v>
      </c>
      <c r="R984" s="412">
        <v>0.32</v>
      </c>
      <c r="S984" s="412">
        <v>32</v>
      </c>
      <c r="T984" s="412">
        <v>3373</v>
      </c>
      <c r="U984" s="413">
        <v>89</v>
      </c>
      <c r="V984" s="416">
        <v>2.7101096224116931E-2</v>
      </c>
      <c r="W984" s="412">
        <v>10504.5</v>
      </c>
      <c r="X984" s="413">
        <v>3284</v>
      </c>
      <c r="Y984" s="413">
        <v>3284</v>
      </c>
      <c r="Z984" s="413">
        <v>3293</v>
      </c>
      <c r="AA984" s="413">
        <v>3138</v>
      </c>
      <c r="AB984" s="413">
        <v>146</v>
      </c>
      <c r="AC984" s="416">
        <v>4.6526449968132572E-2</v>
      </c>
      <c r="AD984" s="417">
        <v>10224.200000000001</v>
      </c>
      <c r="AE984" s="412">
        <v>1386</v>
      </c>
      <c r="AF984" s="413">
        <v>1383</v>
      </c>
      <c r="AG984" s="418">
        <v>3</v>
      </c>
      <c r="AH984" s="419">
        <v>2.1691973969631237E-3</v>
      </c>
      <c r="AI984" s="418">
        <v>1383</v>
      </c>
      <c r="AJ984" s="413">
        <v>1348</v>
      </c>
      <c r="AK984" s="413">
        <v>35</v>
      </c>
      <c r="AL984" s="420">
        <v>2.596439169139466E-2</v>
      </c>
      <c r="AM984" s="412">
        <v>1324</v>
      </c>
      <c r="AN984" s="413">
        <v>1305</v>
      </c>
      <c r="AO984" s="413">
        <v>19</v>
      </c>
      <c r="AP984" s="416">
        <v>1.4559386973180077E-2</v>
      </c>
      <c r="AQ984" s="413">
        <v>41.375</v>
      </c>
      <c r="AR984" s="413">
        <v>1305</v>
      </c>
      <c r="AS984" s="413">
        <v>1318</v>
      </c>
      <c r="AT984" s="413">
        <v>-13</v>
      </c>
      <c r="AU984" s="416">
        <v>-9.8634294385432468E-3</v>
      </c>
      <c r="AV984" s="421">
        <v>40.78125</v>
      </c>
      <c r="AW984" s="412">
        <v>1090</v>
      </c>
      <c r="AX984" s="412">
        <v>695</v>
      </c>
      <c r="AY984" s="412">
        <v>60</v>
      </c>
      <c r="AZ984" s="412">
        <v>755</v>
      </c>
      <c r="BA984" s="416">
        <v>0.69266055045871555</v>
      </c>
      <c r="BB984" s="465">
        <v>0.91666769952655003</v>
      </c>
      <c r="BC984" s="412">
        <v>245</v>
      </c>
      <c r="BD984" s="416">
        <v>0.22477064220183487</v>
      </c>
      <c r="BE984" s="465">
        <v>1.4712905230612683</v>
      </c>
      <c r="BF984" s="412">
        <v>70</v>
      </c>
      <c r="BG984" s="412">
        <v>0</v>
      </c>
      <c r="BH984" s="412">
        <v>70</v>
      </c>
      <c r="BI984" s="416">
        <v>6.4220183486238536E-2</v>
      </c>
      <c r="BJ984" s="465">
        <v>0.85470387684610127</v>
      </c>
      <c r="BK984" s="412">
        <v>15</v>
      </c>
      <c r="BL984" s="422">
        <v>1280</v>
      </c>
      <c r="BM984" s="413">
        <v>755</v>
      </c>
      <c r="BN984" s="413">
        <v>40</v>
      </c>
      <c r="BO984" s="413">
        <v>795</v>
      </c>
      <c r="BP984" s="416">
        <v>0.62109375</v>
      </c>
      <c r="BQ984" s="423">
        <v>0.89141038300461861</v>
      </c>
      <c r="BR984" s="413">
        <v>430</v>
      </c>
      <c r="BS984" s="416">
        <v>0.3359375</v>
      </c>
      <c r="BT984" s="423">
        <v>1.5075954763721222</v>
      </c>
      <c r="BU984" s="413">
        <v>45</v>
      </c>
      <c r="BV984" s="413">
        <v>0</v>
      </c>
      <c r="BW984" s="413">
        <v>45</v>
      </c>
      <c r="BX984" s="416">
        <v>3.515625E-2</v>
      </c>
      <c r="BY984" s="423">
        <v>0.48648396202917005</v>
      </c>
      <c r="BZ984" s="413">
        <v>0</v>
      </c>
      <c r="CA984" s="412" t="s">
        <v>68</v>
      </c>
      <c r="CB984" s="424" t="s">
        <v>68</v>
      </c>
      <c r="CC984" s="412" t="s">
        <v>66</v>
      </c>
      <c r="CD984" s="424" t="s">
        <v>2104</v>
      </c>
      <c r="CE984" s="424" t="s">
        <v>2085</v>
      </c>
      <c r="CF984" s="428" t="s">
        <v>2102</v>
      </c>
      <c r="CG984" s="412"/>
    </row>
    <row r="985" spans="1:85" ht="12.75" customHeight="1" x14ac:dyDescent="0.25">
      <c r="A985" s="409" t="s">
        <v>1470</v>
      </c>
      <c r="B985" s="408">
        <v>4620601.0199999996</v>
      </c>
      <c r="C985" s="412" t="s">
        <v>2159</v>
      </c>
      <c r="D985" s="409"/>
      <c r="E985" s="410">
        <v>1</v>
      </c>
      <c r="F985" s="410">
        <v>1</v>
      </c>
      <c r="G985" s="409"/>
      <c r="H985" s="409"/>
      <c r="I985" s="409"/>
      <c r="J985" s="411"/>
      <c r="K985" s="427"/>
      <c r="L985" s="413"/>
      <c r="M985" s="413"/>
      <c r="N985" s="414"/>
      <c r="O985" s="409">
        <v>244620601.02000001</v>
      </c>
      <c r="P985" s="415">
        <v>0.43</v>
      </c>
      <c r="Q985" s="414">
        <v>43</v>
      </c>
      <c r="R985" s="412">
        <v>0.43</v>
      </c>
      <c r="S985" s="412">
        <v>43</v>
      </c>
      <c r="T985" s="412">
        <v>4827</v>
      </c>
      <c r="U985" s="413">
        <v>361</v>
      </c>
      <c r="V985" s="416">
        <v>8.0832960143304974E-2</v>
      </c>
      <c r="W985" s="412">
        <v>11291.2</v>
      </c>
      <c r="X985" s="413">
        <v>4466</v>
      </c>
      <c r="Y985" s="413">
        <v>4466</v>
      </c>
      <c r="Z985" s="413">
        <v>4085</v>
      </c>
      <c r="AA985" s="413">
        <v>3053</v>
      </c>
      <c r="AB985" s="413">
        <v>1413</v>
      </c>
      <c r="AC985" s="416">
        <v>0.46282345234195871</v>
      </c>
      <c r="AD985" s="417">
        <v>10449.200000000001</v>
      </c>
      <c r="AE985" s="412">
        <v>2015</v>
      </c>
      <c r="AF985" s="413">
        <v>2078</v>
      </c>
      <c r="AG985" s="418">
        <v>-63</v>
      </c>
      <c r="AH985" s="419">
        <v>-3.0317613089509143E-2</v>
      </c>
      <c r="AI985" s="418">
        <v>2078</v>
      </c>
      <c r="AJ985" s="413">
        <v>1452</v>
      </c>
      <c r="AK985" s="413">
        <v>626</v>
      </c>
      <c r="AL985" s="420">
        <v>0.43112947658402206</v>
      </c>
      <c r="AM985" s="412">
        <v>1939</v>
      </c>
      <c r="AN985" s="413">
        <v>1985</v>
      </c>
      <c r="AO985" s="413">
        <v>-46</v>
      </c>
      <c r="AP985" s="416">
        <v>-2.3173803526448364E-2</v>
      </c>
      <c r="AQ985" s="413">
        <v>45.093023255813954</v>
      </c>
      <c r="AR985" s="413">
        <v>1985</v>
      </c>
      <c r="AS985" s="413">
        <v>1410</v>
      </c>
      <c r="AT985" s="413">
        <v>575</v>
      </c>
      <c r="AU985" s="416">
        <v>0.40780141843971629</v>
      </c>
      <c r="AV985" s="421">
        <v>46.162790697674417</v>
      </c>
      <c r="AW985" s="412">
        <v>1695</v>
      </c>
      <c r="AX985" s="412">
        <v>1015</v>
      </c>
      <c r="AY985" s="412">
        <v>75</v>
      </c>
      <c r="AZ985" s="412">
        <v>1090</v>
      </c>
      <c r="BA985" s="416">
        <v>0.64306784660766958</v>
      </c>
      <c r="BB985" s="465">
        <v>0.85103666319521321</v>
      </c>
      <c r="BC985" s="412">
        <v>445</v>
      </c>
      <c r="BD985" s="416">
        <v>0.26253687315634217</v>
      </c>
      <c r="BE985" s="465">
        <v>1.7184985087252258</v>
      </c>
      <c r="BF985" s="412">
        <v>115</v>
      </c>
      <c r="BG985" s="412">
        <v>15</v>
      </c>
      <c r="BH985" s="412">
        <v>130</v>
      </c>
      <c r="BI985" s="416">
        <v>7.6696165191740412E-2</v>
      </c>
      <c r="BJ985" s="465">
        <v>1.02074622291692</v>
      </c>
      <c r="BK985" s="412">
        <v>30</v>
      </c>
      <c r="BL985" s="422">
        <v>1840</v>
      </c>
      <c r="BM985" s="413">
        <v>955</v>
      </c>
      <c r="BN985" s="413">
        <v>55</v>
      </c>
      <c r="BO985" s="413">
        <v>1010</v>
      </c>
      <c r="BP985" s="416">
        <v>0.54891304347826086</v>
      </c>
      <c r="BQ985" s="423">
        <v>0.78781469999205012</v>
      </c>
      <c r="BR985" s="413">
        <v>675</v>
      </c>
      <c r="BS985" s="416">
        <v>0.36684782608695654</v>
      </c>
      <c r="BT985" s="423">
        <v>1.6463125525600526</v>
      </c>
      <c r="BU985" s="413">
        <v>140</v>
      </c>
      <c r="BV985" s="413">
        <v>20</v>
      </c>
      <c r="BW985" s="413">
        <v>160</v>
      </c>
      <c r="BX985" s="416">
        <v>8.6956521739130432E-2</v>
      </c>
      <c r="BY985" s="423">
        <v>1.2032840027001692</v>
      </c>
      <c r="BZ985" s="413">
        <v>0</v>
      </c>
      <c r="CA985" s="412" t="s">
        <v>68</v>
      </c>
      <c r="CB985" s="424" t="s">
        <v>68</v>
      </c>
      <c r="CC985" s="412" t="s">
        <v>68</v>
      </c>
      <c r="CD985" s="424" t="s">
        <v>2120</v>
      </c>
      <c r="CE985" s="424" t="s">
        <v>2085</v>
      </c>
      <c r="CF985" s="425"/>
      <c r="CG985" s="412"/>
    </row>
    <row r="986" spans="1:85" ht="12.75" customHeight="1" x14ac:dyDescent="0.25">
      <c r="A986" s="409" t="s">
        <v>1475</v>
      </c>
      <c r="B986" s="408">
        <v>4620603.03</v>
      </c>
      <c r="C986" s="412"/>
      <c r="D986" s="409"/>
      <c r="E986" s="410">
        <v>1</v>
      </c>
      <c r="F986" s="410">
        <v>1</v>
      </c>
      <c r="G986" s="409"/>
      <c r="H986" s="409"/>
      <c r="I986" s="409"/>
      <c r="J986" s="411"/>
      <c r="K986" s="427"/>
      <c r="L986" s="413"/>
      <c r="M986" s="413"/>
      <c r="N986" s="414"/>
      <c r="O986" s="409">
        <v>244620603.03</v>
      </c>
      <c r="P986" s="415">
        <v>0.36</v>
      </c>
      <c r="Q986" s="414">
        <v>36</v>
      </c>
      <c r="R986" s="412">
        <v>0.36</v>
      </c>
      <c r="S986" s="412">
        <v>36</v>
      </c>
      <c r="T986" s="412">
        <v>3281</v>
      </c>
      <c r="U986" s="413">
        <v>-251</v>
      </c>
      <c r="V986" s="416">
        <v>-7.1064552661381647E-2</v>
      </c>
      <c r="W986" s="412">
        <v>9221.5</v>
      </c>
      <c r="X986" s="413">
        <v>3532</v>
      </c>
      <c r="Y986" s="413">
        <v>3532</v>
      </c>
      <c r="Z986" s="413">
        <v>3517</v>
      </c>
      <c r="AA986" s="413">
        <v>3448</v>
      </c>
      <c r="AB986" s="413">
        <v>84</v>
      </c>
      <c r="AC986" s="416">
        <v>2.4361948955916472E-2</v>
      </c>
      <c r="AD986" s="417">
        <v>9926.9</v>
      </c>
      <c r="AE986" s="412">
        <v>1372</v>
      </c>
      <c r="AF986" s="413">
        <v>1388</v>
      </c>
      <c r="AG986" s="418">
        <v>-16</v>
      </c>
      <c r="AH986" s="419">
        <v>-1.1527377521613832E-2</v>
      </c>
      <c r="AI986" s="418">
        <v>1388</v>
      </c>
      <c r="AJ986" s="413">
        <v>1364</v>
      </c>
      <c r="AK986" s="413">
        <v>24</v>
      </c>
      <c r="AL986" s="420">
        <v>1.7595307917888565E-2</v>
      </c>
      <c r="AM986" s="412">
        <v>1231</v>
      </c>
      <c r="AN986" s="413">
        <v>1276</v>
      </c>
      <c r="AO986" s="413">
        <v>-45</v>
      </c>
      <c r="AP986" s="416">
        <v>-3.526645768025078E-2</v>
      </c>
      <c r="AQ986" s="413">
        <v>34.194444444444443</v>
      </c>
      <c r="AR986" s="413">
        <v>1276</v>
      </c>
      <c r="AS986" s="413">
        <v>1323</v>
      </c>
      <c r="AT986" s="413">
        <v>-47</v>
      </c>
      <c r="AU986" s="416">
        <v>-3.5525321239606951E-2</v>
      </c>
      <c r="AV986" s="421">
        <v>35.444444444444443</v>
      </c>
      <c r="AW986" s="412">
        <v>1155</v>
      </c>
      <c r="AX986" s="412">
        <v>720</v>
      </c>
      <c r="AY986" s="412">
        <v>60</v>
      </c>
      <c r="AZ986" s="412">
        <v>780</v>
      </c>
      <c r="BA986" s="416">
        <v>0.67532467532467533</v>
      </c>
      <c r="BB986" s="465">
        <v>0.8937253841776015</v>
      </c>
      <c r="BC986" s="412">
        <v>325</v>
      </c>
      <c r="BD986" s="416">
        <v>0.2813852813852814</v>
      </c>
      <c r="BE986" s="465">
        <v>1.8418753168811886</v>
      </c>
      <c r="BF986" s="412">
        <v>35</v>
      </c>
      <c r="BG986" s="412">
        <v>0</v>
      </c>
      <c r="BH986" s="412">
        <v>35</v>
      </c>
      <c r="BI986" s="416">
        <v>3.0303030303030304E-2</v>
      </c>
      <c r="BJ986" s="465">
        <v>0.40330182933430753</v>
      </c>
      <c r="BK986" s="412">
        <v>15</v>
      </c>
      <c r="BL986" s="422">
        <v>1480</v>
      </c>
      <c r="BM986" s="413">
        <v>840</v>
      </c>
      <c r="BN986" s="413">
        <v>50</v>
      </c>
      <c r="BO986" s="413">
        <v>890</v>
      </c>
      <c r="BP986" s="416">
        <v>0.60135135135135132</v>
      </c>
      <c r="BQ986" s="423">
        <v>0.86307556375901873</v>
      </c>
      <c r="BR986" s="413">
        <v>495</v>
      </c>
      <c r="BS986" s="416">
        <v>0.33445945945945948</v>
      </c>
      <c r="BT986" s="423">
        <v>1.500962435307003</v>
      </c>
      <c r="BU986" s="413">
        <v>55</v>
      </c>
      <c r="BV986" s="413">
        <v>10</v>
      </c>
      <c r="BW986" s="413">
        <v>65</v>
      </c>
      <c r="BX986" s="416">
        <v>4.3918918918918921E-2</v>
      </c>
      <c r="BY986" s="423">
        <v>0.60773972433674095</v>
      </c>
      <c r="BZ986" s="413">
        <v>20</v>
      </c>
      <c r="CA986" s="412" t="s">
        <v>68</v>
      </c>
      <c r="CB986" s="424" t="s">
        <v>68</v>
      </c>
      <c r="CC986" s="412" t="s">
        <v>66</v>
      </c>
      <c r="CD986" s="424"/>
      <c r="CE986" s="424" t="s">
        <v>2085</v>
      </c>
      <c r="CF986" s="425"/>
      <c r="CG986" s="412"/>
    </row>
    <row r="987" spans="1:85" ht="12.75" customHeight="1" x14ac:dyDescent="0.25">
      <c r="A987" s="409" t="s">
        <v>1486</v>
      </c>
      <c r="B987" s="408">
        <v>4620610.01</v>
      </c>
      <c r="C987" s="412"/>
      <c r="D987" s="409"/>
      <c r="E987" s="410">
        <v>1</v>
      </c>
      <c r="F987" s="410">
        <v>1</v>
      </c>
      <c r="G987" s="409"/>
      <c r="H987" s="409"/>
      <c r="I987" s="409"/>
      <c r="J987" s="411"/>
      <c r="K987" s="427"/>
      <c r="L987" s="413"/>
      <c r="M987" s="413"/>
      <c r="N987" s="414"/>
      <c r="O987" s="409">
        <v>244620610.00999999</v>
      </c>
      <c r="P987" s="415">
        <v>0.93</v>
      </c>
      <c r="Q987" s="414">
        <v>93</v>
      </c>
      <c r="R987" s="412">
        <v>0.93</v>
      </c>
      <c r="S987" s="412">
        <v>93</v>
      </c>
      <c r="T987" s="412">
        <v>4777</v>
      </c>
      <c r="U987" s="413">
        <v>241</v>
      </c>
      <c r="V987" s="416">
        <v>5.3130511463844794E-2</v>
      </c>
      <c r="W987" s="412">
        <v>5134.8999999999996</v>
      </c>
      <c r="X987" s="413">
        <v>4536</v>
      </c>
      <c r="Y987" s="413">
        <v>4536</v>
      </c>
      <c r="Z987" s="413">
        <v>4512</v>
      </c>
      <c r="AA987" s="413">
        <v>4669</v>
      </c>
      <c r="AB987" s="413">
        <v>-133</v>
      </c>
      <c r="AC987" s="416">
        <v>-2.8485757121439279E-2</v>
      </c>
      <c r="AD987" s="417">
        <v>4856.5</v>
      </c>
      <c r="AE987" s="412">
        <v>2096</v>
      </c>
      <c r="AF987" s="413">
        <v>2086</v>
      </c>
      <c r="AG987" s="418">
        <v>10</v>
      </c>
      <c r="AH987" s="419">
        <v>4.7938638542665392E-3</v>
      </c>
      <c r="AI987" s="418">
        <v>2086</v>
      </c>
      <c r="AJ987" s="413">
        <v>2087</v>
      </c>
      <c r="AK987" s="413">
        <v>-1</v>
      </c>
      <c r="AL987" s="420">
        <v>-4.7915668423574511E-4</v>
      </c>
      <c r="AM987" s="412">
        <v>2002</v>
      </c>
      <c r="AN987" s="413">
        <v>1963</v>
      </c>
      <c r="AO987" s="413">
        <v>39</v>
      </c>
      <c r="AP987" s="416">
        <v>1.9867549668874173E-2</v>
      </c>
      <c r="AQ987" s="413">
        <v>21.526881720430108</v>
      </c>
      <c r="AR987" s="413">
        <v>1963</v>
      </c>
      <c r="AS987" s="413">
        <v>2007</v>
      </c>
      <c r="AT987" s="413">
        <v>-44</v>
      </c>
      <c r="AU987" s="416">
        <v>-2.1923268560039861E-2</v>
      </c>
      <c r="AV987" s="421">
        <v>21.107526881720432</v>
      </c>
      <c r="AW987" s="412">
        <v>1895</v>
      </c>
      <c r="AX987" s="412">
        <v>1060</v>
      </c>
      <c r="AY987" s="412">
        <v>110</v>
      </c>
      <c r="AZ987" s="412">
        <v>1170</v>
      </c>
      <c r="BA987" s="416">
        <v>0.61741424802110823</v>
      </c>
      <c r="BB987" s="465">
        <v>0.81708666389851958</v>
      </c>
      <c r="BC987" s="412">
        <v>605</v>
      </c>
      <c r="BD987" s="416">
        <v>0.31926121372031663</v>
      </c>
      <c r="BE987" s="465">
        <v>2.0898013794254555</v>
      </c>
      <c r="BF987" s="412">
        <v>95</v>
      </c>
      <c r="BG987" s="412">
        <v>0</v>
      </c>
      <c r="BH987" s="412">
        <v>95</v>
      </c>
      <c r="BI987" s="416">
        <v>5.0131926121372031E-2</v>
      </c>
      <c r="BJ987" s="465">
        <v>0.66720381792245598</v>
      </c>
      <c r="BK987" s="412">
        <v>20</v>
      </c>
      <c r="BL987" s="422">
        <v>1720</v>
      </c>
      <c r="BM987" s="413">
        <v>955</v>
      </c>
      <c r="BN987" s="413">
        <v>45</v>
      </c>
      <c r="BO987" s="413">
        <v>1000</v>
      </c>
      <c r="BP987" s="416">
        <v>0.58139534883720934</v>
      </c>
      <c r="BQ987" s="423">
        <v>0.83443417452531221</v>
      </c>
      <c r="BR987" s="413">
        <v>585</v>
      </c>
      <c r="BS987" s="416">
        <v>0.34011627906976744</v>
      </c>
      <c r="BT987" s="423">
        <v>1.5263486921409479</v>
      </c>
      <c r="BU987" s="413">
        <v>105</v>
      </c>
      <c r="BV987" s="413">
        <v>0</v>
      </c>
      <c r="BW987" s="413">
        <v>105</v>
      </c>
      <c r="BX987" s="416">
        <v>6.1046511627906974E-2</v>
      </c>
      <c r="BY987" s="423">
        <v>0.84474734491886883</v>
      </c>
      <c r="BZ987" s="413">
        <v>15</v>
      </c>
      <c r="CA987" s="412" t="s">
        <v>68</v>
      </c>
      <c r="CB987" s="424" t="s">
        <v>68</v>
      </c>
      <c r="CC987" s="412" t="s">
        <v>68</v>
      </c>
      <c r="CD987" s="424"/>
      <c r="CE987" s="424" t="s">
        <v>2085</v>
      </c>
      <c r="CF987" s="425"/>
      <c r="CG987" s="412"/>
    </row>
    <row r="988" spans="1:85" ht="12.75" customHeight="1" x14ac:dyDescent="0.25">
      <c r="A988" s="409" t="s">
        <v>1487</v>
      </c>
      <c r="B988" s="408">
        <v>4620610.0199999996</v>
      </c>
      <c r="C988" s="412" t="s">
        <v>2138</v>
      </c>
      <c r="D988" s="409"/>
      <c r="E988" s="410">
        <v>1</v>
      </c>
      <c r="F988" s="410">
        <v>1</v>
      </c>
      <c r="G988" s="409"/>
      <c r="H988" s="409"/>
      <c r="I988" s="409"/>
      <c r="J988" s="411"/>
      <c r="K988" s="427"/>
      <c r="L988" s="413"/>
      <c r="M988" s="413"/>
      <c r="N988" s="414"/>
      <c r="O988" s="409">
        <v>244620610.02000001</v>
      </c>
      <c r="P988" s="415">
        <v>0.46</v>
      </c>
      <c r="Q988" s="414">
        <v>46</v>
      </c>
      <c r="R988" s="412">
        <v>0.46</v>
      </c>
      <c r="S988" s="412">
        <v>46</v>
      </c>
      <c r="T988" s="412">
        <v>4612</v>
      </c>
      <c r="U988" s="413">
        <v>54</v>
      </c>
      <c r="V988" s="416">
        <v>1.184730144800351E-2</v>
      </c>
      <c r="W988" s="412">
        <v>9989.2000000000007</v>
      </c>
      <c r="X988" s="413">
        <v>4558</v>
      </c>
      <c r="Y988" s="413">
        <v>4558</v>
      </c>
      <c r="Z988" s="413">
        <v>4539</v>
      </c>
      <c r="AA988" s="413">
        <v>4608</v>
      </c>
      <c r="AB988" s="413">
        <v>-50</v>
      </c>
      <c r="AC988" s="416">
        <v>-1.0850694444444444E-2</v>
      </c>
      <c r="AD988" s="417">
        <v>9876.5</v>
      </c>
      <c r="AE988" s="412">
        <v>1943</v>
      </c>
      <c r="AF988" s="413">
        <v>1885</v>
      </c>
      <c r="AG988" s="418">
        <v>58</v>
      </c>
      <c r="AH988" s="419">
        <v>3.0769230769230771E-2</v>
      </c>
      <c r="AI988" s="418">
        <v>1885</v>
      </c>
      <c r="AJ988" s="413">
        <v>1891</v>
      </c>
      <c r="AK988" s="413">
        <v>-6</v>
      </c>
      <c r="AL988" s="420">
        <v>-3.1729243786356425E-3</v>
      </c>
      <c r="AM988" s="412">
        <v>1816</v>
      </c>
      <c r="AN988" s="413">
        <v>1764</v>
      </c>
      <c r="AO988" s="413">
        <v>52</v>
      </c>
      <c r="AP988" s="416">
        <v>2.9478458049886622E-2</v>
      </c>
      <c r="AQ988" s="413">
        <v>39.478260869565219</v>
      </c>
      <c r="AR988" s="413">
        <v>1764</v>
      </c>
      <c r="AS988" s="413">
        <v>1839</v>
      </c>
      <c r="AT988" s="413">
        <v>-75</v>
      </c>
      <c r="AU988" s="416">
        <v>-4.0783034257748776E-2</v>
      </c>
      <c r="AV988" s="421">
        <v>38.347826086956523</v>
      </c>
      <c r="AW988" s="412">
        <v>1630</v>
      </c>
      <c r="AX988" s="412">
        <v>960</v>
      </c>
      <c r="AY988" s="412">
        <v>75</v>
      </c>
      <c r="AZ988" s="412">
        <v>1035</v>
      </c>
      <c r="BA988" s="416">
        <v>0.63496932515337423</v>
      </c>
      <c r="BB988" s="465">
        <v>0.84031907140200501</v>
      </c>
      <c r="BC988" s="412">
        <v>475</v>
      </c>
      <c r="BD988" s="416">
        <v>0.29141104294478526</v>
      </c>
      <c r="BE988" s="465">
        <v>1.9075013604982387</v>
      </c>
      <c r="BF988" s="412">
        <v>105</v>
      </c>
      <c r="BG988" s="412">
        <v>0</v>
      </c>
      <c r="BH988" s="412">
        <v>105</v>
      </c>
      <c r="BI988" s="416">
        <v>6.4417177914110432E-2</v>
      </c>
      <c r="BJ988" s="465">
        <v>0.85732566787937148</v>
      </c>
      <c r="BK988" s="412">
        <v>15</v>
      </c>
      <c r="BL988" s="422">
        <v>1805</v>
      </c>
      <c r="BM988" s="413">
        <v>985</v>
      </c>
      <c r="BN988" s="413">
        <v>70</v>
      </c>
      <c r="BO988" s="413">
        <v>1055</v>
      </c>
      <c r="BP988" s="416">
        <v>0.58448753462603875</v>
      </c>
      <c r="BQ988" s="423">
        <v>0.83887216237874307</v>
      </c>
      <c r="BR988" s="413">
        <v>635</v>
      </c>
      <c r="BS988" s="416">
        <v>0.35180055401662053</v>
      </c>
      <c r="BT988" s="423">
        <v>1.5787845174196495</v>
      </c>
      <c r="BU988" s="413">
        <v>100</v>
      </c>
      <c r="BV988" s="413">
        <v>20</v>
      </c>
      <c r="BW988" s="413">
        <v>120</v>
      </c>
      <c r="BX988" s="416">
        <v>6.6481994459833799E-2</v>
      </c>
      <c r="BY988" s="423">
        <v>0.91996228461287188</v>
      </c>
      <c r="BZ988" s="413">
        <v>10</v>
      </c>
      <c r="CA988" s="412" t="s">
        <v>68</v>
      </c>
      <c r="CB988" s="424" t="s">
        <v>68</v>
      </c>
      <c r="CC988" s="412" t="s">
        <v>66</v>
      </c>
      <c r="CD988" s="424"/>
      <c r="CE988" s="424" t="s">
        <v>2085</v>
      </c>
      <c r="CF988" s="425"/>
      <c r="CG988" s="412"/>
    </row>
    <row r="989" spans="1:85" ht="12.75" customHeight="1" x14ac:dyDescent="0.25">
      <c r="A989" s="409" t="s">
        <v>1489</v>
      </c>
      <c r="B989" s="408">
        <v>4620610.04</v>
      </c>
      <c r="C989" s="412" t="s">
        <v>2168</v>
      </c>
      <c r="D989" s="409"/>
      <c r="E989" s="410">
        <v>1</v>
      </c>
      <c r="F989" s="410">
        <v>1</v>
      </c>
      <c r="G989" s="409"/>
      <c r="H989" s="409"/>
      <c r="I989" s="409"/>
      <c r="J989" s="411"/>
      <c r="K989" s="427"/>
      <c r="L989" s="413"/>
      <c r="M989" s="413"/>
      <c r="N989" s="414"/>
      <c r="O989" s="409">
        <v>244620610.03999999</v>
      </c>
      <c r="P989" s="415">
        <v>0.19</v>
      </c>
      <c r="Q989" s="414">
        <v>19</v>
      </c>
      <c r="R989" s="412">
        <v>0.19</v>
      </c>
      <c r="S989" s="412">
        <v>19</v>
      </c>
      <c r="T989" s="412">
        <v>3973</v>
      </c>
      <c r="U989" s="413">
        <v>341</v>
      </c>
      <c r="V989" s="416">
        <v>9.388766519823788E-2</v>
      </c>
      <c r="W989" s="412">
        <v>20416.2</v>
      </c>
      <c r="X989" s="413">
        <v>3632</v>
      </c>
      <c r="Y989" s="413">
        <v>3632</v>
      </c>
      <c r="Z989" s="413">
        <v>3957</v>
      </c>
      <c r="AA989" s="413">
        <v>4207</v>
      </c>
      <c r="AB989" s="413">
        <v>-575</v>
      </c>
      <c r="AC989" s="416">
        <v>-0.13667696695982887</v>
      </c>
      <c r="AD989" s="417">
        <v>18673.5</v>
      </c>
      <c r="AE989" s="412">
        <v>1840</v>
      </c>
      <c r="AF989" s="413">
        <v>1859</v>
      </c>
      <c r="AG989" s="418">
        <v>-19</v>
      </c>
      <c r="AH989" s="419">
        <v>-1.0220548682087143E-2</v>
      </c>
      <c r="AI989" s="418">
        <v>1859</v>
      </c>
      <c r="AJ989" s="413">
        <v>1865</v>
      </c>
      <c r="AK989" s="413">
        <v>-6</v>
      </c>
      <c r="AL989" s="420">
        <v>-3.2171581769436996E-3</v>
      </c>
      <c r="AM989" s="412">
        <v>1742</v>
      </c>
      <c r="AN989" s="413">
        <v>1610</v>
      </c>
      <c r="AO989" s="413">
        <v>132</v>
      </c>
      <c r="AP989" s="416">
        <v>8.1987577639751549E-2</v>
      </c>
      <c r="AQ989" s="413">
        <v>91.684210526315795</v>
      </c>
      <c r="AR989" s="413">
        <v>1610</v>
      </c>
      <c r="AS989" s="413">
        <v>1766</v>
      </c>
      <c r="AT989" s="413">
        <v>-156</v>
      </c>
      <c r="AU989" s="416">
        <v>-8.8335220838052092E-2</v>
      </c>
      <c r="AV989" s="421">
        <v>84.736842105263165</v>
      </c>
      <c r="AW989" s="412">
        <v>1570</v>
      </c>
      <c r="AX989" s="412">
        <v>805</v>
      </c>
      <c r="AY989" s="412">
        <v>80</v>
      </c>
      <c r="AZ989" s="412">
        <v>885</v>
      </c>
      <c r="BA989" s="416">
        <v>0.56369426751592355</v>
      </c>
      <c r="BB989" s="465">
        <v>0.74599358531090953</v>
      </c>
      <c r="BC989" s="412">
        <v>600</v>
      </c>
      <c r="BD989" s="416">
        <v>0.38216560509554143</v>
      </c>
      <c r="BE989" s="465">
        <v>2.5015572652595073</v>
      </c>
      <c r="BF989" s="412">
        <v>60</v>
      </c>
      <c r="BG989" s="412">
        <v>0</v>
      </c>
      <c r="BH989" s="412">
        <v>60</v>
      </c>
      <c r="BI989" s="416">
        <v>3.8216560509554139E-2</v>
      </c>
      <c r="BJ989" s="465">
        <v>0.50862268922415854</v>
      </c>
      <c r="BK989" s="412">
        <v>20</v>
      </c>
      <c r="BL989" s="422">
        <v>1360</v>
      </c>
      <c r="BM989" s="413">
        <v>700</v>
      </c>
      <c r="BN989" s="413">
        <v>40</v>
      </c>
      <c r="BO989" s="413">
        <v>740</v>
      </c>
      <c r="BP989" s="416">
        <v>0.54411764705882348</v>
      </c>
      <c r="BQ989" s="423">
        <v>0.78093221862927731</v>
      </c>
      <c r="BR989" s="413">
        <v>540</v>
      </c>
      <c r="BS989" s="416">
        <v>0.39705882352941174</v>
      </c>
      <c r="BT989" s="423">
        <v>1.7818912333591157</v>
      </c>
      <c r="BU989" s="413">
        <v>35</v>
      </c>
      <c r="BV989" s="413">
        <v>15</v>
      </c>
      <c r="BW989" s="413">
        <v>50</v>
      </c>
      <c r="BX989" s="416">
        <v>3.6764705882352942E-2</v>
      </c>
      <c r="BY989" s="423">
        <v>0.50874139820043929</v>
      </c>
      <c r="BZ989" s="413">
        <v>35</v>
      </c>
      <c r="CA989" s="412" t="s">
        <v>68</v>
      </c>
      <c r="CB989" s="424" t="s">
        <v>68</v>
      </c>
      <c r="CC989" s="412" t="s">
        <v>68</v>
      </c>
      <c r="CD989" s="424"/>
      <c r="CE989" s="424" t="s">
        <v>2085</v>
      </c>
      <c r="CF989" s="425"/>
      <c r="CG989" s="412"/>
    </row>
    <row r="990" spans="1:85" ht="12.75" customHeight="1" x14ac:dyDescent="0.25">
      <c r="A990" s="409" t="s">
        <v>1490</v>
      </c>
      <c r="B990" s="408">
        <v>4620610.05</v>
      </c>
      <c r="C990" s="412"/>
      <c r="D990" s="409"/>
      <c r="E990" s="410">
        <v>1</v>
      </c>
      <c r="F990" s="410">
        <v>1</v>
      </c>
      <c r="G990" s="409"/>
      <c r="H990" s="409"/>
      <c r="I990" s="409"/>
      <c r="J990" s="411"/>
      <c r="K990" s="427"/>
      <c r="L990" s="413"/>
      <c r="M990" s="413"/>
      <c r="N990" s="414"/>
      <c r="O990" s="409">
        <v>244620610.05000001</v>
      </c>
      <c r="P990" s="415">
        <v>0.39</v>
      </c>
      <c r="Q990" s="414">
        <v>39</v>
      </c>
      <c r="R990" s="412">
        <v>0.39</v>
      </c>
      <c r="S990" s="412">
        <v>39</v>
      </c>
      <c r="T990" s="412">
        <v>4856</v>
      </c>
      <c r="U990" s="413">
        <v>450</v>
      </c>
      <c r="V990" s="416">
        <v>0.10213345438039037</v>
      </c>
      <c r="W990" s="412">
        <v>12609.7</v>
      </c>
      <c r="X990" s="413">
        <v>4406</v>
      </c>
      <c r="Y990" s="413">
        <v>4406</v>
      </c>
      <c r="Z990" s="413">
        <v>4293</v>
      </c>
      <c r="AA990" s="413">
        <v>4961</v>
      </c>
      <c r="AB990" s="413">
        <v>-555</v>
      </c>
      <c r="AC990" s="416">
        <v>-0.11187260632936907</v>
      </c>
      <c r="AD990" s="417">
        <v>11441.2</v>
      </c>
      <c r="AE990" s="412">
        <v>2206</v>
      </c>
      <c r="AF990" s="413">
        <v>2193</v>
      </c>
      <c r="AG990" s="418">
        <v>13</v>
      </c>
      <c r="AH990" s="419">
        <v>5.9279525763793889E-3</v>
      </c>
      <c r="AI990" s="418">
        <v>2193</v>
      </c>
      <c r="AJ990" s="413">
        <v>2067</v>
      </c>
      <c r="AK990" s="413">
        <v>126</v>
      </c>
      <c r="AL990" s="420">
        <v>6.095791001451379E-2</v>
      </c>
      <c r="AM990" s="412">
        <v>2106</v>
      </c>
      <c r="AN990" s="413">
        <v>1919</v>
      </c>
      <c r="AO990" s="413">
        <v>187</v>
      </c>
      <c r="AP990" s="416">
        <v>9.7446586763939552E-2</v>
      </c>
      <c r="AQ990" s="413">
        <v>54</v>
      </c>
      <c r="AR990" s="413">
        <v>1919</v>
      </c>
      <c r="AS990" s="413">
        <v>1954</v>
      </c>
      <c r="AT990" s="413">
        <v>-35</v>
      </c>
      <c r="AU990" s="416">
        <v>-1.7911975435005119E-2</v>
      </c>
      <c r="AV990" s="421">
        <v>49.205128205128204</v>
      </c>
      <c r="AW990" s="412">
        <v>1740</v>
      </c>
      <c r="AX990" s="412">
        <v>835</v>
      </c>
      <c r="AY990" s="412">
        <v>60</v>
      </c>
      <c r="AZ990" s="412">
        <v>895</v>
      </c>
      <c r="BA990" s="416">
        <v>0.51436781609195403</v>
      </c>
      <c r="BB990" s="465">
        <v>0.68071490772103671</v>
      </c>
      <c r="BC990" s="412">
        <v>735</v>
      </c>
      <c r="BD990" s="416">
        <v>0.42241379310344829</v>
      </c>
      <c r="BE990" s="465">
        <v>2.7650115002358318</v>
      </c>
      <c r="BF990" s="412">
        <v>50</v>
      </c>
      <c r="BG990" s="412">
        <v>15</v>
      </c>
      <c r="BH990" s="412">
        <v>65</v>
      </c>
      <c r="BI990" s="416">
        <v>3.7356321839080463E-2</v>
      </c>
      <c r="BJ990" s="465">
        <v>0.49717380685177565</v>
      </c>
      <c r="BK990" s="412">
        <v>50</v>
      </c>
      <c r="BL990" s="422">
        <v>1435</v>
      </c>
      <c r="BM990" s="413">
        <v>705</v>
      </c>
      <c r="BN990" s="413">
        <v>35</v>
      </c>
      <c r="BO990" s="413">
        <v>740</v>
      </c>
      <c r="BP990" s="416">
        <v>0.51567944250871078</v>
      </c>
      <c r="BQ990" s="423">
        <v>0.74011694587861832</v>
      </c>
      <c r="BR990" s="413">
        <v>605</v>
      </c>
      <c r="BS990" s="416">
        <v>0.42160278745644597</v>
      </c>
      <c r="BT990" s="423">
        <v>1.8920378201159895</v>
      </c>
      <c r="BU990" s="413">
        <v>55</v>
      </c>
      <c r="BV990" s="413">
        <v>10</v>
      </c>
      <c r="BW990" s="413">
        <v>65</v>
      </c>
      <c r="BX990" s="416">
        <v>4.5296167247386762E-2</v>
      </c>
      <c r="BY990" s="423">
        <v>0.62679776447273639</v>
      </c>
      <c r="BZ990" s="413">
        <v>25</v>
      </c>
      <c r="CA990" s="412" t="s">
        <v>68</v>
      </c>
      <c r="CB990" s="424" t="s">
        <v>68</v>
      </c>
      <c r="CC990" s="412" t="s">
        <v>68</v>
      </c>
      <c r="CD990" s="424"/>
      <c r="CE990" s="424" t="s">
        <v>2085</v>
      </c>
      <c r="CF990" s="425"/>
      <c r="CG990" s="412"/>
    </row>
    <row r="991" spans="1:85" ht="12.75" customHeight="1" x14ac:dyDescent="0.25">
      <c r="A991" s="409" t="s">
        <v>1491</v>
      </c>
      <c r="B991" s="408">
        <v>4620610.0599999996</v>
      </c>
      <c r="C991" s="424"/>
      <c r="D991" s="411"/>
      <c r="E991" s="410">
        <v>1</v>
      </c>
      <c r="F991" s="410">
        <v>1</v>
      </c>
      <c r="G991" s="411"/>
      <c r="H991" s="411"/>
      <c r="I991" s="411"/>
      <c r="J991" s="411"/>
      <c r="K991" s="427"/>
      <c r="L991" s="413"/>
      <c r="M991" s="413"/>
      <c r="N991" s="414"/>
      <c r="O991" s="409">
        <v>244620610.06</v>
      </c>
      <c r="P991" s="415">
        <v>0.34</v>
      </c>
      <c r="Q991" s="414">
        <v>34</v>
      </c>
      <c r="R991" s="412">
        <v>0.34</v>
      </c>
      <c r="S991" s="412">
        <v>34</v>
      </c>
      <c r="T991" s="412">
        <v>2822</v>
      </c>
      <c r="U991" s="413">
        <v>30</v>
      </c>
      <c r="V991" s="416">
        <v>1.0744985673352435E-2</v>
      </c>
      <c r="W991" s="412">
        <v>8229.7999999999993</v>
      </c>
      <c r="X991" s="413">
        <v>2792</v>
      </c>
      <c r="Y991" s="413">
        <v>2792</v>
      </c>
      <c r="Z991" s="413">
        <v>2778</v>
      </c>
      <c r="AA991" s="413">
        <v>2807</v>
      </c>
      <c r="AB991" s="413">
        <v>-15</v>
      </c>
      <c r="AC991" s="416">
        <v>-5.3437833986462414E-3</v>
      </c>
      <c r="AD991" s="417">
        <v>8144.7</v>
      </c>
      <c r="AE991" s="412">
        <v>1170</v>
      </c>
      <c r="AF991" s="413">
        <v>1163</v>
      </c>
      <c r="AG991" s="418">
        <v>7</v>
      </c>
      <c r="AH991" s="419">
        <v>6.0189165950128975E-3</v>
      </c>
      <c r="AI991" s="418">
        <v>1163</v>
      </c>
      <c r="AJ991" s="413">
        <v>1188</v>
      </c>
      <c r="AK991" s="413">
        <v>-25</v>
      </c>
      <c r="AL991" s="420">
        <v>-2.1043771043771045E-2</v>
      </c>
      <c r="AM991" s="412">
        <v>1127</v>
      </c>
      <c r="AN991" s="413">
        <v>1069</v>
      </c>
      <c r="AO991" s="413">
        <v>58</v>
      </c>
      <c r="AP991" s="416">
        <v>5.4256314312441531E-2</v>
      </c>
      <c r="AQ991" s="413">
        <v>33.147058823529413</v>
      </c>
      <c r="AR991" s="413">
        <v>1069</v>
      </c>
      <c r="AS991" s="413">
        <v>1135</v>
      </c>
      <c r="AT991" s="413">
        <v>-66</v>
      </c>
      <c r="AU991" s="416">
        <v>-5.8149779735682819E-2</v>
      </c>
      <c r="AV991" s="421">
        <v>31.441176470588236</v>
      </c>
      <c r="AW991" s="412">
        <v>1150</v>
      </c>
      <c r="AX991" s="412">
        <v>685</v>
      </c>
      <c r="AY991" s="412">
        <v>105</v>
      </c>
      <c r="AZ991" s="412">
        <v>790</v>
      </c>
      <c r="BA991" s="416">
        <v>0.68695652173913047</v>
      </c>
      <c r="BB991" s="465">
        <v>0.90911898193183105</v>
      </c>
      <c r="BC991" s="412">
        <v>315</v>
      </c>
      <c r="BD991" s="416">
        <v>0.27391304347826084</v>
      </c>
      <c r="BE991" s="465">
        <v>1.7929639790349119</v>
      </c>
      <c r="BF991" s="412">
        <v>40</v>
      </c>
      <c r="BG991" s="412">
        <v>0</v>
      </c>
      <c r="BH991" s="412">
        <v>40</v>
      </c>
      <c r="BI991" s="416">
        <v>3.4782608695652174E-2</v>
      </c>
      <c r="BJ991" s="465">
        <v>0.46292036062720515</v>
      </c>
      <c r="BK991" s="412">
        <v>10</v>
      </c>
      <c r="BL991" s="422">
        <v>1200</v>
      </c>
      <c r="BM991" s="413">
        <v>705</v>
      </c>
      <c r="BN991" s="413">
        <v>30</v>
      </c>
      <c r="BO991" s="413">
        <v>735</v>
      </c>
      <c r="BP991" s="416">
        <v>0.61250000000000004</v>
      </c>
      <c r="BQ991" s="423">
        <v>0.8790764028624164</v>
      </c>
      <c r="BR991" s="413">
        <v>410</v>
      </c>
      <c r="BS991" s="416">
        <v>0.34166666666666667</v>
      </c>
      <c r="BT991" s="423">
        <v>1.5333064069769182</v>
      </c>
      <c r="BU991" s="413">
        <v>45</v>
      </c>
      <c r="BV991" s="413">
        <v>0</v>
      </c>
      <c r="BW991" s="413">
        <v>45</v>
      </c>
      <c r="BX991" s="416">
        <v>3.7499999999999999E-2</v>
      </c>
      <c r="BY991" s="423">
        <v>0.51891622616444799</v>
      </c>
      <c r="BZ991" s="413">
        <v>10</v>
      </c>
      <c r="CA991" s="412" t="s">
        <v>68</v>
      </c>
      <c r="CB991" s="424" t="s">
        <v>68</v>
      </c>
      <c r="CC991" s="412" t="s">
        <v>68</v>
      </c>
      <c r="CD991" s="424"/>
      <c r="CE991" s="424" t="s">
        <v>2085</v>
      </c>
      <c r="CF991" s="425"/>
      <c r="CG991" s="412"/>
    </row>
    <row r="992" spans="1:85" ht="12.75" customHeight="1" x14ac:dyDescent="0.25">
      <c r="A992" s="409" t="s">
        <v>1492</v>
      </c>
      <c r="B992" s="408">
        <v>4620610.07</v>
      </c>
      <c r="C992" s="412" t="s">
        <v>2179</v>
      </c>
      <c r="D992" s="409"/>
      <c r="E992" s="410">
        <v>1</v>
      </c>
      <c r="F992" s="410">
        <v>1</v>
      </c>
      <c r="G992" s="409"/>
      <c r="H992" s="409"/>
      <c r="I992" s="409"/>
      <c r="J992" s="411"/>
      <c r="K992" s="427"/>
      <c r="L992" s="413"/>
      <c r="M992" s="413"/>
      <c r="N992" s="414"/>
      <c r="O992" s="409">
        <v>244620610.06999999</v>
      </c>
      <c r="P992" s="415">
        <v>0.55000000000000004</v>
      </c>
      <c r="Q992" s="414">
        <v>55.000000000000007</v>
      </c>
      <c r="R992" s="412">
        <v>0.55000000000000004</v>
      </c>
      <c r="S992" s="412">
        <v>55.000000000000007</v>
      </c>
      <c r="T992" s="412">
        <v>4659</v>
      </c>
      <c r="U992" s="413">
        <v>358</v>
      </c>
      <c r="V992" s="416">
        <v>8.323645663799116E-2</v>
      </c>
      <c r="W992" s="412">
        <v>8464.7999999999993</v>
      </c>
      <c r="X992" s="413">
        <v>4301</v>
      </c>
      <c r="Y992" s="413">
        <v>4301</v>
      </c>
      <c r="Z992" s="413">
        <v>4515</v>
      </c>
      <c r="AA992" s="413">
        <v>4479</v>
      </c>
      <c r="AB992" s="413">
        <v>-178</v>
      </c>
      <c r="AC992" s="416">
        <v>-3.9741013619111407E-2</v>
      </c>
      <c r="AD992" s="417">
        <v>7815.7</v>
      </c>
      <c r="AE992" s="412">
        <v>1645</v>
      </c>
      <c r="AF992" s="413">
        <v>1718</v>
      </c>
      <c r="AG992" s="418">
        <v>-73</v>
      </c>
      <c r="AH992" s="419">
        <v>-4.2491268917345754E-2</v>
      </c>
      <c r="AI992" s="418">
        <v>1718</v>
      </c>
      <c r="AJ992" s="413">
        <v>2364</v>
      </c>
      <c r="AK992" s="413">
        <v>-646</v>
      </c>
      <c r="AL992" s="420">
        <v>-0.27326565143824028</v>
      </c>
      <c r="AM992" s="412">
        <v>1553</v>
      </c>
      <c r="AN992" s="413">
        <v>1621</v>
      </c>
      <c r="AO992" s="413">
        <v>-68</v>
      </c>
      <c r="AP992" s="416">
        <v>-4.1949413942011106E-2</v>
      </c>
      <c r="AQ992" s="413">
        <v>28.236363636363631</v>
      </c>
      <c r="AR992" s="413">
        <v>1621</v>
      </c>
      <c r="AS992" s="413">
        <v>2286</v>
      </c>
      <c r="AT992" s="413">
        <v>-665</v>
      </c>
      <c r="AU992" s="416">
        <v>-0.2909011373578303</v>
      </c>
      <c r="AV992" s="421">
        <v>29.472727272727269</v>
      </c>
      <c r="AW992" s="412">
        <v>990</v>
      </c>
      <c r="AX992" s="412">
        <v>555</v>
      </c>
      <c r="AY992" s="412">
        <v>55</v>
      </c>
      <c r="AZ992" s="412">
        <v>610</v>
      </c>
      <c r="BA992" s="416">
        <v>0.61616161616161613</v>
      </c>
      <c r="BB992" s="465">
        <v>0.81542892958084578</v>
      </c>
      <c r="BC992" s="412">
        <v>310</v>
      </c>
      <c r="BD992" s="416">
        <v>0.31313131313131315</v>
      </c>
      <c r="BE992" s="465">
        <v>2.0496766346831685</v>
      </c>
      <c r="BF992" s="412">
        <v>30</v>
      </c>
      <c r="BG992" s="412">
        <v>15</v>
      </c>
      <c r="BH992" s="412">
        <v>45</v>
      </c>
      <c r="BI992" s="416">
        <v>4.5454545454545456E-2</v>
      </c>
      <c r="BJ992" s="465">
        <v>0.60495274400146126</v>
      </c>
      <c r="BK992" s="412">
        <v>20</v>
      </c>
      <c r="BL992" s="422">
        <v>1050</v>
      </c>
      <c r="BM992" s="413">
        <v>495</v>
      </c>
      <c r="BN992" s="413">
        <v>20</v>
      </c>
      <c r="BO992" s="413">
        <v>515</v>
      </c>
      <c r="BP992" s="416">
        <v>0.49047619047619045</v>
      </c>
      <c r="BQ992" s="423">
        <v>0.70394456361382995</v>
      </c>
      <c r="BR992" s="413">
        <v>440</v>
      </c>
      <c r="BS992" s="416">
        <v>0.41904761904761906</v>
      </c>
      <c r="BT992" s="423">
        <v>1.880570924236499</v>
      </c>
      <c r="BU992" s="413">
        <v>65</v>
      </c>
      <c r="BV992" s="413">
        <v>15</v>
      </c>
      <c r="BW992" s="413">
        <v>80</v>
      </c>
      <c r="BX992" s="416">
        <v>7.6190476190476197E-2</v>
      </c>
      <c r="BY992" s="423">
        <v>1.0543059833182438</v>
      </c>
      <c r="BZ992" s="413">
        <v>10</v>
      </c>
      <c r="CA992" s="412" t="s">
        <v>68</v>
      </c>
      <c r="CB992" s="424" t="s">
        <v>68</v>
      </c>
      <c r="CC992" s="412" t="s">
        <v>66</v>
      </c>
      <c r="CD992" s="424"/>
      <c r="CE992" s="424" t="s">
        <v>2085</v>
      </c>
      <c r="CF992" s="425"/>
      <c r="CG992" s="412"/>
    </row>
    <row r="993" spans="1:85" ht="12.75" customHeight="1" x14ac:dyDescent="0.25">
      <c r="A993" s="409" t="s">
        <v>1494</v>
      </c>
      <c r="B993" s="408">
        <v>4620611.0199999996</v>
      </c>
      <c r="C993" s="412" t="s">
        <v>2138</v>
      </c>
      <c r="D993" s="409"/>
      <c r="E993" s="410">
        <v>1</v>
      </c>
      <c r="F993" s="410">
        <v>1</v>
      </c>
      <c r="G993" s="409"/>
      <c r="H993" s="409"/>
      <c r="I993" s="409"/>
      <c r="J993" s="411"/>
      <c r="K993" s="427"/>
      <c r="L993" s="413"/>
      <c r="M993" s="413"/>
      <c r="N993" s="414"/>
      <c r="O993" s="409">
        <v>244620611.02000001</v>
      </c>
      <c r="P993" s="415">
        <v>0.56000000000000005</v>
      </c>
      <c r="Q993" s="414">
        <v>56.000000000000007</v>
      </c>
      <c r="R993" s="412">
        <v>0.56000000000000005</v>
      </c>
      <c r="S993" s="412">
        <v>56.000000000000007</v>
      </c>
      <c r="T993" s="412">
        <v>5839</v>
      </c>
      <c r="U993" s="413">
        <v>298</v>
      </c>
      <c r="V993" s="416">
        <v>5.3780905973650962E-2</v>
      </c>
      <c r="W993" s="412">
        <v>10343.700000000001</v>
      </c>
      <c r="X993" s="413">
        <v>5541</v>
      </c>
      <c r="Y993" s="413">
        <v>5541</v>
      </c>
      <c r="Z993" s="413">
        <v>5497</v>
      </c>
      <c r="AA993" s="413">
        <v>5381</v>
      </c>
      <c r="AB993" s="413">
        <v>160</v>
      </c>
      <c r="AC993" s="416">
        <v>2.9734250139379297E-2</v>
      </c>
      <c r="AD993" s="417">
        <v>9814</v>
      </c>
      <c r="AE993" s="412">
        <v>2413</v>
      </c>
      <c r="AF993" s="413">
        <v>2357</v>
      </c>
      <c r="AG993" s="418">
        <v>56</v>
      </c>
      <c r="AH993" s="419">
        <v>2.3759015697921087E-2</v>
      </c>
      <c r="AI993" s="418">
        <v>2357</v>
      </c>
      <c r="AJ993" s="413">
        <v>2322</v>
      </c>
      <c r="AK993" s="413">
        <v>35</v>
      </c>
      <c r="AL993" s="420">
        <v>1.5073212747631352E-2</v>
      </c>
      <c r="AM993" s="412">
        <v>2315</v>
      </c>
      <c r="AN993" s="413">
        <v>2183</v>
      </c>
      <c r="AO993" s="413">
        <v>132</v>
      </c>
      <c r="AP993" s="416">
        <v>6.0467246907924876E-2</v>
      </c>
      <c r="AQ993" s="413">
        <v>41.339285714285708</v>
      </c>
      <c r="AR993" s="413">
        <v>2183</v>
      </c>
      <c r="AS993" s="413">
        <v>2218</v>
      </c>
      <c r="AT993" s="413">
        <v>-35</v>
      </c>
      <c r="AU993" s="416">
        <v>-1.5779981965734897E-2</v>
      </c>
      <c r="AV993" s="421">
        <v>38.982142857142854</v>
      </c>
      <c r="AW993" s="412">
        <v>2315</v>
      </c>
      <c r="AX993" s="412">
        <v>1380</v>
      </c>
      <c r="AY993" s="412">
        <v>85</v>
      </c>
      <c r="AZ993" s="412">
        <v>1465</v>
      </c>
      <c r="BA993" s="416">
        <v>0.63282937365010794</v>
      </c>
      <c r="BB993" s="465">
        <v>0.83748705733638751</v>
      </c>
      <c r="BC993" s="412">
        <v>660</v>
      </c>
      <c r="BD993" s="416">
        <v>0.28509719222462204</v>
      </c>
      <c r="BE993" s="465">
        <v>1.8661725257465094</v>
      </c>
      <c r="BF993" s="412">
        <v>160</v>
      </c>
      <c r="BG993" s="412">
        <v>10</v>
      </c>
      <c r="BH993" s="412">
        <v>170</v>
      </c>
      <c r="BI993" s="416">
        <v>7.3434125269978404E-2</v>
      </c>
      <c r="BJ993" s="465">
        <v>0.97733186287925056</v>
      </c>
      <c r="BK993" s="412">
        <v>15</v>
      </c>
      <c r="BL993" s="422">
        <v>2180</v>
      </c>
      <c r="BM993" s="413">
        <v>1215</v>
      </c>
      <c r="BN993" s="413">
        <v>90</v>
      </c>
      <c r="BO993" s="413">
        <v>1305</v>
      </c>
      <c r="BP993" s="416">
        <v>0.59862385321100919</v>
      </c>
      <c r="BQ993" s="423">
        <v>0.85916098538509889</v>
      </c>
      <c r="BR993" s="413">
        <v>775</v>
      </c>
      <c r="BS993" s="416">
        <v>0.35550458715596328</v>
      </c>
      <c r="BT993" s="423">
        <v>1.5954072035002616</v>
      </c>
      <c r="BU993" s="413">
        <v>85</v>
      </c>
      <c r="BV993" s="413">
        <v>0</v>
      </c>
      <c r="BW993" s="413">
        <v>85</v>
      </c>
      <c r="BX993" s="416">
        <v>3.8990825688073397E-2</v>
      </c>
      <c r="BY993" s="423">
        <v>0.53954592322908967</v>
      </c>
      <c r="BZ993" s="413">
        <v>0</v>
      </c>
      <c r="CA993" s="412" t="s">
        <v>68</v>
      </c>
      <c r="CB993" s="424" t="s">
        <v>68</v>
      </c>
      <c r="CC993" s="412" t="s">
        <v>66</v>
      </c>
      <c r="CD993" s="424"/>
      <c r="CE993" s="424" t="s">
        <v>2085</v>
      </c>
      <c r="CF993" s="425"/>
      <c r="CG993" s="412"/>
    </row>
    <row r="994" spans="1:85" ht="12.75" customHeight="1" x14ac:dyDescent="0.25">
      <c r="A994" s="409" t="s">
        <v>1502</v>
      </c>
      <c r="B994" s="408">
        <v>4620618</v>
      </c>
      <c r="C994" s="412"/>
      <c r="D994" s="409"/>
      <c r="E994" s="410">
        <v>1</v>
      </c>
      <c r="F994" s="410">
        <v>1</v>
      </c>
      <c r="G994" s="409"/>
      <c r="H994" s="409"/>
      <c r="I994" s="409"/>
      <c r="J994" s="411"/>
      <c r="K994" s="427"/>
      <c r="L994" s="413"/>
      <c r="M994" s="413"/>
      <c r="N994" s="414"/>
      <c r="O994" s="409">
        <v>244620618</v>
      </c>
      <c r="P994" s="415">
        <v>0.5</v>
      </c>
      <c r="Q994" s="414">
        <v>50</v>
      </c>
      <c r="R994" s="412">
        <v>0.5</v>
      </c>
      <c r="S994" s="412">
        <v>50</v>
      </c>
      <c r="T994" s="412">
        <v>3611</v>
      </c>
      <c r="U994" s="413">
        <v>132</v>
      </c>
      <c r="V994" s="416">
        <v>3.7941937338315607E-2</v>
      </c>
      <c r="W994" s="412">
        <v>7240.8</v>
      </c>
      <c r="X994" s="413">
        <v>3479</v>
      </c>
      <c r="Y994" s="413">
        <v>3479</v>
      </c>
      <c r="Z994" s="413">
        <v>3363</v>
      </c>
      <c r="AA994" s="413">
        <v>3322</v>
      </c>
      <c r="AB994" s="413">
        <v>157</v>
      </c>
      <c r="AC994" s="416">
        <v>4.7260686333534016E-2</v>
      </c>
      <c r="AD994" s="417">
        <v>6915.1</v>
      </c>
      <c r="AE994" s="412">
        <v>1782</v>
      </c>
      <c r="AF994" s="413">
        <v>1710</v>
      </c>
      <c r="AG994" s="418">
        <v>72</v>
      </c>
      <c r="AH994" s="419">
        <v>4.2105263157894736E-2</v>
      </c>
      <c r="AI994" s="418">
        <v>1710</v>
      </c>
      <c r="AJ994" s="413">
        <v>1654</v>
      </c>
      <c r="AK994" s="413">
        <v>56</v>
      </c>
      <c r="AL994" s="420">
        <v>3.3857315598548973E-2</v>
      </c>
      <c r="AM994" s="412">
        <v>1682</v>
      </c>
      <c r="AN994" s="413">
        <v>1628</v>
      </c>
      <c r="AO994" s="413">
        <v>54</v>
      </c>
      <c r="AP994" s="416">
        <v>3.3169533169533166E-2</v>
      </c>
      <c r="AQ994" s="413">
        <v>33.64</v>
      </c>
      <c r="AR994" s="413">
        <v>1628</v>
      </c>
      <c r="AS994" s="413">
        <v>1585</v>
      </c>
      <c r="AT994" s="413">
        <v>43</v>
      </c>
      <c r="AU994" s="416">
        <v>2.7129337539432176E-2</v>
      </c>
      <c r="AV994" s="421">
        <v>32.56</v>
      </c>
      <c r="AW994" s="412">
        <v>1175</v>
      </c>
      <c r="AX994" s="412">
        <v>720</v>
      </c>
      <c r="AY994" s="412">
        <v>60</v>
      </c>
      <c r="AZ994" s="412">
        <v>780</v>
      </c>
      <c r="BA994" s="416">
        <v>0.66382978723404251</v>
      </c>
      <c r="BB994" s="465">
        <v>0.87851303721287632</v>
      </c>
      <c r="BC994" s="412">
        <v>345</v>
      </c>
      <c r="BD994" s="416">
        <v>0.29361702127659572</v>
      </c>
      <c r="BE994" s="465">
        <v>1.9219411244366127</v>
      </c>
      <c r="BF994" s="412">
        <v>25</v>
      </c>
      <c r="BG994" s="412">
        <v>0</v>
      </c>
      <c r="BH994" s="412">
        <v>25</v>
      </c>
      <c r="BI994" s="416">
        <v>2.1276595744680851E-2</v>
      </c>
      <c r="BJ994" s="465">
        <v>0.28316936953259886</v>
      </c>
      <c r="BK994" s="412">
        <v>30</v>
      </c>
      <c r="BL994" s="422">
        <v>1395</v>
      </c>
      <c r="BM994" s="413">
        <v>765</v>
      </c>
      <c r="BN994" s="413">
        <v>55</v>
      </c>
      <c r="BO994" s="413">
        <v>820</v>
      </c>
      <c r="BP994" s="416">
        <v>0.58781362007168458</v>
      </c>
      <c r="BQ994" s="423">
        <v>0.84364584928351272</v>
      </c>
      <c r="BR994" s="413">
        <v>510</v>
      </c>
      <c r="BS994" s="416">
        <v>0.36559139784946237</v>
      </c>
      <c r="BT994" s="423">
        <v>1.6406740468045702</v>
      </c>
      <c r="BU994" s="413">
        <v>50</v>
      </c>
      <c r="BV994" s="413">
        <v>10</v>
      </c>
      <c r="BW994" s="413">
        <v>60</v>
      </c>
      <c r="BX994" s="416">
        <v>4.3010752688172046E-2</v>
      </c>
      <c r="BY994" s="423">
        <v>0.59517273251836333</v>
      </c>
      <c r="BZ994" s="413">
        <v>10</v>
      </c>
      <c r="CA994" s="412" t="s">
        <v>68</v>
      </c>
      <c r="CB994" s="424" t="s">
        <v>68</v>
      </c>
      <c r="CC994" s="412" t="s">
        <v>66</v>
      </c>
      <c r="CD994" s="424"/>
      <c r="CE994" s="424" t="s">
        <v>2085</v>
      </c>
      <c r="CF994" s="425"/>
      <c r="CG994" s="412"/>
    </row>
    <row r="995" spans="1:85" ht="12.75" customHeight="1" x14ac:dyDescent="0.25">
      <c r="A995" s="437" t="s">
        <v>976</v>
      </c>
      <c r="B995" s="436">
        <v>4620014.0199999996</v>
      </c>
      <c r="C995" s="452" t="s">
        <v>2255</v>
      </c>
      <c r="D995" s="437"/>
      <c r="E995" s="438">
        <v>1</v>
      </c>
      <c r="F995" s="438">
        <v>1</v>
      </c>
      <c r="G995" s="437"/>
      <c r="H995" s="437"/>
      <c r="I995" s="437"/>
      <c r="J995" s="439"/>
      <c r="K995" s="440"/>
      <c r="L995" s="441"/>
      <c r="M995" s="441"/>
      <c r="N995" s="442"/>
      <c r="O995" s="437">
        <v>244620014.02000001</v>
      </c>
      <c r="P995" s="443">
        <v>0.87</v>
      </c>
      <c r="Q995" s="442">
        <v>87</v>
      </c>
      <c r="R995" s="452">
        <v>0.87</v>
      </c>
      <c r="S995" s="452">
        <v>87</v>
      </c>
      <c r="T995" s="452">
        <v>0</v>
      </c>
      <c r="U995" s="441">
        <v>0</v>
      </c>
      <c r="V995" s="444" t="e">
        <v>#DIV/0!</v>
      </c>
      <c r="W995" s="452">
        <v>0</v>
      </c>
      <c r="X995" s="441">
        <v>0</v>
      </c>
      <c r="Y995" s="441">
        <v>0</v>
      </c>
      <c r="Z995" s="441">
        <v>10</v>
      </c>
      <c r="AA995" s="441">
        <v>17</v>
      </c>
      <c r="AB995" s="441">
        <v>-17</v>
      </c>
      <c r="AC995" s="444">
        <v>-1</v>
      </c>
      <c r="AD995" s="445">
        <v>0</v>
      </c>
      <c r="AE995" s="452">
        <v>0</v>
      </c>
      <c r="AF995" s="441">
        <v>4</v>
      </c>
      <c r="AG995" s="446">
        <v>-4</v>
      </c>
      <c r="AH995" s="447">
        <v>-1</v>
      </c>
      <c r="AI995" s="446">
        <v>4</v>
      </c>
      <c r="AJ995" s="441">
        <v>10</v>
      </c>
      <c r="AK995" s="441">
        <v>-6</v>
      </c>
      <c r="AL995" s="448">
        <v>-0.6</v>
      </c>
      <c r="AM995" s="452">
        <v>0</v>
      </c>
      <c r="AN995" s="441">
        <v>1</v>
      </c>
      <c r="AO995" s="441">
        <v>-1</v>
      </c>
      <c r="AP995" s="444">
        <v>-1</v>
      </c>
      <c r="AQ995" s="441">
        <v>0</v>
      </c>
      <c r="AR995" s="441">
        <v>1</v>
      </c>
      <c r="AS995" s="441">
        <v>9</v>
      </c>
      <c r="AT995" s="441">
        <v>-8</v>
      </c>
      <c r="AU995" s="444">
        <v>-0.88888888888888884</v>
      </c>
      <c r="AV995" s="449">
        <v>1.1494252873563218E-2</v>
      </c>
      <c r="AW995" s="452" t="s">
        <v>977</v>
      </c>
      <c r="AX995" s="452" t="s">
        <v>977</v>
      </c>
      <c r="AY995" s="452" t="s">
        <v>977</v>
      </c>
      <c r="AZ995" s="452"/>
      <c r="BA995" s="444" t="s">
        <v>977</v>
      </c>
      <c r="BB995" s="471">
        <v>0</v>
      </c>
      <c r="BC995" s="452" t="s">
        <v>977</v>
      </c>
      <c r="BD995" s="444" t="s">
        <v>977</v>
      </c>
      <c r="BE995" s="471"/>
      <c r="BF995" s="452"/>
      <c r="BG995" s="452"/>
      <c r="BH995" s="452"/>
      <c r="BI995" s="444" t="s">
        <v>977</v>
      </c>
      <c r="BJ995" s="471"/>
      <c r="BK995" s="452">
        <v>15</v>
      </c>
      <c r="BL995" s="450"/>
      <c r="BM995" s="441"/>
      <c r="BN995" s="441"/>
      <c r="BO995" s="441"/>
      <c r="BP995" s="444"/>
      <c r="BQ995" s="451"/>
      <c r="BR995" s="441"/>
      <c r="BS995" s="444"/>
      <c r="BT995" s="451"/>
      <c r="BU995" s="441"/>
      <c r="BV995" s="441"/>
      <c r="BW995" s="441"/>
      <c r="BX995" s="444"/>
      <c r="BY995" s="451"/>
      <c r="BZ995" s="441"/>
      <c r="CA995" s="455" t="s">
        <v>84</v>
      </c>
      <c r="CB995" s="453" t="s">
        <v>84</v>
      </c>
      <c r="CC995" s="452" t="s">
        <v>84</v>
      </c>
      <c r="CD995" s="436" t="s">
        <v>2256</v>
      </c>
      <c r="CE995" s="453" t="s">
        <v>2085</v>
      </c>
      <c r="CF995" s="454" t="s">
        <v>2102</v>
      </c>
      <c r="CG995" s="452"/>
    </row>
    <row r="996" spans="1:85" ht="12.75" customHeight="1" x14ac:dyDescent="0.25">
      <c r="A996" s="437" t="s">
        <v>1004</v>
      </c>
      <c r="B996" s="436">
        <v>4620040</v>
      </c>
      <c r="C996" s="452" t="s">
        <v>2253</v>
      </c>
      <c r="D996" s="437"/>
      <c r="E996" s="438">
        <v>1</v>
      </c>
      <c r="F996" s="438">
        <v>1</v>
      </c>
      <c r="G996" s="437"/>
      <c r="H996" s="437"/>
      <c r="I996" s="437"/>
      <c r="J996" s="439"/>
      <c r="K996" s="440"/>
      <c r="L996" s="441"/>
      <c r="M996" s="441"/>
      <c r="N996" s="442"/>
      <c r="O996" s="437">
        <v>244620040</v>
      </c>
      <c r="P996" s="443">
        <v>2.14</v>
      </c>
      <c r="Q996" s="442">
        <v>214</v>
      </c>
      <c r="R996" s="452">
        <v>2.17</v>
      </c>
      <c r="S996" s="452">
        <v>217</v>
      </c>
      <c r="T996" s="452">
        <v>0</v>
      </c>
      <c r="U996" s="441">
        <v>0</v>
      </c>
      <c r="V996" s="444" t="e">
        <v>#DIV/0!</v>
      </c>
      <c r="W996" s="452">
        <v>0</v>
      </c>
      <c r="X996" s="441"/>
      <c r="Y996" s="441"/>
      <c r="Z996" s="441"/>
      <c r="AA996" s="441"/>
      <c r="AB996" s="441"/>
      <c r="AC996" s="444"/>
      <c r="AD996" s="445"/>
      <c r="AE996" s="452">
        <v>0</v>
      </c>
      <c r="AF996" s="441">
        <v>0</v>
      </c>
      <c r="AG996" s="446">
        <v>0</v>
      </c>
      <c r="AH996" s="447" t="e">
        <v>#DIV/0!</v>
      </c>
      <c r="AI996" s="446"/>
      <c r="AJ996" s="441"/>
      <c r="AK996" s="441"/>
      <c r="AL996" s="448"/>
      <c r="AM996" s="452">
        <v>0</v>
      </c>
      <c r="AN996" s="441">
        <v>0</v>
      </c>
      <c r="AO996" s="441">
        <v>0</v>
      </c>
      <c r="AP996" s="444" t="e">
        <v>#DIV/0!</v>
      </c>
      <c r="AQ996" s="441">
        <v>0</v>
      </c>
      <c r="AR996" s="441"/>
      <c r="AS996" s="441"/>
      <c r="AT996" s="441"/>
      <c r="AU996" s="444"/>
      <c r="AV996" s="449"/>
      <c r="AW996" s="452" t="s">
        <v>977</v>
      </c>
      <c r="AX996" s="452" t="s">
        <v>977</v>
      </c>
      <c r="AY996" s="452" t="s">
        <v>977</v>
      </c>
      <c r="AZ996" s="452"/>
      <c r="BA996" s="444" t="s">
        <v>977</v>
      </c>
      <c r="BB996" s="471"/>
      <c r="BC996" s="452" t="s">
        <v>977</v>
      </c>
      <c r="BD996" s="444" t="s">
        <v>977</v>
      </c>
      <c r="BE996" s="471"/>
      <c r="BF996" s="452" t="s">
        <v>977</v>
      </c>
      <c r="BG996" s="452" t="s">
        <v>977</v>
      </c>
      <c r="BH996" s="452"/>
      <c r="BI996" s="444" t="s">
        <v>977</v>
      </c>
      <c r="BJ996" s="471"/>
      <c r="BK996" s="452" t="s">
        <v>977</v>
      </c>
      <c r="BL996" s="450"/>
      <c r="BM996" s="441"/>
      <c r="BN996" s="441"/>
      <c r="BO996" s="441"/>
      <c r="BP996" s="444"/>
      <c r="BQ996" s="451"/>
      <c r="BR996" s="441"/>
      <c r="BS996" s="444"/>
      <c r="BT996" s="451"/>
      <c r="BU996" s="441"/>
      <c r="BV996" s="441"/>
      <c r="BW996" s="441"/>
      <c r="BX996" s="444"/>
      <c r="BY996" s="451"/>
      <c r="BZ996" s="441"/>
      <c r="CA996" s="455" t="s">
        <v>84</v>
      </c>
      <c r="CB996" s="453" t="s">
        <v>84</v>
      </c>
      <c r="CC996" s="452" t="s">
        <v>84</v>
      </c>
      <c r="CD996" s="453"/>
      <c r="CE996" s="453" t="s">
        <v>2085</v>
      </c>
      <c r="CF996" s="454" t="s">
        <v>2102</v>
      </c>
      <c r="CG996" s="452"/>
    </row>
    <row r="997" spans="1:85" ht="12.75" customHeight="1" x14ac:dyDescent="0.25">
      <c r="A997" s="437" t="s">
        <v>1040</v>
      </c>
      <c r="B997" s="436">
        <v>4620071</v>
      </c>
      <c r="C997" s="452" t="s">
        <v>2200</v>
      </c>
      <c r="D997" s="437"/>
      <c r="E997" s="438">
        <v>1</v>
      </c>
      <c r="F997" s="438">
        <v>1</v>
      </c>
      <c r="G997" s="437"/>
      <c r="H997" s="437"/>
      <c r="I997" s="437"/>
      <c r="J997" s="439"/>
      <c r="K997" s="440"/>
      <c r="L997" s="441"/>
      <c r="M997" s="441"/>
      <c r="N997" s="442"/>
      <c r="O997" s="437">
        <v>244620071</v>
      </c>
      <c r="P997" s="443">
        <v>0.45</v>
      </c>
      <c r="Q997" s="442">
        <v>45</v>
      </c>
      <c r="R997" s="452">
        <v>0.44</v>
      </c>
      <c r="S997" s="452">
        <v>44</v>
      </c>
      <c r="T997" s="452">
        <v>0</v>
      </c>
      <c r="U997" s="441">
        <v>0</v>
      </c>
      <c r="V997" s="444" t="e">
        <v>#DIV/0!</v>
      </c>
      <c r="W997" s="452">
        <v>0</v>
      </c>
      <c r="X997" s="441"/>
      <c r="Y997" s="441"/>
      <c r="Z997" s="441"/>
      <c r="AA997" s="441"/>
      <c r="AB997" s="441"/>
      <c r="AC997" s="444"/>
      <c r="AD997" s="445"/>
      <c r="AE997" s="452">
        <v>1</v>
      </c>
      <c r="AF997" s="441">
        <v>0</v>
      </c>
      <c r="AG997" s="446">
        <v>1</v>
      </c>
      <c r="AH997" s="447" t="e">
        <v>#DIV/0!</v>
      </c>
      <c r="AI997" s="446"/>
      <c r="AJ997" s="441"/>
      <c r="AK997" s="441"/>
      <c r="AL997" s="448"/>
      <c r="AM997" s="452">
        <v>1</v>
      </c>
      <c r="AN997" s="441">
        <v>0</v>
      </c>
      <c r="AO997" s="441">
        <v>1</v>
      </c>
      <c r="AP997" s="444" t="e">
        <v>#DIV/0!</v>
      </c>
      <c r="AQ997" s="441">
        <v>2.2727272727272728E-2</v>
      </c>
      <c r="AR997" s="441"/>
      <c r="AS997" s="441"/>
      <c r="AT997" s="441"/>
      <c r="AU997" s="444"/>
      <c r="AV997" s="449"/>
      <c r="AW997" s="452" t="s">
        <v>977</v>
      </c>
      <c r="AX997" s="452" t="s">
        <v>977</v>
      </c>
      <c r="AY997" s="452" t="s">
        <v>977</v>
      </c>
      <c r="AZ997" s="452"/>
      <c r="BA997" s="444" t="s">
        <v>977</v>
      </c>
      <c r="BB997" s="471"/>
      <c r="BC997" s="452" t="s">
        <v>977</v>
      </c>
      <c r="BD997" s="444" t="s">
        <v>977</v>
      </c>
      <c r="BE997" s="471"/>
      <c r="BF997" s="452" t="s">
        <v>977</v>
      </c>
      <c r="BG997" s="452" t="s">
        <v>977</v>
      </c>
      <c r="BH997" s="452"/>
      <c r="BI997" s="444" t="s">
        <v>977</v>
      </c>
      <c r="BJ997" s="471"/>
      <c r="BK997" s="452" t="s">
        <v>977</v>
      </c>
      <c r="BL997" s="450"/>
      <c r="BM997" s="441"/>
      <c r="BN997" s="441"/>
      <c r="BO997" s="441"/>
      <c r="BP997" s="444"/>
      <c r="BQ997" s="451"/>
      <c r="BR997" s="441"/>
      <c r="BS997" s="444"/>
      <c r="BT997" s="451"/>
      <c r="BU997" s="441"/>
      <c r="BV997" s="441"/>
      <c r="BW997" s="441"/>
      <c r="BX997" s="444"/>
      <c r="BY997" s="451"/>
      <c r="BZ997" s="441"/>
      <c r="CA997" s="455" t="s">
        <v>84</v>
      </c>
      <c r="CB997" s="453" t="s">
        <v>84</v>
      </c>
      <c r="CC997" s="452" t="s">
        <v>84</v>
      </c>
      <c r="CD997" s="453" t="s">
        <v>2200</v>
      </c>
      <c r="CE997" s="453" t="s">
        <v>2085</v>
      </c>
      <c r="CF997" s="454" t="s">
        <v>2102</v>
      </c>
      <c r="CG997" s="452"/>
    </row>
    <row r="998" spans="1:85" ht="12.75" customHeight="1" x14ac:dyDescent="0.25">
      <c r="A998" s="437" t="s">
        <v>1060</v>
      </c>
      <c r="B998" s="436">
        <v>4620091</v>
      </c>
      <c r="C998" s="452" t="s">
        <v>2252</v>
      </c>
      <c r="D998" s="437"/>
      <c r="E998" s="438">
        <v>1</v>
      </c>
      <c r="F998" s="438">
        <v>1</v>
      </c>
      <c r="G998" s="437"/>
      <c r="H998" s="437"/>
      <c r="I998" s="437"/>
      <c r="J998" s="439"/>
      <c r="K998" s="440"/>
      <c r="L998" s="441"/>
      <c r="M998" s="441"/>
      <c r="N998" s="442"/>
      <c r="O998" s="437">
        <v>244620091</v>
      </c>
      <c r="P998" s="443">
        <v>0.99</v>
      </c>
      <c r="Q998" s="442">
        <v>99</v>
      </c>
      <c r="R998" s="452">
        <v>0.99</v>
      </c>
      <c r="S998" s="452">
        <v>99</v>
      </c>
      <c r="T998" s="452">
        <v>0</v>
      </c>
      <c r="U998" s="441">
        <v>-5</v>
      </c>
      <c r="V998" s="444">
        <v>-1</v>
      </c>
      <c r="W998" s="452">
        <v>0</v>
      </c>
      <c r="X998" s="441">
        <v>5</v>
      </c>
      <c r="Y998" s="441">
        <v>5</v>
      </c>
      <c r="Z998" s="441"/>
      <c r="AA998" s="441"/>
      <c r="AB998" s="441">
        <v>5</v>
      </c>
      <c r="AC998" s="444"/>
      <c r="AD998" s="445">
        <v>5</v>
      </c>
      <c r="AE998" s="452">
        <v>0</v>
      </c>
      <c r="AF998" s="441">
        <v>1</v>
      </c>
      <c r="AG998" s="446">
        <v>-1</v>
      </c>
      <c r="AH998" s="447">
        <v>-1</v>
      </c>
      <c r="AI998" s="446">
        <v>1</v>
      </c>
      <c r="AJ998" s="441"/>
      <c r="AK998" s="441">
        <v>1</v>
      </c>
      <c r="AL998" s="448"/>
      <c r="AM998" s="452">
        <v>0</v>
      </c>
      <c r="AN998" s="441">
        <v>0</v>
      </c>
      <c r="AO998" s="441">
        <v>0</v>
      </c>
      <c r="AP998" s="444" t="e">
        <v>#DIV/0!</v>
      </c>
      <c r="AQ998" s="441">
        <v>0</v>
      </c>
      <c r="AR998" s="441"/>
      <c r="AS998" s="441"/>
      <c r="AT998" s="441">
        <v>0</v>
      </c>
      <c r="AU998" s="444"/>
      <c r="AV998" s="449"/>
      <c r="AW998" s="452" t="s">
        <v>977</v>
      </c>
      <c r="AX998" s="452" t="s">
        <v>977</v>
      </c>
      <c r="AY998" s="452" t="s">
        <v>977</v>
      </c>
      <c r="AZ998" s="452"/>
      <c r="BA998" s="444" t="s">
        <v>977</v>
      </c>
      <c r="BB998" s="471"/>
      <c r="BC998" s="452" t="s">
        <v>977</v>
      </c>
      <c r="BD998" s="444" t="s">
        <v>977</v>
      </c>
      <c r="BE998" s="471"/>
      <c r="BF998" s="452" t="s">
        <v>977</v>
      </c>
      <c r="BG998" s="452" t="s">
        <v>977</v>
      </c>
      <c r="BH998" s="452"/>
      <c r="BI998" s="444" t="s">
        <v>977</v>
      </c>
      <c r="BJ998" s="471"/>
      <c r="BK998" s="452" t="s">
        <v>977</v>
      </c>
      <c r="BL998" s="450"/>
      <c r="BM998" s="441"/>
      <c r="BN998" s="441"/>
      <c r="BO998" s="441"/>
      <c r="BP998" s="444"/>
      <c r="BQ998" s="451"/>
      <c r="BR998" s="441"/>
      <c r="BS998" s="444"/>
      <c r="BT998" s="451"/>
      <c r="BU998" s="441"/>
      <c r="BV998" s="441"/>
      <c r="BW998" s="441"/>
      <c r="BX998" s="444"/>
      <c r="BY998" s="451"/>
      <c r="BZ998" s="441"/>
      <c r="CA998" s="455" t="s">
        <v>84</v>
      </c>
      <c r="CB998" s="453" t="s">
        <v>84</v>
      </c>
      <c r="CC998" s="452" t="s">
        <v>84</v>
      </c>
      <c r="CD998" s="453" t="s">
        <v>2242</v>
      </c>
      <c r="CE998" s="453" t="s">
        <v>2085</v>
      </c>
      <c r="CF998" s="454" t="s">
        <v>2102</v>
      </c>
      <c r="CG998" s="452"/>
    </row>
    <row r="999" spans="1:85" ht="12.75" customHeight="1" x14ac:dyDescent="0.25">
      <c r="A999" s="437" t="s">
        <v>1064</v>
      </c>
      <c r="B999" s="436">
        <v>4620094.0199999996</v>
      </c>
      <c r="C999" s="452" t="s">
        <v>2247</v>
      </c>
      <c r="D999" s="437"/>
      <c r="E999" s="438">
        <v>1</v>
      </c>
      <c r="F999" s="438">
        <v>1</v>
      </c>
      <c r="G999" s="437"/>
      <c r="H999" s="437"/>
      <c r="I999" s="437"/>
      <c r="J999" s="439"/>
      <c r="K999" s="440"/>
      <c r="L999" s="441"/>
      <c r="M999" s="441"/>
      <c r="N999" s="442"/>
      <c r="O999" s="437">
        <v>244620094.02000001</v>
      </c>
      <c r="P999" s="443">
        <v>1.89</v>
      </c>
      <c r="Q999" s="442">
        <v>189</v>
      </c>
      <c r="R999" s="452">
        <v>1.9</v>
      </c>
      <c r="S999" s="452">
        <v>190</v>
      </c>
      <c r="T999" s="452">
        <v>10</v>
      </c>
      <c r="U999" s="441">
        <v>5</v>
      </c>
      <c r="V999" s="444">
        <v>1</v>
      </c>
      <c r="W999" s="452">
        <v>5.3</v>
      </c>
      <c r="X999" s="441">
        <v>5</v>
      </c>
      <c r="Y999" s="441">
        <v>5</v>
      </c>
      <c r="Z999" s="441">
        <v>10</v>
      </c>
      <c r="AA999" s="441">
        <v>15</v>
      </c>
      <c r="AB999" s="441">
        <v>-10</v>
      </c>
      <c r="AC999" s="444">
        <v>-0.66666666666666663</v>
      </c>
      <c r="AD999" s="445">
        <v>2.7</v>
      </c>
      <c r="AE999" s="452">
        <v>6</v>
      </c>
      <c r="AF999" s="441">
        <v>6</v>
      </c>
      <c r="AG999" s="446">
        <v>0</v>
      </c>
      <c r="AH999" s="447">
        <v>0</v>
      </c>
      <c r="AI999" s="446">
        <v>6</v>
      </c>
      <c r="AJ999" s="441">
        <v>8</v>
      </c>
      <c r="AK999" s="441">
        <v>-2</v>
      </c>
      <c r="AL999" s="448">
        <v>-0.25</v>
      </c>
      <c r="AM999" s="452">
        <v>6</v>
      </c>
      <c r="AN999" s="441">
        <v>5</v>
      </c>
      <c r="AO999" s="441">
        <v>1</v>
      </c>
      <c r="AP999" s="444">
        <v>0.2</v>
      </c>
      <c r="AQ999" s="441">
        <v>3.1578947368421054E-2</v>
      </c>
      <c r="AR999" s="441">
        <v>5</v>
      </c>
      <c r="AS999" s="441">
        <v>7</v>
      </c>
      <c r="AT999" s="441">
        <v>-2</v>
      </c>
      <c r="AU999" s="444">
        <v>-0.2857142857142857</v>
      </c>
      <c r="AV999" s="449">
        <v>2.6455026455026454E-2</v>
      </c>
      <c r="AW999" s="452" t="s">
        <v>977</v>
      </c>
      <c r="AX999" s="452" t="s">
        <v>977</v>
      </c>
      <c r="AY999" s="452" t="s">
        <v>977</v>
      </c>
      <c r="AZ999" s="452"/>
      <c r="BA999" s="444" t="s">
        <v>977</v>
      </c>
      <c r="BB999" s="471"/>
      <c r="BC999" s="452" t="s">
        <v>977</v>
      </c>
      <c r="BD999" s="444" t="s">
        <v>977</v>
      </c>
      <c r="BE999" s="471"/>
      <c r="BF999" s="452" t="s">
        <v>977</v>
      </c>
      <c r="BG999" s="452" t="s">
        <v>977</v>
      </c>
      <c r="BH999" s="452"/>
      <c r="BI999" s="444" t="s">
        <v>977</v>
      </c>
      <c r="BJ999" s="471"/>
      <c r="BK999" s="452" t="s">
        <v>977</v>
      </c>
      <c r="BL999" s="450"/>
      <c r="BM999" s="441"/>
      <c r="BN999" s="441"/>
      <c r="BO999" s="441"/>
      <c r="BP999" s="444"/>
      <c r="BQ999" s="451"/>
      <c r="BR999" s="441"/>
      <c r="BS999" s="444"/>
      <c r="BT999" s="451"/>
      <c r="BU999" s="441"/>
      <c r="BV999" s="441"/>
      <c r="BW999" s="441"/>
      <c r="BX999" s="444"/>
      <c r="BY999" s="451"/>
      <c r="BZ999" s="441"/>
      <c r="CA999" s="455" t="s">
        <v>84</v>
      </c>
      <c r="CB999" s="453" t="s">
        <v>84</v>
      </c>
      <c r="CC999" s="452" t="s">
        <v>84</v>
      </c>
      <c r="CD999" s="453" t="s">
        <v>2248</v>
      </c>
      <c r="CE999" s="453" t="s">
        <v>2085</v>
      </c>
      <c r="CF999" s="454" t="s">
        <v>2102</v>
      </c>
      <c r="CG999" s="452"/>
    </row>
    <row r="1000" spans="1:85" ht="12.75" customHeight="1" x14ac:dyDescent="0.25">
      <c r="A1000" s="437" t="s">
        <v>1104</v>
      </c>
      <c r="B1000" s="436">
        <v>4620127.0199999996</v>
      </c>
      <c r="C1000" s="452" t="s">
        <v>2241</v>
      </c>
      <c r="D1000" s="437"/>
      <c r="E1000" s="438">
        <v>1</v>
      </c>
      <c r="F1000" s="438">
        <v>1</v>
      </c>
      <c r="G1000" s="437"/>
      <c r="H1000" s="437"/>
      <c r="I1000" s="437"/>
      <c r="J1000" s="439"/>
      <c r="K1000" s="440"/>
      <c r="L1000" s="441"/>
      <c r="M1000" s="441"/>
      <c r="N1000" s="442"/>
      <c r="O1000" s="437">
        <v>244620127.02000001</v>
      </c>
      <c r="P1000" s="443">
        <v>1.32</v>
      </c>
      <c r="Q1000" s="442">
        <v>132</v>
      </c>
      <c r="R1000" s="452">
        <v>1.32</v>
      </c>
      <c r="S1000" s="452">
        <v>132</v>
      </c>
      <c r="T1000" s="452">
        <v>21</v>
      </c>
      <c r="U1000" s="441">
        <v>16</v>
      </c>
      <c r="V1000" s="444">
        <v>3.2</v>
      </c>
      <c r="W1000" s="452">
        <v>15.9</v>
      </c>
      <c r="X1000" s="441">
        <v>5</v>
      </c>
      <c r="Y1000" s="441">
        <v>5</v>
      </c>
      <c r="Z1000" s="441">
        <v>5</v>
      </c>
      <c r="AA1000" s="441">
        <v>5</v>
      </c>
      <c r="AB1000" s="441">
        <v>0</v>
      </c>
      <c r="AC1000" s="444">
        <v>0</v>
      </c>
      <c r="AD1000" s="445">
        <v>3.8</v>
      </c>
      <c r="AE1000" s="452">
        <v>10</v>
      </c>
      <c r="AF1000" s="441">
        <v>4</v>
      </c>
      <c r="AG1000" s="446">
        <v>6</v>
      </c>
      <c r="AH1000" s="447">
        <v>1.5</v>
      </c>
      <c r="AI1000" s="446">
        <v>4</v>
      </c>
      <c r="AJ1000" s="441">
        <v>4</v>
      </c>
      <c r="AK1000" s="441">
        <v>0</v>
      </c>
      <c r="AL1000" s="448">
        <v>0</v>
      </c>
      <c r="AM1000" s="452">
        <v>10</v>
      </c>
      <c r="AN1000" s="441">
        <v>3</v>
      </c>
      <c r="AO1000" s="441">
        <v>7</v>
      </c>
      <c r="AP1000" s="444">
        <v>2.3333333333333335</v>
      </c>
      <c r="AQ1000" s="441">
        <v>7.575757575757576E-2</v>
      </c>
      <c r="AR1000" s="441">
        <v>3</v>
      </c>
      <c r="AS1000" s="441">
        <v>4</v>
      </c>
      <c r="AT1000" s="441">
        <v>-1</v>
      </c>
      <c r="AU1000" s="444">
        <v>-0.25</v>
      </c>
      <c r="AV1000" s="449">
        <v>2.2727272727272728E-2</v>
      </c>
      <c r="AW1000" s="452" t="s">
        <v>977</v>
      </c>
      <c r="AX1000" s="452" t="s">
        <v>977</v>
      </c>
      <c r="AY1000" s="452" t="s">
        <v>977</v>
      </c>
      <c r="AZ1000" s="452"/>
      <c r="BA1000" s="444" t="s">
        <v>977</v>
      </c>
      <c r="BB1000" s="471"/>
      <c r="BC1000" s="452" t="s">
        <v>977</v>
      </c>
      <c r="BD1000" s="444" t="s">
        <v>977</v>
      </c>
      <c r="BE1000" s="471"/>
      <c r="BF1000" s="452" t="s">
        <v>977</v>
      </c>
      <c r="BG1000" s="452" t="s">
        <v>977</v>
      </c>
      <c r="BH1000" s="452"/>
      <c r="BI1000" s="444" t="s">
        <v>977</v>
      </c>
      <c r="BJ1000" s="471"/>
      <c r="BK1000" s="452" t="s">
        <v>977</v>
      </c>
      <c r="BL1000" s="450"/>
      <c r="BM1000" s="441"/>
      <c r="BN1000" s="441"/>
      <c r="BO1000" s="441"/>
      <c r="BP1000" s="444"/>
      <c r="BQ1000" s="451"/>
      <c r="BR1000" s="441"/>
      <c r="BS1000" s="444"/>
      <c r="BT1000" s="451"/>
      <c r="BU1000" s="441"/>
      <c r="BV1000" s="441"/>
      <c r="BW1000" s="441"/>
      <c r="BX1000" s="444"/>
      <c r="BY1000" s="451"/>
      <c r="BZ1000" s="441"/>
      <c r="CA1000" s="455" t="s">
        <v>84</v>
      </c>
      <c r="CB1000" s="453" t="s">
        <v>84</v>
      </c>
      <c r="CC1000" s="452" t="s">
        <v>84</v>
      </c>
      <c r="CD1000" s="453" t="s">
        <v>2242</v>
      </c>
      <c r="CE1000" s="453" t="s">
        <v>2085</v>
      </c>
      <c r="CF1000" s="454" t="s">
        <v>2102</v>
      </c>
      <c r="CG1000" s="452"/>
    </row>
    <row r="1001" spans="1:85" ht="12.75" customHeight="1" x14ac:dyDescent="0.25">
      <c r="A1001" s="437" t="s">
        <v>1123</v>
      </c>
      <c r="B1001" s="436">
        <v>4620145</v>
      </c>
      <c r="C1001" s="452" t="s">
        <v>2242</v>
      </c>
      <c r="D1001" s="437"/>
      <c r="E1001" s="438">
        <v>1</v>
      </c>
      <c r="F1001" s="438">
        <v>1</v>
      </c>
      <c r="G1001" s="437"/>
      <c r="H1001" s="437"/>
      <c r="I1001" s="437"/>
      <c r="J1001" s="439"/>
      <c r="K1001" s="440"/>
      <c r="L1001" s="441"/>
      <c r="M1001" s="441"/>
      <c r="N1001" s="442"/>
      <c r="O1001" s="437">
        <v>244620145</v>
      </c>
      <c r="P1001" s="443">
        <v>0.41</v>
      </c>
      <c r="Q1001" s="442">
        <v>41</v>
      </c>
      <c r="R1001" s="452">
        <v>0.41</v>
      </c>
      <c r="S1001" s="452">
        <v>41</v>
      </c>
      <c r="T1001" s="452">
        <v>0</v>
      </c>
      <c r="U1001" s="441">
        <v>0</v>
      </c>
      <c r="V1001" s="444" t="e">
        <v>#DIV/0!</v>
      </c>
      <c r="W1001" s="452">
        <v>0</v>
      </c>
      <c r="X1001" s="441"/>
      <c r="Y1001" s="441"/>
      <c r="Z1001" s="441"/>
      <c r="AA1001" s="441"/>
      <c r="AB1001" s="441"/>
      <c r="AC1001" s="444"/>
      <c r="AD1001" s="445"/>
      <c r="AE1001" s="452">
        <v>0</v>
      </c>
      <c r="AF1001" s="441">
        <v>0</v>
      </c>
      <c r="AG1001" s="446">
        <v>0</v>
      </c>
      <c r="AH1001" s="447" t="e">
        <v>#DIV/0!</v>
      </c>
      <c r="AI1001" s="446"/>
      <c r="AJ1001" s="441"/>
      <c r="AK1001" s="441"/>
      <c r="AL1001" s="448"/>
      <c r="AM1001" s="452">
        <v>0</v>
      </c>
      <c r="AN1001" s="441">
        <v>0</v>
      </c>
      <c r="AO1001" s="441">
        <v>0</v>
      </c>
      <c r="AP1001" s="444" t="e">
        <v>#DIV/0!</v>
      </c>
      <c r="AQ1001" s="441">
        <v>0</v>
      </c>
      <c r="AR1001" s="441"/>
      <c r="AS1001" s="441"/>
      <c r="AT1001" s="441"/>
      <c r="AU1001" s="444"/>
      <c r="AV1001" s="449"/>
      <c r="AW1001" s="452" t="s">
        <v>977</v>
      </c>
      <c r="AX1001" s="452" t="s">
        <v>977</v>
      </c>
      <c r="AY1001" s="452" t="s">
        <v>977</v>
      </c>
      <c r="AZ1001" s="452"/>
      <c r="BA1001" s="444" t="s">
        <v>977</v>
      </c>
      <c r="BB1001" s="471"/>
      <c r="BC1001" s="452" t="s">
        <v>977</v>
      </c>
      <c r="BD1001" s="444" t="s">
        <v>977</v>
      </c>
      <c r="BE1001" s="471"/>
      <c r="BF1001" s="452" t="s">
        <v>977</v>
      </c>
      <c r="BG1001" s="452" t="s">
        <v>977</v>
      </c>
      <c r="BH1001" s="452"/>
      <c r="BI1001" s="444" t="s">
        <v>977</v>
      </c>
      <c r="BJ1001" s="471"/>
      <c r="BK1001" s="452" t="s">
        <v>977</v>
      </c>
      <c r="BL1001" s="450"/>
      <c r="BM1001" s="441"/>
      <c r="BN1001" s="441"/>
      <c r="BO1001" s="441"/>
      <c r="BP1001" s="444"/>
      <c r="BQ1001" s="451"/>
      <c r="BR1001" s="441"/>
      <c r="BS1001" s="444"/>
      <c r="BT1001" s="451"/>
      <c r="BU1001" s="441"/>
      <c r="BV1001" s="441"/>
      <c r="BW1001" s="441"/>
      <c r="BX1001" s="444"/>
      <c r="BY1001" s="451"/>
      <c r="BZ1001" s="441"/>
      <c r="CA1001" s="455" t="s">
        <v>84</v>
      </c>
      <c r="CB1001" s="453" t="s">
        <v>84</v>
      </c>
      <c r="CC1001" s="452" t="s">
        <v>84</v>
      </c>
      <c r="CD1001" s="453" t="s">
        <v>2259</v>
      </c>
      <c r="CE1001" s="453" t="s">
        <v>2085</v>
      </c>
      <c r="CF1001" s="454" t="s">
        <v>2102</v>
      </c>
      <c r="CG1001" s="452"/>
    </row>
    <row r="1002" spans="1:85" ht="12.75" customHeight="1" x14ac:dyDescent="0.25">
      <c r="A1002" s="437" t="s">
        <v>1170</v>
      </c>
      <c r="B1002" s="436">
        <v>4620189</v>
      </c>
      <c r="C1002" s="472" t="s">
        <v>2254</v>
      </c>
      <c r="D1002" s="437"/>
      <c r="E1002" s="438">
        <v>1</v>
      </c>
      <c r="F1002" s="438">
        <v>1</v>
      </c>
      <c r="G1002" s="437"/>
      <c r="H1002" s="437"/>
      <c r="I1002" s="437"/>
      <c r="J1002" s="439"/>
      <c r="K1002" s="440"/>
      <c r="L1002" s="441"/>
      <c r="M1002" s="441"/>
      <c r="N1002" s="442"/>
      <c r="O1002" s="437">
        <v>244620189</v>
      </c>
      <c r="P1002" s="443">
        <v>1.47</v>
      </c>
      <c r="Q1002" s="442">
        <v>147</v>
      </c>
      <c r="R1002" s="452">
        <v>1.45</v>
      </c>
      <c r="S1002" s="452">
        <v>145</v>
      </c>
      <c r="T1002" s="452">
        <v>0</v>
      </c>
      <c r="U1002" s="441">
        <v>0</v>
      </c>
      <c r="V1002" s="444" t="e">
        <v>#DIV/0!</v>
      </c>
      <c r="W1002" s="452">
        <v>0</v>
      </c>
      <c r="X1002" s="441">
        <v>0</v>
      </c>
      <c r="Y1002" s="441">
        <v>0</v>
      </c>
      <c r="Z1002" s="441">
        <v>0</v>
      </c>
      <c r="AA1002" s="441">
        <v>5</v>
      </c>
      <c r="AB1002" s="441">
        <v>-5</v>
      </c>
      <c r="AC1002" s="444">
        <v>-1</v>
      </c>
      <c r="AD1002" s="445">
        <v>0</v>
      </c>
      <c r="AE1002" s="452">
        <v>0</v>
      </c>
      <c r="AF1002" s="441">
        <v>0</v>
      </c>
      <c r="AG1002" s="446">
        <v>0</v>
      </c>
      <c r="AH1002" s="447" t="e">
        <v>#DIV/0!</v>
      </c>
      <c r="AI1002" s="446">
        <v>0</v>
      </c>
      <c r="AJ1002" s="441">
        <v>1</v>
      </c>
      <c r="AK1002" s="441">
        <v>-1</v>
      </c>
      <c r="AL1002" s="448">
        <v>-1</v>
      </c>
      <c r="AM1002" s="452">
        <v>0</v>
      </c>
      <c r="AN1002" s="441">
        <v>0</v>
      </c>
      <c r="AO1002" s="441">
        <v>0</v>
      </c>
      <c r="AP1002" s="444" t="e">
        <v>#DIV/0!</v>
      </c>
      <c r="AQ1002" s="441">
        <v>0</v>
      </c>
      <c r="AR1002" s="441">
        <v>0</v>
      </c>
      <c r="AS1002" s="441">
        <v>2</v>
      </c>
      <c r="AT1002" s="441">
        <v>-2</v>
      </c>
      <c r="AU1002" s="444">
        <v>-1</v>
      </c>
      <c r="AV1002" s="449">
        <v>0</v>
      </c>
      <c r="AW1002" s="452" t="s">
        <v>977</v>
      </c>
      <c r="AX1002" s="452" t="s">
        <v>977</v>
      </c>
      <c r="AY1002" s="452" t="s">
        <v>977</v>
      </c>
      <c r="AZ1002" s="452"/>
      <c r="BA1002" s="444" t="s">
        <v>977</v>
      </c>
      <c r="BB1002" s="471"/>
      <c r="BC1002" s="452" t="s">
        <v>977</v>
      </c>
      <c r="BD1002" s="444" t="s">
        <v>977</v>
      </c>
      <c r="BE1002" s="471"/>
      <c r="BF1002" s="452" t="s">
        <v>977</v>
      </c>
      <c r="BG1002" s="452" t="s">
        <v>977</v>
      </c>
      <c r="BH1002" s="452"/>
      <c r="BI1002" s="444" t="s">
        <v>977</v>
      </c>
      <c r="BJ1002" s="471"/>
      <c r="BK1002" s="452" t="s">
        <v>977</v>
      </c>
      <c r="BL1002" s="450"/>
      <c r="BM1002" s="441"/>
      <c r="BN1002" s="441"/>
      <c r="BO1002" s="441"/>
      <c r="BP1002" s="444"/>
      <c r="BQ1002" s="451"/>
      <c r="BR1002" s="441"/>
      <c r="BS1002" s="444"/>
      <c r="BT1002" s="451"/>
      <c r="BU1002" s="441"/>
      <c r="BV1002" s="441"/>
      <c r="BW1002" s="441"/>
      <c r="BX1002" s="444"/>
      <c r="BY1002" s="451"/>
      <c r="BZ1002" s="441"/>
      <c r="CA1002" s="455" t="s">
        <v>84</v>
      </c>
      <c r="CB1002" s="453" t="s">
        <v>84</v>
      </c>
      <c r="CC1002" s="452" t="s">
        <v>84</v>
      </c>
      <c r="CD1002" s="453" t="s">
        <v>2254</v>
      </c>
      <c r="CE1002" s="453" t="s">
        <v>2085</v>
      </c>
      <c r="CF1002" s="454" t="s">
        <v>2102</v>
      </c>
      <c r="CG1002" s="452"/>
    </row>
    <row r="1003" spans="1:85" ht="12.75" customHeight="1" x14ac:dyDescent="0.25">
      <c r="A1003" s="437" t="s">
        <v>1215</v>
      </c>
      <c r="B1003" s="436">
        <v>4620229</v>
      </c>
      <c r="C1003" s="452" t="s">
        <v>2257</v>
      </c>
      <c r="D1003" s="437"/>
      <c r="E1003" s="438">
        <v>1</v>
      </c>
      <c r="F1003" s="438">
        <v>1</v>
      </c>
      <c r="G1003" s="437"/>
      <c r="H1003" s="437"/>
      <c r="I1003" s="437"/>
      <c r="J1003" s="439"/>
      <c r="K1003" s="440"/>
      <c r="L1003" s="441"/>
      <c r="M1003" s="441"/>
      <c r="N1003" s="442"/>
      <c r="O1003" s="437">
        <v>244620229</v>
      </c>
      <c r="P1003" s="443">
        <v>0.47</v>
      </c>
      <c r="Q1003" s="442">
        <v>47</v>
      </c>
      <c r="R1003" s="452">
        <v>0.46</v>
      </c>
      <c r="S1003" s="452">
        <v>46</v>
      </c>
      <c r="T1003" s="452">
        <v>0</v>
      </c>
      <c r="U1003" s="441">
        <v>0</v>
      </c>
      <c r="V1003" s="444" t="e">
        <v>#DIV/0!</v>
      </c>
      <c r="W1003" s="452">
        <v>0</v>
      </c>
      <c r="X1003" s="441"/>
      <c r="Y1003" s="441"/>
      <c r="Z1003" s="441"/>
      <c r="AA1003" s="441"/>
      <c r="AB1003" s="441"/>
      <c r="AC1003" s="444"/>
      <c r="AD1003" s="445"/>
      <c r="AE1003" s="452">
        <v>0</v>
      </c>
      <c r="AF1003" s="441">
        <v>0</v>
      </c>
      <c r="AG1003" s="446">
        <v>0</v>
      </c>
      <c r="AH1003" s="447" t="e">
        <v>#DIV/0!</v>
      </c>
      <c r="AI1003" s="446"/>
      <c r="AJ1003" s="441"/>
      <c r="AK1003" s="441"/>
      <c r="AL1003" s="448"/>
      <c r="AM1003" s="452">
        <v>0</v>
      </c>
      <c r="AN1003" s="441">
        <v>0</v>
      </c>
      <c r="AO1003" s="441">
        <v>0</v>
      </c>
      <c r="AP1003" s="444" t="e">
        <v>#DIV/0!</v>
      </c>
      <c r="AQ1003" s="441">
        <v>0</v>
      </c>
      <c r="AR1003" s="441"/>
      <c r="AS1003" s="441"/>
      <c r="AT1003" s="441"/>
      <c r="AU1003" s="444"/>
      <c r="AV1003" s="449"/>
      <c r="AW1003" s="452" t="s">
        <v>977</v>
      </c>
      <c r="AX1003" s="452" t="s">
        <v>977</v>
      </c>
      <c r="AY1003" s="452" t="s">
        <v>977</v>
      </c>
      <c r="AZ1003" s="452"/>
      <c r="BA1003" s="444" t="s">
        <v>977</v>
      </c>
      <c r="BB1003" s="471"/>
      <c r="BC1003" s="452" t="s">
        <v>977</v>
      </c>
      <c r="BD1003" s="444" t="s">
        <v>977</v>
      </c>
      <c r="BE1003" s="471"/>
      <c r="BF1003" s="452" t="s">
        <v>977</v>
      </c>
      <c r="BG1003" s="452" t="s">
        <v>977</v>
      </c>
      <c r="BH1003" s="452"/>
      <c r="BI1003" s="444" t="s">
        <v>977</v>
      </c>
      <c r="BJ1003" s="471"/>
      <c r="BK1003" s="452" t="s">
        <v>977</v>
      </c>
      <c r="BL1003" s="450"/>
      <c r="BM1003" s="441"/>
      <c r="BN1003" s="441"/>
      <c r="BO1003" s="441"/>
      <c r="BP1003" s="444"/>
      <c r="BQ1003" s="451"/>
      <c r="BR1003" s="441"/>
      <c r="BS1003" s="444"/>
      <c r="BT1003" s="451"/>
      <c r="BU1003" s="441"/>
      <c r="BV1003" s="441"/>
      <c r="BW1003" s="441"/>
      <c r="BX1003" s="444"/>
      <c r="BY1003" s="451"/>
      <c r="BZ1003" s="441"/>
      <c r="CA1003" s="455" t="s">
        <v>84</v>
      </c>
      <c r="CB1003" s="453" t="s">
        <v>84</v>
      </c>
      <c r="CC1003" s="452" t="s">
        <v>84</v>
      </c>
      <c r="CD1003" s="453" t="s">
        <v>2258</v>
      </c>
      <c r="CE1003" s="453" t="s">
        <v>2085</v>
      </c>
      <c r="CF1003" s="454" t="s">
        <v>2102</v>
      </c>
      <c r="CG1003" s="452"/>
    </row>
    <row r="1004" spans="1:85" ht="12.75" customHeight="1" x14ac:dyDescent="0.25">
      <c r="A1004" s="437" t="s">
        <v>1305</v>
      </c>
      <c r="B1004" s="436">
        <v>4620315</v>
      </c>
      <c r="C1004" s="452" t="s">
        <v>2243</v>
      </c>
      <c r="D1004" s="437"/>
      <c r="E1004" s="438">
        <v>1</v>
      </c>
      <c r="F1004" s="438">
        <v>1</v>
      </c>
      <c r="G1004" s="437"/>
      <c r="H1004" s="437"/>
      <c r="I1004" s="437"/>
      <c r="J1004" s="439"/>
      <c r="K1004" s="440"/>
      <c r="L1004" s="441"/>
      <c r="M1004" s="441"/>
      <c r="N1004" s="442"/>
      <c r="O1004" s="437">
        <v>244620315</v>
      </c>
      <c r="P1004" s="443">
        <v>0.81</v>
      </c>
      <c r="Q1004" s="442">
        <v>81</v>
      </c>
      <c r="R1004" s="452">
        <v>0.8</v>
      </c>
      <c r="S1004" s="452">
        <v>80</v>
      </c>
      <c r="T1004" s="452">
        <v>15</v>
      </c>
      <c r="U1004" s="441">
        <v>-225</v>
      </c>
      <c r="V1004" s="444">
        <v>-0.9375</v>
      </c>
      <c r="W1004" s="452">
        <v>18.600000000000001</v>
      </c>
      <c r="X1004" s="441">
        <v>240</v>
      </c>
      <c r="Y1004" s="441">
        <v>240</v>
      </c>
      <c r="Z1004" s="441">
        <v>94</v>
      </c>
      <c r="AA1004" s="441">
        <v>246</v>
      </c>
      <c r="AB1004" s="441">
        <v>-6</v>
      </c>
      <c r="AC1004" s="444">
        <v>-2.4390243902439025E-2</v>
      </c>
      <c r="AD1004" s="445">
        <v>295.89999999999998</v>
      </c>
      <c r="AE1004" s="452">
        <v>9</v>
      </c>
      <c r="AF1004" s="441">
        <v>5</v>
      </c>
      <c r="AG1004" s="446">
        <v>4</v>
      </c>
      <c r="AH1004" s="447">
        <v>0.8</v>
      </c>
      <c r="AI1004" s="446">
        <v>5</v>
      </c>
      <c r="AJ1004" s="441">
        <v>3</v>
      </c>
      <c r="AK1004" s="441">
        <v>2</v>
      </c>
      <c r="AL1004" s="448">
        <v>0.66666666666666663</v>
      </c>
      <c r="AM1004" s="452">
        <v>7</v>
      </c>
      <c r="AN1004" s="441">
        <v>5</v>
      </c>
      <c r="AO1004" s="441">
        <v>2</v>
      </c>
      <c r="AP1004" s="444">
        <v>0.4</v>
      </c>
      <c r="AQ1004" s="441">
        <v>8.7499999999999994E-2</v>
      </c>
      <c r="AR1004" s="441">
        <v>5</v>
      </c>
      <c r="AS1004" s="441">
        <v>4</v>
      </c>
      <c r="AT1004" s="441">
        <v>1</v>
      </c>
      <c r="AU1004" s="444">
        <v>0.25</v>
      </c>
      <c r="AV1004" s="449">
        <v>6.1728395061728392E-2</v>
      </c>
      <c r="AW1004" s="452" t="s">
        <v>977</v>
      </c>
      <c r="AX1004" s="452" t="s">
        <v>977</v>
      </c>
      <c r="AY1004" s="452" t="s">
        <v>977</v>
      </c>
      <c r="AZ1004" s="452"/>
      <c r="BA1004" s="444" t="s">
        <v>977</v>
      </c>
      <c r="BB1004" s="471"/>
      <c r="BC1004" s="452" t="s">
        <v>977</v>
      </c>
      <c r="BD1004" s="444" t="s">
        <v>977</v>
      </c>
      <c r="BE1004" s="471"/>
      <c r="BF1004" s="452" t="s">
        <v>977</v>
      </c>
      <c r="BG1004" s="452" t="s">
        <v>977</v>
      </c>
      <c r="BH1004" s="452"/>
      <c r="BI1004" s="444" t="s">
        <v>977</v>
      </c>
      <c r="BJ1004" s="471"/>
      <c r="BK1004" s="452" t="s">
        <v>977</v>
      </c>
      <c r="BL1004" s="450"/>
      <c r="BM1004" s="441"/>
      <c r="BN1004" s="441"/>
      <c r="BO1004" s="441"/>
      <c r="BP1004" s="444"/>
      <c r="BQ1004" s="451"/>
      <c r="BR1004" s="441"/>
      <c r="BS1004" s="444"/>
      <c r="BT1004" s="451"/>
      <c r="BU1004" s="441"/>
      <c r="BV1004" s="441"/>
      <c r="BW1004" s="441"/>
      <c r="BX1004" s="444"/>
      <c r="BY1004" s="451"/>
      <c r="BZ1004" s="441"/>
      <c r="CA1004" s="455" t="s">
        <v>84</v>
      </c>
      <c r="CB1004" s="453" t="s">
        <v>84</v>
      </c>
      <c r="CC1004" s="452" t="s">
        <v>84</v>
      </c>
      <c r="CD1004" s="453" t="s">
        <v>2244</v>
      </c>
      <c r="CE1004" s="453" t="s">
        <v>2085</v>
      </c>
      <c r="CF1004" s="454" t="s">
        <v>2102</v>
      </c>
      <c r="CG1004" s="452"/>
    </row>
    <row r="1005" spans="1:85" ht="12.75" customHeight="1" x14ac:dyDescent="0.25">
      <c r="A1005" s="437" t="s">
        <v>1398</v>
      </c>
      <c r="B1005" s="436">
        <v>4620440</v>
      </c>
      <c r="C1005" s="452" t="s">
        <v>2238</v>
      </c>
      <c r="D1005" s="437"/>
      <c r="E1005" s="438">
        <v>1</v>
      </c>
      <c r="F1005" s="438">
        <v>1</v>
      </c>
      <c r="G1005" s="437"/>
      <c r="H1005" s="437"/>
      <c r="I1005" s="437"/>
      <c r="J1005" s="439"/>
      <c r="K1005" s="440"/>
      <c r="L1005" s="441"/>
      <c r="M1005" s="441"/>
      <c r="N1005" s="442"/>
      <c r="O1005" s="437">
        <v>244620440</v>
      </c>
      <c r="P1005" s="443">
        <v>0.19</v>
      </c>
      <c r="Q1005" s="442">
        <v>19</v>
      </c>
      <c r="R1005" s="452" t="s">
        <v>2239</v>
      </c>
      <c r="S1005" s="452" t="e">
        <v>#VALUE!</v>
      </c>
      <c r="T1005" s="452">
        <v>30</v>
      </c>
      <c r="U1005" s="441">
        <v>25</v>
      </c>
      <c r="V1005" s="444">
        <v>5</v>
      </c>
      <c r="W1005" s="452">
        <v>154.69999999999999</v>
      </c>
      <c r="X1005" s="441">
        <v>5</v>
      </c>
      <c r="Y1005" s="441">
        <v>5</v>
      </c>
      <c r="Z1005" s="441">
        <v>5</v>
      </c>
      <c r="AA1005" s="441">
        <v>0</v>
      </c>
      <c r="AB1005" s="441">
        <v>5</v>
      </c>
      <c r="AC1005" s="444"/>
      <c r="AD1005" s="445">
        <v>26.1</v>
      </c>
      <c r="AE1005" s="452">
        <v>79</v>
      </c>
      <c r="AF1005" s="441">
        <v>60</v>
      </c>
      <c r="AG1005" s="446">
        <v>19</v>
      </c>
      <c r="AH1005" s="447">
        <v>0.31666666666666665</v>
      </c>
      <c r="AI1005" s="446">
        <v>60</v>
      </c>
      <c r="AJ1005" s="441">
        <v>59</v>
      </c>
      <c r="AK1005" s="441">
        <v>1</v>
      </c>
      <c r="AL1005" s="448">
        <v>1.6949152542372881E-2</v>
      </c>
      <c r="AM1005" s="452">
        <v>25</v>
      </c>
      <c r="AN1005" s="441">
        <v>4</v>
      </c>
      <c r="AO1005" s="441">
        <v>21</v>
      </c>
      <c r="AP1005" s="444">
        <v>5.25</v>
      </c>
      <c r="AQ1005" s="441" t="e">
        <v>#VALUE!</v>
      </c>
      <c r="AR1005" s="441">
        <v>4</v>
      </c>
      <c r="AS1005" s="441">
        <v>2</v>
      </c>
      <c r="AT1005" s="441">
        <v>2</v>
      </c>
      <c r="AU1005" s="444">
        <v>1</v>
      </c>
      <c r="AV1005" s="449">
        <v>0.21052631578947367</v>
      </c>
      <c r="AW1005" s="452"/>
      <c r="AX1005" s="452"/>
      <c r="AY1005" s="452"/>
      <c r="AZ1005" s="452"/>
      <c r="BA1005" s="444" t="s">
        <v>977</v>
      </c>
      <c r="BB1005" s="471"/>
      <c r="BC1005" s="452"/>
      <c r="BD1005" s="444" t="s">
        <v>977</v>
      </c>
      <c r="BE1005" s="471"/>
      <c r="BF1005" s="452"/>
      <c r="BG1005" s="452"/>
      <c r="BH1005" s="452"/>
      <c r="BI1005" s="444" t="s">
        <v>977</v>
      </c>
      <c r="BJ1005" s="471"/>
      <c r="BK1005" s="452"/>
      <c r="BL1005" s="450"/>
      <c r="BM1005" s="441"/>
      <c r="BN1005" s="441"/>
      <c r="BO1005" s="441"/>
      <c r="BP1005" s="444"/>
      <c r="BQ1005" s="451"/>
      <c r="BR1005" s="441"/>
      <c r="BS1005" s="444"/>
      <c r="BT1005" s="451"/>
      <c r="BU1005" s="441"/>
      <c r="BV1005" s="441"/>
      <c r="BW1005" s="441"/>
      <c r="BX1005" s="444"/>
      <c r="BY1005" s="451"/>
      <c r="BZ1005" s="441"/>
      <c r="CA1005" s="455" t="s">
        <v>84</v>
      </c>
      <c r="CB1005" s="453" t="s">
        <v>504</v>
      </c>
      <c r="CC1005" s="452" t="s">
        <v>84</v>
      </c>
      <c r="CD1005" s="453" t="s">
        <v>2240</v>
      </c>
      <c r="CE1005" s="453" t="s">
        <v>2085</v>
      </c>
      <c r="CF1005" s="454" t="s">
        <v>2102</v>
      </c>
      <c r="CG1005" s="452" t="s">
        <v>2102</v>
      </c>
    </row>
    <row r="1006" spans="1:85" ht="12.75" customHeight="1" x14ac:dyDescent="0.25">
      <c r="A1006" s="436" t="s">
        <v>1255</v>
      </c>
      <c r="B1006" s="436">
        <v>4620268.03</v>
      </c>
      <c r="C1006" s="452" t="s">
        <v>2230</v>
      </c>
      <c r="D1006" s="437"/>
      <c r="E1006" s="438">
        <v>1</v>
      </c>
      <c r="F1006" s="438">
        <v>1</v>
      </c>
      <c r="G1006" s="437"/>
      <c r="H1006" s="437"/>
      <c r="I1006" s="437"/>
      <c r="J1006" s="439"/>
      <c r="K1006" s="440"/>
      <c r="L1006" s="441"/>
      <c r="M1006" s="441"/>
      <c r="N1006" s="442"/>
      <c r="O1006" s="437">
        <v>244620268.03</v>
      </c>
      <c r="P1006" s="443">
        <v>1.28</v>
      </c>
      <c r="Q1006" s="442">
        <v>128</v>
      </c>
      <c r="R1006" s="452">
        <v>1.27</v>
      </c>
      <c r="S1006" s="452">
        <v>127</v>
      </c>
      <c r="T1006" s="452">
        <v>489</v>
      </c>
      <c r="U1006" s="441">
        <v>489</v>
      </c>
      <c r="V1006" s="444" t="e">
        <v>#DIV/0!</v>
      </c>
      <c r="W1006" s="452">
        <v>384.3</v>
      </c>
      <c r="X1006" s="441"/>
      <c r="Y1006" s="441"/>
      <c r="Z1006" s="441">
        <v>5</v>
      </c>
      <c r="AA1006" s="441"/>
      <c r="AB1006" s="441"/>
      <c r="AC1006" s="444"/>
      <c r="AD1006" s="445"/>
      <c r="AE1006" s="452">
        <v>430</v>
      </c>
      <c r="AF1006" s="441">
        <v>0</v>
      </c>
      <c r="AG1006" s="446">
        <v>430</v>
      </c>
      <c r="AH1006" s="447" t="e">
        <v>#DIV/0!</v>
      </c>
      <c r="AI1006" s="446"/>
      <c r="AJ1006" s="441"/>
      <c r="AK1006" s="441"/>
      <c r="AL1006" s="448"/>
      <c r="AM1006" s="452">
        <v>279</v>
      </c>
      <c r="AN1006" s="441">
        <v>0</v>
      </c>
      <c r="AO1006" s="441">
        <v>279</v>
      </c>
      <c r="AP1006" s="444" t="e">
        <v>#DIV/0!</v>
      </c>
      <c r="AQ1006" s="441">
        <v>2.1968503937007875</v>
      </c>
      <c r="AR1006" s="441"/>
      <c r="AS1006" s="441"/>
      <c r="AT1006" s="441"/>
      <c r="AU1006" s="444"/>
      <c r="AV1006" s="449"/>
      <c r="AW1006" s="452">
        <v>150</v>
      </c>
      <c r="AX1006" s="452">
        <v>75</v>
      </c>
      <c r="AY1006" s="452">
        <v>0</v>
      </c>
      <c r="AZ1006" s="452">
        <v>75</v>
      </c>
      <c r="BA1006" s="444">
        <v>0.5</v>
      </c>
      <c r="BB1006" s="471">
        <v>0.66170052482380104</v>
      </c>
      <c r="BC1006" s="452">
        <v>40</v>
      </c>
      <c r="BD1006" s="444">
        <v>0.26666666666666666</v>
      </c>
      <c r="BE1006" s="471">
        <v>1.745531069536634</v>
      </c>
      <c r="BF1006" s="452">
        <v>25</v>
      </c>
      <c r="BG1006" s="452">
        <v>0</v>
      </c>
      <c r="BH1006" s="452">
        <v>25</v>
      </c>
      <c r="BI1006" s="444">
        <v>0.16666666666666666</v>
      </c>
      <c r="BJ1006" s="471">
        <v>2.2181600613386911</v>
      </c>
      <c r="BK1006" s="452">
        <v>0</v>
      </c>
      <c r="BL1006" s="450"/>
      <c r="BM1006" s="441"/>
      <c r="BN1006" s="441"/>
      <c r="BO1006" s="441"/>
      <c r="BP1006" s="444"/>
      <c r="BQ1006" s="451"/>
      <c r="BR1006" s="441"/>
      <c r="BS1006" s="444"/>
      <c r="BT1006" s="451"/>
      <c r="BU1006" s="441"/>
      <c r="BV1006" s="441"/>
      <c r="BW1006" s="441"/>
      <c r="BX1006" s="444"/>
      <c r="BY1006" s="451"/>
      <c r="BZ1006" s="441"/>
      <c r="CA1006" s="452" t="s">
        <v>2231</v>
      </c>
      <c r="CB1006" s="453" t="s">
        <v>84</v>
      </c>
      <c r="CC1006" s="452" t="s">
        <v>84</v>
      </c>
      <c r="CD1006" s="453" t="s">
        <v>2200</v>
      </c>
      <c r="CE1006" s="453" t="s">
        <v>2085</v>
      </c>
      <c r="CF1006" s="454" t="s">
        <v>2102</v>
      </c>
      <c r="CG1006" s="452"/>
    </row>
    <row r="1007" spans="1:85" ht="12.75" customHeight="1" x14ac:dyDescent="0.25">
      <c r="B1007" s="49"/>
      <c r="C1007" s="95"/>
      <c r="D1007" s="49"/>
      <c r="E1007" s="96"/>
      <c r="F1007" s="96"/>
      <c r="G1007" s="49"/>
      <c r="H1007" s="49"/>
      <c r="I1007" s="49"/>
      <c r="J1007" s="49"/>
      <c r="K1007" s="97"/>
      <c r="L1007" s="50"/>
      <c r="M1007" s="50"/>
      <c r="N1007" s="50"/>
      <c r="O1007" s="49"/>
      <c r="P1007" s="98"/>
      <c r="Q1007" s="50"/>
      <c r="R1007" s="50"/>
      <c r="S1007" s="50"/>
      <c r="T1007" s="50"/>
      <c r="U1007" s="50"/>
      <c r="V1007" s="99"/>
      <c r="W1007" s="99"/>
      <c r="X1007" s="50"/>
      <c r="Y1007" s="50"/>
      <c r="Z1007" s="50"/>
      <c r="AA1007" s="50"/>
      <c r="AB1007" s="50"/>
      <c r="AC1007" s="99"/>
      <c r="AD1007" s="100"/>
      <c r="AE1007" s="101"/>
      <c r="AF1007" s="101"/>
      <c r="AG1007" s="101"/>
      <c r="AH1007" s="102"/>
      <c r="AI1007" s="101"/>
      <c r="AJ1007" s="101"/>
      <c r="AK1007" s="101"/>
      <c r="AL1007" s="102"/>
      <c r="AM1007" s="50"/>
      <c r="AN1007" s="50"/>
      <c r="AO1007" s="50"/>
      <c r="AP1007" s="99"/>
      <c r="AQ1007" s="50"/>
      <c r="AR1007" s="50"/>
      <c r="AS1007" s="50"/>
      <c r="AT1007" s="50"/>
      <c r="AU1007" s="99"/>
      <c r="AV1007" s="48"/>
      <c r="AW1007" s="48"/>
      <c r="AX1007" s="48"/>
      <c r="AY1007" s="48"/>
      <c r="AZ1007" s="48"/>
      <c r="BA1007" s="99"/>
      <c r="BB1007" s="99"/>
      <c r="BC1007" s="99"/>
      <c r="BD1007" s="99"/>
      <c r="BE1007" s="99"/>
      <c r="BF1007" s="99"/>
      <c r="BG1007" s="99"/>
      <c r="BH1007" s="99"/>
      <c r="BI1007" s="99"/>
      <c r="BJ1007" s="99"/>
      <c r="BK1007" s="99"/>
      <c r="BL1007" s="101"/>
      <c r="BM1007" s="50"/>
      <c r="BN1007" s="50"/>
      <c r="BO1007" s="50"/>
      <c r="BP1007" s="99"/>
      <c r="BQ1007" s="48"/>
      <c r="BR1007" s="50"/>
      <c r="BS1007" s="99"/>
      <c r="BT1007" s="48"/>
      <c r="BU1007" s="50"/>
      <c r="BV1007" s="50"/>
      <c r="BW1007" s="50"/>
      <c r="BX1007" s="99"/>
      <c r="BY1007" s="48"/>
      <c r="BZ1007" s="50"/>
      <c r="CA1007" s="48"/>
      <c r="CB1007" s="48"/>
      <c r="CC1007" s="48"/>
      <c r="CD1007" s="95"/>
      <c r="CE1007" s="48"/>
      <c r="CF1007" s="94"/>
      <c r="CG1007" s="93"/>
    </row>
    <row r="1008" spans="1:85" ht="12.75" customHeight="1" x14ac:dyDescent="0.25">
      <c r="B1008" s="49"/>
      <c r="C1008" s="95"/>
      <c r="D1008" s="49"/>
      <c r="E1008" s="96"/>
      <c r="F1008" s="96"/>
      <c r="G1008" s="49"/>
      <c r="H1008" s="49"/>
      <c r="I1008" s="49"/>
      <c r="J1008" s="49"/>
      <c r="K1008" s="97"/>
      <c r="L1008" s="50"/>
      <c r="M1008" s="50"/>
      <c r="N1008" s="50"/>
      <c r="O1008" s="49"/>
      <c r="P1008" s="98"/>
      <c r="Q1008" s="50"/>
      <c r="R1008" s="50"/>
      <c r="S1008" s="50"/>
      <c r="T1008" s="50"/>
      <c r="U1008" s="50"/>
      <c r="V1008" s="99"/>
      <c r="W1008" s="99"/>
      <c r="X1008" s="50"/>
      <c r="Y1008" s="50"/>
      <c r="Z1008" s="50"/>
      <c r="AA1008" s="50"/>
      <c r="AB1008" s="50"/>
      <c r="AC1008" s="99"/>
      <c r="AD1008" s="100"/>
      <c r="AE1008" s="101"/>
      <c r="AF1008" s="101"/>
      <c r="AG1008" s="101"/>
      <c r="AH1008" s="102"/>
      <c r="AI1008" s="101"/>
      <c r="AJ1008" s="101"/>
      <c r="AK1008" s="101"/>
      <c r="AL1008" s="102"/>
      <c r="AM1008" s="50">
        <f>SUM(AM3:AM1006)</f>
        <v>3668078</v>
      </c>
      <c r="AN1008" s="50"/>
      <c r="AO1008" s="50"/>
      <c r="AP1008" s="99"/>
      <c r="AQ1008" s="50"/>
      <c r="AR1008" s="50"/>
      <c r="AS1008" s="50"/>
      <c r="AT1008" s="50"/>
      <c r="AU1008" s="99"/>
      <c r="AV1008" s="48"/>
      <c r="AW1008" s="48"/>
      <c r="AX1008" s="48"/>
      <c r="AY1008" s="48"/>
      <c r="AZ1008" s="48"/>
      <c r="BA1008" s="99"/>
      <c r="BB1008" s="99"/>
      <c r="BC1008" s="99"/>
      <c r="BD1008" s="99"/>
      <c r="BE1008" s="99"/>
      <c r="BF1008" s="99"/>
      <c r="BG1008" s="99"/>
      <c r="BH1008" s="99"/>
      <c r="BI1008" s="99"/>
      <c r="BJ1008" s="99"/>
      <c r="BK1008" s="99"/>
      <c r="BL1008" s="101"/>
      <c r="BM1008" s="50"/>
      <c r="BN1008" s="50"/>
      <c r="BO1008" s="50"/>
      <c r="BP1008" s="99"/>
      <c r="BQ1008" s="48"/>
      <c r="BR1008" s="50"/>
      <c r="BS1008" s="99"/>
      <c r="BT1008" s="48"/>
      <c r="BU1008" s="50"/>
      <c r="BV1008" s="50"/>
      <c r="BW1008" s="50"/>
      <c r="BX1008" s="99"/>
      <c r="BY1008" s="48"/>
      <c r="BZ1008" s="50"/>
      <c r="CA1008" s="48"/>
      <c r="CB1008" s="48"/>
      <c r="CC1008" s="48"/>
      <c r="CD1008" s="95"/>
      <c r="CE1008" s="48"/>
      <c r="CF1008" s="94"/>
      <c r="CG1008" s="93"/>
    </row>
    <row r="1009" spans="2:85" ht="12.75" customHeight="1" x14ac:dyDescent="0.25">
      <c r="B1009" s="49"/>
      <c r="C1009" s="95"/>
      <c r="D1009" s="49"/>
      <c r="E1009" s="96"/>
      <c r="F1009" s="96"/>
      <c r="G1009" s="49"/>
      <c r="H1009" s="49"/>
      <c r="I1009" s="49"/>
      <c r="J1009" s="49"/>
      <c r="K1009" s="97"/>
      <c r="L1009" s="50"/>
      <c r="M1009" s="50"/>
      <c r="N1009" s="50"/>
      <c r="O1009" s="49"/>
      <c r="P1009" s="98"/>
      <c r="Q1009" s="50"/>
      <c r="R1009" s="50"/>
      <c r="S1009" s="50"/>
      <c r="T1009" s="50"/>
      <c r="U1009" s="50"/>
      <c r="V1009" s="99"/>
      <c r="W1009" s="99"/>
      <c r="X1009" s="50"/>
      <c r="Y1009" s="50"/>
      <c r="Z1009" s="50"/>
      <c r="AA1009" s="50"/>
      <c r="AB1009" s="50"/>
      <c r="AC1009" s="99"/>
      <c r="AD1009" s="100"/>
      <c r="AE1009" s="101"/>
      <c r="AF1009" s="101"/>
      <c r="AG1009" s="101"/>
      <c r="AH1009" s="102"/>
      <c r="AI1009" s="101"/>
      <c r="AJ1009" s="101"/>
      <c r="AK1009" s="101"/>
      <c r="AL1009" s="102"/>
      <c r="AM1009" s="50"/>
      <c r="AN1009" s="50"/>
      <c r="AO1009" s="50"/>
      <c r="AP1009" s="99"/>
      <c r="AQ1009" s="50"/>
      <c r="AR1009" s="50"/>
      <c r="AS1009" s="50"/>
      <c r="AT1009" s="50"/>
      <c r="AU1009" s="99"/>
      <c r="AV1009" s="48"/>
      <c r="AW1009" s="48"/>
      <c r="AX1009" s="48"/>
      <c r="AY1009" s="48"/>
      <c r="AZ1009" s="48"/>
      <c r="BA1009" s="99"/>
      <c r="BB1009" s="99"/>
      <c r="BC1009" s="99"/>
      <c r="BD1009" s="99"/>
      <c r="BE1009" s="99"/>
      <c r="BF1009" s="99"/>
      <c r="BG1009" s="99"/>
      <c r="BH1009" s="99"/>
      <c r="BI1009" s="99"/>
      <c r="BJ1009" s="99"/>
      <c r="BK1009" s="99"/>
      <c r="BL1009" s="101"/>
      <c r="BM1009" s="50"/>
      <c r="BN1009" s="50"/>
      <c r="BO1009" s="50"/>
      <c r="BP1009" s="99"/>
      <c r="BQ1009" s="48"/>
      <c r="BR1009" s="50"/>
      <c r="BS1009" s="99"/>
      <c r="BT1009" s="48"/>
      <c r="BU1009" s="50"/>
      <c r="BV1009" s="50"/>
      <c r="BW1009" s="50"/>
      <c r="BX1009" s="99"/>
      <c r="BY1009" s="48"/>
      <c r="BZ1009" s="50"/>
      <c r="CA1009" s="48"/>
      <c r="CB1009" s="48"/>
      <c r="CC1009" s="48"/>
      <c r="CD1009" s="95"/>
      <c r="CE1009" s="48"/>
      <c r="CF1009" s="94"/>
      <c r="CG1009" s="93"/>
    </row>
    <row r="1010" spans="2:85" ht="12.75" customHeight="1" x14ac:dyDescent="0.25">
      <c r="B1010" s="49"/>
      <c r="C1010" s="95"/>
      <c r="D1010" s="49"/>
      <c r="E1010" s="96"/>
      <c r="F1010" s="96"/>
      <c r="G1010" s="49"/>
      <c r="H1010" s="49"/>
      <c r="I1010" s="49"/>
      <c r="J1010" s="49"/>
      <c r="K1010" s="97"/>
      <c r="L1010" s="50"/>
      <c r="M1010" s="50"/>
      <c r="N1010" s="50"/>
      <c r="O1010" s="49"/>
      <c r="P1010" s="98"/>
      <c r="Q1010" s="50"/>
      <c r="R1010" s="50"/>
      <c r="S1010" s="50"/>
      <c r="T1010" s="50"/>
      <c r="U1010" s="50"/>
      <c r="V1010" s="99"/>
      <c r="W1010" s="99"/>
      <c r="X1010" s="50"/>
      <c r="Y1010" s="50"/>
      <c r="Z1010" s="50"/>
      <c r="AA1010" s="50"/>
      <c r="AB1010" s="50"/>
      <c r="AC1010" s="99"/>
      <c r="AD1010" s="100"/>
      <c r="AE1010" s="101"/>
      <c r="AF1010" s="101"/>
      <c r="AG1010" s="101"/>
      <c r="AH1010" s="102"/>
      <c r="AI1010" s="101"/>
      <c r="AJ1010" s="101"/>
      <c r="AK1010" s="101"/>
      <c r="AL1010" s="102"/>
      <c r="AM1010" s="50"/>
      <c r="AN1010" s="50"/>
      <c r="AO1010" s="50"/>
      <c r="AP1010" s="99"/>
      <c r="AQ1010" s="50"/>
      <c r="AR1010" s="50"/>
      <c r="AS1010" s="50"/>
      <c r="AT1010" s="50"/>
      <c r="AU1010" s="99"/>
      <c r="AV1010" s="48"/>
      <c r="AW1010" s="48"/>
      <c r="AX1010" s="48"/>
      <c r="AY1010" s="48"/>
      <c r="AZ1010" s="48"/>
      <c r="BA1010" s="99"/>
      <c r="BB1010" s="99"/>
      <c r="BC1010" s="99"/>
      <c r="BD1010" s="99"/>
      <c r="BE1010" s="99"/>
      <c r="BF1010" s="99"/>
      <c r="BG1010" s="99"/>
      <c r="BH1010" s="99"/>
      <c r="BI1010" s="99"/>
      <c r="BJ1010" s="99"/>
      <c r="BK1010" s="99"/>
      <c r="BL1010" s="101"/>
      <c r="BM1010" s="50"/>
      <c r="BN1010" s="50"/>
      <c r="BO1010" s="50"/>
      <c r="BP1010" s="99"/>
      <c r="BQ1010" s="48"/>
      <c r="BR1010" s="50"/>
      <c r="BS1010" s="99"/>
      <c r="BT1010" s="48"/>
      <c r="BU1010" s="50"/>
      <c r="BV1010" s="50"/>
      <c r="BW1010" s="50"/>
      <c r="BX1010" s="99"/>
      <c r="BY1010" s="48"/>
      <c r="BZ1010" s="50"/>
      <c r="CA1010" s="48"/>
      <c r="CB1010" s="48"/>
      <c r="CC1010" s="48"/>
      <c r="CD1010" s="95"/>
      <c r="CE1010" s="48"/>
      <c r="CF1010" s="94"/>
      <c r="CG1010" s="93"/>
    </row>
    <row r="1011" spans="2:85" ht="12.75" customHeight="1" x14ac:dyDescent="0.25">
      <c r="B1011" s="49"/>
      <c r="C1011" s="95"/>
      <c r="D1011" s="49"/>
      <c r="E1011" s="96"/>
      <c r="F1011" s="96"/>
      <c r="G1011" s="49"/>
      <c r="H1011" s="49"/>
      <c r="I1011" s="49"/>
      <c r="J1011" s="49"/>
      <c r="K1011" s="97"/>
      <c r="L1011" s="50"/>
      <c r="M1011" s="50"/>
      <c r="N1011" s="50"/>
      <c r="O1011" s="49"/>
      <c r="P1011" s="98"/>
      <c r="Q1011" s="50"/>
      <c r="R1011" s="50"/>
      <c r="S1011" s="50"/>
      <c r="T1011" s="50"/>
      <c r="U1011" s="50"/>
      <c r="V1011" s="99"/>
      <c r="W1011" s="99"/>
      <c r="X1011" s="50"/>
      <c r="Y1011" s="50"/>
      <c r="Z1011" s="50"/>
      <c r="AA1011" s="50"/>
      <c r="AB1011" s="50"/>
      <c r="AC1011" s="99"/>
      <c r="AD1011" s="100"/>
      <c r="AE1011" s="101"/>
      <c r="AF1011" s="101"/>
      <c r="AG1011" s="101"/>
      <c r="AH1011" s="102"/>
      <c r="AI1011" s="101"/>
      <c r="AJ1011" s="101"/>
      <c r="AK1011" s="101"/>
      <c r="AL1011" s="102"/>
      <c r="AM1011" s="50"/>
      <c r="AN1011" s="50"/>
      <c r="AO1011" s="50"/>
      <c r="AP1011" s="99"/>
      <c r="AQ1011" s="50"/>
      <c r="AR1011" s="50"/>
      <c r="AS1011" s="50"/>
      <c r="AT1011" s="50"/>
      <c r="AU1011" s="99"/>
      <c r="AV1011" s="48"/>
      <c r="AW1011" s="48"/>
      <c r="AX1011" s="48"/>
      <c r="AY1011" s="48"/>
      <c r="AZ1011" s="48"/>
      <c r="BA1011" s="99"/>
      <c r="BB1011" s="99"/>
      <c r="BC1011" s="99"/>
      <c r="BD1011" s="99"/>
      <c r="BE1011" s="99"/>
      <c r="BF1011" s="99"/>
      <c r="BG1011" s="99"/>
      <c r="BH1011" s="99"/>
      <c r="BI1011" s="99"/>
      <c r="BJ1011" s="99"/>
      <c r="BK1011" s="99"/>
      <c r="BL1011" s="101"/>
      <c r="BM1011" s="50"/>
      <c r="BN1011" s="50"/>
      <c r="BO1011" s="50"/>
      <c r="BP1011" s="99"/>
      <c r="BQ1011" s="48"/>
      <c r="BR1011" s="50"/>
      <c r="BS1011" s="99"/>
      <c r="BT1011" s="48"/>
      <c r="BU1011" s="50"/>
      <c r="BV1011" s="50"/>
      <c r="BW1011" s="50"/>
      <c r="BX1011" s="99"/>
      <c r="BY1011" s="48"/>
      <c r="BZ1011" s="50"/>
      <c r="CA1011" s="48"/>
      <c r="CB1011" s="48"/>
      <c r="CC1011" s="48"/>
      <c r="CD1011" s="95"/>
      <c r="CE1011" s="48"/>
      <c r="CF1011" s="94"/>
      <c r="CG1011" s="93"/>
    </row>
    <row r="1012" spans="2:85" ht="12.75" customHeight="1" x14ac:dyDescent="0.25">
      <c r="B1012" s="49"/>
      <c r="C1012" s="95"/>
      <c r="D1012" s="49"/>
      <c r="E1012" s="96"/>
      <c r="F1012" s="96"/>
      <c r="G1012" s="49"/>
      <c r="H1012" s="49"/>
      <c r="I1012" s="49"/>
      <c r="J1012" s="49"/>
      <c r="K1012" s="97"/>
      <c r="L1012" s="50"/>
      <c r="M1012" s="50"/>
      <c r="N1012" s="50"/>
      <c r="O1012" s="49"/>
      <c r="P1012" s="98"/>
      <c r="Q1012" s="50"/>
      <c r="R1012" s="50"/>
      <c r="S1012" s="50"/>
      <c r="T1012" s="50"/>
      <c r="U1012" s="50"/>
      <c r="V1012" s="99"/>
      <c r="W1012" s="99"/>
      <c r="X1012" s="50"/>
      <c r="Y1012" s="50"/>
      <c r="Z1012" s="50"/>
      <c r="AA1012" s="50"/>
      <c r="AB1012" s="50"/>
      <c r="AC1012" s="99"/>
      <c r="AD1012" s="100"/>
      <c r="AE1012" s="101"/>
      <c r="AF1012" s="101"/>
      <c r="AG1012" s="101"/>
      <c r="AH1012" s="102"/>
      <c r="AI1012" s="101"/>
      <c r="AJ1012" s="101"/>
      <c r="AK1012" s="101"/>
      <c r="AL1012" s="102"/>
      <c r="AM1012" s="50"/>
      <c r="AN1012" s="50"/>
      <c r="AO1012" s="50"/>
      <c r="AP1012" s="99"/>
      <c r="AQ1012" s="50"/>
      <c r="AR1012" s="50"/>
      <c r="AS1012" s="50"/>
      <c r="AT1012" s="50"/>
      <c r="AU1012" s="99"/>
      <c r="AV1012" s="48"/>
      <c r="AW1012" s="48"/>
      <c r="AX1012" s="48"/>
      <c r="AY1012" s="48"/>
      <c r="AZ1012" s="48"/>
      <c r="BA1012" s="99"/>
      <c r="BB1012" s="99"/>
      <c r="BC1012" s="99"/>
      <c r="BD1012" s="99"/>
      <c r="BE1012" s="99"/>
      <c r="BF1012" s="99"/>
      <c r="BG1012" s="99"/>
      <c r="BH1012" s="99"/>
      <c r="BI1012" s="99"/>
      <c r="BJ1012" s="99"/>
      <c r="BK1012" s="99"/>
      <c r="BL1012" s="101"/>
      <c r="BM1012" s="50"/>
      <c r="BN1012" s="50"/>
      <c r="BO1012" s="50"/>
      <c r="BP1012" s="99"/>
      <c r="BQ1012" s="48"/>
      <c r="BR1012" s="50"/>
      <c r="BS1012" s="99"/>
      <c r="BT1012" s="48"/>
      <c r="BU1012" s="50"/>
      <c r="BV1012" s="50"/>
      <c r="BW1012" s="50"/>
      <c r="BX1012" s="99"/>
      <c r="BY1012" s="48"/>
      <c r="BZ1012" s="50"/>
      <c r="CA1012" s="48"/>
      <c r="CB1012" s="48"/>
      <c r="CC1012" s="48"/>
      <c r="CD1012" s="95"/>
      <c r="CE1012" s="48"/>
      <c r="CF1012" s="94"/>
      <c r="CG1012" s="93"/>
    </row>
    <row r="1013" spans="2:85" ht="12.75" customHeight="1" x14ac:dyDescent="0.25">
      <c r="B1013" s="49"/>
      <c r="C1013" s="95"/>
      <c r="D1013" s="49"/>
      <c r="E1013" s="96"/>
      <c r="F1013" s="96"/>
      <c r="G1013" s="49"/>
      <c r="H1013" s="49"/>
      <c r="I1013" s="49"/>
      <c r="J1013" s="49"/>
      <c r="K1013" s="97"/>
      <c r="L1013" s="50"/>
      <c r="M1013" s="50"/>
      <c r="N1013" s="50"/>
      <c r="O1013" s="49"/>
      <c r="P1013" s="98"/>
      <c r="Q1013" s="50"/>
      <c r="R1013" s="50"/>
      <c r="S1013" s="50"/>
      <c r="T1013" s="50"/>
      <c r="U1013" s="50"/>
      <c r="V1013" s="99"/>
      <c r="W1013" s="99"/>
      <c r="X1013" s="50"/>
      <c r="Y1013" s="50"/>
      <c r="Z1013" s="50"/>
      <c r="AA1013" s="50"/>
      <c r="AB1013" s="50"/>
      <c r="AC1013" s="99"/>
      <c r="AD1013" s="100"/>
      <c r="AE1013" s="101"/>
      <c r="AF1013" s="101"/>
      <c r="AG1013" s="101"/>
      <c r="AH1013" s="102"/>
      <c r="AI1013" s="101"/>
      <c r="AJ1013" s="101"/>
      <c r="AK1013" s="101"/>
      <c r="AL1013" s="102"/>
      <c r="AM1013" s="50"/>
      <c r="AN1013" s="50"/>
      <c r="AO1013" s="50"/>
      <c r="AP1013" s="99"/>
      <c r="AQ1013" s="50"/>
      <c r="AR1013" s="50"/>
      <c r="AS1013" s="50"/>
      <c r="AT1013" s="50"/>
      <c r="AU1013" s="99"/>
      <c r="AV1013" s="48"/>
      <c r="AW1013" s="48"/>
      <c r="AX1013" s="48"/>
      <c r="AY1013" s="48"/>
      <c r="AZ1013" s="48"/>
      <c r="BA1013" s="99"/>
      <c r="BB1013" s="99"/>
      <c r="BC1013" s="99"/>
      <c r="BD1013" s="99"/>
      <c r="BE1013" s="99"/>
      <c r="BF1013" s="99"/>
      <c r="BG1013" s="99"/>
      <c r="BH1013" s="99"/>
      <c r="BI1013" s="99"/>
      <c r="BJ1013" s="99"/>
      <c r="BK1013" s="99"/>
      <c r="BL1013" s="101"/>
      <c r="BM1013" s="50"/>
      <c r="BN1013" s="50"/>
      <c r="BO1013" s="50"/>
      <c r="BP1013" s="99"/>
      <c r="BQ1013" s="48"/>
      <c r="BR1013" s="50"/>
      <c r="BS1013" s="99"/>
      <c r="BT1013" s="48"/>
      <c r="BU1013" s="50"/>
      <c r="BV1013" s="50"/>
      <c r="BW1013" s="50"/>
      <c r="BX1013" s="99"/>
      <c r="BY1013" s="48"/>
      <c r="BZ1013" s="50"/>
      <c r="CA1013" s="48"/>
      <c r="CB1013" s="48"/>
      <c r="CC1013" s="48"/>
      <c r="CD1013" s="95"/>
      <c r="CE1013" s="48"/>
      <c r="CF1013" s="94"/>
      <c r="CG1013" s="93"/>
    </row>
    <row r="1014" spans="2:85" ht="12.75" customHeight="1" x14ac:dyDescent="0.25">
      <c r="B1014" s="49"/>
      <c r="C1014" s="95"/>
      <c r="D1014" s="49"/>
      <c r="E1014" s="96"/>
      <c r="F1014" s="96"/>
      <c r="G1014" s="49"/>
      <c r="H1014" s="49"/>
      <c r="I1014" s="49"/>
      <c r="J1014" s="49"/>
      <c r="K1014" s="97"/>
      <c r="L1014" s="50"/>
      <c r="M1014" s="50"/>
      <c r="N1014" s="50"/>
      <c r="O1014" s="49"/>
      <c r="P1014" s="98"/>
      <c r="Q1014" s="50"/>
      <c r="R1014" s="50"/>
      <c r="S1014" s="50"/>
      <c r="T1014" s="50"/>
      <c r="U1014" s="50"/>
      <c r="V1014" s="99"/>
      <c r="W1014" s="99"/>
      <c r="X1014" s="50"/>
      <c r="Y1014" s="50"/>
      <c r="Z1014" s="50"/>
      <c r="AA1014" s="50"/>
      <c r="AB1014" s="50"/>
      <c r="AC1014" s="99"/>
      <c r="AD1014" s="100"/>
      <c r="AE1014" s="101"/>
      <c r="AF1014" s="101"/>
      <c r="AG1014" s="101"/>
      <c r="AH1014" s="102"/>
      <c r="AI1014" s="101"/>
      <c r="AJ1014" s="101"/>
      <c r="AK1014" s="101"/>
      <c r="AL1014" s="102"/>
      <c r="AM1014" s="50"/>
      <c r="AN1014" s="50"/>
      <c r="AO1014" s="50"/>
      <c r="AP1014" s="99"/>
      <c r="AQ1014" s="50"/>
      <c r="AR1014" s="50"/>
      <c r="AS1014" s="50"/>
      <c r="AT1014" s="50"/>
      <c r="AU1014" s="99"/>
      <c r="AV1014" s="48"/>
      <c r="AW1014" s="48"/>
      <c r="AX1014" s="48"/>
      <c r="AY1014" s="48"/>
      <c r="AZ1014" s="48"/>
      <c r="BA1014" s="99"/>
      <c r="BB1014" s="99"/>
      <c r="BC1014" s="99"/>
      <c r="BD1014" s="99"/>
      <c r="BE1014" s="99"/>
      <c r="BF1014" s="99"/>
      <c r="BG1014" s="99"/>
      <c r="BH1014" s="99"/>
      <c r="BI1014" s="99"/>
      <c r="BJ1014" s="99"/>
      <c r="BK1014" s="99"/>
      <c r="BL1014" s="101"/>
      <c r="BM1014" s="50"/>
      <c r="BN1014" s="50"/>
      <c r="BO1014" s="50"/>
      <c r="BP1014" s="99"/>
      <c r="BQ1014" s="48"/>
      <c r="BR1014" s="50"/>
      <c r="BS1014" s="99"/>
      <c r="BT1014" s="48"/>
      <c r="BU1014" s="50"/>
      <c r="BV1014" s="50"/>
      <c r="BW1014" s="50"/>
      <c r="BX1014" s="99"/>
      <c r="BY1014" s="48"/>
      <c r="BZ1014" s="50"/>
      <c r="CA1014" s="48"/>
      <c r="CB1014" s="48"/>
      <c r="CC1014" s="48"/>
      <c r="CD1014" s="95"/>
      <c r="CE1014" s="48"/>
      <c r="CF1014" s="94"/>
      <c r="CG1014" s="93"/>
    </row>
    <row r="1015" spans="2:85" ht="12.75" customHeight="1" x14ac:dyDescent="0.25">
      <c r="B1015" s="49"/>
      <c r="C1015" s="95"/>
      <c r="D1015" s="49"/>
      <c r="E1015" s="96"/>
      <c r="F1015" s="96"/>
      <c r="G1015" s="49"/>
      <c r="H1015" s="49"/>
      <c r="I1015" s="49"/>
      <c r="J1015" s="49"/>
      <c r="K1015" s="97"/>
      <c r="L1015" s="50"/>
      <c r="M1015" s="50"/>
      <c r="N1015" s="50"/>
      <c r="O1015" s="49"/>
      <c r="P1015" s="98"/>
      <c r="Q1015" s="50"/>
      <c r="R1015" s="50"/>
      <c r="S1015" s="50"/>
      <c r="T1015" s="50"/>
      <c r="U1015" s="50"/>
      <c r="V1015" s="99"/>
      <c r="W1015" s="99"/>
      <c r="X1015" s="50"/>
      <c r="Y1015" s="50"/>
      <c r="Z1015" s="50"/>
      <c r="AA1015" s="50"/>
      <c r="AB1015" s="50"/>
      <c r="AC1015" s="99"/>
      <c r="AD1015" s="100"/>
      <c r="AE1015" s="101"/>
      <c r="AF1015" s="101"/>
      <c r="AG1015" s="101"/>
      <c r="AH1015" s="102"/>
      <c r="AI1015" s="101"/>
      <c r="AJ1015" s="101"/>
      <c r="AK1015" s="101"/>
      <c r="AL1015" s="102"/>
      <c r="AM1015" s="50"/>
      <c r="AN1015" s="50"/>
      <c r="AO1015" s="50"/>
      <c r="AP1015" s="99"/>
      <c r="AQ1015" s="50"/>
      <c r="AR1015" s="50"/>
      <c r="AS1015" s="50"/>
      <c r="AT1015" s="50"/>
      <c r="AU1015" s="99"/>
      <c r="AV1015" s="48"/>
      <c r="AW1015" s="48"/>
      <c r="AX1015" s="48"/>
      <c r="AY1015" s="48"/>
      <c r="AZ1015" s="48"/>
      <c r="BA1015" s="99"/>
      <c r="BB1015" s="99"/>
      <c r="BC1015" s="99"/>
      <c r="BD1015" s="99"/>
      <c r="BE1015" s="99"/>
      <c r="BF1015" s="99"/>
      <c r="BG1015" s="99"/>
      <c r="BH1015" s="99"/>
      <c r="BI1015" s="99"/>
      <c r="BJ1015" s="99"/>
      <c r="BK1015" s="99"/>
      <c r="BL1015" s="101"/>
      <c r="BM1015" s="50"/>
      <c r="BN1015" s="50"/>
      <c r="BO1015" s="50"/>
      <c r="BP1015" s="99"/>
      <c r="BQ1015" s="48"/>
      <c r="BR1015" s="50"/>
      <c r="BS1015" s="99"/>
      <c r="BT1015" s="48"/>
      <c r="BU1015" s="50"/>
      <c r="BV1015" s="50"/>
      <c r="BW1015" s="50"/>
      <c r="BX1015" s="99"/>
      <c r="BY1015" s="48"/>
      <c r="BZ1015" s="50"/>
      <c r="CA1015" s="48"/>
      <c r="CB1015" s="48"/>
      <c r="CC1015" s="48"/>
      <c r="CD1015" s="95"/>
      <c r="CE1015" s="48"/>
      <c r="CF1015" s="94"/>
      <c r="CG1015" s="93"/>
    </row>
    <row r="1016" spans="2:85" ht="12.75" customHeight="1" x14ac:dyDescent="0.25">
      <c r="B1016" s="49"/>
      <c r="C1016" s="95"/>
      <c r="D1016" s="49"/>
      <c r="E1016" s="96"/>
      <c r="F1016" s="96"/>
      <c r="G1016" s="49"/>
      <c r="H1016" s="49"/>
      <c r="I1016" s="49"/>
      <c r="J1016" s="49"/>
      <c r="K1016" s="97"/>
      <c r="L1016" s="50"/>
      <c r="M1016" s="50"/>
      <c r="N1016" s="50"/>
      <c r="O1016" s="49"/>
      <c r="P1016" s="98"/>
      <c r="Q1016" s="50"/>
      <c r="R1016" s="50"/>
      <c r="S1016" s="50"/>
      <c r="T1016" s="50"/>
      <c r="U1016" s="50"/>
      <c r="V1016" s="99"/>
      <c r="W1016" s="99"/>
      <c r="X1016" s="50"/>
      <c r="Y1016" s="50"/>
      <c r="Z1016" s="50"/>
      <c r="AA1016" s="50"/>
      <c r="AB1016" s="50"/>
      <c r="AC1016" s="99"/>
      <c r="AD1016" s="100"/>
      <c r="AE1016" s="101"/>
      <c r="AF1016" s="101"/>
      <c r="AG1016" s="101"/>
      <c r="AH1016" s="102"/>
      <c r="AI1016" s="101"/>
      <c r="AJ1016" s="101"/>
      <c r="AK1016" s="101"/>
      <c r="AL1016" s="102"/>
      <c r="AM1016" s="50"/>
      <c r="AN1016" s="50"/>
      <c r="AO1016" s="50"/>
      <c r="AP1016" s="99"/>
      <c r="AQ1016" s="50"/>
      <c r="AR1016" s="50"/>
      <c r="AS1016" s="50"/>
      <c r="AT1016" s="50"/>
      <c r="AU1016" s="99"/>
      <c r="AV1016" s="48"/>
      <c r="AW1016" s="48"/>
      <c r="AX1016" s="48"/>
      <c r="AY1016" s="48"/>
      <c r="AZ1016" s="48"/>
      <c r="BA1016" s="99"/>
      <c r="BB1016" s="99"/>
      <c r="BC1016" s="99"/>
      <c r="BD1016" s="99"/>
      <c r="BE1016" s="99"/>
      <c r="BF1016" s="99"/>
      <c r="BG1016" s="99"/>
      <c r="BH1016" s="99"/>
      <c r="BI1016" s="99"/>
      <c r="BJ1016" s="99"/>
      <c r="BK1016" s="99"/>
      <c r="BL1016" s="101"/>
      <c r="BM1016" s="50"/>
      <c r="BN1016" s="50"/>
      <c r="BO1016" s="50"/>
      <c r="BP1016" s="99"/>
      <c r="BQ1016" s="48"/>
      <c r="BR1016" s="50"/>
      <c r="BS1016" s="99"/>
      <c r="BT1016" s="48"/>
      <c r="BU1016" s="50"/>
      <c r="BV1016" s="50"/>
      <c r="BW1016" s="50"/>
      <c r="BX1016" s="99"/>
      <c r="BY1016" s="48"/>
      <c r="BZ1016" s="50"/>
      <c r="CA1016" s="48"/>
      <c r="CB1016" s="48"/>
      <c r="CC1016" s="48"/>
      <c r="CD1016" s="95"/>
      <c r="CE1016" s="48"/>
      <c r="CF1016" s="94"/>
      <c r="CG1016" s="93"/>
    </row>
    <row r="1017" spans="2:85" ht="12.75" customHeight="1" x14ac:dyDescent="0.25">
      <c r="B1017" s="49"/>
      <c r="C1017" s="95"/>
      <c r="D1017" s="49"/>
      <c r="E1017" s="96"/>
      <c r="F1017" s="96"/>
      <c r="G1017" s="49"/>
      <c r="H1017" s="49"/>
      <c r="I1017" s="49"/>
      <c r="J1017" s="49"/>
      <c r="K1017" s="97"/>
      <c r="L1017" s="50"/>
      <c r="M1017" s="50"/>
      <c r="N1017" s="50"/>
      <c r="O1017" s="49"/>
      <c r="P1017" s="98"/>
      <c r="Q1017" s="50"/>
      <c r="R1017" s="50"/>
      <c r="S1017" s="50"/>
      <c r="T1017" s="50"/>
      <c r="U1017" s="50"/>
      <c r="V1017" s="99"/>
      <c r="W1017" s="99"/>
      <c r="X1017" s="50"/>
      <c r="Y1017" s="50"/>
      <c r="Z1017" s="50"/>
      <c r="AA1017" s="50"/>
      <c r="AB1017" s="50"/>
      <c r="AC1017" s="99"/>
      <c r="AD1017" s="100"/>
      <c r="AE1017" s="101"/>
      <c r="AF1017" s="101"/>
      <c r="AG1017" s="101"/>
      <c r="AH1017" s="102"/>
      <c r="AI1017" s="101"/>
      <c r="AJ1017" s="101"/>
      <c r="AK1017" s="101"/>
      <c r="AL1017" s="102"/>
      <c r="AM1017" s="50"/>
      <c r="AN1017" s="50"/>
      <c r="AO1017" s="50"/>
      <c r="AP1017" s="99"/>
      <c r="AQ1017" s="50"/>
      <c r="AR1017" s="50"/>
      <c r="AS1017" s="50"/>
      <c r="AT1017" s="50"/>
      <c r="AU1017" s="99"/>
      <c r="AV1017" s="48"/>
      <c r="AW1017" s="48"/>
      <c r="AX1017" s="48"/>
      <c r="AY1017" s="48"/>
      <c r="AZ1017" s="48"/>
      <c r="BA1017" s="99"/>
      <c r="BB1017" s="99"/>
      <c r="BC1017" s="99"/>
      <c r="BD1017" s="99"/>
      <c r="BE1017" s="99"/>
      <c r="BF1017" s="99"/>
      <c r="BG1017" s="99"/>
      <c r="BH1017" s="99"/>
      <c r="BI1017" s="99"/>
      <c r="BJ1017" s="99"/>
      <c r="BK1017" s="99"/>
      <c r="BL1017" s="101"/>
      <c r="BM1017" s="50"/>
      <c r="BN1017" s="50"/>
      <c r="BO1017" s="50"/>
      <c r="BP1017" s="99"/>
      <c r="BQ1017" s="48"/>
      <c r="BR1017" s="50"/>
      <c r="BS1017" s="99"/>
      <c r="BT1017" s="48"/>
      <c r="BU1017" s="50"/>
      <c r="BV1017" s="50"/>
      <c r="BW1017" s="50"/>
      <c r="BX1017" s="99"/>
      <c r="BY1017" s="48"/>
      <c r="BZ1017" s="50"/>
      <c r="CA1017" s="48"/>
      <c r="CB1017" s="48"/>
      <c r="CC1017" s="48"/>
      <c r="CD1017" s="95"/>
      <c r="CE1017" s="48"/>
      <c r="CF1017" s="94"/>
      <c r="CG1017" s="93"/>
    </row>
    <row r="1018" spans="2:85" ht="12.75" customHeight="1" x14ac:dyDescent="0.25">
      <c r="B1018" s="49"/>
      <c r="C1018" s="95"/>
      <c r="D1018" s="49"/>
      <c r="E1018" s="96"/>
      <c r="F1018" s="96"/>
      <c r="G1018" s="49"/>
      <c r="H1018" s="49"/>
      <c r="I1018" s="49"/>
      <c r="J1018" s="49"/>
      <c r="K1018" s="97"/>
      <c r="L1018" s="50"/>
      <c r="M1018" s="50"/>
      <c r="N1018" s="50"/>
      <c r="O1018" s="49"/>
      <c r="P1018" s="98"/>
      <c r="Q1018" s="50"/>
      <c r="R1018" s="50"/>
      <c r="S1018" s="50"/>
      <c r="T1018" s="50"/>
      <c r="U1018" s="50"/>
      <c r="V1018" s="99"/>
      <c r="W1018" s="99"/>
      <c r="X1018" s="50"/>
      <c r="Y1018" s="50"/>
      <c r="Z1018" s="50"/>
      <c r="AA1018" s="50"/>
      <c r="AB1018" s="50"/>
      <c r="AC1018" s="99"/>
      <c r="AD1018" s="100"/>
      <c r="AE1018" s="101"/>
      <c r="AF1018" s="101"/>
      <c r="AG1018" s="101"/>
      <c r="AH1018" s="102"/>
      <c r="AI1018" s="101"/>
      <c r="AJ1018" s="101"/>
      <c r="AK1018" s="101"/>
      <c r="AL1018" s="102"/>
      <c r="AM1018" s="50"/>
      <c r="AN1018" s="50"/>
      <c r="AO1018" s="50"/>
      <c r="AP1018" s="99"/>
      <c r="AQ1018" s="50"/>
      <c r="AR1018" s="50"/>
      <c r="AS1018" s="50"/>
      <c r="AT1018" s="50"/>
      <c r="AU1018" s="99"/>
      <c r="AV1018" s="48"/>
      <c r="AW1018" s="48"/>
      <c r="AX1018" s="48"/>
      <c r="AY1018" s="48"/>
      <c r="AZ1018" s="48"/>
      <c r="BA1018" s="99"/>
      <c r="BB1018" s="99"/>
      <c r="BC1018" s="99"/>
      <c r="BD1018" s="99"/>
      <c r="BE1018" s="99"/>
      <c r="BF1018" s="99"/>
      <c r="BG1018" s="99"/>
      <c r="BH1018" s="99"/>
      <c r="BI1018" s="99"/>
      <c r="BJ1018" s="99"/>
      <c r="BK1018" s="99"/>
      <c r="BL1018" s="101"/>
      <c r="BM1018" s="50"/>
      <c r="BN1018" s="50"/>
      <c r="BO1018" s="50"/>
      <c r="BP1018" s="99"/>
      <c r="BQ1018" s="48"/>
      <c r="BR1018" s="50"/>
      <c r="BS1018" s="99"/>
      <c r="BT1018" s="48"/>
      <c r="BU1018" s="50"/>
      <c r="BV1018" s="50"/>
      <c r="BW1018" s="50"/>
      <c r="BX1018" s="99"/>
      <c r="BY1018" s="48"/>
      <c r="BZ1018" s="50"/>
      <c r="CA1018" s="48"/>
      <c r="CB1018" s="48"/>
      <c r="CC1018" s="48"/>
      <c r="CD1018" s="95"/>
      <c r="CE1018" s="48"/>
      <c r="CF1018" s="94"/>
      <c r="CG1018" s="93"/>
    </row>
    <row r="1019" spans="2:85" ht="12.75" customHeight="1" x14ac:dyDescent="0.25">
      <c r="B1019" s="49"/>
      <c r="C1019" s="95"/>
      <c r="D1019" s="49"/>
      <c r="E1019" s="96"/>
      <c r="F1019" s="96"/>
      <c r="G1019" s="49"/>
      <c r="H1019" s="49"/>
      <c r="I1019" s="49"/>
      <c r="J1019" s="49"/>
      <c r="K1019" s="97"/>
      <c r="L1019" s="50"/>
      <c r="M1019" s="50"/>
      <c r="N1019" s="50"/>
      <c r="O1019" s="49"/>
      <c r="P1019" s="98"/>
      <c r="Q1019" s="50"/>
      <c r="R1019" s="50"/>
      <c r="S1019" s="50"/>
      <c r="T1019" s="50"/>
      <c r="U1019" s="50"/>
      <c r="V1019" s="99"/>
      <c r="W1019" s="99"/>
      <c r="X1019" s="50"/>
      <c r="Y1019" s="50"/>
      <c r="Z1019" s="50"/>
      <c r="AA1019" s="50"/>
      <c r="AB1019" s="50"/>
      <c r="AC1019" s="99"/>
      <c r="AD1019" s="100"/>
      <c r="AE1019" s="101"/>
      <c r="AF1019" s="101"/>
      <c r="AG1019" s="101"/>
      <c r="AH1019" s="102"/>
      <c r="AI1019" s="101"/>
      <c r="AJ1019" s="101"/>
      <c r="AK1019" s="101"/>
      <c r="AL1019" s="102"/>
      <c r="AM1019" s="50"/>
      <c r="AN1019" s="50"/>
      <c r="AO1019" s="50"/>
      <c r="AP1019" s="99"/>
      <c r="AQ1019" s="50"/>
      <c r="AR1019" s="50"/>
      <c r="AS1019" s="50"/>
      <c r="AT1019" s="50"/>
      <c r="AU1019" s="99"/>
      <c r="AV1019" s="48"/>
      <c r="AW1019" s="48"/>
      <c r="AX1019" s="48"/>
      <c r="AY1019" s="48"/>
      <c r="AZ1019" s="48"/>
      <c r="BA1019" s="99"/>
      <c r="BB1019" s="99"/>
      <c r="BC1019" s="99"/>
      <c r="BD1019" s="99"/>
      <c r="BE1019" s="99"/>
      <c r="BF1019" s="99"/>
      <c r="BG1019" s="99"/>
      <c r="BH1019" s="99"/>
      <c r="BI1019" s="99"/>
      <c r="BJ1019" s="99"/>
      <c r="BK1019" s="99"/>
      <c r="BL1019" s="101"/>
      <c r="BM1019" s="50"/>
      <c r="BN1019" s="50"/>
      <c r="BO1019" s="50"/>
      <c r="BP1019" s="99"/>
      <c r="BQ1019" s="48"/>
      <c r="BR1019" s="50"/>
      <c r="BS1019" s="99"/>
      <c r="BT1019" s="48"/>
      <c r="BU1019" s="50"/>
      <c r="BV1019" s="50"/>
      <c r="BW1019" s="50"/>
      <c r="BX1019" s="99"/>
      <c r="BY1019" s="48"/>
      <c r="BZ1019" s="50"/>
      <c r="CA1019" s="48"/>
      <c r="CB1019" s="48"/>
      <c r="CC1019" s="48"/>
      <c r="CD1019" s="95"/>
      <c r="CE1019" s="48"/>
      <c r="CF1019" s="94"/>
      <c r="CG1019" s="93"/>
    </row>
    <row r="1020" spans="2:85" ht="12.75" customHeight="1" x14ac:dyDescent="0.25">
      <c r="B1020" s="49"/>
      <c r="C1020" s="95"/>
      <c r="D1020" s="49"/>
      <c r="E1020" s="96"/>
      <c r="F1020" s="96"/>
      <c r="G1020" s="49"/>
      <c r="H1020" s="49"/>
      <c r="I1020" s="49"/>
      <c r="J1020" s="49"/>
      <c r="K1020" s="97"/>
      <c r="L1020" s="50"/>
      <c r="M1020" s="50"/>
      <c r="N1020" s="50"/>
      <c r="O1020" s="49"/>
      <c r="P1020" s="98"/>
      <c r="Q1020" s="50"/>
      <c r="R1020" s="50"/>
      <c r="S1020" s="50"/>
      <c r="T1020" s="50"/>
      <c r="U1020" s="50"/>
      <c r="V1020" s="99"/>
      <c r="W1020" s="99"/>
      <c r="X1020" s="50"/>
      <c r="Y1020" s="50"/>
      <c r="Z1020" s="50"/>
      <c r="AA1020" s="50"/>
      <c r="AB1020" s="50"/>
      <c r="AC1020" s="99"/>
      <c r="AD1020" s="100"/>
      <c r="AE1020" s="101"/>
      <c r="AF1020" s="101"/>
      <c r="AG1020" s="101"/>
      <c r="AH1020" s="102"/>
      <c r="AI1020" s="101"/>
      <c r="AJ1020" s="101"/>
      <c r="AK1020" s="101"/>
      <c r="AL1020" s="102"/>
      <c r="AM1020" s="50"/>
      <c r="AN1020" s="50"/>
      <c r="AO1020" s="50"/>
      <c r="AP1020" s="99"/>
      <c r="AQ1020" s="50"/>
      <c r="AR1020" s="50"/>
      <c r="AS1020" s="50"/>
      <c r="AT1020" s="50"/>
      <c r="AU1020" s="99"/>
      <c r="AV1020" s="48"/>
      <c r="AW1020" s="48"/>
      <c r="AX1020" s="48"/>
      <c r="AY1020" s="48"/>
      <c r="AZ1020" s="48"/>
      <c r="BA1020" s="99"/>
      <c r="BB1020" s="99"/>
      <c r="BC1020" s="99"/>
      <c r="BD1020" s="99"/>
      <c r="BE1020" s="99"/>
      <c r="BF1020" s="99"/>
      <c r="BG1020" s="99"/>
      <c r="BH1020" s="99"/>
      <c r="BI1020" s="99"/>
      <c r="BJ1020" s="99"/>
      <c r="BK1020" s="99"/>
      <c r="BL1020" s="101"/>
      <c r="BM1020" s="50"/>
      <c r="BN1020" s="50"/>
      <c r="BO1020" s="50"/>
      <c r="BP1020" s="99"/>
      <c r="BQ1020" s="48"/>
      <c r="BR1020" s="50"/>
      <c r="BS1020" s="99"/>
      <c r="BT1020" s="48"/>
      <c r="BU1020" s="50"/>
      <c r="BV1020" s="50"/>
      <c r="BW1020" s="50"/>
      <c r="BX1020" s="99"/>
      <c r="BY1020" s="48"/>
      <c r="BZ1020" s="50"/>
      <c r="CA1020" s="48"/>
      <c r="CB1020" s="48"/>
      <c r="CC1020" s="48"/>
      <c r="CD1020" s="95"/>
      <c r="CE1020" s="48"/>
      <c r="CF1020" s="94"/>
      <c r="CG1020" s="93"/>
    </row>
    <row r="1021" spans="2:85" ht="12.75" customHeight="1" x14ac:dyDescent="0.25">
      <c r="B1021" s="49"/>
      <c r="C1021" s="95"/>
      <c r="D1021" s="49"/>
      <c r="E1021" s="96"/>
      <c r="F1021" s="96"/>
      <c r="G1021" s="49"/>
      <c r="H1021" s="49"/>
      <c r="I1021" s="49"/>
      <c r="J1021" s="49"/>
      <c r="K1021" s="97"/>
      <c r="L1021" s="50"/>
      <c r="M1021" s="50"/>
      <c r="N1021" s="50"/>
      <c r="O1021" s="49"/>
      <c r="P1021" s="98"/>
      <c r="Q1021" s="50"/>
      <c r="R1021" s="50"/>
      <c r="S1021" s="50"/>
      <c r="T1021" s="50"/>
      <c r="U1021" s="50"/>
      <c r="V1021" s="99"/>
      <c r="W1021" s="99"/>
      <c r="X1021" s="50"/>
      <c r="Y1021" s="50"/>
      <c r="Z1021" s="50"/>
      <c r="AA1021" s="50"/>
      <c r="AB1021" s="50"/>
      <c r="AC1021" s="99"/>
      <c r="AD1021" s="100"/>
      <c r="AE1021" s="101"/>
      <c r="AF1021" s="101"/>
      <c r="AG1021" s="101"/>
      <c r="AH1021" s="102"/>
      <c r="AI1021" s="101"/>
      <c r="AJ1021" s="101"/>
      <c r="AK1021" s="101"/>
      <c r="AL1021" s="102"/>
      <c r="AM1021" s="50"/>
      <c r="AN1021" s="50"/>
      <c r="AO1021" s="50"/>
      <c r="AP1021" s="99"/>
      <c r="AQ1021" s="50"/>
      <c r="AR1021" s="50"/>
      <c r="AS1021" s="50"/>
      <c r="AT1021" s="50"/>
      <c r="AU1021" s="99"/>
      <c r="AV1021" s="48"/>
      <c r="AW1021" s="48"/>
      <c r="AX1021" s="48"/>
      <c r="AY1021" s="48"/>
      <c r="AZ1021" s="48"/>
      <c r="BA1021" s="99"/>
      <c r="BB1021" s="99"/>
      <c r="BC1021" s="99"/>
      <c r="BD1021" s="99"/>
      <c r="BE1021" s="99"/>
      <c r="BF1021" s="99"/>
      <c r="BG1021" s="99"/>
      <c r="BH1021" s="99"/>
      <c r="BI1021" s="99"/>
      <c r="BJ1021" s="99"/>
      <c r="BK1021" s="99"/>
      <c r="BL1021" s="101"/>
      <c r="BM1021" s="50"/>
      <c r="BN1021" s="50"/>
      <c r="BO1021" s="50"/>
      <c r="BP1021" s="99"/>
      <c r="BQ1021" s="48"/>
      <c r="BR1021" s="50"/>
      <c r="BS1021" s="99"/>
      <c r="BT1021" s="48"/>
      <c r="BU1021" s="50"/>
      <c r="BV1021" s="50"/>
      <c r="BW1021" s="50"/>
      <c r="BX1021" s="99"/>
      <c r="BY1021" s="48"/>
      <c r="BZ1021" s="50"/>
      <c r="CA1021" s="48"/>
      <c r="CB1021" s="48"/>
      <c r="CC1021" s="48"/>
      <c r="CD1021" s="95"/>
      <c r="CE1021" s="48"/>
      <c r="CF1021" s="94"/>
      <c r="CG1021" s="93"/>
    </row>
    <row r="1022" spans="2:85" ht="12.75" customHeight="1" x14ac:dyDescent="0.25">
      <c r="B1022" s="49"/>
      <c r="C1022" s="95"/>
      <c r="D1022" s="49"/>
      <c r="E1022" s="96"/>
      <c r="F1022" s="96"/>
      <c r="G1022" s="49"/>
      <c r="H1022" s="49"/>
      <c r="I1022" s="49"/>
      <c r="J1022" s="49"/>
      <c r="K1022" s="97"/>
      <c r="L1022" s="50"/>
      <c r="M1022" s="50"/>
      <c r="N1022" s="50"/>
      <c r="O1022" s="49"/>
      <c r="P1022" s="98"/>
      <c r="Q1022" s="50"/>
      <c r="R1022" s="50"/>
      <c r="S1022" s="50"/>
      <c r="T1022" s="50"/>
      <c r="U1022" s="50"/>
      <c r="V1022" s="99"/>
      <c r="W1022" s="99"/>
      <c r="X1022" s="50"/>
      <c r="Y1022" s="50"/>
      <c r="Z1022" s="50"/>
      <c r="AA1022" s="50"/>
      <c r="AB1022" s="50"/>
      <c r="AC1022" s="99"/>
      <c r="AD1022" s="100"/>
      <c r="AE1022" s="101"/>
      <c r="AF1022" s="101"/>
      <c r="AG1022" s="101"/>
      <c r="AH1022" s="102"/>
      <c r="AI1022" s="101"/>
      <c r="AJ1022" s="101"/>
      <c r="AK1022" s="101"/>
      <c r="AL1022" s="102"/>
      <c r="AM1022" s="50"/>
      <c r="AN1022" s="50"/>
      <c r="AO1022" s="50"/>
      <c r="AP1022" s="99"/>
      <c r="AQ1022" s="50"/>
      <c r="AR1022" s="50"/>
      <c r="AS1022" s="50"/>
      <c r="AT1022" s="50"/>
      <c r="AU1022" s="99"/>
      <c r="AV1022" s="48"/>
      <c r="AW1022" s="48"/>
      <c r="AX1022" s="48"/>
      <c r="AY1022" s="48"/>
      <c r="AZ1022" s="48"/>
      <c r="BA1022" s="99"/>
      <c r="BB1022" s="99"/>
      <c r="BC1022" s="99"/>
      <c r="BD1022" s="99"/>
      <c r="BE1022" s="99"/>
      <c r="BF1022" s="99"/>
      <c r="BG1022" s="99"/>
      <c r="BH1022" s="99"/>
      <c r="BI1022" s="99"/>
      <c r="BJ1022" s="99"/>
      <c r="BK1022" s="99"/>
      <c r="BL1022" s="101"/>
      <c r="BM1022" s="50"/>
      <c r="BN1022" s="50"/>
      <c r="BO1022" s="50"/>
      <c r="BP1022" s="99"/>
      <c r="BQ1022" s="48"/>
      <c r="BR1022" s="50"/>
      <c r="BS1022" s="99"/>
      <c r="BT1022" s="48"/>
      <c r="BU1022" s="50"/>
      <c r="BV1022" s="50"/>
      <c r="BW1022" s="50"/>
      <c r="BX1022" s="99"/>
      <c r="BY1022" s="48"/>
      <c r="BZ1022" s="50"/>
      <c r="CA1022" s="48"/>
      <c r="CB1022" s="48"/>
      <c r="CC1022" s="48"/>
      <c r="CD1022" s="95"/>
      <c r="CE1022" s="48"/>
      <c r="CF1022" s="94"/>
      <c r="CG1022" s="93"/>
    </row>
    <row r="1023" spans="2:85" ht="12.75" customHeight="1" x14ac:dyDescent="0.25">
      <c r="B1023" s="49"/>
      <c r="C1023" s="95"/>
      <c r="D1023" s="49"/>
      <c r="E1023" s="96"/>
      <c r="F1023" s="96"/>
      <c r="G1023" s="49"/>
      <c r="H1023" s="49"/>
      <c r="I1023" s="49"/>
      <c r="J1023" s="49"/>
      <c r="K1023" s="97"/>
      <c r="L1023" s="50"/>
      <c r="M1023" s="50"/>
      <c r="N1023" s="50"/>
      <c r="O1023" s="49"/>
      <c r="P1023" s="98"/>
      <c r="Q1023" s="50"/>
      <c r="R1023" s="50"/>
      <c r="S1023" s="50"/>
      <c r="T1023" s="50"/>
      <c r="U1023" s="50"/>
      <c r="V1023" s="99"/>
      <c r="W1023" s="99"/>
      <c r="X1023" s="50"/>
      <c r="Y1023" s="50"/>
      <c r="Z1023" s="50"/>
      <c r="AA1023" s="50"/>
      <c r="AB1023" s="50"/>
      <c r="AC1023" s="99"/>
      <c r="AD1023" s="100"/>
      <c r="AE1023" s="101"/>
      <c r="AF1023" s="101"/>
      <c r="AG1023" s="101"/>
      <c r="AH1023" s="102"/>
      <c r="AI1023" s="101"/>
      <c r="AJ1023" s="101"/>
      <c r="AK1023" s="101"/>
      <c r="AL1023" s="102"/>
      <c r="AM1023" s="50"/>
      <c r="AN1023" s="50"/>
      <c r="AO1023" s="50"/>
      <c r="AP1023" s="99"/>
      <c r="AQ1023" s="50"/>
      <c r="AR1023" s="50"/>
      <c r="AS1023" s="50"/>
      <c r="AT1023" s="50"/>
      <c r="AU1023" s="99"/>
      <c r="AV1023" s="48"/>
      <c r="AW1023" s="48"/>
      <c r="AX1023" s="48"/>
      <c r="AY1023" s="48"/>
      <c r="AZ1023" s="48"/>
      <c r="BA1023" s="99"/>
      <c r="BB1023" s="99"/>
      <c r="BC1023" s="99"/>
      <c r="BD1023" s="99"/>
      <c r="BE1023" s="99"/>
      <c r="BF1023" s="99"/>
      <c r="BG1023" s="99"/>
      <c r="BH1023" s="99"/>
      <c r="BI1023" s="99"/>
      <c r="BJ1023" s="99"/>
      <c r="BK1023" s="99"/>
      <c r="BL1023" s="101"/>
      <c r="BM1023" s="50"/>
      <c r="BN1023" s="50"/>
      <c r="BO1023" s="50"/>
      <c r="BP1023" s="99"/>
      <c r="BQ1023" s="48"/>
      <c r="BR1023" s="50"/>
      <c r="BS1023" s="99"/>
      <c r="BT1023" s="48"/>
      <c r="BU1023" s="50"/>
      <c r="BV1023" s="50"/>
      <c r="BW1023" s="50"/>
      <c r="BX1023" s="99"/>
      <c r="BY1023" s="48"/>
      <c r="BZ1023" s="50"/>
      <c r="CA1023" s="48"/>
      <c r="CB1023" s="48"/>
      <c r="CC1023" s="48"/>
      <c r="CD1023" s="95"/>
      <c r="CE1023" s="48"/>
      <c r="CF1023" s="94"/>
      <c r="CG1023" s="93"/>
    </row>
    <row r="1024" spans="2:85" ht="12.75" customHeight="1" x14ac:dyDescent="0.25">
      <c r="B1024" s="49"/>
      <c r="C1024" s="95"/>
      <c r="D1024" s="49"/>
      <c r="E1024" s="96"/>
      <c r="F1024" s="96"/>
      <c r="G1024" s="49"/>
      <c r="H1024" s="49"/>
      <c r="I1024" s="49"/>
      <c r="J1024" s="49"/>
      <c r="K1024" s="97"/>
      <c r="L1024" s="50"/>
      <c r="M1024" s="50"/>
      <c r="N1024" s="50"/>
      <c r="O1024" s="49"/>
      <c r="P1024" s="98"/>
      <c r="Q1024" s="50"/>
      <c r="R1024" s="50"/>
      <c r="S1024" s="50"/>
      <c r="T1024" s="50"/>
      <c r="U1024" s="50"/>
      <c r="V1024" s="99"/>
      <c r="W1024" s="99"/>
      <c r="X1024" s="50"/>
      <c r="Y1024" s="50"/>
      <c r="Z1024" s="50"/>
      <c r="AA1024" s="50"/>
      <c r="AB1024" s="50"/>
      <c r="AC1024" s="99"/>
      <c r="AD1024" s="100"/>
      <c r="AE1024" s="101"/>
      <c r="AF1024" s="101"/>
      <c r="AG1024" s="101"/>
      <c r="AH1024" s="102"/>
      <c r="AI1024" s="101"/>
      <c r="AJ1024" s="101"/>
      <c r="AK1024" s="101"/>
      <c r="AL1024" s="102"/>
      <c r="AM1024" s="50"/>
      <c r="AN1024" s="50"/>
      <c r="AO1024" s="50"/>
      <c r="AP1024" s="99"/>
      <c r="AQ1024" s="50"/>
      <c r="AR1024" s="50"/>
      <c r="AS1024" s="50"/>
      <c r="AT1024" s="50"/>
      <c r="AU1024" s="99"/>
      <c r="AV1024" s="48"/>
      <c r="AW1024" s="48"/>
      <c r="AX1024" s="48"/>
      <c r="AY1024" s="48"/>
      <c r="AZ1024" s="48"/>
      <c r="BA1024" s="99"/>
      <c r="BB1024" s="99"/>
      <c r="BC1024" s="99"/>
      <c r="BD1024" s="99"/>
      <c r="BE1024" s="99"/>
      <c r="BF1024" s="99"/>
      <c r="BG1024" s="99"/>
      <c r="BH1024" s="99"/>
      <c r="BI1024" s="99"/>
      <c r="BJ1024" s="99"/>
      <c r="BK1024" s="99"/>
      <c r="BL1024" s="101"/>
      <c r="BM1024" s="50"/>
      <c r="BN1024" s="50"/>
      <c r="BO1024" s="50"/>
      <c r="BP1024" s="99"/>
      <c r="BQ1024" s="48"/>
      <c r="BR1024" s="50"/>
      <c r="BS1024" s="99"/>
      <c r="BT1024" s="48"/>
      <c r="BU1024" s="50"/>
      <c r="BV1024" s="50"/>
      <c r="BW1024" s="50"/>
      <c r="BX1024" s="99"/>
      <c r="BY1024" s="48"/>
      <c r="BZ1024" s="50"/>
      <c r="CA1024" s="48"/>
      <c r="CB1024" s="48"/>
      <c r="CC1024" s="48"/>
      <c r="CD1024" s="95"/>
      <c r="CE1024" s="48"/>
      <c r="CF1024" s="94"/>
      <c r="CG1024" s="93"/>
    </row>
    <row r="1025" spans="2:85" ht="12.75" customHeight="1" x14ac:dyDescent="0.25">
      <c r="B1025" s="49"/>
      <c r="C1025" s="95"/>
      <c r="D1025" s="49"/>
      <c r="E1025" s="96"/>
      <c r="F1025" s="96"/>
      <c r="G1025" s="49"/>
      <c r="H1025" s="49"/>
      <c r="I1025" s="49"/>
      <c r="J1025" s="49"/>
      <c r="K1025" s="97"/>
      <c r="L1025" s="50"/>
      <c r="M1025" s="50"/>
      <c r="N1025" s="50"/>
      <c r="O1025" s="49"/>
      <c r="P1025" s="98"/>
      <c r="Q1025" s="50"/>
      <c r="R1025" s="50"/>
      <c r="S1025" s="50"/>
      <c r="T1025" s="50"/>
      <c r="U1025" s="50"/>
      <c r="V1025" s="99"/>
      <c r="W1025" s="99"/>
      <c r="X1025" s="50"/>
      <c r="Y1025" s="50"/>
      <c r="Z1025" s="50"/>
      <c r="AA1025" s="50"/>
      <c r="AB1025" s="50"/>
      <c r="AC1025" s="99"/>
      <c r="AD1025" s="100"/>
      <c r="AE1025" s="101"/>
      <c r="AF1025" s="101"/>
      <c r="AG1025" s="101"/>
      <c r="AH1025" s="102"/>
      <c r="AI1025" s="101"/>
      <c r="AJ1025" s="101"/>
      <c r="AK1025" s="101"/>
      <c r="AL1025" s="102"/>
      <c r="AM1025" s="50"/>
      <c r="AN1025" s="50"/>
      <c r="AO1025" s="50"/>
      <c r="AP1025" s="99"/>
      <c r="AQ1025" s="50"/>
      <c r="AR1025" s="50"/>
      <c r="AS1025" s="50"/>
      <c r="AT1025" s="50"/>
      <c r="AU1025" s="99"/>
      <c r="AV1025" s="48"/>
      <c r="AW1025" s="48"/>
      <c r="AX1025" s="48"/>
      <c r="AY1025" s="48"/>
      <c r="AZ1025" s="48"/>
      <c r="BA1025" s="99"/>
      <c r="BB1025" s="99"/>
      <c r="BC1025" s="99"/>
      <c r="BD1025" s="99"/>
      <c r="BE1025" s="99"/>
      <c r="BF1025" s="99"/>
      <c r="BG1025" s="99"/>
      <c r="BH1025" s="99"/>
      <c r="BI1025" s="99"/>
      <c r="BJ1025" s="99"/>
      <c r="BK1025" s="99"/>
      <c r="BL1025" s="101"/>
      <c r="BM1025" s="50"/>
      <c r="BN1025" s="50"/>
      <c r="BO1025" s="50"/>
      <c r="BP1025" s="99"/>
      <c r="BQ1025" s="48"/>
      <c r="BR1025" s="50"/>
      <c r="BS1025" s="99"/>
      <c r="BT1025" s="48"/>
      <c r="BU1025" s="50"/>
      <c r="BV1025" s="50"/>
      <c r="BW1025" s="50"/>
      <c r="BX1025" s="99"/>
      <c r="BY1025" s="48"/>
      <c r="BZ1025" s="50"/>
      <c r="CA1025" s="48"/>
      <c r="CB1025" s="48"/>
      <c r="CC1025" s="48"/>
      <c r="CD1025" s="95"/>
      <c r="CE1025" s="48"/>
      <c r="CF1025" s="94"/>
      <c r="CG1025" s="93"/>
    </row>
    <row r="1026" spans="2:85" ht="12.75" customHeight="1" x14ac:dyDescent="0.25">
      <c r="B1026" s="49"/>
      <c r="C1026" s="95"/>
      <c r="D1026" s="49"/>
      <c r="E1026" s="96"/>
      <c r="F1026" s="96"/>
      <c r="G1026" s="49"/>
      <c r="H1026" s="49"/>
      <c r="I1026" s="49"/>
      <c r="J1026" s="49"/>
      <c r="K1026" s="97"/>
      <c r="L1026" s="50"/>
      <c r="M1026" s="50"/>
      <c r="N1026" s="50"/>
      <c r="O1026" s="49"/>
      <c r="P1026" s="98"/>
      <c r="Q1026" s="50"/>
      <c r="R1026" s="50"/>
      <c r="S1026" s="50"/>
      <c r="T1026" s="50"/>
      <c r="U1026" s="50"/>
      <c r="V1026" s="99"/>
      <c r="W1026" s="99"/>
      <c r="X1026" s="50"/>
      <c r="Y1026" s="50"/>
      <c r="Z1026" s="50"/>
      <c r="AA1026" s="50"/>
      <c r="AB1026" s="50"/>
      <c r="AC1026" s="99"/>
      <c r="AD1026" s="100"/>
      <c r="AE1026" s="101"/>
      <c r="AF1026" s="101"/>
      <c r="AG1026" s="101"/>
      <c r="AH1026" s="102"/>
      <c r="AI1026" s="101"/>
      <c r="AJ1026" s="101"/>
      <c r="AK1026" s="101"/>
      <c r="AL1026" s="102"/>
      <c r="AM1026" s="50"/>
      <c r="AN1026" s="50"/>
      <c r="AO1026" s="50"/>
      <c r="AP1026" s="99"/>
      <c r="AQ1026" s="50"/>
      <c r="AR1026" s="50"/>
      <c r="AS1026" s="50"/>
      <c r="AT1026" s="50"/>
      <c r="AU1026" s="99"/>
      <c r="AV1026" s="48"/>
      <c r="AW1026" s="48"/>
      <c r="AX1026" s="48"/>
      <c r="AY1026" s="48"/>
      <c r="AZ1026" s="48"/>
      <c r="BA1026" s="99"/>
      <c r="BB1026" s="99"/>
      <c r="BC1026" s="99"/>
      <c r="BD1026" s="99"/>
      <c r="BE1026" s="99"/>
      <c r="BF1026" s="99"/>
      <c r="BG1026" s="99"/>
      <c r="BH1026" s="99"/>
      <c r="BI1026" s="99"/>
      <c r="BJ1026" s="99"/>
      <c r="BK1026" s="99"/>
      <c r="BL1026" s="101"/>
      <c r="BM1026" s="50"/>
      <c r="BN1026" s="50"/>
      <c r="BO1026" s="50"/>
      <c r="BP1026" s="99"/>
      <c r="BQ1026" s="48"/>
      <c r="BR1026" s="50"/>
      <c r="BS1026" s="99"/>
      <c r="BT1026" s="48"/>
      <c r="BU1026" s="50"/>
      <c r="BV1026" s="50"/>
      <c r="BW1026" s="50"/>
      <c r="BX1026" s="99"/>
      <c r="BY1026" s="48"/>
      <c r="BZ1026" s="50"/>
      <c r="CA1026" s="48"/>
      <c r="CB1026" s="48"/>
      <c r="CC1026" s="48"/>
      <c r="CD1026" s="95"/>
      <c r="CE1026" s="48"/>
      <c r="CF1026" s="94"/>
      <c r="CG1026" s="93"/>
    </row>
    <row r="1027" spans="2:85" ht="12.75" customHeight="1" x14ac:dyDescent="0.25">
      <c r="B1027" s="49"/>
      <c r="C1027" s="95"/>
      <c r="D1027" s="49"/>
      <c r="E1027" s="96"/>
      <c r="F1027" s="96"/>
      <c r="G1027" s="49"/>
      <c r="H1027" s="49"/>
      <c r="I1027" s="49"/>
      <c r="J1027" s="49"/>
      <c r="K1027" s="97"/>
      <c r="L1027" s="50"/>
      <c r="M1027" s="50"/>
      <c r="N1027" s="50"/>
      <c r="O1027" s="49"/>
      <c r="P1027" s="98"/>
      <c r="Q1027" s="50"/>
      <c r="R1027" s="50"/>
      <c r="S1027" s="50"/>
      <c r="T1027" s="50"/>
      <c r="U1027" s="50"/>
      <c r="V1027" s="99"/>
      <c r="W1027" s="99"/>
      <c r="X1027" s="50"/>
      <c r="Y1027" s="50"/>
      <c r="Z1027" s="50"/>
      <c r="AA1027" s="50"/>
      <c r="AB1027" s="50"/>
      <c r="AC1027" s="99"/>
      <c r="AD1027" s="100"/>
      <c r="AE1027" s="101"/>
      <c r="AF1027" s="101"/>
      <c r="AG1027" s="101"/>
      <c r="AH1027" s="102"/>
      <c r="AI1027" s="101"/>
      <c r="AJ1027" s="101"/>
      <c r="AK1027" s="101"/>
      <c r="AL1027" s="102"/>
      <c r="AM1027" s="50"/>
      <c r="AN1027" s="50"/>
      <c r="AO1027" s="50"/>
      <c r="AP1027" s="99"/>
      <c r="AQ1027" s="50"/>
      <c r="AR1027" s="50"/>
      <c r="AS1027" s="50"/>
      <c r="AT1027" s="50"/>
      <c r="AU1027" s="99"/>
      <c r="AV1027" s="48"/>
      <c r="AW1027" s="48"/>
      <c r="AX1027" s="48"/>
      <c r="AY1027" s="48"/>
      <c r="AZ1027" s="48"/>
      <c r="BA1027" s="99"/>
      <c r="BB1027" s="99"/>
      <c r="BC1027" s="99"/>
      <c r="BD1027" s="99"/>
      <c r="BE1027" s="99"/>
      <c r="BF1027" s="99"/>
      <c r="BG1027" s="99"/>
      <c r="BH1027" s="99"/>
      <c r="BI1027" s="99"/>
      <c r="BJ1027" s="99"/>
      <c r="BK1027" s="99"/>
      <c r="BL1027" s="101"/>
      <c r="BM1027" s="50"/>
      <c r="BN1027" s="50"/>
      <c r="BO1027" s="50"/>
      <c r="BP1027" s="99"/>
      <c r="BQ1027" s="48"/>
      <c r="BR1027" s="50"/>
      <c r="BS1027" s="99"/>
      <c r="BT1027" s="48"/>
      <c r="BU1027" s="50"/>
      <c r="BV1027" s="50"/>
      <c r="BW1027" s="50"/>
      <c r="BX1027" s="99"/>
      <c r="BY1027" s="48"/>
      <c r="BZ1027" s="50"/>
      <c r="CA1027" s="48"/>
      <c r="CB1027" s="48"/>
      <c r="CC1027" s="48"/>
      <c r="CD1027" s="95"/>
      <c r="CE1027" s="48"/>
      <c r="CF1027" s="94"/>
      <c r="CG1027" s="93"/>
    </row>
    <row r="1028" spans="2:85" ht="12.75" customHeight="1" x14ac:dyDescent="0.25">
      <c r="B1028" s="49"/>
      <c r="C1028" s="95"/>
      <c r="D1028" s="49"/>
      <c r="E1028" s="96"/>
      <c r="F1028" s="96"/>
      <c r="G1028" s="49"/>
      <c r="H1028" s="49"/>
      <c r="I1028" s="49"/>
      <c r="J1028" s="49"/>
      <c r="K1028" s="97"/>
      <c r="L1028" s="50"/>
      <c r="M1028" s="50"/>
      <c r="N1028" s="50"/>
      <c r="O1028" s="49"/>
      <c r="P1028" s="98"/>
      <c r="Q1028" s="50"/>
      <c r="R1028" s="50"/>
      <c r="S1028" s="50"/>
      <c r="T1028" s="50"/>
      <c r="U1028" s="50"/>
      <c r="V1028" s="99"/>
      <c r="W1028" s="99"/>
      <c r="X1028" s="50"/>
      <c r="Y1028" s="50"/>
      <c r="Z1028" s="50"/>
      <c r="AA1028" s="50"/>
      <c r="AB1028" s="50"/>
      <c r="AC1028" s="99"/>
      <c r="AD1028" s="100"/>
      <c r="AE1028" s="101"/>
      <c r="AF1028" s="101"/>
      <c r="AG1028" s="101"/>
      <c r="AH1028" s="102"/>
      <c r="AI1028" s="101"/>
      <c r="AJ1028" s="101"/>
      <c r="AK1028" s="101"/>
      <c r="AL1028" s="102"/>
      <c r="AM1028" s="50"/>
      <c r="AN1028" s="50"/>
      <c r="AO1028" s="50"/>
      <c r="AP1028" s="99"/>
      <c r="AQ1028" s="50"/>
      <c r="AR1028" s="50"/>
      <c r="AS1028" s="50"/>
      <c r="AT1028" s="50"/>
      <c r="AU1028" s="99"/>
      <c r="AV1028" s="48"/>
      <c r="AW1028" s="48"/>
      <c r="AX1028" s="48"/>
      <c r="AY1028" s="48"/>
      <c r="AZ1028" s="48"/>
      <c r="BA1028" s="99"/>
      <c r="BB1028" s="99"/>
      <c r="BC1028" s="99"/>
      <c r="BD1028" s="99"/>
      <c r="BE1028" s="99"/>
      <c r="BF1028" s="99"/>
      <c r="BG1028" s="99"/>
      <c r="BH1028" s="99"/>
      <c r="BI1028" s="99"/>
      <c r="BJ1028" s="99"/>
      <c r="BK1028" s="99"/>
      <c r="BL1028" s="101"/>
      <c r="BM1028" s="50"/>
      <c r="BN1028" s="50"/>
      <c r="BO1028" s="50"/>
      <c r="BP1028" s="99"/>
      <c r="BQ1028" s="48"/>
      <c r="BR1028" s="50"/>
      <c r="BS1028" s="99"/>
      <c r="BT1028" s="48"/>
      <c r="BU1028" s="50"/>
      <c r="BV1028" s="50"/>
      <c r="BW1028" s="50"/>
      <c r="BX1028" s="99"/>
      <c r="BY1028" s="48"/>
      <c r="BZ1028" s="50"/>
      <c r="CA1028" s="48"/>
      <c r="CB1028" s="48"/>
      <c r="CC1028" s="48"/>
      <c r="CD1028" s="95"/>
      <c r="CE1028" s="48"/>
      <c r="CF1028" s="94"/>
      <c r="CG1028" s="93"/>
    </row>
    <row r="1029" spans="2:85" ht="12.75" customHeight="1" x14ac:dyDescent="0.25">
      <c r="B1029" s="49"/>
      <c r="C1029" s="95"/>
      <c r="D1029" s="49"/>
      <c r="E1029" s="96"/>
      <c r="F1029" s="96"/>
      <c r="G1029" s="49"/>
      <c r="H1029" s="49"/>
      <c r="I1029" s="49"/>
      <c r="J1029" s="49"/>
      <c r="K1029" s="97"/>
      <c r="L1029" s="50"/>
      <c r="M1029" s="50"/>
      <c r="N1029" s="50"/>
      <c r="O1029" s="49"/>
      <c r="P1029" s="98"/>
      <c r="Q1029" s="50"/>
      <c r="R1029" s="50"/>
      <c r="S1029" s="50"/>
      <c r="T1029" s="50"/>
      <c r="U1029" s="50"/>
      <c r="V1029" s="99"/>
      <c r="W1029" s="99"/>
      <c r="X1029" s="50"/>
      <c r="Y1029" s="50"/>
      <c r="Z1029" s="50"/>
      <c r="AA1029" s="50"/>
      <c r="AB1029" s="50"/>
      <c r="AC1029" s="99"/>
      <c r="AD1029" s="100"/>
      <c r="AE1029" s="101"/>
      <c r="AF1029" s="101"/>
      <c r="AG1029" s="101"/>
      <c r="AH1029" s="102"/>
      <c r="AI1029" s="101"/>
      <c r="AJ1029" s="101"/>
      <c r="AK1029" s="101"/>
      <c r="AL1029" s="102"/>
      <c r="AM1029" s="50"/>
      <c r="AN1029" s="50"/>
      <c r="AO1029" s="50"/>
      <c r="AP1029" s="99"/>
      <c r="AQ1029" s="50"/>
      <c r="AR1029" s="50"/>
      <c r="AS1029" s="50"/>
      <c r="AT1029" s="50"/>
      <c r="AU1029" s="99"/>
      <c r="AV1029" s="48"/>
      <c r="AW1029" s="48"/>
      <c r="AX1029" s="48"/>
      <c r="AY1029" s="48"/>
      <c r="AZ1029" s="48"/>
      <c r="BA1029" s="99"/>
      <c r="BB1029" s="99"/>
      <c r="BC1029" s="99"/>
      <c r="BD1029" s="99"/>
      <c r="BE1029" s="99"/>
      <c r="BF1029" s="99"/>
      <c r="BG1029" s="99"/>
      <c r="BH1029" s="99"/>
      <c r="BI1029" s="99"/>
      <c r="BJ1029" s="99"/>
      <c r="BK1029" s="99"/>
      <c r="BL1029" s="101"/>
      <c r="BM1029" s="50"/>
      <c r="BN1029" s="50"/>
      <c r="BO1029" s="50"/>
      <c r="BP1029" s="99"/>
      <c r="BQ1029" s="48"/>
      <c r="BR1029" s="50"/>
      <c r="BS1029" s="99"/>
      <c r="BT1029" s="48"/>
      <c r="BU1029" s="50"/>
      <c r="BV1029" s="50"/>
      <c r="BW1029" s="50"/>
      <c r="BX1029" s="99"/>
      <c r="BY1029" s="48"/>
      <c r="BZ1029" s="50"/>
      <c r="CA1029" s="48"/>
      <c r="CB1029" s="48"/>
      <c r="CC1029" s="48"/>
      <c r="CD1029" s="95"/>
      <c r="CE1029" s="48"/>
      <c r="CF1029" s="94"/>
      <c r="CG1029" s="93"/>
    </row>
    <row r="1030" spans="2:85" ht="12.75" customHeight="1" x14ac:dyDescent="0.25">
      <c r="B1030" s="49"/>
      <c r="C1030" s="95"/>
      <c r="D1030" s="49"/>
      <c r="E1030" s="96"/>
      <c r="F1030" s="96"/>
      <c r="G1030" s="49"/>
      <c r="H1030" s="49"/>
      <c r="I1030" s="49"/>
      <c r="J1030" s="49"/>
      <c r="K1030" s="97"/>
      <c r="L1030" s="50"/>
      <c r="M1030" s="50"/>
      <c r="N1030" s="50"/>
      <c r="O1030" s="49"/>
      <c r="P1030" s="98"/>
      <c r="Q1030" s="50"/>
      <c r="R1030" s="50"/>
      <c r="S1030" s="50"/>
      <c r="T1030" s="50"/>
      <c r="U1030" s="50"/>
      <c r="V1030" s="99"/>
      <c r="W1030" s="99"/>
      <c r="X1030" s="50"/>
      <c r="Y1030" s="50"/>
      <c r="Z1030" s="50"/>
      <c r="AA1030" s="50"/>
      <c r="AB1030" s="50"/>
      <c r="AC1030" s="99"/>
      <c r="AD1030" s="100"/>
      <c r="AE1030" s="101"/>
      <c r="AF1030" s="101"/>
      <c r="AG1030" s="101"/>
      <c r="AH1030" s="102"/>
      <c r="AI1030" s="101"/>
      <c r="AJ1030" s="101"/>
      <c r="AK1030" s="101"/>
      <c r="AL1030" s="102"/>
      <c r="AM1030" s="50"/>
      <c r="AN1030" s="50"/>
      <c r="AO1030" s="50"/>
      <c r="AP1030" s="99"/>
      <c r="AQ1030" s="50"/>
      <c r="AR1030" s="50"/>
      <c r="AS1030" s="50"/>
      <c r="AT1030" s="50"/>
      <c r="AU1030" s="99"/>
      <c r="AV1030" s="48"/>
      <c r="AW1030" s="48"/>
      <c r="AX1030" s="48"/>
      <c r="AY1030" s="48"/>
      <c r="AZ1030" s="48"/>
      <c r="BA1030" s="99"/>
      <c r="BB1030" s="99"/>
      <c r="BC1030" s="99"/>
      <c r="BD1030" s="99"/>
      <c r="BE1030" s="99"/>
      <c r="BF1030" s="99"/>
      <c r="BG1030" s="99"/>
      <c r="BH1030" s="99"/>
      <c r="BI1030" s="99"/>
      <c r="BJ1030" s="99"/>
      <c r="BK1030" s="99"/>
      <c r="BL1030" s="101"/>
      <c r="BM1030" s="50"/>
      <c r="BN1030" s="50"/>
      <c r="BO1030" s="50"/>
      <c r="BP1030" s="99"/>
      <c r="BQ1030" s="48"/>
      <c r="BR1030" s="50"/>
      <c r="BS1030" s="99"/>
      <c r="BT1030" s="48"/>
      <c r="BU1030" s="50"/>
      <c r="BV1030" s="50"/>
      <c r="BW1030" s="50"/>
      <c r="BX1030" s="99"/>
      <c r="BY1030" s="48"/>
      <c r="BZ1030" s="50"/>
      <c r="CA1030" s="48"/>
      <c r="CB1030" s="48"/>
      <c r="CC1030" s="48"/>
      <c r="CD1030" s="95"/>
      <c r="CE1030" s="48"/>
      <c r="CF1030" s="94"/>
      <c r="CG1030" s="93"/>
    </row>
    <row r="1031" spans="2:85" ht="12.75" customHeight="1" x14ac:dyDescent="0.25">
      <c r="B1031" s="49"/>
      <c r="C1031" s="95"/>
      <c r="D1031" s="49"/>
      <c r="E1031" s="96"/>
      <c r="F1031" s="96"/>
      <c r="G1031" s="49"/>
      <c r="H1031" s="49"/>
      <c r="I1031" s="49"/>
      <c r="J1031" s="49"/>
      <c r="K1031" s="97"/>
      <c r="L1031" s="50"/>
      <c r="M1031" s="50"/>
      <c r="N1031" s="50"/>
      <c r="O1031" s="49"/>
      <c r="P1031" s="98"/>
      <c r="Q1031" s="50"/>
      <c r="R1031" s="50"/>
      <c r="S1031" s="50"/>
      <c r="T1031" s="50"/>
      <c r="U1031" s="50"/>
      <c r="V1031" s="99"/>
      <c r="W1031" s="99"/>
      <c r="X1031" s="50"/>
      <c r="Y1031" s="50"/>
      <c r="Z1031" s="50"/>
      <c r="AA1031" s="50"/>
      <c r="AB1031" s="50"/>
      <c r="AC1031" s="99"/>
      <c r="AD1031" s="100"/>
      <c r="AE1031" s="101"/>
      <c r="AF1031" s="101"/>
      <c r="AG1031" s="101"/>
      <c r="AH1031" s="102"/>
      <c r="AI1031" s="101"/>
      <c r="AJ1031" s="101"/>
      <c r="AK1031" s="101"/>
      <c r="AL1031" s="102"/>
      <c r="AM1031" s="50"/>
      <c r="AN1031" s="50"/>
      <c r="AO1031" s="50"/>
      <c r="AP1031" s="99"/>
      <c r="AQ1031" s="50"/>
      <c r="AR1031" s="50"/>
      <c r="AS1031" s="50"/>
      <c r="AT1031" s="50"/>
      <c r="AU1031" s="99"/>
      <c r="AV1031" s="48"/>
      <c r="AW1031" s="48"/>
      <c r="AX1031" s="48"/>
      <c r="AY1031" s="48"/>
      <c r="AZ1031" s="48"/>
      <c r="BA1031" s="99"/>
      <c r="BB1031" s="99"/>
      <c r="BC1031" s="99"/>
      <c r="BD1031" s="99"/>
      <c r="BE1031" s="99"/>
      <c r="BF1031" s="99"/>
      <c r="BG1031" s="99"/>
      <c r="BH1031" s="99"/>
      <c r="BI1031" s="99"/>
      <c r="BJ1031" s="99"/>
      <c r="BK1031" s="99"/>
      <c r="BL1031" s="101"/>
      <c r="BM1031" s="50"/>
      <c r="BN1031" s="50"/>
      <c r="BO1031" s="50"/>
      <c r="BP1031" s="99"/>
      <c r="BQ1031" s="48"/>
      <c r="BR1031" s="50"/>
      <c r="BS1031" s="99"/>
      <c r="BT1031" s="48"/>
      <c r="BU1031" s="50"/>
      <c r="BV1031" s="50"/>
      <c r="BW1031" s="50"/>
      <c r="BX1031" s="99"/>
      <c r="BY1031" s="48"/>
      <c r="BZ1031" s="50"/>
      <c r="CA1031" s="48"/>
      <c r="CB1031" s="48"/>
      <c r="CC1031" s="48"/>
      <c r="CD1031" s="95"/>
      <c r="CE1031" s="48"/>
      <c r="CF1031" s="94"/>
      <c r="CG1031" s="93"/>
    </row>
    <row r="1032" spans="2:85" ht="12.75" customHeight="1" x14ac:dyDescent="0.25">
      <c r="B1032" s="49"/>
      <c r="C1032" s="95"/>
      <c r="D1032" s="49"/>
      <c r="E1032" s="96"/>
      <c r="F1032" s="96"/>
      <c r="G1032" s="49"/>
      <c r="H1032" s="49"/>
      <c r="I1032" s="49"/>
      <c r="J1032" s="49"/>
      <c r="K1032" s="97"/>
      <c r="L1032" s="50"/>
      <c r="M1032" s="50"/>
      <c r="N1032" s="50"/>
      <c r="O1032" s="49"/>
      <c r="P1032" s="98"/>
      <c r="Q1032" s="50"/>
      <c r="R1032" s="50"/>
      <c r="S1032" s="50"/>
      <c r="T1032" s="50"/>
      <c r="U1032" s="50"/>
      <c r="V1032" s="99"/>
      <c r="W1032" s="99"/>
      <c r="X1032" s="50"/>
      <c r="Y1032" s="50"/>
      <c r="Z1032" s="50"/>
      <c r="AA1032" s="50"/>
      <c r="AB1032" s="50"/>
      <c r="AC1032" s="99"/>
      <c r="AD1032" s="100"/>
      <c r="AE1032" s="101"/>
      <c r="AF1032" s="101"/>
      <c r="AG1032" s="101"/>
      <c r="AH1032" s="102"/>
      <c r="AI1032" s="101"/>
      <c r="AJ1032" s="101"/>
      <c r="AK1032" s="101"/>
      <c r="AL1032" s="102"/>
      <c r="AM1032" s="50"/>
      <c r="AN1032" s="50"/>
      <c r="AO1032" s="50"/>
      <c r="AP1032" s="99"/>
      <c r="AQ1032" s="50"/>
      <c r="AR1032" s="50"/>
      <c r="AS1032" s="50"/>
      <c r="AT1032" s="50"/>
      <c r="AU1032" s="99"/>
      <c r="AV1032" s="48"/>
      <c r="AW1032" s="48"/>
      <c r="AX1032" s="48"/>
      <c r="AY1032" s="48"/>
      <c r="AZ1032" s="48"/>
      <c r="BA1032" s="99"/>
      <c r="BB1032" s="99"/>
      <c r="BC1032" s="99"/>
      <c r="BD1032" s="99"/>
      <c r="BE1032" s="99"/>
      <c r="BF1032" s="99"/>
      <c r="BG1032" s="99"/>
      <c r="BH1032" s="99"/>
      <c r="BI1032" s="99"/>
      <c r="BJ1032" s="99"/>
      <c r="BK1032" s="99"/>
      <c r="BL1032" s="101"/>
      <c r="BM1032" s="50"/>
      <c r="BN1032" s="50"/>
      <c r="BO1032" s="50"/>
      <c r="BP1032" s="99"/>
      <c r="BQ1032" s="48"/>
      <c r="BR1032" s="50"/>
      <c r="BS1032" s="99"/>
      <c r="BT1032" s="48"/>
      <c r="BU1032" s="50"/>
      <c r="BV1032" s="50"/>
      <c r="BW1032" s="50"/>
      <c r="BX1032" s="99"/>
      <c r="BY1032" s="48"/>
      <c r="BZ1032" s="50"/>
      <c r="CA1032" s="48"/>
      <c r="CB1032" s="48"/>
      <c r="CC1032" s="48"/>
      <c r="CD1032" s="95"/>
      <c r="CE1032" s="48"/>
      <c r="CF1032" s="94"/>
      <c r="CG1032" s="93"/>
    </row>
    <row r="1033" spans="2:85" ht="12.75" customHeight="1" x14ac:dyDescent="0.25">
      <c r="B1033" s="49"/>
      <c r="C1033" s="95"/>
      <c r="D1033" s="49"/>
      <c r="E1033" s="96"/>
      <c r="F1033" s="96"/>
      <c r="G1033" s="49"/>
      <c r="H1033" s="49"/>
      <c r="I1033" s="49"/>
      <c r="J1033" s="49"/>
      <c r="K1033" s="97"/>
      <c r="L1033" s="50"/>
      <c r="M1033" s="50"/>
      <c r="N1033" s="50"/>
      <c r="O1033" s="49"/>
      <c r="P1033" s="98"/>
      <c r="Q1033" s="50"/>
      <c r="R1033" s="50"/>
      <c r="S1033" s="50"/>
      <c r="T1033" s="50"/>
      <c r="U1033" s="50"/>
      <c r="V1033" s="99"/>
      <c r="W1033" s="99"/>
      <c r="X1033" s="50"/>
      <c r="Y1033" s="50"/>
      <c r="Z1033" s="50"/>
      <c r="AA1033" s="50"/>
      <c r="AB1033" s="50"/>
      <c r="AC1033" s="99"/>
      <c r="AD1033" s="100"/>
      <c r="AE1033" s="101"/>
      <c r="AF1033" s="101"/>
      <c r="AG1033" s="101"/>
      <c r="AH1033" s="102"/>
      <c r="AI1033" s="101"/>
      <c r="AJ1033" s="101"/>
      <c r="AK1033" s="101"/>
      <c r="AL1033" s="102"/>
      <c r="AM1033" s="50"/>
      <c r="AN1033" s="50"/>
      <c r="AO1033" s="50"/>
      <c r="AP1033" s="99"/>
      <c r="AQ1033" s="50"/>
      <c r="AR1033" s="50"/>
      <c r="AS1033" s="50"/>
      <c r="AT1033" s="50"/>
      <c r="AU1033" s="99"/>
      <c r="AV1033" s="48"/>
      <c r="AW1033" s="48"/>
      <c r="AX1033" s="48"/>
      <c r="AY1033" s="48"/>
      <c r="AZ1033" s="48"/>
      <c r="BA1033" s="99"/>
      <c r="BB1033" s="99"/>
      <c r="BC1033" s="99"/>
      <c r="BD1033" s="99"/>
      <c r="BE1033" s="99"/>
      <c r="BF1033" s="99"/>
      <c r="BG1033" s="99"/>
      <c r="BH1033" s="99"/>
      <c r="BI1033" s="99"/>
      <c r="BJ1033" s="99"/>
      <c r="BK1033" s="99"/>
      <c r="BL1033" s="101"/>
      <c r="BM1033" s="50"/>
      <c r="BN1033" s="50"/>
      <c r="BO1033" s="50"/>
      <c r="BP1033" s="99"/>
      <c r="BQ1033" s="48"/>
      <c r="BR1033" s="50"/>
      <c r="BS1033" s="99"/>
      <c r="BT1033" s="48"/>
      <c r="BU1033" s="50"/>
      <c r="BV1033" s="50"/>
      <c r="BW1033" s="50"/>
      <c r="BX1033" s="99"/>
      <c r="BY1033" s="48"/>
      <c r="BZ1033" s="50"/>
      <c r="CA1033" s="48"/>
      <c r="CB1033" s="48"/>
      <c r="CC1033" s="48"/>
      <c r="CD1033" s="95"/>
      <c r="CE1033" s="48"/>
      <c r="CF1033" s="94"/>
      <c r="CG1033" s="93"/>
    </row>
    <row r="1034" spans="2:85" ht="12.75" customHeight="1" x14ac:dyDescent="0.25">
      <c r="B1034" s="49"/>
      <c r="C1034" s="95"/>
      <c r="D1034" s="49"/>
      <c r="E1034" s="96"/>
      <c r="F1034" s="96"/>
      <c r="G1034" s="49"/>
      <c r="H1034" s="49"/>
      <c r="I1034" s="49"/>
      <c r="J1034" s="49"/>
      <c r="K1034" s="97"/>
      <c r="L1034" s="50"/>
      <c r="M1034" s="50"/>
      <c r="N1034" s="50"/>
      <c r="O1034" s="49"/>
      <c r="P1034" s="98"/>
      <c r="Q1034" s="50"/>
      <c r="R1034" s="50"/>
      <c r="S1034" s="50"/>
      <c r="T1034" s="50"/>
      <c r="U1034" s="50"/>
      <c r="V1034" s="99"/>
      <c r="W1034" s="99"/>
      <c r="X1034" s="50"/>
      <c r="Y1034" s="50"/>
      <c r="Z1034" s="50"/>
      <c r="AA1034" s="50"/>
      <c r="AB1034" s="50"/>
      <c r="AC1034" s="99"/>
      <c r="AD1034" s="100"/>
      <c r="AE1034" s="101"/>
      <c r="AF1034" s="101"/>
      <c r="AG1034" s="101"/>
      <c r="AH1034" s="102"/>
      <c r="AI1034" s="101"/>
      <c r="AJ1034" s="101"/>
      <c r="AK1034" s="101"/>
      <c r="AL1034" s="102"/>
      <c r="AM1034" s="50"/>
      <c r="AN1034" s="50"/>
      <c r="AO1034" s="50"/>
      <c r="AP1034" s="99"/>
      <c r="AQ1034" s="50"/>
      <c r="AR1034" s="50"/>
      <c r="AS1034" s="50"/>
      <c r="AT1034" s="50"/>
      <c r="AU1034" s="99"/>
      <c r="AV1034" s="48"/>
      <c r="AW1034" s="48"/>
      <c r="AX1034" s="48"/>
      <c r="AY1034" s="48"/>
      <c r="AZ1034" s="48"/>
      <c r="BA1034" s="99"/>
      <c r="BB1034" s="99"/>
      <c r="BC1034" s="99"/>
      <c r="BD1034" s="99"/>
      <c r="BE1034" s="99"/>
      <c r="BF1034" s="99"/>
      <c r="BG1034" s="99"/>
      <c r="BH1034" s="99"/>
      <c r="BI1034" s="99"/>
      <c r="BJ1034" s="99"/>
      <c r="BK1034" s="99"/>
      <c r="BL1034" s="101"/>
      <c r="BM1034" s="50"/>
      <c r="BN1034" s="50"/>
      <c r="BO1034" s="50"/>
      <c r="BP1034" s="99"/>
      <c r="BQ1034" s="48"/>
      <c r="BR1034" s="50"/>
      <c r="BS1034" s="99"/>
      <c r="BT1034" s="48"/>
      <c r="BU1034" s="50"/>
      <c r="BV1034" s="50"/>
      <c r="BW1034" s="50"/>
      <c r="BX1034" s="99"/>
      <c r="BY1034" s="48"/>
      <c r="BZ1034" s="50"/>
      <c r="CA1034" s="48"/>
      <c r="CB1034" s="48"/>
      <c r="CC1034" s="48"/>
      <c r="CD1034" s="95"/>
      <c r="CE1034" s="48"/>
      <c r="CF1034" s="94"/>
      <c r="CG1034" s="93"/>
    </row>
    <row r="1035" spans="2:85" ht="12.75" customHeight="1" x14ac:dyDescent="0.25">
      <c r="B1035" s="49"/>
      <c r="C1035" s="95"/>
      <c r="D1035" s="49"/>
      <c r="E1035" s="96"/>
      <c r="F1035" s="96"/>
      <c r="G1035" s="49"/>
      <c r="H1035" s="49"/>
      <c r="I1035" s="49"/>
      <c r="J1035" s="49"/>
      <c r="K1035" s="97"/>
      <c r="L1035" s="50"/>
      <c r="M1035" s="50"/>
      <c r="N1035" s="50"/>
      <c r="O1035" s="49"/>
      <c r="P1035" s="98"/>
      <c r="Q1035" s="50"/>
      <c r="R1035" s="50"/>
      <c r="S1035" s="50"/>
      <c r="T1035" s="50"/>
      <c r="U1035" s="50"/>
      <c r="V1035" s="99"/>
      <c r="W1035" s="99"/>
      <c r="X1035" s="50"/>
      <c r="Y1035" s="50"/>
      <c r="Z1035" s="50"/>
      <c r="AA1035" s="50"/>
      <c r="AB1035" s="50"/>
      <c r="AC1035" s="99"/>
      <c r="AD1035" s="100"/>
      <c r="AE1035" s="101"/>
      <c r="AF1035" s="101"/>
      <c r="AG1035" s="101"/>
      <c r="AH1035" s="102"/>
      <c r="AI1035" s="101"/>
      <c r="AJ1035" s="101"/>
      <c r="AK1035" s="101"/>
      <c r="AL1035" s="102"/>
      <c r="AM1035" s="50"/>
      <c r="AN1035" s="50"/>
      <c r="AO1035" s="50"/>
      <c r="AP1035" s="99"/>
      <c r="AQ1035" s="50"/>
      <c r="AR1035" s="50"/>
      <c r="AS1035" s="50"/>
      <c r="AT1035" s="50"/>
      <c r="AU1035" s="99"/>
      <c r="AV1035" s="48"/>
      <c r="AW1035" s="48"/>
      <c r="AX1035" s="48"/>
      <c r="AY1035" s="48"/>
      <c r="AZ1035" s="48"/>
      <c r="BA1035" s="99"/>
      <c r="BB1035" s="99"/>
      <c r="BC1035" s="99"/>
      <c r="BD1035" s="99"/>
      <c r="BE1035" s="99"/>
      <c r="BF1035" s="99"/>
      <c r="BG1035" s="99"/>
      <c r="BH1035" s="99"/>
      <c r="BI1035" s="99"/>
      <c r="BJ1035" s="99"/>
      <c r="BK1035" s="99"/>
      <c r="BL1035" s="101"/>
      <c r="BM1035" s="50"/>
      <c r="BN1035" s="50"/>
      <c r="BO1035" s="50"/>
      <c r="BP1035" s="99"/>
      <c r="BQ1035" s="48"/>
      <c r="BR1035" s="50"/>
      <c r="BS1035" s="99"/>
      <c r="BT1035" s="48"/>
      <c r="BU1035" s="50"/>
      <c r="BV1035" s="50"/>
      <c r="BW1035" s="50"/>
      <c r="BX1035" s="99"/>
      <c r="BY1035" s="48"/>
      <c r="BZ1035" s="50"/>
      <c r="CA1035" s="48"/>
      <c r="CB1035" s="48"/>
      <c r="CC1035" s="48"/>
      <c r="CD1035" s="95"/>
      <c r="CE1035" s="48"/>
      <c r="CF1035" s="94"/>
      <c r="CG1035" s="93"/>
    </row>
    <row r="1036" spans="2:85" ht="12.75" customHeight="1" x14ac:dyDescent="0.25">
      <c r="B1036" s="49"/>
      <c r="C1036" s="95"/>
      <c r="D1036" s="49"/>
      <c r="E1036" s="96"/>
      <c r="F1036" s="96"/>
      <c r="G1036" s="49"/>
      <c r="H1036" s="49"/>
      <c r="I1036" s="49"/>
      <c r="J1036" s="49"/>
      <c r="K1036" s="97"/>
      <c r="L1036" s="50"/>
      <c r="M1036" s="50"/>
      <c r="N1036" s="50"/>
      <c r="O1036" s="49"/>
      <c r="P1036" s="98"/>
      <c r="Q1036" s="50"/>
      <c r="R1036" s="50"/>
      <c r="S1036" s="50"/>
      <c r="T1036" s="50"/>
      <c r="U1036" s="50"/>
      <c r="V1036" s="99"/>
      <c r="W1036" s="99"/>
      <c r="X1036" s="50"/>
      <c r="Y1036" s="50"/>
      <c r="Z1036" s="50"/>
      <c r="AA1036" s="50"/>
      <c r="AB1036" s="50"/>
      <c r="AC1036" s="99"/>
      <c r="AD1036" s="100"/>
      <c r="AE1036" s="101"/>
      <c r="AF1036" s="101"/>
      <c r="AG1036" s="101"/>
      <c r="AH1036" s="102"/>
      <c r="AI1036" s="101"/>
      <c r="AJ1036" s="101"/>
      <c r="AK1036" s="101"/>
      <c r="AL1036" s="102"/>
      <c r="AM1036" s="50"/>
      <c r="AN1036" s="50"/>
      <c r="AO1036" s="50"/>
      <c r="AP1036" s="99"/>
      <c r="AQ1036" s="50"/>
      <c r="AR1036" s="50"/>
      <c r="AS1036" s="50"/>
      <c r="AT1036" s="50"/>
      <c r="AU1036" s="99"/>
      <c r="AV1036" s="48"/>
      <c r="AW1036" s="48"/>
      <c r="AX1036" s="48"/>
      <c r="AY1036" s="48"/>
      <c r="AZ1036" s="48"/>
      <c r="BA1036" s="99"/>
      <c r="BB1036" s="99"/>
      <c r="BC1036" s="99"/>
      <c r="BD1036" s="99"/>
      <c r="BE1036" s="99"/>
      <c r="BF1036" s="99"/>
      <c r="BG1036" s="99"/>
      <c r="BH1036" s="99"/>
      <c r="BI1036" s="99"/>
      <c r="BJ1036" s="99"/>
      <c r="BK1036" s="99"/>
      <c r="BL1036" s="101"/>
      <c r="BM1036" s="50"/>
      <c r="BN1036" s="50"/>
      <c r="BO1036" s="50"/>
      <c r="BP1036" s="99"/>
      <c r="BQ1036" s="48"/>
      <c r="BR1036" s="50"/>
      <c r="BS1036" s="99"/>
      <c r="BT1036" s="48"/>
      <c r="BU1036" s="50"/>
      <c r="BV1036" s="50"/>
      <c r="BW1036" s="50"/>
      <c r="BX1036" s="99"/>
      <c r="BY1036" s="48"/>
      <c r="BZ1036" s="50"/>
      <c r="CA1036" s="48"/>
      <c r="CB1036" s="48"/>
      <c r="CC1036" s="48"/>
      <c r="CD1036" s="95"/>
      <c r="CE1036" s="48"/>
      <c r="CF1036" s="94"/>
      <c r="CG1036" s="93"/>
    </row>
    <row r="1037" spans="2:85" ht="12.75" customHeight="1" x14ac:dyDescent="0.25">
      <c r="B1037" s="49"/>
      <c r="C1037" s="95"/>
      <c r="D1037" s="49"/>
      <c r="E1037" s="96"/>
      <c r="F1037" s="96"/>
      <c r="G1037" s="49"/>
      <c r="H1037" s="49"/>
      <c r="I1037" s="49"/>
      <c r="J1037" s="49"/>
      <c r="K1037" s="97"/>
      <c r="L1037" s="50"/>
      <c r="M1037" s="50"/>
      <c r="N1037" s="50"/>
      <c r="O1037" s="49"/>
      <c r="P1037" s="98"/>
      <c r="Q1037" s="50"/>
      <c r="R1037" s="50"/>
      <c r="S1037" s="50"/>
      <c r="T1037" s="50"/>
      <c r="U1037" s="50"/>
      <c r="V1037" s="99"/>
      <c r="W1037" s="99"/>
      <c r="X1037" s="50"/>
      <c r="Y1037" s="50"/>
      <c r="Z1037" s="50"/>
      <c r="AA1037" s="50"/>
      <c r="AB1037" s="50"/>
      <c r="AC1037" s="99"/>
      <c r="AD1037" s="100"/>
      <c r="AE1037" s="101"/>
      <c r="AF1037" s="101"/>
      <c r="AG1037" s="101"/>
      <c r="AH1037" s="102"/>
      <c r="AI1037" s="101"/>
      <c r="AJ1037" s="101"/>
      <c r="AK1037" s="101"/>
      <c r="AL1037" s="102"/>
      <c r="AM1037" s="50"/>
      <c r="AN1037" s="50"/>
      <c r="AO1037" s="50"/>
      <c r="AP1037" s="99"/>
      <c r="AQ1037" s="50"/>
      <c r="AR1037" s="50"/>
      <c r="AS1037" s="50"/>
      <c r="AT1037" s="50"/>
      <c r="AU1037" s="99"/>
      <c r="AV1037" s="48"/>
      <c r="AW1037" s="48"/>
      <c r="AX1037" s="48"/>
      <c r="AY1037" s="48"/>
      <c r="AZ1037" s="48"/>
      <c r="BA1037" s="99"/>
      <c r="BB1037" s="99"/>
      <c r="BC1037" s="99"/>
      <c r="BD1037" s="99"/>
      <c r="BE1037" s="99"/>
      <c r="BF1037" s="99"/>
      <c r="BG1037" s="99"/>
      <c r="BH1037" s="99"/>
      <c r="BI1037" s="99"/>
      <c r="BJ1037" s="99"/>
      <c r="BK1037" s="99"/>
      <c r="BL1037" s="101"/>
      <c r="BM1037" s="50"/>
      <c r="BN1037" s="50"/>
      <c r="BO1037" s="50"/>
      <c r="BP1037" s="99"/>
      <c r="BQ1037" s="48"/>
      <c r="BR1037" s="50"/>
      <c r="BS1037" s="99"/>
      <c r="BT1037" s="48"/>
      <c r="BU1037" s="50"/>
      <c r="BV1037" s="50"/>
      <c r="BW1037" s="50"/>
      <c r="BX1037" s="99"/>
      <c r="BY1037" s="48"/>
      <c r="BZ1037" s="50"/>
      <c r="CA1037" s="48"/>
      <c r="CB1037" s="48"/>
      <c r="CC1037" s="48"/>
      <c r="CD1037" s="95"/>
      <c r="CE1037" s="48"/>
      <c r="CF1037" s="94"/>
      <c r="CG1037" s="93"/>
    </row>
    <row r="1038" spans="2:85" ht="12.75" customHeight="1" x14ac:dyDescent="0.25">
      <c r="B1038" s="49"/>
      <c r="C1038" s="95"/>
      <c r="D1038" s="49"/>
      <c r="E1038" s="96"/>
      <c r="F1038" s="96"/>
      <c r="G1038" s="49"/>
      <c r="H1038" s="49"/>
      <c r="I1038" s="49"/>
      <c r="J1038" s="49"/>
      <c r="K1038" s="97"/>
      <c r="L1038" s="50"/>
      <c r="M1038" s="50"/>
      <c r="N1038" s="50"/>
      <c r="O1038" s="49"/>
      <c r="P1038" s="98"/>
      <c r="Q1038" s="50"/>
      <c r="R1038" s="50"/>
      <c r="S1038" s="50"/>
      <c r="T1038" s="50"/>
      <c r="U1038" s="50"/>
      <c r="V1038" s="99"/>
      <c r="W1038" s="99"/>
      <c r="X1038" s="50"/>
      <c r="Y1038" s="50"/>
      <c r="Z1038" s="50"/>
      <c r="AA1038" s="50"/>
      <c r="AB1038" s="50"/>
      <c r="AC1038" s="99"/>
      <c r="AD1038" s="100"/>
      <c r="AE1038" s="101"/>
      <c r="AF1038" s="101"/>
      <c r="AG1038" s="101"/>
      <c r="AH1038" s="102"/>
      <c r="AI1038" s="101"/>
      <c r="AJ1038" s="101"/>
      <c r="AK1038" s="101"/>
      <c r="AL1038" s="102"/>
      <c r="AM1038" s="50"/>
      <c r="AN1038" s="50"/>
      <c r="AO1038" s="50"/>
      <c r="AP1038" s="99"/>
      <c r="AQ1038" s="50"/>
      <c r="AR1038" s="50"/>
      <c r="AS1038" s="50"/>
      <c r="AT1038" s="50"/>
      <c r="AU1038" s="99"/>
      <c r="AV1038" s="48"/>
      <c r="AW1038" s="48"/>
      <c r="AX1038" s="48"/>
      <c r="AY1038" s="48"/>
      <c r="AZ1038" s="48"/>
      <c r="BA1038" s="99"/>
      <c r="BB1038" s="99"/>
      <c r="BC1038" s="99"/>
      <c r="BD1038" s="99"/>
      <c r="BE1038" s="99"/>
      <c r="BF1038" s="99"/>
      <c r="BG1038" s="99"/>
      <c r="BH1038" s="99"/>
      <c r="BI1038" s="99"/>
      <c r="BJ1038" s="99"/>
      <c r="BK1038" s="99"/>
      <c r="BL1038" s="101"/>
      <c r="BM1038" s="50"/>
      <c r="BN1038" s="50"/>
      <c r="BO1038" s="50"/>
      <c r="BP1038" s="99"/>
      <c r="BQ1038" s="48"/>
      <c r="BR1038" s="50"/>
      <c r="BS1038" s="99"/>
      <c r="BT1038" s="48"/>
      <c r="BU1038" s="50"/>
      <c r="BV1038" s="50"/>
      <c r="BW1038" s="50"/>
      <c r="BX1038" s="99"/>
      <c r="BY1038" s="48"/>
      <c r="BZ1038" s="50"/>
      <c r="CA1038" s="48"/>
      <c r="CB1038" s="48"/>
      <c r="CC1038" s="48"/>
      <c r="CD1038" s="95"/>
      <c r="CE1038" s="48"/>
      <c r="CF1038" s="94"/>
      <c r="CG1038" s="93"/>
    </row>
    <row r="1039" spans="2:85" ht="12.75" customHeight="1" x14ac:dyDescent="0.25">
      <c r="B1039" s="49"/>
      <c r="C1039" s="95"/>
      <c r="D1039" s="49"/>
      <c r="E1039" s="96"/>
      <c r="F1039" s="96"/>
      <c r="G1039" s="49"/>
      <c r="H1039" s="49"/>
      <c r="I1039" s="49"/>
      <c r="J1039" s="49"/>
      <c r="K1039" s="97"/>
      <c r="L1039" s="50"/>
      <c r="M1039" s="50"/>
      <c r="N1039" s="50"/>
      <c r="O1039" s="49"/>
      <c r="P1039" s="98"/>
      <c r="Q1039" s="50"/>
      <c r="R1039" s="50"/>
      <c r="S1039" s="50"/>
      <c r="T1039" s="50"/>
      <c r="U1039" s="50"/>
      <c r="V1039" s="99"/>
      <c r="W1039" s="99"/>
      <c r="X1039" s="50"/>
      <c r="Y1039" s="50"/>
      <c r="Z1039" s="50"/>
      <c r="AA1039" s="50"/>
      <c r="AB1039" s="50"/>
      <c r="AC1039" s="99"/>
      <c r="AD1039" s="100"/>
      <c r="AE1039" s="101"/>
      <c r="AF1039" s="101"/>
      <c r="AG1039" s="101"/>
      <c r="AH1039" s="102"/>
      <c r="AI1039" s="101"/>
      <c r="AJ1039" s="101"/>
      <c r="AK1039" s="101"/>
      <c r="AL1039" s="102"/>
      <c r="AM1039" s="50"/>
      <c r="AN1039" s="50"/>
      <c r="AO1039" s="50"/>
      <c r="AP1039" s="99"/>
      <c r="AQ1039" s="50"/>
      <c r="AR1039" s="50"/>
      <c r="AS1039" s="50"/>
      <c r="AT1039" s="50"/>
      <c r="AU1039" s="99"/>
      <c r="AV1039" s="48"/>
      <c r="AW1039" s="48"/>
      <c r="AX1039" s="48"/>
      <c r="AY1039" s="48"/>
      <c r="AZ1039" s="48"/>
      <c r="BA1039" s="99"/>
      <c r="BB1039" s="99"/>
      <c r="BC1039" s="99"/>
      <c r="BD1039" s="99"/>
      <c r="BE1039" s="99"/>
      <c r="BF1039" s="99"/>
      <c r="BG1039" s="99"/>
      <c r="BH1039" s="99"/>
      <c r="BI1039" s="99"/>
      <c r="BJ1039" s="99"/>
      <c r="BK1039" s="99"/>
      <c r="BL1039" s="101"/>
      <c r="BM1039" s="50"/>
      <c r="BN1039" s="50"/>
      <c r="BO1039" s="50"/>
      <c r="BP1039" s="99"/>
      <c r="BQ1039" s="48"/>
      <c r="BR1039" s="50"/>
      <c r="BS1039" s="99"/>
      <c r="BT1039" s="48"/>
      <c r="BU1039" s="50"/>
      <c r="BV1039" s="50"/>
      <c r="BW1039" s="50"/>
      <c r="BX1039" s="99"/>
      <c r="BY1039" s="48"/>
      <c r="BZ1039" s="50"/>
      <c r="CA1039" s="48"/>
      <c r="CB1039" s="48"/>
      <c r="CC1039" s="48"/>
      <c r="CD1039" s="95"/>
      <c r="CE1039" s="48"/>
      <c r="CF1039" s="94"/>
      <c r="CG1039" s="93"/>
    </row>
  </sheetData>
  <autoFilter ref="A1:CG1039" xr:uid="{00000000-0009-0000-0000-000005000000}">
    <sortState xmlns:xlrd2="http://schemas.microsoft.com/office/spreadsheetml/2017/richdata2" ref="A2:CG1039">
      <sortCondition descending="1" ref="CE1:CE1039"/>
    </sortState>
  </autoFilter>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4.42578125" defaultRowHeight="15" customHeight="1" x14ac:dyDescent="0.25"/>
  <cols>
    <col min="1" max="1" width="37" customWidth="1"/>
    <col min="2" max="2" width="20.28515625" customWidth="1"/>
    <col min="3" max="3" width="16.42578125" customWidth="1"/>
    <col min="4" max="4" width="12.85546875" customWidth="1"/>
    <col min="5" max="5" width="16.42578125" customWidth="1"/>
    <col min="6" max="6" width="8.7109375" customWidth="1"/>
    <col min="7" max="7" width="16.42578125" customWidth="1"/>
    <col min="8" max="26" width="8.7109375" customWidth="1"/>
  </cols>
  <sheetData>
    <row r="1" spans="1:26" ht="15.75" x14ac:dyDescent="0.25">
      <c r="A1" s="55"/>
      <c r="B1" s="56" t="s">
        <v>504</v>
      </c>
      <c r="C1" s="484" t="s">
        <v>1982</v>
      </c>
      <c r="D1" s="485"/>
      <c r="E1" s="486" t="s">
        <v>1983</v>
      </c>
      <c r="F1" s="487"/>
      <c r="G1" s="54"/>
    </row>
    <row r="2" spans="1:26" ht="30" x14ac:dyDescent="0.25">
      <c r="A2" s="57"/>
      <c r="B2" s="58" t="s">
        <v>1984</v>
      </c>
      <c r="C2" s="59" t="s">
        <v>1985</v>
      </c>
      <c r="D2" s="60" t="s">
        <v>1986</v>
      </c>
      <c r="E2" s="61" t="s">
        <v>1985</v>
      </c>
      <c r="F2" s="62" t="s">
        <v>1986</v>
      </c>
      <c r="G2" s="63"/>
    </row>
    <row r="3" spans="1:26" x14ac:dyDescent="0.25">
      <c r="A3" s="64" t="s">
        <v>1987</v>
      </c>
      <c r="B3" s="65"/>
      <c r="C3" s="66">
        <v>7.51E-2</v>
      </c>
      <c r="D3" s="67">
        <v>6.1699999999999998E-2</v>
      </c>
      <c r="E3" s="68">
        <v>0.15279999999999999</v>
      </c>
      <c r="F3" s="69">
        <v>0.10199999999999999</v>
      </c>
      <c r="G3" s="70"/>
    </row>
    <row r="4" spans="1:26" ht="17.25" x14ac:dyDescent="0.25">
      <c r="A4" s="71" t="s">
        <v>1988</v>
      </c>
      <c r="B4" s="72" t="s">
        <v>1989</v>
      </c>
      <c r="C4" s="73"/>
      <c r="D4" s="74"/>
      <c r="E4" s="75"/>
      <c r="F4" s="76"/>
      <c r="G4" s="77"/>
    </row>
    <row r="5" spans="1:26" ht="15.75" x14ac:dyDescent="0.25">
      <c r="A5" s="71" t="s">
        <v>1990</v>
      </c>
      <c r="B5" s="78"/>
      <c r="C5" s="79">
        <f t="shared" ref="C5:D5" si="0">C3*1.5</f>
        <v>0.11265</v>
      </c>
      <c r="D5" s="80">
        <f t="shared" si="0"/>
        <v>9.2549999999999993E-2</v>
      </c>
      <c r="E5" s="81"/>
      <c r="F5" s="82"/>
      <c r="G5" s="77"/>
    </row>
    <row r="6" spans="1:26" ht="15.75" x14ac:dyDescent="0.25">
      <c r="A6" s="83" t="s">
        <v>1991</v>
      </c>
      <c r="B6" s="84"/>
      <c r="C6" s="85"/>
      <c r="D6" s="86"/>
      <c r="E6" s="87">
        <f>E3*1.5</f>
        <v>0.22919999999999999</v>
      </c>
      <c r="F6" s="88">
        <f>F3*0.5</f>
        <v>5.0999999999999997E-2</v>
      </c>
      <c r="G6" s="70"/>
    </row>
    <row r="7" spans="1:26" x14ac:dyDescent="0.25">
      <c r="B7" s="54"/>
      <c r="C7" s="70"/>
      <c r="D7" s="70"/>
      <c r="E7" s="70"/>
      <c r="F7" s="70"/>
      <c r="G7" s="54"/>
    </row>
    <row r="8" spans="1:26" x14ac:dyDescent="0.25">
      <c r="A8" s="89" t="s">
        <v>1992</v>
      </c>
      <c r="G8" s="54"/>
    </row>
    <row r="9" spans="1:26" x14ac:dyDescent="0.25">
      <c r="A9" s="54"/>
      <c r="B9" s="54"/>
      <c r="C9" s="54"/>
      <c r="D9" s="54"/>
      <c r="E9" s="54"/>
      <c r="F9" s="54"/>
      <c r="G9" s="54"/>
      <c r="H9" s="54"/>
      <c r="I9" s="54"/>
      <c r="J9" s="54"/>
      <c r="K9" s="54"/>
      <c r="L9" s="54"/>
      <c r="M9" s="54"/>
      <c r="N9" s="54"/>
      <c r="O9" s="54"/>
      <c r="P9" s="54"/>
      <c r="Q9" s="54"/>
      <c r="R9" s="54"/>
      <c r="S9" s="54"/>
      <c r="T9" s="54"/>
      <c r="U9" s="54"/>
      <c r="V9" s="54"/>
      <c r="W9" s="54"/>
      <c r="X9" s="54"/>
      <c r="Y9" s="54"/>
      <c r="Z9" s="54"/>
    </row>
    <row r="10" spans="1:26" x14ac:dyDescent="0.25">
      <c r="A10" s="90" t="s">
        <v>1993</v>
      </c>
      <c r="B10" s="54"/>
      <c r="C10" s="54"/>
      <c r="D10" s="54"/>
      <c r="E10" s="54"/>
      <c r="F10" s="54"/>
      <c r="G10" s="54"/>
      <c r="H10" s="54"/>
      <c r="I10" s="54"/>
      <c r="J10" s="54"/>
      <c r="K10" s="54"/>
      <c r="L10" s="54"/>
      <c r="M10" s="54"/>
      <c r="N10" s="54"/>
      <c r="O10" s="54"/>
      <c r="P10" s="54"/>
      <c r="Q10" s="54"/>
      <c r="R10" s="54"/>
      <c r="S10" s="54"/>
      <c r="T10" s="54"/>
      <c r="U10" s="54"/>
      <c r="V10" s="54"/>
      <c r="W10" s="54"/>
      <c r="X10" s="54"/>
      <c r="Y10" s="54"/>
      <c r="Z10" s="54"/>
    </row>
    <row r="11" spans="1:26" x14ac:dyDescent="0.25">
      <c r="A11" s="91" t="s">
        <v>1994</v>
      </c>
      <c r="B11" s="54"/>
      <c r="C11" s="54"/>
      <c r="D11" s="54"/>
      <c r="E11" s="54"/>
      <c r="F11" s="54"/>
      <c r="G11" s="54"/>
      <c r="H11" s="54"/>
      <c r="I11" s="54"/>
      <c r="J11" s="54"/>
      <c r="K11" s="54"/>
      <c r="L11" s="54"/>
      <c r="M11" s="54"/>
      <c r="N11" s="54"/>
      <c r="O11" s="54"/>
      <c r="P11" s="54"/>
      <c r="Q11" s="54"/>
      <c r="R11" s="54"/>
      <c r="S11" s="54"/>
      <c r="T11" s="54"/>
      <c r="U11" s="54"/>
      <c r="V11" s="54"/>
      <c r="W11" s="54"/>
      <c r="X11" s="54"/>
      <c r="Y11" s="54"/>
      <c r="Z11" s="54"/>
    </row>
    <row r="12" spans="1:26" x14ac:dyDescent="0.25">
      <c r="A12" s="91" t="s">
        <v>1995</v>
      </c>
      <c r="B12" s="54"/>
      <c r="C12" s="54"/>
      <c r="D12" s="54"/>
      <c r="E12" s="54"/>
      <c r="F12" s="54"/>
      <c r="G12" s="54"/>
      <c r="H12" s="54"/>
      <c r="I12" s="54"/>
      <c r="J12" s="54"/>
      <c r="K12" s="54"/>
      <c r="L12" s="54"/>
      <c r="M12" s="54"/>
      <c r="N12" s="54"/>
      <c r="O12" s="54"/>
      <c r="P12" s="54"/>
      <c r="Q12" s="54"/>
      <c r="R12" s="54"/>
      <c r="S12" s="54"/>
      <c r="T12" s="54"/>
      <c r="U12" s="54"/>
      <c r="V12" s="54"/>
      <c r="W12" s="54"/>
      <c r="X12" s="54"/>
      <c r="Y12" s="54"/>
      <c r="Z12" s="54"/>
    </row>
    <row r="13" spans="1:26" x14ac:dyDescent="0.25">
      <c r="A13" s="92" t="s">
        <v>1996</v>
      </c>
      <c r="B13" s="54"/>
      <c r="C13" s="54"/>
      <c r="D13" s="54"/>
      <c r="E13" s="54"/>
      <c r="F13" s="54"/>
      <c r="G13" s="54"/>
      <c r="H13" s="54"/>
      <c r="I13" s="54"/>
      <c r="J13" s="54"/>
      <c r="K13" s="54"/>
      <c r="L13" s="54"/>
      <c r="M13" s="54"/>
      <c r="N13" s="54"/>
      <c r="O13" s="54"/>
      <c r="P13" s="54"/>
      <c r="Q13" s="54"/>
      <c r="R13" s="54"/>
      <c r="S13" s="54"/>
      <c r="T13" s="54"/>
      <c r="U13" s="54"/>
      <c r="V13" s="54"/>
      <c r="W13" s="54"/>
      <c r="X13" s="54"/>
      <c r="Y13" s="54"/>
      <c r="Z13" s="54"/>
    </row>
    <row r="14" spans="1:26" x14ac:dyDescent="0.25">
      <c r="A14" s="91" t="s">
        <v>1997</v>
      </c>
      <c r="B14" s="54"/>
      <c r="C14" s="54"/>
      <c r="D14" s="54"/>
      <c r="E14" s="54"/>
      <c r="F14" s="54"/>
      <c r="G14" s="54"/>
      <c r="H14" s="54"/>
      <c r="I14" s="54"/>
      <c r="J14" s="54"/>
      <c r="K14" s="54"/>
      <c r="L14" s="54"/>
      <c r="M14" s="54"/>
      <c r="N14" s="54"/>
      <c r="O14" s="54"/>
      <c r="P14" s="54"/>
      <c r="Q14" s="54"/>
      <c r="R14" s="54"/>
      <c r="S14" s="54"/>
      <c r="T14" s="54"/>
      <c r="U14" s="54"/>
      <c r="V14" s="54"/>
      <c r="W14" s="54"/>
      <c r="X14" s="54"/>
      <c r="Y14" s="54"/>
      <c r="Z14" s="54"/>
    </row>
    <row r="15" spans="1:26" x14ac:dyDescent="0.25">
      <c r="G15" s="54"/>
    </row>
    <row r="16" spans="1:26" x14ac:dyDescent="0.25">
      <c r="G16" s="54"/>
    </row>
    <row r="17" spans="7:7" x14ac:dyDescent="0.25">
      <c r="G17" s="54"/>
    </row>
    <row r="18" spans="7:7" x14ac:dyDescent="0.25">
      <c r="G18" s="54"/>
    </row>
    <row r="19" spans="7:7" x14ac:dyDescent="0.25">
      <c r="G19" s="54"/>
    </row>
    <row r="20" spans="7:7" x14ac:dyDescent="0.25">
      <c r="G20" s="54"/>
    </row>
    <row r="21" spans="7:7" ht="15.75" customHeight="1" x14ac:dyDescent="0.25">
      <c r="G21" s="54"/>
    </row>
    <row r="22" spans="7:7" ht="15.75" customHeight="1" x14ac:dyDescent="0.25">
      <c r="G22" s="54"/>
    </row>
    <row r="23" spans="7:7" ht="15.75" customHeight="1" x14ac:dyDescent="0.25">
      <c r="G23" s="54"/>
    </row>
    <row r="24" spans="7:7" ht="15.75" customHeight="1" x14ac:dyDescent="0.25">
      <c r="G24" s="54"/>
    </row>
    <row r="25" spans="7:7" ht="15.75" customHeight="1" x14ac:dyDescent="0.25">
      <c r="G25" s="54"/>
    </row>
    <row r="26" spans="7:7" ht="15.75" customHeight="1" x14ac:dyDescent="0.25">
      <c r="G26" s="54"/>
    </row>
    <row r="27" spans="7:7" ht="15.75" customHeight="1" x14ac:dyDescent="0.25">
      <c r="G27" s="54"/>
    </row>
    <row r="28" spans="7:7" ht="15.75" customHeight="1" x14ac:dyDescent="0.25">
      <c r="G28" s="54"/>
    </row>
    <row r="29" spans="7:7" ht="15.75" customHeight="1" x14ac:dyDescent="0.25">
      <c r="G29" s="54"/>
    </row>
    <row r="30" spans="7:7" ht="15.75" customHeight="1" x14ac:dyDescent="0.25">
      <c r="G30" s="54"/>
    </row>
    <row r="31" spans="7:7" ht="15.75" customHeight="1" x14ac:dyDescent="0.25">
      <c r="G31" s="54"/>
    </row>
    <row r="32" spans="7:7" ht="15.75" customHeight="1" x14ac:dyDescent="0.25">
      <c r="G32" s="54"/>
    </row>
    <row r="33" spans="7:7" ht="15.75" customHeight="1" x14ac:dyDescent="0.25">
      <c r="G33" s="54"/>
    </row>
    <row r="34" spans="7:7" ht="15.75" customHeight="1" x14ac:dyDescent="0.25">
      <c r="G34" s="54"/>
    </row>
    <row r="35" spans="7:7" ht="15.75" customHeight="1" x14ac:dyDescent="0.25">
      <c r="G35" s="54"/>
    </row>
    <row r="36" spans="7:7" ht="15.75" customHeight="1" x14ac:dyDescent="0.25">
      <c r="G36" s="54"/>
    </row>
    <row r="37" spans="7:7" ht="15.75" customHeight="1" x14ac:dyDescent="0.25">
      <c r="G37" s="54"/>
    </row>
    <row r="38" spans="7:7" ht="15.75" customHeight="1" x14ac:dyDescent="0.25">
      <c r="G38" s="54"/>
    </row>
    <row r="39" spans="7:7" ht="15.75" customHeight="1" x14ac:dyDescent="0.25">
      <c r="G39" s="54"/>
    </row>
    <row r="40" spans="7:7" ht="15.75" customHeight="1" x14ac:dyDescent="0.25">
      <c r="G40" s="54"/>
    </row>
    <row r="41" spans="7:7" ht="15.75" customHeight="1" x14ac:dyDescent="0.25">
      <c r="G41" s="54"/>
    </row>
    <row r="42" spans="7:7" ht="15.75" customHeight="1" x14ac:dyDescent="0.25">
      <c r="G42" s="54"/>
    </row>
    <row r="43" spans="7:7" ht="15.75" customHeight="1" x14ac:dyDescent="0.25">
      <c r="G43" s="54"/>
    </row>
    <row r="44" spans="7:7" ht="15.75" customHeight="1" x14ac:dyDescent="0.25">
      <c r="G44" s="54"/>
    </row>
    <row r="45" spans="7:7" ht="15.75" customHeight="1" x14ac:dyDescent="0.25">
      <c r="G45" s="54"/>
    </row>
    <row r="46" spans="7:7" ht="15.75" customHeight="1" x14ac:dyDescent="0.25">
      <c r="G46" s="54"/>
    </row>
    <row r="47" spans="7:7" ht="15.75" customHeight="1" x14ac:dyDescent="0.25">
      <c r="G47" s="54"/>
    </row>
    <row r="48" spans="7:7" ht="15.75" customHeight="1" x14ac:dyDescent="0.25">
      <c r="G48" s="54"/>
    </row>
    <row r="49" spans="7:7" ht="15.75" customHeight="1" x14ac:dyDescent="0.25">
      <c r="G49" s="54"/>
    </row>
    <row r="50" spans="7:7" ht="15.75" customHeight="1" x14ac:dyDescent="0.25">
      <c r="G50" s="54"/>
    </row>
    <row r="51" spans="7:7" ht="15.75" customHeight="1" x14ac:dyDescent="0.25">
      <c r="G51" s="54"/>
    </row>
    <row r="52" spans="7:7" ht="15.75" customHeight="1" x14ac:dyDescent="0.25">
      <c r="G52" s="54"/>
    </row>
    <row r="53" spans="7:7" ht="15.75" customHeight="1" x14ac:dyDescent="0.25">
      <c r="G53" s="54"/>
    </row>
    <row r="54" spans="7:7" ht="15.75" customHeight="1" x14ac:dyDescent="0.25">
      <c r="G54" s="54"/>
    </row>
    <row r="55" spans="7:7" ht="15.75" customHeight="1" x14ac:dyDescent="0.25">
      <c r="G55" s="54"/>
    </row>
    <row r="56" spans="7:7" ht="15.75" customHeight="1" x14ac:dyDescent="0.25">
      <c r="G56" s="54"/>
    </row>
    <row r="57" spans="7:7" ht="15.75" customHeight="1" x14ac:dyDescent="0.25">
      <c r="G57" s="54"/>
    </row>
    <row r="58" spans="7:7" ht="15.75" customHeight="1" x14ac:dyDescent="0.25">
      <c r="G58" s="54"/>
    </row>
    <row r="59" spans="7:7" ht="15.75" customHeight="1" x14ac:dyDescent="0.25">
      <c r="G59" s="54"/>
    </row>
    <row r="60" spans="7:7" ht="15.75" customHeight="1" x14ac:dyDescent="0.25">
      <c r="G60" s="54"/>
    </row>
    <row r="61" spans="7:7" ht="15.75" customHeight="1" x14ac:dyDescent="0.25">
      <c r="G61" s="54"/>
    </row>
    <row r="62" spans="7:7" ht="15.75" customHeight="1" x14ac:dyDescent="0.25">
      <c r="G62" s="54"/>
    </row>
    <row r="63" spans="7:7" ht="15.75" customHeight="1" x14ac:dyDescent="0.25">
      <c r="G63" s="54"/>
    </row>
    <row r="64" spans="7:7" ht="15.75" customHeight="1" x14ac:dyDescent="0.25">
      <c r="G64" s="54"/>
    </row>
    <row r="65" spans="7:7" ht="15.75" customHeight="1" x14ac:dyDescent="0.25">
      <c r="G65" s="54"/>
    </row>
    <row r="66" spans="7:7" ht="15.75" customHeight="1" x14ac:dyDescent="0.25">
      <c r="G66" s="54"/>
    </row>
    <row r="67" spans="7:7" ht="15.75" customHeight="1" x14ac:dyDescent="0.25">
      <c r="G67" s="54"/>
    </row>
    <row r="68" spans="7:7" ht="15.75" customHeight="1" x14ac:dyDescent="0.25">
      <c r="G68" s="54"/>
    </row>
    <row r="69" spans="7:7" ht="15.75" customHeight="1" x14ac:dyDescent="0.25">
      <c r="G69" s="54"/>
    </row>
    <row r="70" spans="7:7" ht="15.75" customHeight="1" x14ac:dyDescent="0.25">
      <c r="G70" s="54"/>
    </row>
    <row r="71" spans="7:7" ht="15.75" customHeight="1" x14ac:dyDescent="0.25">
      <c r="G71" s="54"/>
    </row>
    <row r="72" spans="7:7" ht="15.75" customHeight="1" x14ac:dyDescent="0.25">
      <c r="G72" s="54"/>
    </row>
    <row r="73" spans="7:7" ht="15.75" customHeight="1" x14ac:dyDescent="0.25">
      <c r="G73" s="54"/>
    </row>
    <row r="74" spans="7:7" ht="15.75" customHeight="1" x14ac:dyDescent="0.25">
      <c r="G74" s="54"/>
    </row>
    <row r="75" spans="7:7" ht="15.75" customHeight="1" x14ac:dyDescent="0.25">
      <c r="G75" s="54"/>
    </row>
    <row r="76" spans="7:7" ht="15.75" customHeight="1" x14ac:dyDescent="0.25">
      <c r="G76" s="54"/>
    </row>
    <row r="77" spans="7:7" ht="15.75" customHeight="1" x14ac:dyDescent="0.25">
      <c r="G77" s="54"/>
    </row>
    <row r="78" spans="7:7" ht="15.75" customHeight="1" x14ac:dyDescent="0.25">
      <c r="G78" s="54"/>
    </row>
    <row r="79" spans="7:7" ht="15.75" customHeight="1" x14ac:dyDescent="0.25">
      <c r="G79" s="54"/>
    </row>
    <row r="80" spans="7:7" ht="15.75" customHeight="1" x14ac:dyDescent="0.25">
      <c r="G80" s="54"/>
    </row>
    <row r="81" spans="7:7" ht="15.75" customHeight="1" x14ac:dyDescent="0.25">
      <c r="G81" s="54"/>
    </row>
    <row r="82" spans="7:7" ht="15.75" customHeight="1" x14ac:dyDescent="0.25">
      <c r="G82" s="54"/>
    </row>
    <row r="83" spans="7:7" ht="15.75" customHeight="1" x14ac:dyDescent="0.25">
      <c r="G83" s="54"/>
    </row>
    <row r="84" spans="7:7" ht="15.75" customHeight="1" x14ac:dyDescent="0.25">
      <c r="G84" s="54"/>
    </row>
    <row r="85" spans="7:7" ht="15.75" customHeight="1" x14ac:dyDescent="0.25">
      <c r="G85" s="54"/>
    </row>
    <row r="86" spans="7:7" ht="15.75" customHeight="1" x14ac:dyDescent="0.25">
      <c r="G86" s="54"/>
    </row>
    <row r="87" spans="7:7" ht="15.75" customHeight="1" x14ac:dyDescent="0.25">
      <c r="G87" s="54"/>
    </row>
    <row r="88" spans="7:7" ht="15.75" customHeight="1" x14ac:dyDescent="0.25">
      <c r="G88" s="54"/>
    </row>
    <row r="89" spans="7:7" ht="15.75" customHeight="1" x14ac:dyDescent="0.25">
      <c r="G89" s="54"/>
    </row>
    <row r="90" spans="7:7" ht="15.75" customHeight="1" x14ac:dyDescent="0.25">
      <c r="G90" s="54"/>
    </row>
    <row r="91" spans="7:7" ht="15.75" customHeight="1" x14ac:dyDescent="0.25">
      <c r="G91" s="54"/>
    </row>
    <row r="92" spans="7:7" ht="15.75" customHeight="1" x14ac:dyDescent="0.25">
      <c r="G92" s="54"/>
    </row>
    <row r="93" spans="7:7" ht="15.75" customHeight="1" x14ac:dyDescent="0.25">
      <c r="G93" s="54"/>
    </row>
    <row r="94" spans="7:7" ht="15.75" customHeight="1" x14ac:dyDescent="0.25">
      <c r="G94" s="54"/>
    </row>
    <row r="95" spans="7:7" ht="15.75" customHeight="1" x14ac:dyDescent="0.25">
      <c r="G95" s="54"/>
    </row>
    <row r="96" spans="7:7" ht="15.75" customHeight="1" x14ac:dyDescent="0.25">
      <c r="G96" s="54"/>
    </row>
    <row r="97" spans="7:7" ht="15.75" customHeight="1" x14ac:dyDescent="0.25">
      <c r="G97" s="54"/>
    </row>
    <row r="98" spans="7:7" ht="15.75" customHeight="1" x14ac:dyDescent="0.25">
      <c r="G98" s="54"/>
    </row>
    <row r="99" spans="7:7" ht="15.75" customHeight="1" x14ac:dyDescent="0.25">
      <c r="G99" s="54"/>
    </row>
    <row r="100" spans="7:7" ht="15.75" customHeight="1" x14ac:dyDescent="0.25">
      <c r="G100" s="54"/>
    </row>
    <row r="101" spans="7:7" ht="15.75" customHeight="1" x14ac:dyDescent="0.25">
      <c r="G101" s="54"/>
    </row>
    <row r="102" spans="7:7" ht="15.75" customHeight="1" x14ac:dyDescent="0.25">
      <c r="G102" s="54"/>
    </row>
    <row r="103" spans="7:7" ht="15.75" customHeight="1" x14ac:dyDescent="0.25">
      <c r="G103" s="54"/>
    </row>
    <row r="104" spans="7:7" ht="15.75" customHeight="1" x14ac:dyDescent="0.25">
      <c r="G104" s="54"/>
    </row>
    <row r="105" spans="7:7" ht="15.75" customHeight="1" x14ac:dyDescent="0.25">
      <c r="G105" s="54"/>
    </row>
    <row r="106" spans="7:7" ht="15.75" customHeight="1" x14ac:dyDescent="0.25">
      <c r="G106" s="54"/>
    </row>
    <row r="107" spans="7:7" ht="15.75" customHeight="1" x14ac:dyDescent="0.25">
      <c r="G107" s="54"/>
    </row>
    <row r="108" spans="7:7" ht="15.75" customHeight="1" x14ac:dyDescent="0.25">
      <c r="G108" s="54"/>
    </row>
    <row r="109" spans="7:7" ht="15.75" customHeight="1" x14ac:dyDescent="0.25">
      <c r="G109" s="54"/>
    </row>
    <row r="110" spans="7:7" ht="15.75" customHeight="1" x14ac:dyDescent="0.25">
      <c r="G110" s="54"/>
    </row>
    <row r="111" spans="7:7" ht="15.75" customHeight="1" x14ac:dyDescent="0.25">
      <c r="G111" s="54"/>
    </row>
    <row r="112" spans="7:7" ht="15.75" customHeight="1" x14ac:dyDescent="0.25">
      <c r="G112" s="54"/>
    </row>
    <row r="113" spans="7:7" ht="15.75" customHeight="1" x14ac:dyDescent="0.25">
      <c r="G113" s="54"/>
    </row>
    <row r="114" spans="7:7" ht="15.75" customHeight="1" x14ac:dyDescent="0.25">
      <c r="G114" s="54"/>
    </row>
    <row r="115" spans="7:7" ht="15.75" customHeight="1" x14ac:dyDescent="0.25">
      <c r="G115" s="54"/>
    </row>
    <row r="116" spans="7:7" ht="15.75" customHeight="1" x14ac:dyDescent="0.25">
      <c r="G116" s="54"/>
    </row>
    <row r="117" spans="7:7" ht="15.75" customHeight="1" x14ac:dyDescent="0.25">
      <c r="G117" s="54"/>
    </row>
    <row r="118" spans="7:7" ht="15.75" customHeight="1" x14ac:dyDescent="0.25">
      <c r="G118" s="54"/>
    </row>
    <row r="119" spans="7:7" ht="15.75" customHeight="1" x14ac:dyDescent="0.25">
      <c r="G119" s="54"/>
    </row>
    <row r="120" spans="7:7" ht="15.75" customHeight="1" x14ac:dyDescent="0.25">
      <c r="G120" s="54"/>
    </row>
    <row r="121" spans="7:7" ht="15.75" customHeight="1" x14ac:dyDescent="0.25">
      <c r="G121" s="54"/>
    </row>
    <row r="122" spans="7:7" ht="15.75" customHeight="1" x14ac:dyDescent="0.25">
      <c r="G122" s="54"/>
    </row>
    <row r="123" spans="7:7" ht="15.75" customHeight="1" x14ac:dyDescent="0.25">
      <c r="G123" s="54"/>
    </row>
    <row r="124" spans="7:7" ht="15.75" customHeight="1" x14ac:dyDescent="0.25">
      <c r="G124" s="54"/>
    </row>
    <row r="125" spans="7:7" ht="15.75" customHeight="1" x14ac:dyDescent="0.25">
      <c r="G125" s="54"/>
    </row>
    <row r="126" spans="7:7" ht="15.75" customHeight="1" x14ac:dyDescent="0.25">
      <c r="G126" s="54"/>
    </row>
    <row r="127" spans="7:7" ht="15.75" customHeight="1" x14ac:dyDescent="0.25">
      <c r="G127" s="54"/>
    </row>
    <row r="128" spans="7:7" ht="15.75" customHeight="1" x14ac:dyDescent="0.25">
      <c r="G128" s="54"/>
    </row>
    <row r="129" spans="7:7" ht="15.75" customHeight="1" x14ac:dyDescent="0.25">
      <c r="G129" s="54"/>
    </row>
    <row r="130" spans="7:7" ht="15.75" customHeight="1" x14ac:dyDescent="0.25">
      <c r="G130" s="54"/>
    </row>
    <row r="131" spans="7:7" ht="15.75" customHeight="1" x14ac:dyDescent="0.25">
      <c r="G131" s="54"/>
    </row>
    <row r="132" spans="7:7" ht="15.75" customHeight="1" x14ac:dyDescent="0.25">
      <c r="G132" s="54"/>
    </row>
    <row r="133" spans="7:7" ht="15.75" customHeight="1" x14ac:dyDescent="0.25">
      <c r="G133" s="54"/>
    </row>
    <row r="134" spans="7:7" ht="15.75" customHeight="1" x14ac:dyDescent="0.25">
      <c r="G134" s="54"/>
    </row>
    <row r="135" spans="7:7" ht="15.75" customHeight="1" x14ac:dyDescent="0.25">
      <c r="G135" s="54"/>
    </row>
    <row r="136" spans="7:7" ht="15.75" customHeight="1" x14ac:dyDescent="0.25">
      <c r="G136" s="54"/>
    </row>
    <row r="137" spans="7:7" ht="15.75" customHeight="1" x14ac:dyDescent="0.25">
      <c r="G137" s="54"/>
    </row>
    <row r="138" spans="7:7" ht="15.75" customHeight="1" x14ac:dyDescent="0.25">
      <c r="G138" s="54"/>
    </row>
    <row r="139" spans="7:7" ht="15.75" customHeight="1" x14ac:dyDescent="0.25">
      <c r="G139" s="54"/>
    </row>
    <row r="140" spans="7:7" ht="15.75" customHeight="1" x14ac:dyDescent="0.25">
      <c r="G140" s="54"/>
    </row>
    <row r="141" spans="7:7" ht="15.75" customHeight="1" x14ac:dyDescent="0.25">
      <c r="G141" s="54"/>
    </row>
    <row r="142" spans="7:7" ht="15.75" customHeight="1" x14ac:dyDescent="0.25">
      <c r="G142" s="54"/>
    </row>
    <row r="143" spans="7:7" ht="15.75" customHeight="1" x14ac:dyDescent="0.25">
      <c r="G143" s="54"/>
    </row>
    <row r="144" spans="7:7" ht="15.75" customHeight="1" x14ac:dyDescent="0.25">
      <c r="G144" s="54"/>
    </row>
    <row r="145" spans="7:7" ht="15.75" customHeight="1" x14ac:dyDescent="0.25">
      <c r="G145" s="54"/>
    </row>
    <row r="146" spans="7:7" ht="15.75" customHeight="1" x14ac:dyDescent="0.25">
      <c r="G146" s="54"/>
    </row>
    <row r="147" spans="7:7" ht="15.75" customHeight="1" x14ac:dyDescent="0.25">
      <c r="G147" s="54"/>
    </row>
    <row r="148" spans="7:7" ht="15.75" customHeight="1" x14ac:dyDescent="0.25">
      <c r="G148" s="54"/>
    </row>
    <row r="149" spans="7:7" ht="15.75" customHeight="1" x14ac:dyDescent="0.25">
      <c r="G149" s="54"/>
    </row>
    <row r="150" spans="7:7" ht="15.75" customHeight="1" x14ac:dyDescent="0.25">
      <c r="G150" s="54"/>
    </row>
    <row r="151" spans="7:7" ht="15.75" customHeight="1" x14ac:dyDescent="0.25">
      <c r="G151" s="54"/>
    </row>
    <row r="152" spans="7:7" ht="15.75" customHeight="1" x14ac:dyDescent="0.25">
      <c r="G152" s="54"/>
    </row>
    <row r="153" spans="7:7" ht="15.75" customHeight="1" x14ac:dyDescent="0.25">
      <c r="G153" s="54"/>
    </row>
    <row r="154" spans="7:7" ht="15.75" customHeight="1" x14ac:dyDescent="0.25">
      <c r="G154" s="54"/>
    </row>
    <row r="155" spans="7:7" ht="15.75" customHeight="1" x14ac:dyDescent="0.25">
      <c r="G155" s="54"/>
    </row>
    <row r="156" spans="7:7" ht="15.75" customHeight="1" x14ac:dyDescent="0.25">
      <c r="G156" s="54"/>
    </row>
    <row r="157" spans="7:7" ht="15.75" customHeight="1" x14ac:dyDescent="0.25">
      <c r="G157" s="54"/>
    </row>
    <row r="158" spans="7:7" ht="15.75" customHeight="1" x14ac:dyDescent="0.25">
      <c r="G158" s="54"/>
    </row>
    <row r="159" spans="7:7" ht="15.75" customHeight="1" x14ac:dyDescent="0.25">
      <c r="G159" s="54"/>
    </row>
    <row r="160" spans="7:7" ht="15.75" customHeight="1" x14ac:dyDescent="0.25">
      <c r="G160" s="54"/>
    </row>
    <row r="161" spans="7:7" ht="15.75" customHeight="1" x14ac:dyDescent="0.25">
      <c r="G161" s="54"/>
    </row>
    <row r="162" spans="7:7" ht="15.75" customHeight="1" x14ac:dyDescent="0.25">
      <c r="G162" s="54"/>
    </row>
    <row r="163" spans="7:7" ht="15.75" customHeight="1" x14ac:dyDescent="0.25">
      <c r="G163" s="54"/>
    </row>
    <row r="164" spans="7:7" ht="15.75" customHeight="1" x14ac:dyDescent="0.25">
      <c r="G164" s="54"/>
    </row>
    <row r="165" spans="7:7" ht="15.75" customHeight="1" x14ac:dyDescent="0.25">
      <c r="G165" s="54"/>
    </row>
    <row r="166" spans="7:7" ht="15.75" customHeight="1" x14ac:dyDescent="0.25">
      <c r="G166" s="54"/>
    </row>
    <row r="167" spans="7:7" ht="15.75" customHeight="1" x14ac:dyDescent="0.25">
      <c r="G167" s="54"/>
    </row>
    <row r="168" spans="7:7" ht="15.75" customHeight="1" x14ac:dyDescent="0.25">
      <c r="G168" s="54"/>
    </row>
    <row r="169" spans="7:7" ht="15.75" customHeight="1" x14ac:dyDescent="0.25">
      <c r="G169" s="54"/>
    </row>
    <row r="170" spans="7:7" ht="15.75" customHeight="1" x14ac:dyDescent="0.25">
      <c r="G170" s="54"/>
    </row>
    <row r="171" spans="7:7" ht="15.75" customHeight="1" x14ac:dyDescent="0.25">
      <c r="G171" s="54"/>
    </row>
    <row r="172" spans="7:7" ht="15.75" customHeight="1" x14ac:dyDescent="0.25">
      <c r="G172" s="54"/>
    </row>
    <row r="173" spans="7:7" ht="15.75" customHeight="1" x14ac:dyDescent="0.25">
      <c r="G173" s="54"/>
    </row>
    <row r="174" spans="7:7" ht="15.75" customHeight="1" x14ac:dyDescent="0.25">
      <c r="G174" s="54"/>
    </row>
    <row r="175" spans="7:7" ht="15.75" customHeight="1" x14ac:dyDescent="0.25">
      <c r="G175" s="54"/>
    </row>
    <row r="176" spans="7:7" ht="15.75" customHeight="1" x14ac:dyDescent="0.25">
      <c r="G176" s="54"/>
    </row>
    <row r="177" spans="7:7" ht="15.75" customHeight="1" x14ac:dyDescent="0.25">
      <c r="G177" s="54"/>
    </row>
    <row r="178" spans="7:7" ht="15.75" customHeight="1" x14ac:dyDescent="0.25">
      <c r="G178" s="54"/>
    </row>
    <row r="179" spans="7:7" ht="15.75" customHeight="1" x14ac:dyDescent="0.25">
      <c r="G179" s="54"/>
    </row>
    <row r="180" spans="7:7" ht="15.75" customHeight="1" x14ac:dyDescent="0.25">
      <c r="G180" s="54"/>
    </row>
    <row r="181" spans="7:7" ht="15.75" customHeight="1" x14ac:dyDescent="0.25">
      <c r="G181" s="54"/>
    </row>
    <row r="182" spans="7:7" ht="15.75" customHeight="1" x14ac:dyDescent="0.25">
      <c r="G182" s="54"/>
    </row>
    <row r="183" spans="7:7" ht="15.75" customHeight="1" x14ac:dyDescent="0.25">
      <c r="G183" s="54"/>
    </row>
    <row r="184" spans="7:7" ht="15.75" customHeight="1" x14ac:dyDescent="0.25">
      <c r="G184" s="54"/>
    </row>
    <row r="185" spans="7:7" ht="15.75" customHeight="1" x14ac:dyDescent="0.25">
      <c r="G185" s="54"/>
    </row>
    <row r="186" spans="7:7" ht="15.75" customHeight="1" x14ac:dyDescent="0.25">
      <c r="G186" s="54"/>
    </row>
    <row r="187" spans="7:7" ht="15.75" customHeight="1" x14ac:dyDescent="0.25">
      <c r="G187" s="54"/>
    </row>
    <row r="188" spans="7:7" ht="15.75" customHeight="1" x14ac:dyDescent="0.25">
      <c r="G188" s="54"/>
    </row>
    <row r="189" spans="7:7" ht="15.75" customHeight="1" x14ac:dyDescent="0.25">
      <c r="G189" s="54"/>
    </row>
    <row r="190" spans="7:7" ht="15.75" customHeight="1" x14ac:dyDescent="0.25">
      <c r="G190" s="54"/>
    </row>
    <row r="191" spans="7:7" ht="15.75" customHeight="1" x14ac:dyDescent="0.25">
      <c r="G191" s="54"/>
    </row>
    <row r="192" spans="7:7" ht="15.75" customHeight="1" x14ac:dyDescent="0.25">
      <c r="G192" s="54"/>
    </row>
    <row r="193" spans="7:7" ht="15.75" customHeight="1" x14ac:dyDescent="0.25">
      <c r="G193" s="54"/>
    </row>
    <row r="194" spans="7:7" ht="15.75" customHeight="1" x14ac:dyDescent="0.25">
      <c r="G194" s="54"/>
    </row>
    <row r="195" spans="7:7" ht="15.75" customHeight="1" x14ac:dyDescent="0.25">
      <c r="G195" s="54"/>
    </row>
    <row r="196" spans="7:7" ht="15.75" customHeight="1" x14ac:dyDescent="0.25">
      <c r="G196" s="54"/>
    </row>
    <row r="197" spans="7:7" ht="15.75" customHeight="1" x14ac:dyDescent="0.25">
      <c r="G197" s="54"/>
    </row>
    <row r="198" spans="7:7" ht="15.75" customHeight="1" x14ac:dyDescent="0.25">
      <c r="G198" s="54"/>
    </row>
    <row r="199" spans="7:7" ht="15.75" customHeight="1" x14ac:dyDescent="0.25">
      <c r="G199" s="54"/>
    </row>
    <row r="200" spans="7:7" ht="15.75" customHeight="1" x14ac:dyDescent="0.25">
      <c r="G200" s="54"/>
    </row>
    <row r="201" spans="7:7" ht="15.75" customHeight="1" x14ac:dyDescent="0.25">
      <c r="G201" s="54"/>
    </row>
    <row r="202" spans="7:7" ht="15.75" customHeight="1" x14ac:dyDescent="0.25">
      <c r="G202" s="54"/>
    </row>
    <row r="203" spans="7:7" ht="15.75" customHeight="1" x14ac:dyDescent="0.25">
      <c r="G203" s="54"/>
    </row>
    <row r="204" spans="7:7" ht="15.75" customHeight="1" x14ac:dyDescent="0.25">
      <c r="G204" s="54"/>
    </row>
    <row r="205" spans="7:7" ht="15.75" customHeight="1" x14ac:dyDescent="0.25">
      <c r="G205" s="54"/>
    </row>
    <row r="206" spans="7:7" ht="15.75" customHeight="1" x14ac:dyDescent="0.25">
      <c r="G206" s="54"/>
    </row>
    <row r="207" spans="7:7" ht="15.75" customHeight="1" x14ac:dyDescent="0.25">
      <c r="G207" s="54"/>
    </row>
    <row r="208" spans="7:7" ht="15.75" customHeight="1" x14ac:dyDescent="0.25">
      <c r="G208" s="54"/>
    </row>
    <row r="209" spans="7:7" ht="15.75" customHeight="1" x14ac:dyDescent="0.25">
      <c r="G209" s="54"/>
    </row>
    <row r="210" spans="7:7" ht="15.75" customHeight="1" x14ac:dyDescent="0.25">
      <c r="G210" s="54"/>
    </row>
    <row r="211" spans="7:7" ht="15.75" customHeight="1" x14ac:dyDescent="0.25">
      <c r="G211" s="54"/>
    </row>
    <row r="212" spans="7:7" ht="15.75" customHeight="1" x14ac:dyDescent="0.25">
      <c r="G212" s="54"/>
    </row>
    <row r="213" spans="7:7" ht="15.75" customHeight="1" x14ac:dyDescent="0.25">
      <c r="G213" s="54"/>
    </row>
    <row r="214" spans="7:7" ht="15.75" customHeight="1" x14ac:dyDescent="0.25">
      <c r="G214" s="54"/>
    </row>
    <row r="215" spans="7:7" ht="15.75" customHeight="1" x14ac:dyDescent="0.25">
      <c r="G215" s="54"/>
    </row>
    <row r="216" spans="7:7" ht="15.75" customHeight="1" x14ac:dyDescent="0.25">
      <c r="G216" s="54"/>
    </row>
    <row r="217" spans="7:7" ht="15.75" customHeight="1" x14ac:dyDescent="0.25">
      <c r="G217" s="54"/>
    </row>
    <row r="218" spans="7:7" ht="15.75" customHeight="1" x14ac:dyDescent="0.25">
      <c r="G218" s="54"/>
    </row>
    <row r="219" spans="7:7" ht="15.75" customHeight="1" x14ac:dyDescent="0.25">
      <c r="G219" s="54"/>
    </row>
    <row r="220" spans="7:7" ht="15.75" customHeight="1" x14ac:dyDescent="0.25">
      <c r="G220" s="54"/>
    </row>
    <row r="221" spans="7:7" ht="15.75" customHeight="1" x14ac:dyDescent="0.25">
      <c r="G221" s="54"/>
    </row>
    <row r="222" spans="7:7" ht="15.75" customHeight="1" x14ac:dyDescent="0.25">
      <c r="G222" s="54"/>
    </row>
    <row r="223" spans="7:7" ht="15.75" customHeight="1" x14ac:dyDescent="0.25">
      <c r="G223" s="54"/>
    </row>
    <row r="224" spans="7:7" ht="15.75" customHeight="1" x14ac:dyDescent="0.25">
      <c r="G224" s="54"/>
    </row>
    <row r="225" spans="7:7" ht="15.75" customHeight="1" x14ac:dyDescent="0.25">
      <c r="G225" s="54"/>
    </row>
    <row r="226" spans="7:7" ht="15.75" customHeight="1" x14ac:dyDescent="0.25">
      <c r="G226" s="54"/>
    </row>
    <row r="227" spans="7:7" ht="15.75" customHeight="1" x14ac:dyDescent="0.25">
      <c r="G227" s="54"/>
    </row>
    <row r="228" spans="7:7" ht="15.75" customHeight="1" x14ac:dyDescent="0.25">
      <c r="G228" s="54"/>
    </row>
    <row r="229" spans="7:7" ht="15.75" customHeight="1" x14ac:dyDescent="0.25">
      <c r="G229" s="54"/>
    </row>
    <row r="230" spans="7:7" ht="15.75" customHeight="1" x14ac:dyDescent="0.25">
      <c r="G230" s="54"/>
    </row>
    <row r="231" spans="7:7" ht="15.75" customHeight="1" x14ac:dyDescent="0.25">
      <c r="G231" s="54"/>
    </row>
    <row r="232" spans="7:7" ht="15.75" customHeight="1" x14ac:dyDescent="0.25">
      <c r="G232" s="54"/>
    </row>
    <row r="233" spans="7:7" ht="15.75" customHeight="1" x14ac:dyDescent="0.25">
      <c r="G233" s="54"/>
    </row>
    <row r="234" spans="7:7" ht="15.75" customHeight="1" x14ac:dyDescent="0.25">
      <c r="G234" s="54"/>
    </row>
    <row r="235" spans="7:7" ht="15.75" customHeight="1" x14ac:dyDescent="0.25">
      <c r="G235" s="54"/>
    </row>
    <row r="236" spans="7:7" ht="15.75" customHeight="1" x14ac:dyDescent="0.25">
      <c r="G236" s="54"/>
    </row>
    <row r="237" spans="7:7" ht="15.75" customHeight="1" x14ac:dyDescent="0.25">
      <c r="G237" s="54"/>
    </row>
    <row r="238" spans="7:7" ht="15.75" customHeight="1" x14ac:dyDescent="0.25">
      <c r="G238" s="54"/>
    </row>
    <row r="239" spans="7:7" ht="15.75" customHeight="1" x14ac:dyDescent="0.25">
      <c r="G239" s="54"/>
    </row>
    <row r="240" spans="7:7" ht="15.75" customHeight="1" x14ac:dyDescent="0.25">
      <c r="G240" s="54"/>
    </row>
    <row r="241" spans="7:7" ht="15.75" customHeight="1" x14ac:dyDescent="0.25">
      <c r="G241" s="54"/>
    </row>
    <row r="242" spans="7:7" ht="15.75" customHeight="1" x14ac:dyDescent="0.25">
      <c r="G242" s="54"/>
    </row>
    <row r="243" spans="7:7" ht="15.75" customHeight="1" x14ac:dyDescent="0.25">
      <c r="G243" s="54"/>
    </row>
    <row r="244" spans="7:7" ht="15.75" customHeight="1" x14ac:dyDescent="0.25">
      <c r="G244" s="54"/>
    </row>
    <row r="245" spans="7:7" ht="15.75" customHeight="1" x14ac:dyDescent="0.25">
      <c r="G245" s="54"/>
    </row>
    <row r="246" spans="7:7" ht="15.75" customHeight="1" x14ac:dyDescent="0.25">
      <c r="G246" s="54"/>
    </row>
    <row r="247" spans="7:7" ht="15.75" customHeight="1" x14ac:dyDescent="0.25">
      <c r="G247" s="54"/>
    </row>
    <row r="248" spans="7:7" ht="15.75" customHeight="1" x14ac:dyDescent="0.25">
      <c r="G248" s="54"/>
    </row>
    <row r="249" spans="7:7" ht="15.75" customHeight="1" x14ac:dyDescent="0.25">
      <c r="G249" s="54"/>
    </row>
    <row r="250" spans="7:7" ht="15.75" customHeight="1" x14ac:dyDescent="0.25">
      <c r="G250" s="54"/>
    </row>
    <row r="251" spans="7:7" ht="15.75" customHeight="1" x14ac:dyDescent="0.25">
      <c r="G251" s="54"/>
    </row>
    <row r="252" spans="7:7" ht="15.75" customHeight="1" x14ac:dyDescent="0.25">
      <c r="G252" s="54"/>
    </row>
    <row r="253" spans="7:7" ht="15.75" customHeight="1" x14ac:dyDescent="0.25">
      <c r="G253" s="54"/>
    </row>
    <row r="254" spans="7:7" ht="15.75" customHeight="1" x14ac:dyDescent="0.25">
      <c r="G254" s="54"/>
    </row>
    <row r="255" spans="7:7" ht="15.75" customHeight="1" x14ac:dyDescent="0.25">
      <c r="G255" s="54"/>
    </row>
    <row r="256" spans="7:7" ht="15.75" customHeight="1" x14ac:dyDescent="0.25">
      <c r="G256" s="54"/>
    </row>
    <row r="257" spans="7:7" ht="15.75" customHeight="1" x14ac:dyDescent="0.25">
      <c r="G257" s="54"/>
    </row>
    <row r="258" spans="7:7" ht="15.75" customHeight="1" x14ac:dyDescent="0.25">
      <c r="G258" s="54"/>
    </row>
    <row r="259" spans="7:7" ht="15.75" customHeight="1" x14ac:dyDescent="0.25">
      <c r="G259" s="54"/>
    </row>
    <row r="260" spans="7:7" ht="15.75" customHeight="1" x14ac:dyDescent="0.25">
      <c r="G260" s="54"/>
    </row>
    <row r="261" spans="7:7" ht="15.75" customHeight="1" x14ac:dyDescent="0.25">
      <c r="G261" s="54"/>
    </row>
    <row r="262" spans="7:7" ht="15.75" customHeight="1" x14ac:dyDescent="0.25">
      <c r="G262" s="54"/>
    </row>
    <row r="263" spans="7:7" ht="15.75" customHeight="1" x14ac:dyDescent="0.25">
      <c r="G263" s="54"/>
    </row>
    <row r="264" spans="7:7" ht="15.75" customHeight="1" x14ac:dyDescent="0.25">
      <c r="G264" s="54"/>
    </row>
    <row r="265" spans="7:7" ht="15.75" customHeight="1" x14ac:dyDescent="0.25">
      <c r="G265" s="54"/>
    </row>
    <row r="266" spans="7:7" ht="15.75" customHeight="1" x14ac:dyDescent="0.25">
      <c r="G266" s="54"/>
    </row>
    <row r="267" spans="7:7" ht="15.75" customHeight="1" x14ac:dyDescent="0.25">
      <c r="G267" s="54"/>
    </row>
    <row r="268" spans="7:7" ht="15.75" customHeight="1" x14ac:dyDescent="0.25">
      <c r="G268" s="54"/>
    </row>
    <row r="269" spans="7:7" ht="15.75" customHeight="1" x14ac:dyDescent="0.25">
      <c r="G269" s="54"/>
    </row>
    <row r="270" spans="7:7" ht="15.75" customHeight="1" x14ac:dyDescent="0.25">
      <c r="G270" s="54"/>
    </row>
    <row r="271" spans="7:7" ht="15.75" customHeight="1" x14ac:dyDescent="0.25">
      <c r="G271" s="54"/>
    </row>
    <row r="272" spans="7:7" ht="15.75" customHeight="1" x14ac:dyDescent="0.25">
      <c r="G272" s="54"/>
    </row>
    <row r="273" spans="7:7" ht="15.75" customHeight="1" x14ac:dyDescent="0.25">
      <c r="G273" s="54"/>
    </row>
    <row r="274" spans="7:7" ht="15.75" customHeight="1" x14ac:dyDescent="0.25">
      <c r="G274" s="54"/>
    </row>
    <row r="275" spans="7:7" ht="15.75" customHeight="1" x14ac:dyDescent="0.25">
      <c r="G275" s="54"/>
    </row>
    <row r="276" spans="7:7" ht="15.75" customHeight="1" x14ac:dyDescent="0.25">
      <c r="G276" s="54"/>
    </row>
    <row r="277" spans="7:7" ht="15.75" customHeight="1" x14ac:dyDescent="0.25">
      <c r="G277" s="54"/>
    </row>
    <row r="278" spans="7:7" ht="15.75" customHeight="1" x14ac:dyDescent="0.25">
      <c r="G278" s="54"/>
    </row>
    <row r="279" spans="7:7" ht="15.75" customHeight="1" x14ac:dyDescent="0.25">
      <c r="G279" s="54"/>
    </row>
    <row r="280" spans="7:7" ht="15.75" customHeight="1" x14ac:dyDescent="0.25">
      <c r="G280" s="54"/>
    </row>
    <row r="281" spans="7:7" ht="15.75" customHeight="1" x14ac:dyDescent="0.25">
      <c r="G281" s="54"/>
    </row>
    <row r="282" spans="7:7" ht="15.75" customHeight="1" x14ac:dyDescent="0.25">
      <c r="G282" s="54"/>
    </row>
    <row r="283" spans="7:7" ht="15.75" customHeight="1" x14ac:dyDescent="0.25">
      <c r="G283" s="54"/>
    </row>
    <row r="284" spans="7:7" ht="15.75" customHeight="1" x14ac:dyDescent="0.25">
      <c r="G284" s="54"/>
    </row>
    <row r="285" spans="7:7" ht="15.75" customHeight="1" x14ac:dyDescent="0.25">
      <c r="G285" s="54"/>
    </row>
    <row r="286" spans="7:7" ht="15.75" customHeight="1" x14ac:dyDescent="0.25">
      <c r="G286" s="54"/>
    </row>
    <row r="287" spans="7:7" ht="15.75" customHeight="1" x14ac:dyDescent="0.25">
      <c r="G287" s="54"/>
    </row>
    <row r="288" spans="7:7" ht="15.75" customHeight="1" x14ac:dyDescent="0.25">
      <c r="G288" s="54"/>
    </row>
    <row r="289" spans="7:7" ht="15.75" customHeight="1" x14ac:dyDescent="0.25">
      <c r="G289" s="54"/>
    </row>
    <row r="290" spans="7:7" ht="15.75" customHeight="1" x14ac:dyDescent="0.25">
      <c r="G290" s="54"/>
    </row>
    <row r="291" spans="7:7" ht="15.75" customHeight="1" x14ac:dyDescent="0.25">
      <c r="G291" s="54"/>
    </row>
    <row r="292" spans="7:7" ht="15.75" customHeight="1" x14ac:dyDescent="0.25">
      <c r="G292" s="54"/>
    </row>
    <row r="293" spans="7:7" ht="15.75" customHeight="1" x14ac:dyDescent="0.25">
      <c r="G293" s="54"/>
    </row>
    <row r="294" spans="7:7" ht="15.75" customHeight="1" x14ac:dyDescent="0.25">
      <c r="G294" s="54"/>
    </row>
    <row r="295" spans="7:7" ht="15.75" customHeight="1" x14ac:dyDescent="0.25">
      <c r="G295" s="54"/>
    </row>
    <row r="296" spans="7:7" ht="15.75" customHeight="1" x14ac:dyDescent="0.25">
      <c r="G296" s="54"/>
    </row>
    <row r="297" spans="7:7" ht="15.75" customHeight="1" x14ac:dyDescent="0.25">
      <c r="G297" s="54"/>
    </row>
    <row r="298" spans="7:7" ht="15.75" customHeight="1" x14ac:dyDescent="0.25">
      <c r="G298" s="54"/>
    </row>
    <row r="299" spans="7:7" ht="15.75" customHeight="1" x14ac:dyDescent="0.25">
      <c r="G299" s="54"/>
    </row>
    <row r="300" spans="7:7" ht="15.75" customHeight="1" x14ac:dyDescent="0.25">
      <c r="G300" s="54"/>
    </row>
    <row r="301" spans="7:7" ht="15.75" customHeight="1" x14ac:dyDescent="0.25">
      <c r="G301" s="54"/>
    </row>
    <row r="302" spans="7:7" ht="15.75" customHeight="1" x14ac:dyDescent="0.25">
      <c r="G302" s="54"/>
    </row>
    <row r="303" spans="7:7" ht="15.75" customHeight="1" x14ac:dyDescent="0.25">
      <c r="G303" s="54"/>
    </row>
    <row r="304" spans="7:7" ht="15.75" customHeight="1" x14ac:dyDescent="0.25">
      <c r="G304" s="54"/>
    </row>
    <row r="305" spans="7:7" ht="15.75" customHeight="1" x14ac:dyDescent="0.25">
      <c r="G305" s="54"/>
    </row>
    <row r="306" spans="7:7" ht="15.75" customHeight="1" x14ac:dyDescent="0.25">
      <c r="G306" s="54"/>
    </row>
    <row r="307" spans="7:7" ht="15.75" customHeight="1" x14ac:dyDescent="0.25">
      <c r="G307" s="54"/>
    </row>
    <row r="308" spans="7:7" ht="15.75" customHeight="1" x14ac:dyDescent="0.25">
      <c r="G308" s="54"/>
    </row>
    <row r="309" spans="7:7" ht="15.75" customHeight="1" x14ac:dyDescent="0.25">
      <c r="G309" s="54"/>
    </row>
    <row r="310" spans="7:7" ht="15.75" customHeight="1" x14ac:dyDescent="0.25">
      <c r="G310" s="54"/>
    </row>
    <row r="311" spans="7:7" ht="15.75" customHeight="1" x14ac:dyDescent="0.25">
      <c r="G311" s="54"/>
    </row>
    <row r="312" spans="7:7" ht="15.75" customHeight="1" x14ac:dyDescent="0.25">
      <c r="G312" s="54"/>
    </row>
    <row r="313" spans="7:7" ht="15.75" customHeight="1" x14ac:dyDescent="0.25">
      <c r="G313" s="54"/>
    </row>
    <row r="314" spans="7:7" ht="15.75" customHeight="1" x14ac:dyDescent="0.25">
      <c r="G314" s="54"/>
    </row>
    <row r="315" spans="7:7" ht="15.75" customHeight="1" x14ac:dyDescent="0.25">
      <c r="G315" s="54"/>
    </row>
    <row r="316" spans="7:7" ht="15.75" customHeight="1" x14ac:dyDescent="0.25">
      <c r="G316" s="54"/>
    </row>
    <row r="317" spans="7:7" ht="15.75" customHeight="1" x14ac:dyDescent="0.25">
      <c r="G317" s="54"/>
    </row>
    <row r="318" spans="7:7" ht="15.75" customHeight="1" x14ac:dyDescent="0.25">
      <c r="G318" s="54"/>
    </row>
    <row r="319" spans="7:7" ht="15.75" customHeight="1" x14ac:dyDescent="0.25">
      <c r="G319" s="54"/>
    </row>
    <row r="320" spans="7:7" ht="15.75" customHeight="1" x14ac:dyDescent="0.25">
      <c r="G320" s="54"/>
    </row>
    <row r="321" spans="7:7" ht="15.75" customHeight="1" x14ac:dyDescent="0.25">
      <c r="G321" s="54"/>
    </row>
    <row r="322" spans="7:7" ht="15.75" customHeight="1" x14ac:dyDescent="0.25">
      <c r="G322" s="54"/>
    </row>
    <row r="323" spans="7:7" ht="15.75" customHeight="1" x14ac:dyDescent="0.25">
      <c r="G323" s="54"/>
    </row>
    <row r="324" spans="7:7" ht="15.75" customHeight="1" x14ac:dyDescent="0.25">
      <c r="G324" s="54"/>
    </row>
    <row r="325" spans="7:7" ht="15.75" customHeight="1" x14ac:dyDescent="0.25">
      <c r="G325" s="54"/>
    </row>
    <row r="326" spans="7:7" ht="15.75" customHeight="1" x14ac:dyDescent="0.25">
      <c r="G326" s="54"/>
    </row>
    <row r="327" spans="7:7" ht="15.75" customHeight="1" x14ac:dyDescent="0.25">
      <c r="G327" s="54"/>
    </row>
    <row r="328" spans="7:7" ht="15.75" customHeight="1" x14ac:dyDescent="0.25">
      <c r="G328" s="54"/>
    </row>
    <row r="329" spans="7:7" ht="15.75" customHeight="1" x14ac:dyDescent="0.25">
      <c r="G329" s="54"/>
    </row>
    <row r="330" spans="7:7" ht="15.75" customHeight="1" x14ac:dyDescent="0.25">
      <c r="G330" s="54"/>
    </row>
    <row r="331" spans="7:7" ht="15.75" customHeight="1" x14ac:dyDescent="0.25">
      <c r="G331" s="54"/>
    </row>
    <row r="332" spans="7:7" ht="15.75" customHeight="1" x14ac:dyDescent="0.25">
      <c r="G332" s="54"/>
    </row>
    <row r="333" spans="7:7" ht="15.75" customHeight="1" x14ac:dyDescent="0.25">
      <c r="G333" s="54"/>
    </row>
    <row r="334" spans="7:7" ht="15.75" customHeight="1" x14ac:dyDescent="0.25">
      <c r="G334" s="54"/>
    </row>
    <row r="335" spans="7:7" ht="15.75" customHeight="1" x14ac:dyDescent="0.25">
      <c r="G335" s="54"/>
    </row>
    <row r="336" spans="7:7" ht="15.75" customHeight="1" x14ac:dyDescent="0.25">
      <c r="G336" s="54"/>
    </row>
    <row r="337" spans="7:7" ht="15.75" customHeight="1" x14ac:dyDescent="0.25">
      <c r="G337" s="54"/>
    </row>
    <row r="338" spans="7:7" ht="15.75" customHeight="1" x14ac:dyDescent="0.25">
      <c r="G338" s="54"/>
    </row>
    <row r="339" spans="7:7" ht="15.75" customHeight="1" x14ac:dyDescent="0.25">
      <c r="G339" s="54"/>
    </row>
    <row r="340" spans="7:7" ht="15.75" customHeight="1" x14ac:dyDescent="0.25">
      <c r="G340" s="54"/>
    </row>
    <row r="341" spans="7:7" ht="15.75" customHeight="1" x14ac:dyDescent="0.25">
      <c r="G341" s="54"/>
    </row>
    <row r="342" spans="7:7" ht="15.75" customHeight="1" x14ac:dyDescent="0.25">
      <c r="G342" s="54"/>
    </row>
    <row r="343" spans="7:7" ht="15.75" customHeight="1" x14ac:dyDescent="0.25">
      <c r="G343" s="54"/>
    </row>
    <row r="344" spans="7:7" ht="15.75" customHeight="1" x14ac:dyDescent="0.25">
      <c r="G344" s="54"/>
    </row>
    <row r="345" spans="7:7" ht="15.75" customHeight="1" x14ac:dyDescent="0.25">
      <c r="G345" s="54"/>
    </row>
    <row r="346" spans="7:7" ht="15.75" customHeight="1" x14ac:dyDescent="0.25">
      <c r="G346" s="54"/>
    </row>
    <row r="347" spans="7:7" ht="15.75" customHeight="1" x14ac:dyDescent="0.25">
      <c r="G347" s="54"/>
    </row>
    <row r="348" spans="7:7" ht="15.75" customHeight="1" x14ac:dyDescent="0.25">
      <c r="G348" s="54"/>
    </row>
    <row r="349" spans="7:7" ht="15.75" customHeight="1" x14ac:dyDescent="0.25">
      <c r="G349" s="54"/>
    </row>
    <row r="350" spans="7:7" ht="15.75" customHeight="1" x14ac:dyDescent="0.25">
      <c r="G350" s="54"/>
    </row>
    <row r="351" spans="7:7" ht="15.75" customHeight="1" x14ac:dyDescent="0.25">
      <c r="G351" s="54"/>
    </row>
    <row r="352" spans="7:7" ht="15.75" customHeight="1" x14ac:dyDescent="0.25">
      <c r="G352" s="54"/>
    </row>
    <row r="353" spans="7:7" ht="15.75" customHeight="1" x14ac:dyDescent="0.25">
      <c r="G353" s="54"/>
    </row>
    <row r="354" spans="7:7" ht="15.75" customHeight="1" x14ac:dyDescent="0.25">
      <c r="G354" s="54"/>
    </row>
    <row r="355" spans="7:7" ht="15.75" customHeight="1" x14ac:dyDescent="0.25">
      <c r="G355" s="54"/>
    </row>
    <row r="356" spans="7:7" ht="15.75" customHeight="1" x14ac:dyDescent="0.25">
      <c r="G356" s="54"/>
    </row>
    <row r="357" spans="7:7" ht="15.75" customHeight="1" x14ac:dyDescent="0.25">
      <c r="G357" s="54"/>
    </row>
    <row r="358" spans="7:7" ht="15.75" customHeight="1" x14ac:dyDescent="0.25">
      <c r="G358" s="54"/>
    </row>
    <row r="359" spans="7:7" ht="15.75" customHeight="1" x14ac:dyDescent="0.25">
      <c r="G359" s="54"/>
    </row>
    <row r="360" spans="7:7" ht="15.75" customHeight="1" x14ac:dyDescent="0.25">
      <c r="G360" s="54"/>
    </row>
    <row r="361" spans="7:7" ht="15.75" customHeight="1" x14ac:dyDescent="0.25">
      <c r="G361" s="54"/>
    </row>
    <row r="362" spans="7:7" ht="15.75" customHeight="1" x14ac:dyDescent="0.25">
      <c r="G362" s="54"/>
    </row>
    <row r="363" spans="7:7" ht="15.75" customHeight="1" x14ac:dyDescent="0.25">
      <c r="G363" s="54"/>
    </row>
    <row r="364" spans="7:7" ht="15.75" customHeight="1" x14ac:dyDescent="0.25">
      <c r="G364" s="54"/>
    </row>
    <row r="365" spans="7:7" ht="15.75" customHeight="1" x14ac:dyDescent="0.25">
      <c r="G365" s="54"/>
    </row>
    <row r="366" spans="7:7" ht="15.75" customHeight="1" x14ac:dyDescent="0.25">
      <c r="G366" s="54"/>
    </row>
    <row r="367" spans="7:7" ht="15.75" customHeight="1" x14ac:dyDescent="0.25">
      <c r="G367" s="54"/>
    </row>
    <row r="368" spans="7:7" ht="15.75" customHeight="1" x14ac:dyDescent="0.25">
      <c r="G368" s="54"/>
    </row>
    <row r="369" spans="7:7" ht="15.75" customHeight="1" x14ac:dyDescent="0.25">
      <c r="G369" s="54"/>
    </row>
    <row r="370" spans="7:7" ht="15.75" customHeight="1" x14ac:dyDescent="0.25">
      <c r="G370" s="54"/>
    </row>
    <row r="371" spans="7:7" ht="15.75" customHeight="1" x14ac:dyDescent="0.25">
      <c r="G371" s="54"/>
    </row>
    <row r="372" spans="7:7" ht="15.75" customHeight="1" x14ac:dyDescent="0.25">
      <c r="G372" s="54"/>
    </row>
    <row r="373" spans="7:7" ht="15.75" customHeight="1" x14ac:dyDescent="0.25">
      <c r="G373" s="54"/>
    </row>
    <row r="374" spans="7:7" ht="15.75" customHeight="1" x14ac:dyDescent="0.25">
      <c r="G374" s="54"/>
    </row>
    <row r="375" spans="7:7" ht="15.75" customHeight="1" x14ac:dyDescent="0.25">
      <c r="G375" s="54"/>
    </row>
    <row r="376" spans="7:7" ht="15.75" customHeight="1" x14ac:dyDescent="0.25">
      <c r="G376" s="54"/>
    </row>
    <row r="377" spans="7:7" ht="15.75" customHeight="1" x14ac:dyDescent="0.25">
      <c r="G377" s="54"/>
    </row>
    <row r="378" spans="7:7" ht="15.75" customHeight="1" x14ac:dyDescent="0.25">
      <c r="G378" s="54"/>
    </row>
    <row r="379" spans="7:7" ht="15.75" customHeight="1" x14ac:dyDescent="0.25">
      <c r="G379" s="54"/>
    </row>
    <row r="380" spans="7:7" ht="15.75" customHeight="1" x14ac:dyDescent="0.25">
      <c r="G380" s="54"/>
    </row>
    <row r="381" spans="7:7" ht="15.75" customHeight="1" x14ac:dyDescent="0.25">
      <c r="G381" s="54"/>
    </row>
    <row r="382" spans="7:7" ht="15.75" customHeight="1" x14ac:dyDescent="0.25">
      <c r="G382" s="54"/>
    </row>
    <row r="383" spans="7:7" ht="15.75" customHeight="1" x14ac:dyDescent="0.25">
      <c r="G383" s="54"/>
    </row>
    <row r="384" spans="7:7" ht="15.75" customHeight="1" x14ac:dyDescent="0.25">
      <c r="G384" s="54"/>
    </row>
    <row r="385" spans="7:7" ht="15.75" customHeight="1" x14ac:dyDescent="0.25">
      <c r="G385" s="54"/>
    </row>
    <row r="386" spans="7:7" ht="15.75" customHeight="1" x14ac:dyDescent="0.25">
      <c r="G386" s="54"/>
    </row>
    <row r="387" spans="7:7" ht="15.75" customHeight="1" x14ac:dyDescent="0.25">
      <c r="G387" s="54"/>
    </row>
    <row r="388" spans="7:7" ht="15.75" customHeight="1" x14ac:dyDescent="0.25">
      <c r="G388" s="54"/>
    </row>
    <row r="389" spans="7:7" ht="15.75" customHeight="1" x14ac:dyDescent="0.25">
      <c r="G389" s="54"/>
    </row>
    <row r="390" spans="7:7" ht="15.75" customHeight="1" x14ac:dyDescent="0.25">
      <c r="G390" s="54"/>
    </row>
    <row r="391" spans="7:7" ht="15.75" customHeight="1" x14ac:dyDescent="0.25">
      <c r="G391" s="54"/>
    </row>
    <row r="392" spans="7:7" ht="15.75" customHeight="1" x14ac:dyDescent="0.25">
      <c r="G392" s="54"/>
    </row>
    <row r="393" spans="7:7" ht="15.75" customHeight="1" x14ac:dyDescent="0.25">
      <c r="G393" s="54"/>
    </row>
    <row r="394" spans="7:7" ht="15.75" customHeight="1" x14ac:dyDescent="0.25">
      <c r="G394" s="54"/>
    </row>
    <row r="395" spans="7:7" ht="15.75" customHeight="1" x14ac:dyDescent="0.25">
      <c r="G395" s="54"/>
    </row>
    <row r="396" spans="7:7" ht="15.75" customHeight="1" x14ac:dyDescent="0.25">
      <c r="G396" s="54"/>
    </row>
    <row r="397" spans="7:7" ht="15.75" customHeight="1" x14ac:dyDescent="0.25">
      <c r="G397" s="54"/>
    </row>
    <row r="398" spans="7:7" ht="15.75" customHeight="1" x14ac:dyDescent="0.25">
      <c r="G398" s="54"/>
    </row>
    <row r="399" spans="7:7" ht="15.75" customHeight="1" x14ac:dyDescent="0.25">
      <c r="G399" s="54"/>
    </row>
    <row r="400" spans="7:7" ht="15.75" customHeight="1" x14ac:dyDescent="0.25">
      <c r="G400" s="54"/>
    </row>
    <row r="401" spans="7:7" ht="15.75" customHeight="1" x14ac:dyDescent="0.25">
      <c r="G401" s="54"/>
    </row>
    <row r="402" spans="7:7" ht="15.75" customHeight="1" x14ac:dyDescent="0.25">
      <c r="G402" s="54"/>
    </row>
    <row r="403" spans="7:7" ht="15.75" customHeight="1" x14ac:dyDescent="0.25">
      <c r="G403" s="54"/>
    </row>
    <row r="404" spans="7:7" ht="15.75" customHeight="1" x14ac:dyDescent="0.25">
      <c r="G404" s="54"/>
    </row>
    <row r="405" spans="7:7" ht="15.75" customHeight="1" x14ac:dyDescent="0.25">
      <c r="G405" s="54"/>
    </row>
    <row r="406" spans="7:7" ht="15.75" customHeight="1" x14ac:dyDescent="0.25">
      <c r="G406" s="54"/>
    </row>
    <row r="407" spans="7:7" ht="15.75" customHeight="1" x14ac:dyDescent="0.25">
      <c r="G407" s="54"/>
    </row>
    <row r="408" spans="7:7" ht="15.75" customHeight="1" x14ac:dyDescent="0.25">
      <c r="G408" s="54"/>
    </row>
    <row r="409" spans="7:7" ht="15.75" customHeight="1" x14ac:dyDescent="0.25">
      <c r="G409" s="54"/>
    </row>
    <row r="410" spans="7:7" ht="15.75" customHeight="1" x14ac:dyDescent="0.25">
      <c r="G410" s="54"/>
    </row>
    <row r="411" spans="7:7" ht="15.75" customHeight="1" x14ac:dyDescent="0.25">
      <c r="G411" s="54"/>
    </row>
    <row r="412" spans="7:7" ht="15.75" customHeight="1" x14ac:dyDescent="0.25">
      <c r="G412" s="54"/>
    </row>
    <row r="413" spans="7:7" ht="15.75" customHeight="1" x14ac:dyDescent="0.25">
      <c r="G413" s="54"/>
    </row>
    <row r="414" spans="7:7" ht="15.75" customHeight="1" x14ac:dyDescent="0.25">
      <c r="G414" s="54"/>
    </row>
    <row r="415" spans="7:7" ht="15.75" customHeight="1" x14ac:dyDescent="0.25">
      <c r="G415" s="54"/>
    </row>
    <row r="416" spans="7:7" ht="15.75" customHeight="1" x14ac:dyDescent="0.25">
      <c r="G416" s="54"/>
    </row>
    <row r="417" spans="7:7" ht="15.75" customHeight="1" x14ac:dyDescent="0.25">
      <c r="G417" s="54"/>
    </row>
    <row r="418" spans="7:7" ht="15.75" customHeight="1" x14ac:dyDescent="0.25">
      <c r="G418" s="54"/>
    </row>
    <row r="419" spans="7:7" ht="15.75" customHeight="1" x14ac:dyDescent="0.25">
      <c r="G419" s="54"/>
    </row>
    <row r="420" spans="7:7" ht="15.75" customHeight="1" x14ac:dyDescent="0.25">
      <c r="G420" s="54"/>
    </row>
    <row r="421" spans="7:7" ht="15.75" customHeight="1" x14ac:dyDescent="0.25">
      <c r="G421" s="54"/>
    </row>
    <row r="422" spans="7:7" ht="15.75" customHeight="1" x14ac:dyDescent="0.25">
      <c r="G422" s="54"/>
    </row>
    <row r="423" spans="7:7" ht="15.75" customHeight="1" x14ac:dyDescent="0.25">
      <c r="G423" s="54"/>
    </row>
    <row r="424" spans="7:7" ht="15.75" customHeight="1" x14ac:dyDescent="0.25">
      <c r="G424" s="54"/>
    </row>
    <row r="425" spans="7:7" ht="15.75" customHeight="1" x14ac:dyDescent="0.25">
      <c r="G425" s="54"/>
    </row>
    <row r="426" spans="7:7" ht="15.75" customHeight="1" x14ac:dyDescent="0.25">
      <c r="G426" s="54"/>
    </row>
    <row r="427" spans="7:7" ht="15.75" customHeight="1" x14ac:dyDescent="0.25">
      <c r="G427" s="54"/>
    </row>
    <row r="428" spans="7:7" ht="15.75" customHeight="1" x14ac:dyDescent="0.25">
      <c r="G428" s="54"/>
    </row>
    <row r="429" spans="7:7" ht="15.75" customHeight="1" x14ac:dyDescent="0.25">
      <c r="G429" s="54"/>
    </row>
    <row r="430" spans="7:7" ht="15.75" customHeight="1" x14ac:dyDescent="0.25">
      <c r="G430" s="54"/>
    </row>
    <row r="431" spans="7:7" ht="15.75" customHeight="1" x14ac:dyDescent="0.25">
      <c r="G431" s="54"/>
    </row>
    <row r="432" spans="7:7" ht="15.75" customHeight="1" x14ac:dyDescent="0.25">
      <c r="G432" s="54"/>
    </row>
    <row r="433" spans="7:7" ht="15.75" customHeight="1" x14ac:dyDescent="0.25">
      <c r="G433" s="54"/>
    </row>
    <row r="434" spans="7:7" ht="15.75" customHeight="1" x14ac:dyDescent="0.25">
      <c r="G434" s="54"/>
    </row>
    <row r="435" spans="7:7" ht="15.75" customHeight="1" x14ac:dyDescent="0.25">
      <c r="G435" s="54"/>
    </row>
    <row r="436" spans="7:7" ht="15.75" customHeight="1" x14ac:dyDescent="0.25">
      <c r="G436" s="54"/>
    </row>
    <row r="437" spans="7:7" ht="15.75" customHeight="1" x14ac:dyDescent="0.25">
      <c r="G437" s="54"/>
    </row>
    <row r="438" spans="7:7" ht="15.75" customHeight="1" x14ac:dyDescent="0.25">
      <c r="G438" s="54"/>
    </row>
    <row r="439" spans="7:7" ht="15.75" customHeight="1" x14ac:dyDescent="0.25">
      <c r="G439" s="54"/>
    </row>
    <row r="440" spans="7:7" ht="15.75" customHeight="1" x14ac:dyDescent="0.25">
      <c r="G440" s="54"/>
    </row>
    <row r="441" spans="7:7" ht="15.75" customHeight="1" x14ac:dyDescent="0.25">
      <c r="G441" s="54"/>
    </row>
    <row r="442" spans="7:7" ht="15.75" customHeight="1" x14ac:dyDescent="0.25">
      <c r="G442" s="54"/>
    </row>
    <row r="443" spans="7:7" ht="15.75" customHeight="1" x14ac:dyDescent="0.25">
      <c r="G443" s="54"/>
    </row>
    <row r="444" spans="7:7" ht="15.75" customHeight="1" x14ac:dyDescent="0.25">
      <c r="G444" s="54"/>
    </row>
    <row r="445" spans="7:7" ht="15.75" customHeight="1" x14ac:dyDescent="0.25">
      <c r="G445" s="54"/>
    </row>
    <row r="446" spans="7:7" ht="15.75" customHeight="1" x14ac:dyDescent="0.25">
      <c r="G446" s="54"/>
    </row>
    <row r="447" spans="7:7" ht="15.75" customHeight="1" x14ac:dyDescent="0.25">
      <c r="G447" s="54"/>
    </row>
    <row r="448" spans="7:7" ht="15.75" customHeight="1" x14ac:dyDescent="0.25">
      <c r="G448" s="54"/>
    </row>
    <row r="449" spans="7:7" ht="15.75" customHeight="1" x14ac:dyDescent="0.25">
      <c r="G449" s="54"/>
    </row>
    <row r="450" spans="7:7" ht="15.75" customHeight="1" x14ac:dyDescent="0.25">
      <c r="G450" s="54"/>
    </row>
    <row r="451" spans="7:7" ht="15.75" customHeight="1" x14ac:dyDescent="0.25">
      <c r="G451" s="54"/>
    </row>
    <row r="452" spans="7:7" ht="15.75" customHeight="1" x14ac:dyDescent="0.25">
      <c r="G452" s="54"/>
    </row>
    <row r="453" spans="7:7" ht="15.75" customHeight="1" x14ac:dyDescent="0.25">
      <c r="G453" s="54"/>
    </row>
    <row r="454" spans="7:7" ht="15.75" customHeight="1" x14ac:dyDescent="0.25">
      <c r="G454" s="54"/>
    </row>
    <row r="455" spans="7:7" ht="15.75" customHeight="1" x14ac:dyDescent="0.25">
      <c r="G455" s="54"/>
    </row>
    <row r="456" spans="7:7" ht="15.75" customHeight="1" x14ac:dyDescent="0.25">
      <c r="G456" s="54"/>
    </row>
    <row r="457" spans="7:7" ht="15.75" customHeight="1" x14ac:dyDescent="0.25">
      <c r="G457" s="54"/>
    </row>
    <row r="458" spans="7:7" ht="15.75" customHeight="1" x14ac:dyDescent="0.25">
      <c r="G458" s="54"/>
    </row>
    <row r="459" spans="7:7" ht="15.75" customHeight="1" x14ac:dyDescent="0.25">
      <c r="G459" s="54"/>
    </row>
    <row r="460" spans="7:7" ht="15.75" customHeight="1" x14ac:dyDescent="0.25">
      <c r="G460" s="54"/>
    </row>
    <row r="461" spans="7:7" ht="15.75" customHeight="1" x14ac:dyDescent="0.25">
      <c r="G461" s="54"/>
    </row>
    <row r="462" spans="7:7" ht="15.75" customHeight="1" x14ac:dyDescent="0.25">
      <c r="G462" s="54"/>
    </row>
    <row r="463" spans="7:7" ht="15.75" customHeight="1" x14ac:dyDescent="0.25">
      <c r="G463" s="54"/>
    </row>
    <row r="464" spans="7:7" ht="15.75" customHeight="1" x14ac:dyDescent="0.25">
      <c r="G464" s="54"/>
    </row>
    <row r="465" spans="7:7" ht="15.75" customHeight="1" x14ac:dyDescent="0.25">
      <c r="G465" s="54"/>
    </row>
    <row r="466" spans="7:7" ht="15.75" customHeight="1" x14ac:dyDescent="0.25">
      <c r="G466" s="54"/>
    </row>
    <row r="467" spans="7:7" ht="15.75" customHeight="1" x14ac:dyDescent="0.25">
      <c r="G467" s="54"/>
    </row>
    <row r="468" spans="7:7" ht="15.75" customHeight="1" x14ac:dyDescent="0.25">
      <c r="G468" s="54"/>
    </row>
    <row r="469" spans="7:7" ht="15.75" customHeight="1" x14ac:dyDescent="0.25">
      <c r="G469" s="54"/>
    </row>
    <row r="470" spans="7:7" ht="15.75" customHeight="1" x14ac:dyDescent="0.25">
      <c r="G470" s="54"/>
    </row>
    <row r="471" spans="7:7" ht="15.75" customHeight="1" x14ac:dyDescent="0.25">
      <c r="G471" s="54"/>
    </row>
    <row r="472" spans="7:7" ht="15.75" customHeight="1" x14ac:dyDescent="0.25">
      <c r="G472" s="54"/>
    </row>
    <row r="473" spans="7:7" ht="15.75" customHeight="1" x14ac:dyDescent="0.25">
      <c r="G473" s="54"/>
    </row>
    <row r="474" spans="7:7" ht="15.75" customHeight="1" x14ac:dyDescent="0.25">
      <c r="G474" s="54"/>
    </row>
    <row r="475" spans="7:7" ht="15.75" customHeight="1" x14ac:dyDescent="0.25">
      <c r="G475" s="54"/>
    </row>
    <row r="476" spans="7:7" ht="15.75" customHeight="1" x14ac:dyDescent="0.25">
      <c r="G476" s="54"/>
    </row>
    <row r="477" spans="7:7" ht="15.75" customHeight="1" x14ac:dyDescent="0.25">
      <c r="G477" s="54"/>
    </row>
    <row r="478" spans="7:7" ht="15.75" customHeight="1" x14ac:dyDescent="0.25">
      <c r="G478" s="54"/>
    </row>
    <row r="479" spans="7:7" ht="15.75" customHeight="1" x14ac:dyDescent="0.25">
      <c r="G479" s="54"/>
    </row>
    <row r="480" spans="7:7" ht="15.75" customHeight="1" x14ac:dyDescent="0.25">
      <c r="G480" s="54"/>
    </row>
    <row r="481" spans="7:7" ht="15.75" customHeight="1" x14ac:dyDescent="0.25">
      <c r="G481" s="54"/>
    </row>
    <row r="482" spans="7:7" ht="15.75" customHeight="1" x14ac:dyDescent="0.25">
      <c r="G482" s="54"/>
    </row>
    <row r="483" spans="7:7" ht="15.75" customHeight="1" x14ac:dyDescent="0.25">
      <c r="G483" s="54"/>
    </row>
    <row r="484" spans="7:7" ht="15.75" customHeight="1" x14ac:dyDescent="0.25">
      <c r="G484" s="54"/>
    </row>
    <row r="485" spans="7:7" ht="15.75" customHeight="1" x14ac:dyDescent="0.25">
      <c r="G485" s="54"/>
    </row>
    <row r="486" spans="7:7" ht="15.75" customHeight="1" x14ac:dyDescent="0.25">
      <c r="G486" s="54"/>
    </row>
    <row r="487" spans="7:7" ht="15.75" customHeight="1" x14ac:dyDescent="0.25">
      <c r="G487" s="54"/>
    </row>
    <row r="488" spans="7:7" ht="15.75" customHeight="1" x14ac:dyDescent="0.25">
      <c r="G488" s="54"/>
    </row>
    <row r="489" spans="7:7" ht="15.75" customHeight="1" x14ac:dyDescent="0.25">
      <c r="G489" s="54"/>
    </row>
    <row r="490" spans="7:7" ht="15.75" customHeight="1" x14ac:dyDescent="0.25">
      <c r="G490" s="54"/>
    </row>
    <row r="491" spans="7:7" ht="15.75" customHeight="1" x14ac:dyDescent="0.25">
      <c r="G491" s="54"/>
    </row>
    <row r="492" spans="7:7" ht="15.75" customHeight="1" x14ac:dyDescent="0.25">
      <c r="G492" s="54"/>
    </row>
    <row r="493" spans="7:7" ht="15.75" customHeight="1" x14ac:dyDescent="0.25">
      <c r="G493" s="54"/>
    </row>
    <row r="494" spans="7:7" ht="15.75" customHeight="1" x14ac:dyDescent="0.25">
      <c r="G494" s="54"/>
    </row>
    <row r="495" spans="7:7" ht="15.75" customHeight="1" x14ac:dyDescent="0.25">
      <c r="G495" s="54"/>
    </row>
    <row r="496" spans="7:7" ht="15.75" customHeight="1" x14ac:dyDescent="0.25">
      <c r="G496" s="54"/>
    </row>
    <row r="497" spans="7:7" ht="15.75" customHeight="1" x14ac:dyDescent="0.25">
      <c r="G497" s="54"/>
    </row>
    <row r="498" spans="7:7" ht="15.75" customHeight="1" x14ac:dyDescent="0.25">
      <c r="G498" s="54"/>
    </row>
    <row r="499" spans="7:7" ht="15.75" customHeight="1" x14ac:dyDescent="0.25">
      <c r="G499" s="54"/>
    </row>
    <row r="500" spans="7:7" ht="15.75" customHeight="1" x14ac:dyDescent="0.25">
      <c r="G500" s="54"/>
    </row>
    <row r="501" spans="7:7" ht="15.75" customHeight="1" x14ac:dyDescent="0.25">
      <c r="G501" s="54"/>
    </row>
    <row r="502" spans="7:7" ht="15.75" customHeight="1" x14ac:dyDescent="0.25">
      <c r="G502" s="54"/>
    </row>
    <row r="503" spans="7:7" ht="15.75" customHeight="1" x14ac:dyDescent="0.25">
      <c r="G503" s="54"/>
    </row>
    <row r="504" spans="7:7" ht="15.75" customHeight="1" x14ac:dyDescent="0.25">
      <c r="G504" s="54"/>
    </row>
    <row r="505" spans="7:7" ht="15.75" customHeight="1" x14ac:dyDescent="0.25">
      <c r="G505" s="54"/>
    </row>
    <row r="506" spans="7:7" ht="15.75" customHeight="1" x14ac:dyDescent="0.25">
      <c r="G506" s="54"/>
    </row>
    <row r="507" spans="7:7" ht="15.75" customHeight="1" x14ac:dyDescent="0.25">
      <c r="G507" s="54"/>
    </row>
    <row r="508" spans="7:7" ht="15.75" customHeight="1" x14ac:dyDescent="0.25">
      <c r="G508" s="54"/>
    </row>
    <row r="509" spans="7:7" ht="15.75" customHeight="1" x14ac:dyDescent="0.25">
      <c r="G509" s="54"/>
    </row>
    <row r="510" spans="7:7" ht="15.75" customHeight="1" x14ac:dyDescent="0.25">
      <c r="G510" s="54"/>
    </row>
    <row r="511" spans="7:7" ht="15.75" customHeight="1" x14ac:dyDescent="0.25">
      <c r="G511" s="54"/>
    </row>
    <row r="512" spans="7:7" ht="15.75" customHeight="1" x14ac:dyDescent="0.25">
      <c r="G512" s="54"/>
    </row>
    <row r="513" spans="7:7" ht="15.75" customHeight="1" x14ac:dyDescent="0.25">
      <c r="G513" s="54"/>
    </row>
    <row r="514" spans="7:7" ht="15.75" customHeight="1" x14ac:dyDescent="0.25">
      <c r="G514" s="54"/>
    </row>
    <row r="515" spans="7:7" ht="15.75" customHeight="1" x14ac:dyDescent="0.25">
      <c r="G515" s="54"/>
    </row>
    <row r="516" spans="7:7" ht="15.75" customHeight="1" x14ac:dyDescent="0.25">
      <c r="G516" s="54"/>
    </row>
    <row r="517" spans="7:7" ht="15.75" customHeight="1" x14ac:dyDescent="0.25">
      <c r="G517" s="54"/>
    </row>
    <row r="518" spans="7:7" ht="15.75" customHeight="1" x14ac:dyDescent="0.25">
      <c r="G518" s="54"/>
    </row>
    <row r="519" spans="7:7" ht="15.75" customHeight="1" x14ac:dyDescent="0.25">
      <c r="G519" s="54"/>
    </row>
    <row r="520" spans="7:7" ht="15.75" customHeight="1" x14ac:dyDescent="0.25">
      <c r="G520" s="54"/>
    </row>
    <row r="521" spans="7:7" ht="15.75" customHeight="1" x14ac:dyDescent="0.25">
      <c r="G521" s="54"/>
    </row>
    <row r="522" spans="7:7" ht="15.75" customHeight="1" x14ac:dyDescent="0.25">
      <c r="G522" s="54"/>
    </row>
    <row r="523" spans="7:7" ht="15.75" customHeight="1" x14ac:dyDescent="0.25">
      <c r="G523" s="54"/>
    </row>
    <row r="524" spans="7:7" ht="15.75" customHeight="1" x14ac:dyDescent="0.25">
      <c r="G524" s="54"/>
    </row>
    <row r="525" spans="7:7" ht="15.75" customHeight="1" x14ac:dyDescent="0.25">
      <c r="G525" s="54"/>
    </row>
    <row r="526" spans="7:7" ht="15.75" customHeight="1" x14ac:dyDescent="0.25">
      <c r="G526" s="54"/>
    </row>
    <row r="527" spans="7:7" ht="15.75" customHeight="1" x14ac:dyDescent="0.25">
      <c r="G527" s="54"/>
    </row>
    <row r="528" spans="7:7" ht="15.75" customHeight="1" x14ac:dyDescent="0.25">
      <c r="G528" s="54"/>
    </row>
    <row r="529" spans="7:7" ht="15.75" customHeight="1" x14ac:dyDescent="0.25">
      <c r="G529" s="54"/>
    </row>
    <row r="530" spans="7:7" ht="15.75" customHeight="1" x14ac:dyDescent="0.25">
      <c r="G530" s="54"/>
    </row>
    <row r="531" spans="7:7" ht="15.75" customHeight="1" x14ac:dyDescent="0.25">
      <c r="G531" s="54"/>
    </row>
    <row r="532" spans="7:7" ht="15.75" customHeight="1" x14ac:dyDescent="0.25">
      <c r="G532" s="54"/>
    </row>
    <row r="533" spans="7:7" ht="15.75" customHeight="1" x14ac:dyDescent="0.25">
      <c r="G533" s="54"/>
    </row>
    <row r="534" spans="7:7" ht="15.75" customHeight="1" x14ac:dyDescent="0.25">
      <c r="G534" s="54"/>
    </row>
    <row r="535" spans="7:7" ht="15.75" customHeight="1" x14ac:dyDescent="0.25">
      <c r="G535" s="54"/>
    </row>
    <row r="536" spans="7:7" ht="15.75" customHeight="1" x14ac:dyDescent="0.25">
      <c r="G536" s="54"/>
    </row>
    <row r="537" spans="7:7" ht="15.75" customHeight="1" x14ac:dyDescent="0.25">
      <c r="G537" s="54"/>
    </row>
    <row r="538" spans="7:7" ht="15.75" customHeight="1" x14ac:dyDescent="0.25">
      <c r="G538" s="54"/>
    </row>
    <row r="539" spans="7:7" ht="15.75" customHeight="1" x14ac:dyDescent="0.25">
      <c r="G539" s="54"/>
    </row>
    <row r="540" spans="7:7" ht="15.75" customHeight="1" x14ac:dyDescent="0.25">
      <c r="G540" s="54"/>
    </row>
    <row r="541" spans="7:7" ht="15.75" customHeight="1" x14ac:dyDescent="0.25">
      <c r="G541" s="54"/>
    </row>
    <row r="542" spans="7:7" ht="15.75" customHeight="1" x14ac:dyDescent="0.25">
      <c r="G542" s="54"/>
    </row>
    <row r="543" spans="7:7" ht="15.75" customHeight="1" x14ac:dyDescent="0.25">
      <c r="G543" s="54"/>
    </row>
    <row r="544" spans="7:7" ht="15.75" customHeight="1" x14ac:dyDescent="0.25">
      <c r="G544" s="54"/>
    </row>
    <row r="545" spans="7:7" ht="15.75" customHeight="1" x14ac:dyDescent="0.25">
      <c r="G545" s="54"/>
    </row>
    <row r="546" spans="7:7" ht="15.75" customHeight="1" x14ac:dyDescent="0.25">
      <c r="G546" s="54"/>
    </row>
    <row r="547" spans="7:7" ht="15.75" customHeight="1" x14ac:dyDescent="0.25">
      <c r="G547" s="54"/>
    </row>
    <row r="548" spans="7:7" ht="15.75" customHeight="1" x14ac:dyDescent="0.25">
      <c r="G548" s="54"/>
    </row>
    <row r="549" spans="7:7" ht="15.75" customHeight="1" x14ac:dyDescent="0.25">
      <c r="G549" s="54"/>
    </row>
    <row r="550" spans="7:7" ht="15.75" customHeight="1" x14ac:dyDescent="0.25">
      <c r="G550" s="54"/>
    </row>
    <row r="551" spans="7:7" ht="15.75" customHeight="1" x14ac:dyDescent="0.25">
      <c r="G551" s="54"/>
    </row>
    <row r="552" spans="7:7" ht="15.75" customHeight="1" x14ac:dyDescent="0.25">
      <c r="G552" s="54"/>
    </row>
    <row r="553" spans="7:7" ht="15.75" customHeight="1" x14ac:dyDescent="0.25">
      <c r="G553" s="54"/>
    </row>
    <row r="554" spans="7:7" ht="15.75" customHeight="1" x14ac:dyDescent="0.25">
      <c r="G554" s="54"/>
    </row>
    <row r="555" spans="7:7" ht="15.75" customHeight="1" x14ac:dyDescent="0.25">
      <c r="G555" s="54"/>
    </row>
    <row r="556" spans="7:7" ht="15.75" customHeight="1" x14ac:dyDescent="0.25">
      <c r="G556" s="54"/>
    </row>
    <row r="557" spans="7:7" ht="15.75" customHeight="1" x14ac:dyDescent="0.25">
      <c r="G557" s="54"/>
    </row>
    <row r="558" spans="7:7" ht="15.75" customHeight="1" x14ac:dyDescent="0.25">
      <c r="G558" s="54"/>
    </row>
    <row r="559" spans="7:7" ht="15.75" customHeight="1" x14ac:dyDescent="0.25">
      <c r="G559" s="54"/>
    </row>
    <row r="560" spans="7:7" ht="15.75" customHeight="1" x14ac:dyDescent="0.25">
      <c r="G560" s="54"/>
    </row>
    <row r="561" spans="7:7" ht="15.75" customHeight="1" x14ac:dyDescent="0.25">
      <c r="G561" s="54"/>
    </row>
    <row r="562" spans="7:7" ht="15.75" customHeight="1" x14ac:dyDescent="0.25">
      <c r="G562" s="54"/>
    </row>
    <row r="563" spans="7:7" ht="15.75" customHeight="1" x14ac:dyDescent="0.25">
      <c r="G563" s="54"/>
    </row>
    <row r="564" spans="7:7" ht="15.75" customHeight="1" x14ac:dyDescent="0.25">
      <c r="G564" s="54"/>
    </row>
    <row r="565" spans="7:7" ht="15.75" customHeight="1" x14ac:dyDescent="0.25">
      <c r="G565" s="54"/>
    </row>
    <row r="566" spans="7:7" ht="15.75" customHeight="1" x14ac:dyDescent="0.25">
      <c r="G566" s="54"/>
    </row>
    <row r="567" spans="7:7" ht="15.75" customHeight="1" x14ac:dyDescent="0.25">
      <c r="G567" s="54"/>
    </row>
    <row r="568" spans="7:7" ht="15.75" customHeight="1" x14ac:dyDescent="0.25">
      <c r="G568" s="54"/>
    </row>
    <row r="569" spans="7:7" ht="15.75" customHeight="1" x14ac:dyDescent="0.25">
      <c r="G569" s="54"/>
    </row>
    <row r="570" spans="7:7" ht="15.75" customHeight="1" x14ac:dyDescent="0.25">
      <c r="G570" s="54"/>
    </row>
    <row r="571" spans="7:7" ht="15.75" customHeight="1" x14ac:dyDescent="0.25">
      <c r="G571" s="54"/>
    </row>
    <row r="572" spans="7:7" ht="15.75" customHeight="1" x14ac:dyDescent="0.25">
      <c r="G572" s="54"/>
    </row>
    <row r="573" spans="7:7" ht="15.75" customHeight="1" x14ac:dyDescent="0.25">
      <c r="G573" s="54"/>
    </row>
    <row r="574" spans="7:7" ht="15.75" customHeight="1" x14ac:dyDescent="0.25">
      <c r="G574" s="54"/>
    </row>
    <row r="575" spans="7:7" ht="15.75" customHeight="1" x14ac:dyDescent="0.25">
      <c r="G575" s="54"/>
    </row>
    <row r="576" spans="7:7" ht="15.75" customHeight="1" x14ac:dyDescent="0.25">
      <c r="G576" s="54"/>
    </row>
    <row r="577" spans="7:7" ht="15.75" customHeight="1" x14ac:dyDescent="0.25">
      <c r="G577" s="54"/>
    </row>
    <row r="578" spans="7:7" ht="15.75" customHeight="1" x14ac:dyDescent="0.25">
      <c r="G578" s="54"/>
    </row>
    <row r="579" spans="7:7" ht="15.75" customHeight="1" x14ac:dyDescent="0.25">
      <c r="G579" s="54"/>
    </row>
    <row r="580" spans="7:7" ht="15.75" customHeight="1" x14ac:dyDescent="0.25">
      <c r="G580" s="54"/>
    </row>
    <row r="581" spans="7:7" ht="15.75" customHeight="1" x14ac:dyDescent="0.25">
      <c r="G581" s="54"/>
    </row>
    <row r="582" spans="7:7" ht="15.75" customHeight="1" x14ac:dyDescent="0.25">
      <c r="G582" s="54"/>
    </row>
    <row r="583" spans="7:7" ht="15.75" customHeight="1" x14ac:dyDescent="0.25">
      <c r="G583" s="54"/>
    </row>
    <row r="584" spans="7:7" ht="15.75" customHeight="1" x14ac:dyDescent="0.25">
      <c r="G584" s="54"/>
    </row>
    <row r="585" spans="7:7" ht="15.75" customHeight="1" x14ac:dyDescent="0.25">
      <c r="G585" s="54"/>
    </row>
    <row r="586" spans="7:7" ht="15.75" customHeight="1" x14ac:dyDescent="0.25">
      <c r="G586" s="54"/>
    </row>
    <row r="587" spans="7:7" ht="15.75" customHeight="1" x14ac:dyDescent="0.25">
      <c r="G587" s="54"/>
    </row>
    <row r="588" spans="7:7" ht="15.75" customHeight="1" x14ac:dyDescent="0.25">
      <c r="G588" s="54"/>
    </row>
    <row r="589" spans="7:7" ht="15.75" customHeight="1" x14ac:dyDescent="0.25">
      <c r="G589" s="54"/>
    </row>
    <row r="590" spans="7:7" ht="15.75" customHeight="1" x14ac:dyDescent="0.25">
      <c r="G590" s="54"/>
    </row>
    <row r="591" spans="7:7" ht="15.75" customHeight="1" x14ac:dyDescent="0.25">
      <c r="G591" s="54"/>
    </row>
    <row r="592" spans="7:7" ht="15.75" customHeight="1" x14ac:dyDescent="0.25">
      <c r="G592" s="54"/>
    </row>
    <row r="593" spans="7:7" ht="15.75" customHeight="1" x14ac:dyDescent="0.25">
      <c r="G593" s="54"/>
    </row>
    <row r="594" spans="7:7" ht="15.75" customHeight="1" x14ac:dyDescent="0.25">
      <c r="G594" s="54"/>
    </row>
    <row r="595" spans="7:7" ht="15.75" customHeight="1" x14ac:dyDescent="0.25">
      <c r="G595" s="54"/>
    </row>
    <row r="596" spans="7:7" ht="15.75" customHeight="1" x14ac:dyDescent="0.25">
      <c r="G596" s="54"/>
    </row>
    <row r="597" spans="7:7" ht="15.75" customHeight="1" x14ac:dyDescent="0.25">
      <c r="G597" s="54"/>
    </row>
    <row r="598" spans="7:7" ht="15.75" customHeight="1" x14ac:dyDescent="0.25">
      <c r="G598" s="54"/>
    </row>
    <row r="599" spans="7:7" ht="15.75" customHeight="1" x14ac:dyDescent="0.25">
      <c r="G599" s="54"/>
    </row>
    <row r="600" spans="7:7" ht="15.75" customHeight="1" x14ac:dyDescent="0.25">
      <c r="G600" s="54"/>
    </row>
    <row r="601" spans="7:7" ht="15.75" customHeight="1" x14ac:dyDescent="0.25">
      <c r="G601" s="54"/>
    </row>
    <row r="602" spans="7:7" ht="15.75" customHeight="1" x14ac:dyDescent="0.25">
      <c r="G602" s="54"/>
    </row>
    <row r="603" spans="7:7" ht="15.75" customHeight="1" x14ac:dyDescent="0.25">
      <c r="G603" s="54"/>
    </row>
    <row r="604" spans="7:7" ht="15.75" customHeight="1" x14ac:dyDescent="0.25">
      <c r="G604" s="54"/>
    </row>
    <row r="605" spans="7:7" ht="15.75" customHeight="1" x14ac:dyDescent="0.25">
      <c r="G605" s="54"/>
    </row>
    <row r="606" spans="7:7" ht="15.75" customHeight="1" x14ac:dyDescent="0.25">
      <c r="G606" s="54"/>
    </row>
    <row r="607" spans="7:7" ht="15.75" customHeight="1" x14ac:dyDescent="0.25">
      <c r="G607" s="54"/>
    </row>
    <row r="608" spans="7:7" ht="15.75" customHeight="1" x14ac:dyDescent="0.25">
      <c r="G608" s="54"/>
    </row>
    <row r="609" spans="7:7" ht="15.75" customHeight="1" x14ac:dyDescent="0.25">
      <c r="G609" s="54"/>
    </row>
    <row r="610" spans="7:7" ht="15.75" customHeight="1" x14ac:dyDescent="0.25">
      <c r="G610" s="54"/>
    </row>
    <row r="611" spans="7:7" ht="15.75" customHeight="1" x14ac:dyDescent="0.25">
      <c r="G611" s="54"/>
    </row>
    <row r="612" spans="7:7" ht="15.75" customHeight="1" x14ac:dyDescent="0.25">
      <c r="G612" s="54"/>
    </row>
    <row r="613" spans="7:7" ht="15.75" customHeight="1" x14ac:dyDescent="0.25">
      <c r="G613" s="54"/>
    </row>
    <row r="614" spans="7:7" ht="15.75" customHeight="1" x14ac:dyDescent="0.25">
      <c r="G614" s="54"/>
    </row>
    <row r="615" spans="7:7" ht="15.75" customHeight="1" x14ac:dyDescent="0.25">
      <c r="G615" s="54"/>
    </row>
    <row r="616" spans="7:7" ht="15.75" customHeight="1" x14ac:dyDescent="0.25">
      <c r="G616" s="54"/>
    </row>
    <row r="617" spans="7:7" ht="15.75" customHeight="1" x14ac:dyDescent="0.25">
      <c r="G617" s="54"/>
    </row>
    <row r="618" spans="7:7" ht="15.75" customHeight="1" x14ac:dyDescent="0.25">
      <c r="G618" s="54"/>
    </row>
    <row r="619" spans="7:7" ht="15.75" customHeight="1" x14ac:dyDescent="0.25">
      <c r="G619" s="54"/>
    </row>
    <row r="620" spans="7:7" ht="15.75" customHeight="1" x14ac:dyDescent="0.25">
      <c r="G620" s="54"/>
    </row>
    <row r="621" spans="7:7" ht="15.75" customHeight="1" x14ac:dyDescent="0.25">
      <c r="G621" s="54"/>
    </row>
    <row r="622" spans="7:7" ht="15.75" customHeight="1" x14ac:dyDescent="0.25">
      <c r="G622" s="54"/>
    </row>
    <row r="623" spans="7:7" ht="15.75" customHeight="1" x14ac:dyDescent="0.25">
      <c r="G623" s="54"/>
    </row>
    <row r="624" spans="7:7" ht="15.75" customHeight="1" x14ac:dyDescent="0.25">
      <c r="G624" s="54"/>
    </row>
    <row r="625" spans="7:7" ht="15.75" customHeight="1" x14ac:dyDescent="0.25">
      <c r="G625" s="54"/>
    </row>
    <row r="626" spans="7:7" ht="15.75" customHeight="1" x14ac:dyDescent="0.25">
      <c r="G626" s="54"/>
    </row>
    <row r="627" spans="7:7" ht="15.75" customHeight="1" x14ac:dyDescent="0.25">
      <c r="G627" s="54"/>
    </row>
    <row r="628" spans="7:7" ht="15.75" customHeight="1" x14ac:dyDescent="0.25">
      <c r="G628" s="54"/>
    </row>
    <row r="629" spans="7:7" ht="15.75" customHeight="1" x14ac:dyDescent="0.25">
      <c r="G629" s="54"/>
    </row>
    <row r="630" spans="7:7" ht="15.75" customHeight="1" x14ac:dyDescent="0.25">
      <c r="G630" s="54"/>
    </row>
    <row r="631" spans="7:7" ht="15.75" customHeight="1" x14ac:dyDescent="0.25">
      <c r="G631" s="54"/>
    </row>
    <row r="632" spans="7:7" ht="15.75" customHeight="1" x14ac:dyDescent="0.25">
      <c r="G632" s="54"/>
    </row>
    <row r="633" spans="7:7" ht="15.75" customHeight="1" x14ac:dyDescent="0.25">
      <c r="G633" s="54"/>
    </row>
    <row r="634" spans="7:7" ht="15.75" customHeight="1" x14ac:dyDescent="0.25">
      <c r="G634" s="54"/>
    </row>
    <row r="635" spans="7:7" ht="15.75" customHeight="1" x14ac:dyDescent="0.25">
      <c r="G635" s="54"/>
    </row>
    <row r="636" spans="7:7" ht="15.75" customHeight="1" x14ac:dyDescent="0.25">
      <c r="G636" s="54"/>
    </row>
    <row r="637" spans="7:7" ht="15.75" customHeight="1" x14ac:dyDescent="0.25">
      <c r="G637" s="54"/>
    </row>
    <row r="638" spans="7:7" ht="15.75" customHeight="1" x14ac:dyDescent="0.25">
      <c r="G638" s="54"/>
    </row>
    <row r="639" spans="7:7" ht="15.75" customHeight="1" x14ac:dyDescent="0.25">
      <c r="G639" s="54"/>
    </row>
    <row r="640" spans="7:7" ht="15.75" customHeight="1" x14ac:dyDescent="0.25">
      <c r="G640" s="54"/>
    </row>
    <row r="641" spans="7:7" ht="15.75" customHeight="1" x14ac:dyDescent="0.25">
      <c r="G641" s="54"/>
    </row>
    <row r="642" spans="7:7" ht="15.75" customHeight="1" x14ac:dyDescent="0.25">
      <c r="G642" s="54"/>
    </row>
    <row r="643" spans="7:7" ht="15.75" customHeight="1" x14ac:dyDescent="0.25">
      <c r="G643" s="54"/>
    </row>
    <row r="644" spans="7:7" ht="15.75" customHeight="1" x14ac:dyDescent="0.25">
      <c r="G644" s="54"/>
    </row>
    <row r="645" spans="7:7" ht="15.75" customHeight="1" x14ac:dyDescent="0.25">
      <c r="G645" s="54"/>
    </row>
    <row r="646" spans="7:7" ht="15.75" customHeight="1" x14ac:dyDescent="0.25">
      <c r="G646" s="54"/>
    </row>
    <row r="647" spans="7:7" ht="15.75" customHeight="1" x14ac:dyDescent="0.25">
      <c r="G647" s="54"/>
    </row>
    <row r="648" spans="7:7" ht="15.75" customHeight="1" x14ac:dyDescent="0.25">
      <c r="G648" s="54"/>
    </row>
    <row r="649" spans="7:7" ht="15.75" customHeight="1" x14ac:dyDescent="0.25">
      <c r="G649" s="54"/>
    </row>
    <row r="650" spans="7:7" ht="15.75" customHeight="1" x14ac:dyDescent="0.25">
      <c r="G650" s="54"/>
    </row>
    <row r="651" spans="7:7" ht="15.75" customHeight="1" x14ac:dyDescent="0.25">
      <c r="G651" s="54"/>
    </row>
    <row r="652" spans="7:7" ht="15.75" customHeight="1" x14ac:dyDescent="0.25">
      <c r="G652" s="54"/>
    </row>
    <row r="653" spans="7:7" ht="15.75" customHeight="1" x14ac:dyDescent="0.25">
      <c r="G653" s="54"/>
    </row>
    <row r="654" spans="7:7" ht="15.75" customHeight="1" x14ac:dyDescent="0.25">
      <c r="G654" s="54"/>
    </row>
    <row r="655" spans="7:7" ht="15.75" customHeight="1" x14ac:dyDescent="0.25">
      <c r="G655" s="54"/>
    </row>
    <row r="656" spans="7:7" ht="15.75" customHeight="1" x14ac:dyDescent="0.25">
      <c r="G656" s="54"/>
    </row>
    <row r="657" spans="7:7" ht="15.75" customHeight="1" x14ac:dyDescent="0.25">
      <c r="G657" s="54"/>
    </row>
    <row r="658" spans="7:7" ht="15.75" customHeight="1" x14ac:dyDescent="0.25">
      <c r="G658" s="54"/>
    </row>
    <row r="659" spans="7:7" ht="15.75" customHeight="1" x14ac:dyDescent="0.25">
      <c r="G659" s="54"/>
    </row>
    <row r="660" spans="7:7" ht="15.75" customHeight="1" x14ac:dyDescent="0.25">
      <c r="G660" s="54"/>
    </row>
    <row r="661" spans="7:7" ht="15.75" customHeight="1" x14ac:dyDescent="0.25">
      <c r="G661" s="54"/>
    </row>
    <row r="662" spans="7:7" ht="15.75" customHeight="1" x14ac:dyDescent="0.25">
      <c r="G662" s="54"/>
    </row>
    <row r="663" spans="7:7" ht="15.75" customHeight="1" x14ac:dyDescent="0.25">
      <c r="G663" s="54"/>
    </row>
    <row r="664" spans="7:7" ht="15.75" customHeight="1" x14ac:dyDescent="0.25">
      <c r="G664" s="54"/>
    </row>
    <row r="665" spans="7:7" ht="15.75" customHeight="1" x14ac:dyDescent="0.25">
      <c r="G665" s="54"/>
    </row>
    <row r="666" spans="7:7" ht="15.75" customHeight="1" x14ac:dyDescent="0.25">
      <c r="G666" s="54"/>
    </row>
    <row r="667" spans="7:7" ht="15.75" customHeight="1" x14ac:dyDescent="0.25">
      <c r="G667" s="54"/>
    </row>
    <row r="668" spans="7:7" ht="15.75" customHeight="1" x14ac:dyDescent="0.25">
      <c r="G668" s="54"/>
    </row>
    <row r="669" spans="7:7" ht="15.75" customHeight="1" x14ac:dyDescent="0.25">
      <c r="G669" s="54"/>
    </row>
    <row r="670" spans="7:7" ht="15.75" customHeight="1" x14ac:dyDescent="0.25">
      <c r="G670" s="54"/>
    </row>
    <row r="671" spans="7:7" ht="15.75" customHeight="1" x14ac:dyDescent="0.25">
      <c r="G671" s="54"/>
    </row>
    <row r="672" spans="7:7" ht="15.75" customHeight="1" x14ac:dyDescent="0.25">
      <c r="G672" s="54"/>
    </row>
    <row r="673" spans="7:7" ht="15.75" customHeight="1" x14ac:dyDescent="0.25">
      <c r="G673" s="54"/>
    </row>
    <row r="674" spans="7:7" ht="15.75" customHeight="1" x14ac:dyDescent="0.25">
      <c r="G674" s="54"/>
    </row>
    <row r="675" spans="7:7" ht="15.75" customHeight="1" x14ac:dyDescent="0.25">
      <c r="G675" s="54"/>
    </row>
    <row r="676" spans="7:7" ht="15.75" customHeight="1" x14ac:dyDescent="0.25">
      <c r="G676" s="54"/>
    </row>
    <row r="677" spans="7:7" ht="15.75" customHeight="1" x14ac:dyDescent="0.25">
      <c r="G677" s="54"/>
    </row>
    <row r="678" spans="7:7" ht="15.75" customHeight="1" x14ac:dyDescent="0.25">
      <c r="G678" s="54"/>
    </row>
    <row r="679" spans="7:7" ht="15.75" customHeight="1" x14ac:dyDescent="0.25">
      <c r="G679" s="54"/>
    </row>
    <row r="680" spans="7:7" ht="15.75" customHeight="1" x14ac:dyDescent="0.25">
      <c r="G680" s="54"/>
    </row>
    <row r="681" spans="7:7" ht="15.75" customHeight="1" x14ac:dyDescent="0.25">
      <c r="G681" s="54"/>
    </row>
    <row r="682" spans="7:7" ht="15.75" customHeight="1" x14ac:dyDescent="0.25">
      <c r="G682" s="54"/>
    </row>
    <row r="683" spans="7:7" ht="15.75" customHeight="1" x14ac:dyDescent="0.25">
      <c r="G683" s="54"/>
    </row>
    <row r="684" spans="7:7" ht="15.75" customHeight="1" x14ac:dyDescent="0.25">
      <c r="G684" s="54"/>
    </row>
    <row r="685" spans="7:7" ht="15.75" customHeight="1" x14ac:dyDescent="0.25">
      <c r="G685" s="54"/>
    </row>
    <row r="686" spans="7:7" ht="15.75" customHeight="1" x14ac:dyDescent="0.25">
      <c r="G686" s="54"/>
    </row>
    <row r="687" spans="7:7" ht="15.75" customHeight="1" x14ac:dyDescent="0.25">
      <c r="G687" s="54"/>
    </row>
    <row r="688" spans="7:7" ht="15.75" customHeight="1" x14ac:dyDescent="0.25">
      <c r="G688" s="54"/>
    </row>
    <row r="689" spans="7:7" ht="15.75" customHeight="1" x14ac:dyDescent="0.25">
      <c r="G689" s="54"/>
    </row>
    <row r="690" spans="7:7" ht="15.75" customHeight="1" x14ac:dyDescent="0.25">
      <c r="G690" s="54"/>
    </row>
    <row r="691" spans="7:7" ht="15.75" customHeight="1" x14ac:dyDescent="0.25">
      <c r="G691" s="54"/>
    </row>
    <row r="692" spans="7:7" ht="15.75" customHeight="1" x14ac:dyDescent="0.25">
      <c r="G692" s="54"/>
    </row>
    <row r="693" spans="7:7" ht="15.75" customHeight="1" x14ac:dyDescent="0.25">
      <c r="G693" s="54"/>
    </row>
    <row r="694" spans="7:7" ht="15.75" customHeight="1" x14ac:dyDescent="0.25">
      <c r="G694" s="54"/>
    </row>
    <row r="695" spans="7:7" ht="15.75" customHeight="1" x14ac:dyDescent="0.25">
      <c r="G695" s="54"/>
    </row>
    <row r="696" spans="7:7" ht="15.75" customHeight="1" x14ac:dyDescent="0.25">
      <c r="G696" s="54"/>
    </row>
    <row r="697" spans="7:7" ht="15.75" customHeight="1" x14ac:dyDescent="0.25">
      <c r="G697" s="54"/>
    </row>
    <row r="698" spans="7:7" ht="15.75" customHeight="1" x14ac:dyDescent="0.25">
      <c r="G698" s="54"/>
    </row>
    <row r="699" spans="7:7" ht="15.75" customHeight="1" x14ac:dyDescent="0.25">
      <c r="G699" s="54"/>
    </row>
    <row r="700" spans="7:7" ht="15.75" customHeight="1" x14ac:dyDescent="0.25">
      <c r="G700" s="54"/>
    </row>
    <row r="701" spans="7:7" ht="15.75" customHeight="1" x14ac:dyDescent="0.25">
      <c r="G701" s="54"/>
    </row>
    <row r="702" spans="7:7" ht="15.75" customHeight="1" x14ac:dyDescent="0.25">
      <c r="G702" s="54"/>
    </row>
    <row r="703" spans="7:7" ht="15.75" customHeight="1" x14ac:dyDescent="0.25">
      <c r="G703" s="54"/>
    </row>
    <row r="704" spans="7:7" ht="15.75" customHeight="1" x14ac:dyDescent="0.25">
      <c r="G704" s="54"/>
    </row>
    <row r="705" spans="7:7" ht="15.75" customHeight="1" x14ac:dyDescent="0.25">
      <c r="G705" s="54"/>
    </row>
    <row r="706" spans="7:7" ht="15.75" customHeight="1" x14ac:dyDescent="0.25">
      <c r="G706" s="54"/>
    </row>
    <row r="707" spans="7:7" ht="15.75" customHeight="1" x14ac:dyDescent="0.25">
      <c r="G707" s="54"/>
    </row>
    <row r="708" spans="7:7" ht="15.75" customHeight="1" x14ac:dyDescent="0.25">
      <c r="G708" s="54"/>
    </row>
    <row r="709" spans="7:7" ht="15.75" customHeight="1" x14ac:dyDescent="0.25">
      <c r="G709" s="54"/>
    </row>
    <row r="710" spans="7:7" ht="15.75" customHeight="1" x14ac:dyDescent="0.25">
      <c r="G710" s="54"/>
    </row>
    <row r="711" spans="7:7" ht="15.75" customHeight="1" x14ac:dyDescent="0.25">
      <c r="G711" s="54"/>
    </row>
    <row r="712" spans="7:7" ht="15.75" customHeight="1" x14ac:dyDescent="0.25">
      <c r="G712" s="54"/>
    </row>
    <row r="713" spans="7:7" ht="15.75" customHeight="1" x14ac:dyDescent="0.25">
      <c r="G713" s="54"/>
    </row>
    <row r="714" spans="7:7" ht="15.75" customHeight="1" x14ac:dyDescent="0.25">
      <c r="G714" s="54"/>
    </row>
    <row r="715" spans="7:7" ht="15.75" customHeight="1" x14ac:dyDescent="0.25">
      <c r="G715" s="54"/>
    </row>
    <row r="716" spans="7:7" ht="15.75" customHeight="1" x14ac:dyDescent="0.25">
      <c r="G716" s="54"/>
    </row>
    <row r="717" spans="7:7" ht="15.75" customHeight="1" x14ac:dyDescent="0.25">
      <c r="G717" s="54"/>
    </row>
    <row r="718" spans="7:7" ht="15.75" customHeight="1" x14ac:dyDescent="0.25">
      <c r="G718" s="54"/>
    </row>
    <row r="719" spans="7:7" ht="15.75" customHeight="1" x14ac:dyDescent="0.25">
      <c r="G719" s="54"/>
    </row>
    <row r="720" spans="7:7" ht="15.75" customHeight="1" x14ac:dyDescent="0.25">
      <c r="G720" s="54"/>
    </row>
    <row r="721" spans="7:7" ht="15.75" customHeight="1" x14ac:dyDescent="0.25">
      <c r="G721" s="54"/>
    </row>
    <row r="722" spans="7:7" ht="15.75" customHeight="1" x14ac:dyDescent="0.25">
      <c r="G722" s="54"/>
    </row>
    <row r="723" spans="7:7" ht="15.75" customHeight="1" x14ac:dyDescent="0.25">
      <c r="G723" s="54"/>
    </row>
    <row r="724" spans="7:7" ht="15.75" customHeight="1" x14ac:dyDescent="0.25">
      <c r="G724" s="54"/>
    </row>
    <row r="725" spans="7:7" ht="15.75" customHeight="1" x14ac:dyDescent="0.25">
      <c r="G725" s="54"/>
    </row>
    <row r="726" spans="7:7" ht="15.75" customHeight="1" x14ac:dyDescent="0.25">
      <c r="G726" s="54"/>
    </row>
    <row r="727" spans="7:7" ht="15.75" customHeight="1" x14ac:dyDescent="0.25">
      <c r="G727" s="54"/>
    </row>
    <row r="728" spans="7:7" ht="15.75" customHeight="1" x14ac:dyDescent="0.25">
      <c r="G728" s="54"/>
    </row>
    <row r="729" spans="7:7" ht="15.75" customHeight="1" x14ac:dyDescent="0.25">
      <c r="G729" s="54"/>
    </row>
    <row r="730" spans="7:7" ht="15.75" customHeight="1" x14ac:dyDescent="0.25">
      <c r="G730" s="54"/>
    </row>
    <row r="731" spans="7:7" ht="15.75" customHeight="1" x14ac:dyDescent="0.25">
      <c r="G731" s="54"/>
    </row>
    <row r="732" spans="7:7" ht="15.75" customHeight="1" x14ac:dyDescent="0.25">
      <c r="G732" s="54"/>
    </row>
    <row r="733" spans="7:7" ht="15.75" customHeight="1" x14ac:dyDescent="0.25">
      <c r="G733" s="54"/>
    </row>
    <row r="734" spans="7:7" ht="15.75" customHeight="1" x14ac:dyDescent="0.25">
      <c r="G734" s="54"/>
    </row>
    <row r="735" spans="7:7" ht="15.75" customHeight="1" x14ac:dyDescent="0.25">
      <c r="G735" s="54"/>
    </row>
    <row r="736" spans="7:7" ht="15.75" customHeight="1" x14ac:dyDescent="0.25">
      <c r="G736" s="54"/>
    </row>
    <row r="737" spans="7:7" ht="15.75" customHeight="1" x14ac:dyDescent="0.25">
      <c r="G737" s="54"/>
    </row>
    <row r="738" spans="7:7" ht="15.75" customHeight="1" x14ac:dyDescent="0.25">
      <c r="G738" s="54"/>
    </row>
    <row r="739" spans="7:7" ht="15.75" customHeight="1" x14ac:dyDescent="0.25">
      <c r="G739" s="54"/>
    </row>
    <row r="740" spans="7:7" ht="15.75" customHeight="1" x14ac:dyDescent="0.25">
      <c r="G740" s="54"/>
    </row>
    <row r="741" spans="7:7" ht="15.75" customHeight="1" x14ac:dyDescent="0.25">
      <c r="G741" s="54"/>
    </row>
    <row r="742" spans="7:7" ht="15.75" customHeight="1" x14ac:dyDescent="0.25">
      <c r="G742" s="54"/>
    </row>
    <row r="743" spans="7:7" ht="15.75" customHeight="1" x14ac:dyDescent="0.25">
      <c r="G743" s="54"/>
    </row>
    <row r="744" spans="7:7" ht="15.75" customHeight="1" x14ac:dyDescent="0.25">
      <c r="G744" s="54"/>
    </row>
    <row r="745" spans="7:7" ht="15.75" customHeight="1" x14ac:dyDescent="0.25">
      <c r="G745" s="54"/>
    </row>
    <row r="746" spans="7:7" ht="15.75" customHeight="1" x14ac:dyDescent="0.25">
      <c r="G746" s="54"/>
    </row>
    <row r="747" spans="7:7" ht="15.75" customHeight="1" x14ac:dyDescent="0.25">
      <c r="G747" s="54"/>
    </row>
    <row r="748" spans="7:7" ht="15.75" customHeight="1" x14ac:dyDescent="0.25">
      <c r="G748" s="54"/>
    </row>
    <row r="749" spans="7:7" ht="15.75" customHeight="1" x14ac:dyDescent="0.25">
      <c r="G749" s="54"/>
    </row>
    <row r="750" spans="7:7" ht="15.75" customHeight="1" x14ac:dyDescent="0.25">
      <c r="G750" s="54"/>
    </row>
    <row r="751" spans="7:7" ht="15.75" customHeight="1" x14ac:dyDescent="0.25">
      <c r="G751" s="54"/>
    </row>
    <row r="752" spans="7:7" ht="15.75" customHeight="1" x14ac:dyDescent="0.25">
      <c r="G752" s="54"/>
    </row>
    <row r="753" spans="7:7" ht="15.75" customHeight="1" x14ac:dyDescent="0.25">
      <c r="G753" s="54"/>
    </row>
    <row r="754" spans="7:7" ht="15.75" customHeight="1" x14ac:dyDescent="0.25">
      <c r="G754" s="54"/>
    </row>
    <row r="755" spans="7:7" ht="15.75" customHeight="1" x14ac:dyDescent="0.25">
      <c r="G755" s="54"/>
    </row>
    <row r="756" spans="7:7" ht="15.75" customHeight="1" x14ac:dyDescent="0.25">
      <c r="G756" s="54"/>
    </row>
    <row r="757" spans="7:7" ht="15.75" customHeight="1" x14ac:dyDescent="0.25">
      <c r="G757" s="54"/>
    </row>
    <row r="758" spans="7:7" ht="15.75" customHeight="1" x14ac:dyDescent="0.25">
      <c r="G758" s="54"/>
    </row>
    <row r="759" spans="7:7" ht="15.75" customHeight="1" x14ac:dyDescent="0.25">
      <c r="G759" s="54"/>
    </row>
    <row r="760" spans="7:7" ht="15.75" customHeight="1" x14ac:dyDescent="0.25">
      <c r="G760" s="54"/>
    </row>
    <row r="761" spans="7:7" ht="15.75" customHeight="1" x14ac:dyDescent="0.25">
      <c r="G761" s="54"/>
    </row>
    <row r="762" spans="7:7" ht="15.75" customHeight="1" x14ac:dyDescent="0.25">
      <c r="G762" s="54"/>
    </row>
    <row r="763" spans="7:7" ht="15.75" customHeight="1" x14ac:dyDescent="0.25">
      <c r="G763" s="54"/>
    </row>
    <row r="764" spans="7:7" ht="15.75" customHeight="1" x14ac:dyDescent="0.25">
      <c r="G764" s="54"/>
    </row>
    <row r="765" spans="7:7" ht="15.75" customHeight="1" x14ac:dyDescent="0.25">
      <c r="G765" s="54"/>
    </row>
    <row r="766" spans="7:7" ht="15.75" customHeight="1" x14ac:dyDescent="0.25">
      <c r="G766" s="54"/>
    </row>
    <row r="767" spans="7:7" ht="15.75" customHeight="1" x14ac:dyDescent="0.25">
      <c r="G767" s="54"/>
    </row>
    <row r="768" spans="7:7" ht="15.75" customHeight="1" x14ac:dyDescent="0.25">
      <c r="G768" s="54"/>
    </row>
    <row r="769" spans="7:7" ht="15.75" customHeight="1" x14ac:dyDescent="0.25">
      <c r="G769" s="54"/>
    </row>
    <row r="770" spans="7:7" ht="15.75" customHeight="1" x14ac:dyDescent="0.25">
      <c r="G770" s="54"/>
    </row>
    <row r="771" spans="7:7" ht="15.75" customHeight="1" x14ac:dyDescent="0.25">
      <c r="G771" s="54"/>
    </row>
    <row r="772" spans="7:7" ht="15.75" customHeight="1" x14ac:dyDescent="0.25">
      <c r="G772" s="54"/>
    </row>
    <row r="773" spans="7:7" ht="15.75" customHeight="1" x14ac:dyDescent="0.25">
      <c r="G773" s="54"/>
    </row>
    <row r="774" spans="7:7" ht="15.75" customHeight="1" x14ac:dyDescent="0.25">
      <c r="G774" s="54"/>
    </row>
    <row r="775" spans="7:7" ht="15.75" customHeight="1" x14ac:dyDescent="0.25">
      <c r="G775" s="54"/>
    </row>
    <row r="776" spans="7:7" ht="15.75" customHeight="1" x14ac:dyDescent="0.25">
      <c r="G776" s="54"/>
    </row>
    <row r="777" spans="7:7" ht="15.75" customHeight="1" x14ac:dyDescent="0.25">
      <c r="G777" s="54"/>
    </row>
    <row r="778" spans="7:7" ht="15.75" customHeight="1" x14ac:dyDescent="0.25">
      <c r="G778" s="54"/>
    </row>
    <row r="779" spans="7:7" ht="15.75" customHeight="1" x14ac:dyDescent="0.25">
      <c r="G779" s="54"/>
    </row>
    <row r="780" spans="7:7" ht="15.75" customHeight="1" x14ac:dyDescent="0.25">
      <c r="G780" s="54"/>
    </row>
    <row r="781" spans="7:7" ht="15.75" customHeight="1" x14ac:dyDescent="0.25">
      <c r="G781" s="54"/>
    </row>
    <row r="782" spans="7:7" ht="15.75" customHeight="1" x14ac:dyDescent="0.25">
      <c r="G782" s="54"/>
    </row>
    <row r="783" spans="7:7" ht="15.75" customHeight="1" x14ac:dyDescent="0.25">
      <c r="G783" s="54"/>
    </row>
    <row r="784" spans="7:7" ht="15.75" customHeight="1" x14ac:dyDescent="0.25">
      <c r="G784" s="54"/>
    </row>
    <row r="785" spans="7:7" ht="15.75" customHeight="1" x14ac:dyDescent="0.25">
      <c r="G785" s="54"/>
    </row>
    <row r="786" spans="7:7" ht="15.75" customHeight="1" x14ac:dyDescent="0.25">
      <c r="G786" s="54"/>
    </row>
    <row r="787" spans="7:7" ht="15.75" customHeight="1" x14ac:dyDescent="0.25">
      <c r="G787" s="54"/>
    </row>
    <row r="788" spans="7:7" ht="15.75" customHeight="1" x14ac:dyDescent="0.25">
      <c r="G788" s="54"/>
    </row>
    <row r="789" spans="7:7" ht="15.75" customHeight="1" x14ac:dyDescent="0.25">
      <c r="G789" s="54"/>
    </row>
    <row r="790" spans="7:7" ht="15.75" customHeight="1" x14ac:dyDescent="0.25">
      <c r="G790" s="54"/>
    </row>
    <row r="791" spans="7:7" ht="15.75" customHeight="1" x14ac:dyDescent="0.25">
      <c r="G791" s="54"/>
    </row>
    <row r="792" spans="7:7" ht="15.75" customHeight="1" x14ac:dyDescent="0.25">
      <c r="G792" s="54"/>
    </row>
    <row r="793" spans="7:7" ht="15.75" customHeight="1" x14ac:dyDescent="0.25">
      <c r="G793" s="54"/>
    </row>
    <row r="794" spans="7:7" ht="15.75" customHeight="1" x14ac:dyDescent="0.25">
      <c r="G794" s="54"/>
    </row>
    <row r="795" spans="7:7" ht="15.75" customHeight="1" x14ac:dyDescent="0.25">
      <c r="G795" s="54"/>
    </row>
    <row r="796" spans="7:7" ht="15.75" customHeight="1" x14ac:dyDescent="0.25">
      <c r="G796" s="54"/>
    </row>
    <row r="797" spans="7:7" ht="15.75" customHeight="1" x14ac:dyDescent="0.25">
      <c r="G797" s="54"/>
    </row>
    <row r="798" spans="7:7" ht="15.75" customHeight="1" x14ac:dyDescent="0.25">
      <c r="G798" s="54"/>
    </row>
    <row r="799" spans="7:7" ht="15.75" customHeight="1" x14ac:dyDescent="0.25">
      <c r="G799" s="54"/>
    </row>
    <row r="800" spans="7:7" ht="15.75" customHeight="1" x14ac:dyDescent="0.25">
      <c r="G800" s="54"/>
    </row>
    <row r="801" spans="7:7" ht="15.75" customHeight="1" x14ac:dyDescent="0.25">
      <c r="G801" s="54"/>
    </row>
    <row r="802" spans="7:7" ht="15.75" customHeight="1" x14ac:dyDescent="0.25">
      <c r="G802" s="54"/>
    </row>
    <row r="803" spans="7:7" ht="15.75" customHeight="1" x14ac:dyDescent="0.25">
      <c r="G803" s="54"/>
    </row>
    <row r="804" spans="7:7" ht="15.75" customHeight="1" x14ac:dyDescent="0.25">
      <c r="G804" s="54"/>
    </row>
    <row r="805" spans="7:7" ht="15.75" customHeight="1" x14ac:dyDescent="0.25">
      <c r="G805" s="54"/>
    </row>
    <row r="806" spans="7:7" ht="15.75" customHeight="1" x14ac:dyDescent="0.25">
      <c r="G806" s="54"/>
    </row>
    <row r="807" spans="7:7" ht="15.75" customHeight="1" x14ac:dyDescent="0.25">
      <c r="G807" s="54"/>
    </row>
    <row r="808" spans="7:7" ht="15.75" customHeight="1" x14ac:dyDescent="0.25">
      <c r="G808" s="54"/>
    </row>
    <row r="809" spans="7:7" ht="15.75" customHeight="1" x14ac:dyDescent="0.25">
      <c r="G809" s="54"/>
    </row>
    <row r="810" spans="7:7" ht="15.75" customHeight="1" x14ac:dyDescent="0.25">
      <c r="G810" s="54"/>
    </row>
    <row r="811" spans="7:7" ht="15.75" customHeight="1" x14ac:dyDescent="0.25">
      <c r="G811" s="54"/>
    </row>
    <row r="812" spans="7:7" ht="15.75" customHeight="1" x14ac:dyDescent="0.25">
      <c r="G812" s="54"/>
    </row>
    <row r="813" spans="7:7" ht="15.75" customHeight="1" x14ac:dyDescent="0.25">
      <c r="G813" s="54"/>
    </row>
    <row r="814" spans="7:7" ht="15.75" customHeight="1" x14ac:dyDescent="0.25">
      <c r="G814" s="54"/>
    </row>
    <row r="815" spans="7:7" ht="15.75" customHeight="1" x14ac:dyDescent="0.25">
      <c r="G815" s="54"/>
    </row>
    <row r="816" spans="7:7" ht="15.75" customHeight="1" x14ac:dyDescent="0.25">
      <c r="G816" s="54"/>
    </row>
    <row r="817" spans="7:7" ht="15.75" customHeight="1" x14ac:dyDescent="0.25">
      <c r="G817" s="54"/>
    </row>
    <row r="818" spans="7:7" ht="15.75" customHeight="1" x14ac:dyDescent="0.25">
      <c r="G818" s="54"/>
    </row>
    <row r="819" spans="7:7" ht="15.75" customHeight="1" x14ac:dyDescent="0.25">
      <c r="G819" s="54"/>
    </row>
    <row r="820" spans="7:7" ht="15.75" customHeight="1" x14ac:dyDescent="0.25">
      <c r="G820" s="54"/>
    </row>
    <row r="821" spans="7:7" ht="15.75" customHeight="1" x14ac:dyDescent="0.25">
      <c r="G821" s="54"/>
    </row>
    <row r="822" spans="7:7" ht="15.75" customHeight="1" x14ac:dyDescent="0.25">
      <c r="G822" s="54"/>
    </row>
    <row r="823" spans="7:7" ht="15.75" customHeight="1" x14ac:dyDescent="0.25">
      <c r="G823" s="54"/>
    </row>
    <row r="824" spans="7:7" ht="15.75" customHeight="1" x14ac:dyDescent="0.25">
      <c r="G824" s="54"/>
    </row>
    <row r="825" spans="7:7" ht="15.75" customHeight="1" x14ac:dyDescent="0.25">
      <c r="G825" s="54"/>
    </row>
    <row r="826" spans="7:7" ht="15.75" customHeight="1" x14ac:dyDescent="0.25">
      <c r="G826" s="54"/>
    </row>
    <row r="827" spans="7:7" ht="15.75" customHeight="1" x14ac:dyDescent="0.25">
      <c r="G827" s="54"/>
    </row>
    <row r="828" spans="7:7" ht="15.75" customHeight="1" x14ac:dyDescent="0.25">
      <c r="G828" s="54"/>
    </row>
    <row r="829" spans="7:7" ht="15.75" customHeight="1" x14ac:dyDescent="0.25">
      <c r="G829" s="54"/>
    </row>
    <row r="830" spans="7:7" ht="15.75" customHeight="1" x14ac:dyDescent="0.25">
      <c r="G830" s="54"/>
    </row>
    <row r="831" spans="7:7" ht="15.75" customHeight="1" x14ac:dyDescent="0.25">
      <c r="G831" s="54"/>
    </row>
    <row r="832" spans="7:7" ht="15.75" customHeight="1" x14ac:dyDescent="0.25">
      <c r="G832" s="54"/>
    </row>
    <row r="833" spans="7:7" ht="15.75" customHeight="1" x14ac:dyDescent="0.25">
      <c r="G833" s="54"/>
    </row>
    <row r="834" spans="7:7" ht="15.75" customHeight="1" x14ac:dyDescent="0.25">
      <c r="G834" s="54"/>
    </row>
    <row r="835" spans="7:7" ht="15.75" customHeight="1" x14ac:dyDescent="0.25">
      <c r="G835" s="54"/>
    </row>
    <row r="836" spans="7:7" ht="15.75" customHeight="1" x14ac:dyDescent="0.25">
      <c r="G836" s="54"/>
    </row>
    <row r="837" spans="7:7" ht="15.75" customHeight="1" x14ac:dyDescent="0.25">
      <c r="G837" s="54"/>
    </row>
    <row r="838" spans="7:7" ht="15.75" customHeight="1" x14ac:dyDescent="0.25">
      <c r="G838" s="54"/>
    </row>
    <row r="839" spans="7:7" ht="15.75" customHeight="1" x14ac:dyDescent="0.25">
      <c r="G839" s="54"/>
    </row>
    <row r="840" spans="7:7" ht="15.75" customHeight="1" x14ac:dyDescent="0.25">
      <c r="G840" s="54"/>
    </row>
    <row r="841" spans="7:7" ht="15.75" customHeight="1" x14ac:dyDescent="0.25">
      <c r="G841" s="54"/>
    </row>
    <row r="842" spans="7:7" ht="15.75" customHeight="1" x14ac:dyDescent="0.25">
      <c r="G842" s="54"/>
    </row>
    <row r="843" spans="7:7" ht="15.75" customHeight="1" x14ac:dyDescent="0.25">
      <c r="G843" s="54"/>
    </row>
    <row r="844" spans="7:7" ht="15.75" customHeight="1" x14ac:dyDescent="0.25">
      <c r="G844" s="54"/>
    </row>
    <row r="845" spans="7:7" ht="15.75" customHeight="1" x14ac:dyDescent="0.25">
      <c r="G845" s="54"/>
    </row>
    <row r="846" spans="7:7" ht="15.75" customHeight="1" x14ac:dyDescent="0.25">
      <c r="G846" s="54"/>
    </row>
    <row r="847" spans="7:7" ht="15.75" customHeight="1" x14ac:dyDescent="0.25">
      <c r="G847" s="54"/>
    </row>
    <row r="848" spans="7:7" ht="15.75" customHeight="1" x14ac:dyDescent="0.25">
      <c r="G848" s="54"/>
    </row>
    <row r="849" spans="7:7" ht="15.75" customHeight="1" x14ac:dyDescent="0.25">
      <c r="G849" s="54"/>
    </row>
    <row r="850" spans="7:7" ht="15.75" customHeight="1" x14ac:dyDescent="0.25">
      <c r="G850" s="54"/>
    </row>
    <row r="851" spans="7:7" ht="15.75" customHeight="1" x14ac:dyDescent="0.25">
      <c r="G851" s="54"/>
    </row>
    <row r="852" spans="7:7" ht="15.75" customHeight="1" x14ac:dyDescent="0.25">
      <c r="G852" s="54"/>
    </row>
    <row r="853" spans="7:7" ht="15.75" customHeight="1" x14ac:dyDescent="0.25">
      <c r="G853" s="54"/>
    </row>
    <row r="854" spans="7:7" ht="15.75" customHeight="1" x14ac:dyDescent="0.25">
      <c r="G854" s="54"/>
    </row>
    <row r="855" spans="7:7" ht="15.75" customHeight="1" x14ac:dyDescent="0.25">
      <c r="G855" s="54"/>
    </row>
    <row r="856" spans="7:7" ht="15.75" customHeight="1" x14ac:dyDescent="0.25">
      <c r="G856" s="54"/>
    </row>
    <row r="857" spans="7:7" ht="15.75" customHeight="1" x14ac:dyDescent="0.25">
      <c r="G857" s="54"/>
    </row>
    <row r="858" spans="7:7" ht="15.75" customHeight="1" x14ac:dyDescent="0.25">
      <c r="G858" s="54"/>
    </row>
    <row r="859" spans="7:7" ht="15.75" customHeight="1" x14ac:dyDescent="0.25">
      <c r="G859" s="54"/>
    </row>
    <row r="860" spans="7:7" ht="15.75" customHeight="1" x14ac:dyDescent="0.25">
      <c r="G860" s="54"/>
    </row>
    <row r="861" spans="7:7" ht="15.75" customHeight="1" x14ac:dyDescent="0.25">
      <c r="G861" s="54"/>
    </row>
    <row r="862" spans="7:7" ht="15.75" customHeight="1" x14ac:dyDescent="0.25">
      <c r="G862" s="54"/>
    </row>
    <row r="863" spans="7:7" ht="15.75" customHeight="1" x14ac:dyDescent="0.25">
      <c r="G863" s="54"/>
    </row>
    <row r="864" spans="7:7" ht="15.75" customHeight="1" x14ac:dyDescent="0.25">
      <c r="G864" s="54"/>
    </row>
    <row r="865" spans="7:7" ht="15.75" customHeight="1" x14ac:dyDescent="0.25">
      <c r="G865" s="54"/>
    </row>
    <row r="866" spans="7:7" ht="15.75" customHeight="1" x14ac:dyDescent="0.25">
      <c r="G866" s="54"/>
    </row>
    <row r="867" spans="7:7" ht="15.75" customHeight="1" x14ac:dyDescent="0.25">
      <c r="G867" s="54"/>
    </row>
    <row r="868" spans="7:7" ht="15.75" customHeight="1" x14ac:dyDescent="0.25">
      <c r="G868" s="54"/>
    </row>
    <row r="869" spans="7:7" ht="15.75" customHeight="1" x14ac:dyDescent="0.25">
      <c r="G869" s="54"/>
    </row>
    <row r="870" spans="7:7" ht="15.75" customHeight="1" x14ac:dyDescent="0.25">
      <c r="G870" s="54"/>
    </row>
    <row r="871" spans="7:7" ht="15.75" customHeight="1" x14ac:dyDescent="0.25">
      <c r="G871" s="54"/>
    </row>
    <row r="872" spans="7:7" ht="15.75" customHeight="1" x14ac:dyDescent="0.25">
      <c r="G872" s="54"/>
    </row>
    <row r="873" spans="7:7" ht="15.75" customHeight="1" x14ac:dyDescent="0.25">
      <c r="G873" s="54"/>
    </row>
    <row r="874" spans="7:7" ht="15.75" customHeight="1" x14ac:dyDescent="0.25">
      <c r="G874" s="54"/>
    </row>
    <row r="875" spans="7:7" ht="15.75" customHeight="1" x14ac:dyDescent="0.25">
      <c r="G875" s="54"/>
    </row>
    <row r="876" spans="7:7" ht="15.75" customHeight="1" x14ac:dyDescent="0.25">
      <c r="G876" s="54"/>
    </row>
    <row r="877" spans="7:7" ht="15.75" customHeight="1" x14ac:dyDescent="0.25">
      <c r="G877" s="54"/>
    </row>
    <row r="878" spans="7:7" ht="15.75" customHeight="1" x14ac:dyDescent="0.25">
      <c r="G878" s="54"/>
    </row>
    <row r="879" spans="7:7" ht="15.75" customHeight="1" x14ac:dyDescent="0.25">
      <c r="G879" s="54"/>
    </row>
    <row r="880" spans="7:7" ht="15.75" customHeight="1" x14ac:dyDescent="0.25">
      <c r="G880" s="54"/>
    </row>
    <row r="881" spans="7:7" ht="15.75" customHeight="1" x14ac:dyDescent="0.25">
      <c r="G881" s="54"/>
    </row>
    <row r="882" spans="7:7" ht="15.75" customHeight="1" x14ac:dyDescent="0.25">
      <c r="G882" s="54"/>
    </row>
    <row r="883" spans="7:7" ht="15.75" customHeight="1" x14ac:dyDescent="0.25">
      <c r="G883" s="54"/>
    </row>
    <row r="884" spans="7:7" ht="15.75" customHeight="1" x14ac:dyDescent="0.25">
      <c r="G884" s="54"/>
    </row>
    <row r="885" spans="7:7" ht="15.75" customHeight="1" x14ac:dyDescent="0.25">
      <c r="G885" s="54"/>
    </row>
    <row r="886" spans="7:7" ht="15.75" customHeight="1" x14ac:dyDescent="0.25">
      <c r="G886" s="54"/>
    </row>
    <row r="887" spans="7:7" ht="15.75" customHeight="1" x14ac:dyDescent="0.25">
      <c r="G887" s="54"/>
    </row>
    <row r="888" spans="7:7" ht="15.75" customHeight="1" x14ac:dyDescent="0.25">
      <c r="G888" s="54"/>
    </row>
    <row r="889" spans="7:7" ht="15.75" customHeight="1" x14ac:dyDescent="0.25">
      <c r="G889" s="54"/>
    </row>
    <row r="890" spans="7:7" ht="15.75" customHeight="1" x14ac:dyDescent="0.25">
      <c r="G890" s="54"/>
    </row>
    <row r="891" spans="7:7" ht="15.75" customHeight="1" x14ac:dyDescent="0.25">
      <c r="G891" s="54"/>
    </row>
    <row r="892" spans="7:7" ht="15.75" customHeight="1" x14ac:dyDescent="0.25">
      <c r="G892" s="54"/>
    </row>
    <row r="893" spans="7:7" ht="15.75" customHeight="1" x14ac:dyDescent="0.25">
      <c r="G893" s="54"/>
    </row>
    <row r="894" spans="7:7" ht="15.75" customHeight="1" x14ac:dyDescent="0.25">
      <c r="G894" s="54"/>
    </row>
    <row r="895" spans="7:7" ht="15.75" customHeight="1" x14ac:dyDescent="0.25">
      <c r="G895" s="54"/>
    </row>
    <row r="896" spans="7:7" ht="15.75" customHeight="1" x14ac:dyDescent="0.25">
      <c r="G896" s="54"/>
    </row>
    <row r="897" spans="7:7" ht="15.75" customHeight="1" x14ac:dyDescent="0.25">
      <c r="G897" s="54"/>
    </row>
    <row r="898" spans="7:7" ht="15.75" customHeight="1" x14ac:dyDescent="0.25">
      <c r="G898" s="54"/>
    </row>
    <row r="899" spans="7:7" ht="15.75" customHeight="1" x14ac:dyDescent="0.25">
      <c r="G899" s="54"/>
    </row>
    <row r="900" spans="7:7" ht="15.75" customHeight="1" x14ac:dyDescent="0.25">
      <c r="G900" s="54"/>
    </row>
    <row r="901" spans="7:7" ht="15.75" customHeight="1" x14ac:dyDescent="0.25">
      <c r="G901" s="54"/>
    </row>
    <row r="902" spans="7:7" ht="15.75" customHeight="1" x14ac:dyDescent="0.25">
      <c r="G902" s="54"/>
    </row>
    <row r="903" spans="7:7" ht="15.75" customHeight="1" x14ac:dyDescent="0.25">
      <c r="G903" s="54"/>
    </row>
    <row r="904" spans="7:7" ht="15.75" customHeight="1" x14ac:dyDescent="0.25">
      <c r="G904" s="54"/>
    </row>
    <row r="905" spans="7:7" ht="15.75" customHeight="1" x14ac:dyDescent="0.25">
      <c r="G905" s="54"/>
    </row>
    <row r="906" spans="7:7" ht="15.75" customHeight="1" x14ac:dyDescent="0.25">
      <c r="G906" s="54"/>
    </row>
    <row r="907" spans="7:7" ht="15.75" customHeight="1" x14ac:dyDescent="0.25">
      <c r="G907" s="54"/>
    </row>
    <row r="908" spans="7:7" ht="15.75" customHeight="1" x14ac:dyDescent="0.25">
      <c r="G908" s="54"/>
    </row>
    <row r="909" spans="7:7" ht="15.75" customHeight="1" x14ac:dyDescent="0.25">
      <c r="G909" s="54"/>
    </row>
    <row r="910" spans="7:7" ht="15.75" customHeight="1" x14ac:dyDescent="0.25">
      <c r="G910" s="54"/>
    </row>
    <row r="911" spans="7:7" ht="15.75" customHeight="1" x14ac:dyDescent="0.25">
      <c r="G911" s="54"/>
    </row>
    <row r="912" spans="7:7" ht="15.75" customHeight="1" x14ac:dyDescent="0.25">
      <c r="G912" s="54"/>
    </row>
    <row r="913" spans="7:7" ht="15.75" customHeight="1" x14ac:dyDescent="0.25">
      <c r="G913" s="54"/>
    </row>
    <row r="914" spans="7:7" ht="15.75" customHeight="1" x14ac:dyDescent="0.25">
      <c r="G914" s="54"/>
    </row>
    <row r="915" spans="7:7" ht="15.75" customHeight="1" x14ac:dyDescent="0.25">
      <c r="G915" s="54"/>
    </row>
    <row r="916" spans="7:7" ht="15.75" customHeight="1" x14ac:dyDescent="0.25">
      <c r="G916" s="54"/>
    </row>
    <row r="917" spans="7:7" ht="15.75" customHeight="1" x14ac:dyDescent="0.25">
      <c r="G917" s="54"/>
    </row>
    <row r="918" spans="7:7" ht="15.75" customHeight="1" x14ac:dyDescent="0.25">
      <c r="G918" s="54"/>
    </row>
    <row r="919" spans="7:7" ht="15.75" customHeight="1" x14ac:dyDescent="0.25">
      <c r="G919" s="54"/>
    </row>
    <row r="920" spans="7:7" ht="15.75" customHeight="1" x14ac:dyDescent="0.25">
      <c r="G920" s="54"/>
    </row>
    <row r="921" spans="7:7" ht="15.75" customHeight="1" x14ac:dyDescent="0.25">
      <c r="G921" s="54"/>
    </row>
    <row r="922" spans="7:7" ht="15.75" customHeight="1" x14ac:dyDescent="0.25">
      <c r="G922" s="54"/>
    </row>
    <row r="923" spans="7:7" ht="15.75" customHeight="1" x14ac:dyDescent="0.25">
      <c r="G923" s="54"/>
    </row>
    <row r="924" spans="7:7" ht="15.75" customHeight="1" x14ac:dyDescent="0.25">
      <c r="G924" s="54"/>
    </row>
    <row r="925" spans="7:7" ht="15.75" customHeight="1" x14ac:dyDescent="0.25">
      <c r="G925" s="54"/>
    </row>
    <row r="926" spans="7:7" ht="15.75" customHeight="1" x14ac:dyDescent="0.25">
      <c r="G926" s="54"/>
    </row>
    <row r="927" spans="7:7" ht="15.75" customHeight="1" x14ac:dyDescent="0.25">
      <c r="G927" s="54"/>
    </row>
    <row r="928" spans="7:7" ht="15.75" customHeight="1" x14ac:dyDescent="0.25">
      <c r="G928" s="54"/>
    </row>
    <row r="929" spans="7:7" ht="15.75" customHeight="1" x14ac:dyDescent="0.25">
      <c r="G929" s="54"/>
    </row>
    <row r="930" spans="7:7" ht="15.75" customHeight="1" x14ac:dyDescent="0.25">
      <c r="G930" s="54"/>
    </row>
    <row r="931" spans="7:7" ht="15.75" customHeight="1" x14ac:dyDescent="0.25">
      <c r="G931" s="54"/>
    </row>
    <row r="932" spans="7:7" ht="15.75" customHeight="1" x14ac:dyDescent="0.25">
      <c r="G932" s="54"/>
    </row>
    <row r="933" spans="7:7" ht="15.75" customHeight="1" x14ac:dyDescent="0.25">
      <c r="G933" s="54"/>
    </row>
    <row r="934" spans="7:7" ht="15.75" customHeight="1" x14ac:dyDescent="0.25">
      <c r="G934" s="54"/>
    </row>
    <row r="935" spans="7:7" ht="15.75" customHeight="1" x14ac:dyDescent="0.25">
      <c r="G935" s="54"/>
    </row>
    <row r="936" spans="7:7" ht="15.75" customHeight="1" x14ac:dyDescent="0.25">
      <c r="G936" s="54"/>
    </row>
    <row r="937" spans="7:7" ht="15.75" customHeight="1" x14ac:dyDescent="0.25">
      <c r="G937" s="54"/>
    </row>
    <row r="938" spans="7:7" ht="15.75" customHeight="1" x14ac:dyDescent="0.25">
      <c r="G938" s="54"/>
    </row>
    <row r="939" spans="7:7" ht="15.75" customHeight="1" x14ac:dyDescent="0.25">
      <c r="G939" s="54"/>
    </row>
    <row r="940" spans="7:7" ht="15.75" customHeight="1" x14ac:dyDescent="0.25">
      <c r="G940" s="54"/>
    </row>
    <row r="941" spans="7:7" ht="15.75" customHeight="1" x14ac:dyDescent="0.25">
      <c r="G941" s="54"/>
    </row>
    <row r="942" spans="7:7" ht="15.75" customHeight="1" x14ac:dyDescent="0.25">
      <c r="G942" s="54"/>
    </row>
    <row r="943" spans="7:7" ht="15.75" customHeight="1" x14ac:dyDescent="0.25">
      <c r="G943" s="54"/>
    </row>
    <row r="944" spans="7:7" ht="15.75" customHeight="1" x14ac:dyDescent="0.25">
      <c r="G944" s="54"/>
    </row>
    <row r="945" spans="7:7" ht="15.75" customHeight="1" x14ac:dyDescent="0.25">
      <c r="G945" s="54"/>
    </row>
    <row r="946" spans="7:7" ht="15.75" customHeight="1" x14ac:dyDescent="0.25">
      <c r="G946" s="54"/>
    </row>
    <row r="947" spans="7:7" ht="15.75" customHeight="1" x14ac:dyDescent="0.25">
      <c r="G947" s="54"/>
    </row>
    <row r="948" spans="7:7" ht="15.75" customHeight="1" x14ac:dyDescent="0.25">
      <c r="G948" s="54"/>
    </row>
    <row r="949" spans="7:7" ht="15.75" customHeight="1" x14ac:dyDescent="0.25">
      <c r="G949" s="54"/>
    </row>
    <row r="950" spans="7:7" ht="15.75" customHeight="1" x14ac:dyDescent="0.25">
      <c r="G950" s="54"/>
    </row>
    <row r="951" spans="7:7" ht="15.75" customHeight="1" x14ac:dyDescent="0.25">
      <c r="G951" s="54"/>
    </row>
    <row r="952" spans="7:7" ht="15.75" customHeight="1" x14ac:dyDescent="0.25">
      <c r="G952" s="54"/>
    </row>
    <row r="953" spans="7:7" ht="15.75" customHeight="1" x14ac:dyDescent="0.25">
      <c r="G953" s="54"/>
    </row>
    <row r="954" spans="7:7" ht="15.75" customHeight="1" x14ac:dyDescent="0.25">
      <c r="G954" s="54"/>
    </row>
    <row r="955" spans="7:7" ht="15.75" customHeight="1" x14ac:dyDescent="0.25">
      <c r="G955" s="54"/>
    </row>
    <row r="956" spans="7:7" ht="15.75" customHeight="1" x14ac:dyDescent="0.25">
      <c r="G956" s="54"/>
    </row>
    <row r="957" spans="7:7" ht="15.75" customHeight="1" x14ac:dyDescent="0.25">
      <c r="G957" s="54"/>
    </row>
    <row r="958" spans="7:7" ht="15.75" customHeight="1" x14ac:dyDescent="0.25">
      <c r="G958" s="54"/>
    </row>
    <row r="959" spans="7:7" ht="15.75" customHeight="1" x14ac:dyDescent="0.25">
      <c r="G959" s="54"/>
    </row>
    <row r="960" spans="7:7" ht="15.75" customHeight="1" x14ac:dyDescent="0.25">
      <c r="G960" s="54"/>
    </row>
    <row r="961" spans="7:7" ht="15.75" customHeight="1" x14ac:dyDescent="0.25">
      <c r="G961" s="54"/>
    </row>
    <row r="962" spans="7:7" ht="15.75" customHeight="1" x14ac:dyDescent="0.25">
      <c r="G962" s="54"/>
    </row>
    <row r="963" spans="7:7" ht="15.75" customHeight="1" x14ac:dyDescent="0.25">
      <c r="G963" s="54"/>
    </row>
    <row r="964" spans="7:7" ht="15.75" customHeight="1" x14ac:dyDescent="0.25">
      <c r="G964" s="54"/>
    </row>
    <row r="965" spans="7:7" ht="15.75" customHeight="1" x14ac:dyDescent="0.25">
      <c r="G965" s="54"/>
    </row>
    <row r="966" spans="7:7" ht="15.75" customHeight="1" x14ac:dyDescent="0.25">
      <c r="G966" s="54"/>
    </row>
    <row r="967" spans="7:7" ht="15.75" customHeight="1" x14ac:dyDescent="0.25">
      <c r="G967" s="54"/>
    </row>
    <row r="968" spans="7:7" ht="15.75" customHeight="1" x14ac:dyDescent="0.25">
      <c r="G968" s="54"/>
    </row>
    <row r="969" spans="7:7" ht="15.75" customHeight="1" x14ac:dyDescent="0.25">
      <c r="G969" s="54"/>
    </row>
    <row r="970" spans="7:7" ht="15.75" customHeight="1" x14ac:dyDescent="0.25">
      <c r="G970" s="54"/>
    </row>
    <row r="971" spans="7:7" ht="15.75" customHeight="1" x14ac:dyDescent="0.25">
      <c r="G971" s="54"/>
    </row>
    <row r="972" spans="7:7" ht="15.75" customHeight="1" x14ac:dyDescent="0.25">
      <c r="G972" s="54"/>
    </row>
    <row r="973" spans="7:7" ht="15.75" customHeight="1" x14ac:dyDescent="0.25">
      <c r="G973" s="54"/>
    </row>
    <row r="974" spans="7:7" ht="15.75" customHeight="1" x14ac:dyDescent="0.25">
      <c r="G974" s="54"/>
    </row>
    <row r="975" spans="7:7" ht="15.75" customHeight="1" x14ac:dyDescent="0.25">
      <c r="G975" s="54"/>
    </row>
    <row r="976" spans="7:7" ht="15.75" customHeight="1" x14ac:dyDescent="0.25">
      <c r="G976" s="54"/>
    </row>
    <row r="977" spans="7:7" ht="15.75" customHeight="1" x14ac:dyDescent="0.25">
      <c r="G977" s="54"/>
    </row>
    <row r="978" spans="7:7" ht="15.75" customHeight="1" x14ac:dyDescent="0.25">
      <c r="G978" s="54"/>
    </row>
    <row r="979" spans="7:7" ht="15.75" customHeight="1" x14ac:dyDescent="0.25">
      <c r="G979" s="54"/>
    </row>
    <row r="980" spans="7:7" ht="15.75" customHeight="1" x14ac:dyDescent="0.25">
      <c r="G980" s="54"/>
    </row>
    <row r="981" spans="7:7" ht="15.75" customHeight="1" x14ac:dyDescent="0.25">
      <c r="G981" s="54"/>
    </row>
    <row r="982" spans="7:7" ht="15.75" customHeight="1" x14ac:dyDescent="0.25">
      <c r="G982" s="54"/>
    </row>
    <row r="983" spans="7:7" ht="15.75" customHeight="1" x14ac:dyDescent="0.25">
      <c r="G983" s="54"/>
    </row>
    <row r="984" spans="7:7" ht="15.75" customHeight="1" x14ac:dyDescent="0.25">
      <c r="G984" s="54"/>
    </row>
    <row r="985" spans="7:7" ht="15.75" customHeight="1" x14ac:dyDescent="0.25">
      <c r="G985" s="54"/>
    </row>
    <row r="986" spans="7:7" ht="15.75" customHeight="1" x14ac:dyDescent="0.25">
      <c r="G986" s="54"/>
    </row>
    <row r="987" spans="7:7" ht="15.75" customHeight="1" x14ac:dyDescent="0.25">
      <c r="G987" s="54"/>
    </row>
    <row r="988" spans="7:7" ht="15.75" customHeight="1" x14ac:dyDescent="0.25">
      <c r="G988" s="54"/>
    </row>
    <row r="989" spans="7:7" ht="15.75" customHeight="1" x14ac:dyDescent="0.25">
      <c r="G989" s="54"/>
    </row>
    <row r="990" spans="7:7" ht="15.75" customHeight="1" x14ac:dyDescent="0.25">
      <c r="G990" s="54"/>
    </row>
    <row r="991" spans="7:7" ht="15.75" customHeight="1" x14ac:dyDescent="0.25">
      <c r="G991" s="54"/>
    </row>
    <row r="992" spans="7:7" ht="15.75" customHeight="1" x14ac:dyDescent="0.25">
      <c r="G992" s="54"/>
    </row>
    <row r="993" spans="7:7" ht="15.75" customHeight="1" x14ac:dyDescent="0.25">
      <c r="G993" s="54"/>
    </row>
    <row r="994" spans="7:7" ht="15.75" customHeight="1" x14ac:dyDescent="0.25">
      <c r="G994" s="54"/>
    </row>
    <row r="995" spans="7:7" ht="15.75" customHeight="1" x14ac:dyDescent="0.25">
      <c r="G995" s="54"/>
    </row>
    <row r="996" spans="7:7" ht="15.75" customHeight="1" x14ac:dyDescent="0.25">
      <c r="G996" s="54"/>
    </row>
    <row r="997" spans="7:7" ht="15.75" customHeight="1" x14ac:dyDescent="0.25">
      <c r="G997" s="54"/>
    </row>
    <row r="998" spans="7:7" ht="15.75" customHeight="1" x14ac:dyDescent="0.25">
      <c r="G998" s="54"/>
    </row>
    <row r="999" spans="7:7" ht="15.75" customHeight="1" x14ac:dyDescent="0.25">
      <c r="G999" s="54"/>
    </row>
    <row r="1000" spans="7:7" ht="15.75" customHeight="1" x14ac:dyDescent="0.25">
      <c r="G1000" s="54"/>
    </row>
  </sheetData>
  <mergeCells count="2">
    <mergeCell ref="C1:D1"/>
    <mergeCell ref="E1:F1"/>
  </mergeCells>
  <hyperlinks>
    <hyperlink ref="A13" r:id="rId1" xr:uid="{00000000-0004-0000-0400-000000000000}"/>
  </hyperlink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I1000"/>
  <sheetViews>
    <sheetView topLeftCell="Z1" workbookViewId="0">
      <selection activeCell="AO2" sqref="AO2"/>
    </sheetView>
  </sheetViews>
  <sheetFormatPr defaultColWidth="14.42578125" defaultRowHeight="15" customHeight="1" x14ac:dyDescent="0.25"/>
  <cols>
    <col min="1" max="1" width="12.7109375" customWidth="1"/>
    <col min="2" max="16" width="10.7109375" customWidth="1"/>
    <col min="17" max="21" width="11.5703125" customWidth="1"/>
    <col min="22" max="22" width="12.7109375" customWidth="1"/>
    <col min="23" max="34" width="10.7109375" customWidth="1"/>
    <col min="35" max="35" width="12.7109375" customWidth="1"/>
    <col min="36" max="41" width="14.42578125" customWidth="1"/>
    <col min="42" max="42" width="12.7109375" customWidth="1"/>
    <col min="43" max="61" width="10.7109375" customWidth="1"/>
  </cols>
  <sheetData>
    <row r="1" spans="1:61" ht="67.5" customHeight="1" x14ac:dyDescent="0.25">
      <c r="B1" s="499" t="s">
        <v>2264</v>
      </c>
      <c r="C1" s="500"/>
      <c r="D1" s="488" t="s">
        <v>2265</v>
      </c>
      <c r="E1" s="489"/>
      <c r="F1" s="103"/>
      <c r="G1" s="104"/>
      <c r="H1" s="105"/>
      <c r="I1" s="106"/>
      <c r="J1" s="99"/>
      <c r="K1" s="48"/>
      <c r="L1" s="48"/>
      <c r="M1" s="48"/>
      <c r="N1" s="107"/>
      <c r="O1" s="108"/>
      <c r="P1" s="48"/>
      <c r="U1" s="54"/>
      <c r="W1" s="499" t="s">
        <v>2264</v>
      </c>
      <c r="X1" s="500"/>
      <c r="Y1" s="488" t="s">
        <v>2265</v>
      </c>
      <c r="Z1" s="489"/>
      <c r="AA1" s="103"/>
      <c r="AB1" s="109"/>
      <c r="AC1" s="110"/>
      <c r="AD1" s="111"/>
      <c r="AE1" s="109"/>
      <c r="AF1" s="48"/>
      <c r="AG1" s="48"/>
      <c r="AH1" s="48"/>
      <c r="AQ1" s="499" t="s">
        <v>2264</v>
      </c>
      <c r="AR1" s="500"/>
      <c r="AS1" s="488" t="s">
        <v>2265</v>
      </c>
      <c r="AT1" s="489"/>
      <c r="AU1" s="103"/>
      <c r="AV1" s="109"/>
      <c r="AW1" s="103"/>
      <c r="AX1" s="109"/>
      <c r="AY1" s="109"/>
      <c r="AZ1" s="48"/>
      <c r="BA1" s="48"/>
      <c r="BB1" s="48"/>
      <c r="BC1" s="48"/>
      <c r="BD1" s="48"/>
      <c r="BE1" s="48"/>
      <c r="BF1" s="48"/>
      <c r="BG1" s="48"/>
      <c r="BH1" s="48"/>
      <c r="BI1" s="48"/>
    </row>
    <row r="2" spans="1:61" ht="51" x14ac:dyDescent="0.25">
      <c r="A2" s="112" t="s">
        <v>2266</v>
      </c>
      <c r="B2" s="113" t="s">
        <v>2267</v>
      </c>
      <c r="C2" s="114" t="s">
        <v>2268</v>
      </c>
      <c r="D2" s="113" t="s">
        <v>2269</v>
      </c>
      <c r="E2" s="114" t="s">
        <v>2270</v>
      </c>
      <c r="F2" s="115" t="s">
        <v>2017</v>
      </c>
      <c r="G2" s="116" t="s">
        <v>2271</v>
      </c>
      <c r="H2" s="117" t="s">
        <v>2018</v>
      </c>
      <c r="I2" s="118" t="s">
        <v>2272</v>
      </c>
      <c r="J2" s="119" t="s">
        <v>2273</v>
      </c>
      <c r="K2" s="113" t="s">
        <v>2274</v>
      </c>
      <c r="L2" s="114" t="s">
        <v>2275</v>
      </c>
      <c r="M2" s="120" t="s">
        <v>2276</v>
      </c>
      <c r="N2" s="121" t="s">
        <v>2017</v>
      </c>
      <c r="O2" s="122" t="s">
        <v>2271</v>
      </c>
      <c r="P2" s="113" t="s">
        <v>2277</v>
      </c>
      <c r="Q2" s="114" t="s">
        <v>2270</v>
      </c>
      <c r="R2" s="117" t="s">
        <v>2018</v>
      </c>
      <c r="S2" s="118" t="s">
        <v>2272</v>
      </c>
      <c r="T2" s="123" t="s">
        <v>2273</v>
      </c>
      <c r="V2" s="124" t="s">
        <v>2278</v>
      </c>
      <c r="W2" s="113" t="s">
        <v>2267</v>
      </c>
      <c r="X2" s="114" t="s">
        <v>2268</v>
      </c>
      <c r="Y2" s="113" t="s">
        <v>2269</v>
      </c>
      <c r="Z2" s="114" t="s">
        <v>2270</v>
      </c>
      <c r="AA2" s="115" t="s">
        <v>2017</v>
      </c>
      <c r="AB2" s="116" t="s">
        <v>2271</v>
      </c>
      <c r="AC2" s="125" t="s">
        <v>2018</v>
      </c>
      <c r="AD2" s="118" t="s">
        <v>2272</v>
      </c>
      <c r="AE2" s="119" t="s">
        <v>2273</v>
      </c>
      <c r="AF2" s="113" t="s">
        <v>2274</v>
      </c>
      <c r="AG2" s="114" t="s">
        <v>2275</v>
      </c>
      <c r="AH2" s="120" t="s">
        <v>2276</v>
      </c>
      <c r="AJ2" s="113" t="s">
        <v>2277</v>
      </c>
      <c r="AK2" s="114" t="s">
        <v>2270</v>
      </c>
      <c r="AL2" s="117" t="s">
        <v>2018</v>
      </c>
      <c r="AM2" s="118" t="s">
        <v>2272</v>
      </c>
      <c r="AN2" s="123" t="s">
        <v>2273</v>
      </c>
      <c r="AP2" s="126" t="s">
        <v>2279</v>
      </c>
      <c r="AQ2" s="113" t="s">
        <v>2267</v>
      </c>
      <c r="AR2" s="114" t="s">
        <v>2268</v>
      </c>
      <c r="AS2" s="113" t="s">
        <v>2269</v>
      </c>
      <c r="AT2" s="114" t="s">
        <v>2270</v>
      </c>
      <c r="AU2" s="115" t="s">
        <v>2017</v>
      </c>
      <c r="AV2" s="116" t="s">
        <v>2271</v>
      </c>
      <c r="AW2" s="125" t="s">
        <v>2018</v>
      </c>
      <c r="AX2" s="118" t="s">
        <v>2272</v>
      </c>
      <c r="AY2" s="119" t="s">
        <v>2273</v>
      </c>
      <c r="AZ2" s="113" t="s">
        <v>2274</v>
      </c>
      <c r="BA2" s="114" t="s">
        <v>2275</v>
      </c>
      <c r="BB2" s="120" t="s">
        <v>2276</v>
      </c>
      <c r="BC2" s="127"/>
      <c r="BD2" s="113" t="s">
        <v>2277</v>
      </c>
      <c r="BE2" s="114" t="s">
        <v>2270</v>
      </c>
      <c r="BF2" s="117" t="s">
        <v>2018</v>
      </c>
      <c r="BG2" s="118" t="s">
        <v>2272</v>
      </c>
      <c r="BH2" s="123" t="s">
        <v>2273</v>
      </c>
      <c r="BI2" s="127"/>
    </row>
    <row r="3" spans="1:61" x14ac:dyDescent="0.25">
      <c r="A3" s="128" t="s">
        <v>79</v>
      </c>
      <c r="B3" s="129">
        <v>658962.06019327999</v>
      </c>
      <c r="C3" s="130">
        <f>B3/B8</f>
        <v>0.18129704171179595</v>
      </c>
      <c r="D3" s="129">
        <v>706910</v>
      </c>
      <c r="E3" s="130">
        <f>D3/D8</f>
        <v>0.17246220779242957</v>
      </c>
      <c r="F3" s="131">
        <v>740774</v>
      </c>
      <c r="G3" s="132">
        <f>F3/F8</f>
        <v>0.17260490636414388</v>
      </c>
      <c r="H3" s="133">
        <f t="shared" ref="H3:H8" si="0">F3-D3</f>
        <v>33864</v>
      </c>
      <c r="I3" s="134">
        <f t="shared" ref="I3:I8" si="1">H3/D3</f>
        <v>4.7904259382382484E-2</v>
      </c>
      <c r="J3" s="132">
        <f>H3/H8</f>
        <v>0.17563859858406161</v>
      </c>
      <c r="K3" s="129">
        <f t="shared" ref="K3:K8" si="2">D3-B3</f>
        <v>47947.939806720009</v>
      </c>
      <c r="L3" s="130">
        <f t="shared" ref="L3:L8" si="3">K3/B3</f>
        <v>7.2762823086744047E-2</v>
      </c>
      <c r="M3" s="135">
        <f>K3/K8</f>
        <v>0.10328763697702822</v>
      </c>
      <c r="N3" s="136">
        <v>740774</v>
      </c>
      <c r="O3" s="137">
        <f>N3/N8</f>
        <v>0.17260490636414388</v>
      </c>
      <c r="P3" s="129">
        <v>709137</v>
      </c>
      <c r="Q3" s="130">
        <f>P3/P8</f>
        <v>0.17300552071310371</v>
      </c>
      <c r="R3" s="133">
        <f t="shared" ref="R3:R8" si="4">F3-P3</f>
        <v>31637</v>
      </c>
      <c r="S3" s="134">
        <f t="shared" ref="S3:S8" si="5">R3/P3</f>
        <v>4.4613382181440259E-2</v>
      </c>
      <c r="T3" s="138">
        <f>R3/R8</f>
        <v>0.1640880682554913</v>
      </c>
      <c r="V3" s="128" t="s">
        <v>79</v>
      </c>
      <c r="W3" s="129">
        <v>622062.06019327999</v>
      </c>
      <c r="X3" s="130">
        <f>W3/W8</f>
        <v>0.33650678878388302</v>
      </c>
      <c r="Y3" s="129">
        <v>652372</v>
      </c>
      <c r="Z3" s="130">
        <f>Y3/Y8</f>
        <v>0.33692758844728798</v>
      </c>
      <c r="AA3" s="131">
        <v>689923</v>
      </c>
      <c r="AB3" s="132">
        <f>AA3/AA8</f>
        <v>0.34524114532771544</v>
      </c>
      <c r="AC3" s="139">
        <f t="shared" ref="AC3:AC8" si="6">AA3-Y3</f>
        <v>37551</v>
      </c>
      <c r="AD3" s="134">
        <f t="shared" ref="AD3:AD8" si="7">AC3/Y3</f>
        <v>5.756071689158946E-2</v>
      </c>
      <c r="AE3" s="132">
        <f>AC3/AC8</f>
        <v>0.60427730037655691</v>
      </c>
      <c r="AF3" s="129">
        <f t="shared" ref="AF3:AF8" si="8">Y3-W3</f>
        <v>30309.939806720009</v>
      </c>
      <c r="AG3" s="130">
        <f t="shared" ref="AG3:AG8" si="9">AF3/W3</f>
        <v>4.8724945220582093E-2</v>
      </c>
      <c r="AH3" s="135">
        <f>AF3/AF8</f>
        <v>0.34580238022379689</v>
      </c>
      <c r="AJ3" s="129">
        <v>659746</v>
      </c>
      <c r="AK3" s="130">
        <f>AJ3/AJ8</f>
        <v>0.34073600456142272</v>
      </c>
      <c r="AL3" s="133">
        <f t="shared" ref="AL3:AL8" si="10">AA3-AJ3</f>
        <v>30177</v>
      </c>
      <c r="AM3" s="134">
        <f t="shared" ref="AM3:AM8" si="11">AL3/AJ3</f>
        <v>4.574033036956647E-2</v>
      </c>
      <c r="AN3" s="138">
        <f>AL3/AL8</f>
        <v>0.48561359467027132</v>
      </c>
      <c r="AP3" s="128" t="s">
        <v>79</v>
      </c>
      <c r="AQ3" s="129">
        <v>36900</v>
      </c>
      <c r="AR3" s="130">
        <f>AQ3/AQ8</f>
        <v>2.0659278027764207E-2</v>
      </c>
      <c r="AS3" s="129">
        <v>54538</v>
      </c>
      <c r="AT3" s="130">
        <f>AS3/AS8</f>
        <v>2.5217680396950277E-2</v>
      </c>
      <c r="AU3" s="131">
        <v>50851</v>
      </c>
      <c r="AV3" s="132">
        <f>AU3/AU8</f>
        <v>2.2173220683087462E-2</v>
      </c>
      <c r="AW3" s="131">
        <f t="shared" ref="AW3:AW8" si="12">AU3-AS3</f>
        <v>-3687</v>
      </c>
      <c r="AX3" s="132">
        <f t="shared" ref="AX3:AX8" si="13">AW3/AS3</f>
        <v>-6.760423924603029E-2</v>
      </c>
      <c r="AY3" s="132">
        <f>AW3/AW8</f>
        <v>-2.8217628555903356E-2</v>
      </c>
      <c r="AZ3" s="129">
        <f t="shared" ref="AZ3:AZ8" si="14">AS3-AQ3</f>
        <v>17638</v>
      </c>
      <c r="BA3" s="130">
        <f t="shared" ref="BA3:BA8" si="15">AZ3/AQ3</f>
        <v>0.47799457994579947</v>
      </c>
      <c r="BB3" s="135">
        <f>AZ3/AZ8</f>
        <v>4.6838996589489146E-2</v>
      </c>
      <c r="BC3" s="140"/>
      <c r="BD3" s="129">
        <v>49391</v>
      </c>
      <c r="BE3" s="130">
        <f>BD3/BD8</f>
        <v>2.2837772791187268E-2</v>
      </c>
      <c r="BF3" s="133">
        <f t="shared" ref="BF3:BF8" si="16">AU3-BD3</f>
        <v>1460</v>
      </c>
      <c r="BG3" s="134">
        <f t="shared" ref="BG3:BG8" si="17">BF3/BD3</f>
        <v>2.956004130307141E-2</v>
      </c>
      <c r="BH3" s="138">
        <f>BF3/BF8</f>
        <v>1.1173782937786519E-2</v>
      </c>
      <c r="BI3" s="140"/>
    </row>
    <row r="4" spans="1:61" x14ac:dyDescent="0.25">
      <c r="A4" s="141" t="s">
        <v>68</v>
      </c>
      <c r="B4" s="142">
        <v>532640.12643244397</v>
      </c>
      <c r="C4" s="143">
        <f>B4/B8</f>
        <v>0.14654269957647528</v>
      </c>
      <c r="D4" s="142">
        <v>562012</v>
      </c>
      <c r="E4" s="143">
        <f>D4/D8</f>
        <v>0.1371119807696014</v>
      </c>
      <c r="F4" s="144">
        <v>564335</v>
      </c>
      <c r="G4" s="145">
        <f>F4/F8</f>
        <v>0.1314935322149659</v>
      </c>
      <c r="H4" s="146">
        <f t="shared" si="0"/>
        <v>2323</v>
      </c>
      <c r="I4" s="147">
        <f t="shared" si="1"/>
        <v>4.133363700419208E-3</v>
      </c>
      <c r="J4" s="148">
        <f>H4/H8</f>
        <v>1.20484427271077E-2</v>
      </c>
      <c r="K4" s="142">
        <f t="shared" si="2"/>
        <v>29371.873567556031</v>
      </c>
      <c r="L4" s="143">
        <f t="shared" si="3"/>
        <v>5.5143936984780165E-2</v>
      </c>
      <c r="M4" s="149">
        <f>K4/K8</f>
        <v>6.3271778237189477E-2</v>
      </c>
      <c r="N4" s="150">
        <v>564335</v>
      </c>
      <c r="O4" s="151">
        <f>N4/N8</f>
        <v>0.1314935322149659</v>
      </c>
      <c r="P4" s="142">
        <v>550833</v>
      </c>
      <c r="Q4" s="143">
        <f>P4/P8</f>
        <v>0.1343846816496122</v>
      </c>
      <c r="R4" s="146">
        <f t="shared" si="4"/>
        <v>13502</v>
      </c>
      <c r="S4" s="147">
        <f t="shared" si="5"/>
        <v>2.4511966421764855E-2</v>
      </c>
      <c r="T4" s="152">
        <f>R4/R8</f>
        <v>7.0029304219288921E-2</v>
      </c>
      <c r="V4" s="141" t="s">
        <v>68</v>
      </c>
      <c r="W4" s="142">
        <v>507970.87340428395</v>
      </c>
      <c r="X4" s="143">
        <f>W4/W8</f>
        <v>0.27478873627481604</v>
      </c>
      <c r="Y4" s="142">
        <v>531989</v>
      </c>
      <c r="Z4" s="143">
        <f>Y4/Y8</f>
        <v>0.27475393004372395</v>
      </c>
      <c r="AA4" s="144">
        <v>541622</v>
      </c>
      <c r="AB4" s="145">
        <f>AA4/AA8</f>
        <v>0.27103053473313382</v>
      </c>
      <c r="AC4" s="153">
        <f t="shared" si="6"/>
        <v>9633</v>
      </c>
      <c r="AD4" s="154">
        <f t="shared" si="7"/>
        <v>1.810751726069524E-2</v>
      </c>
      <c r="AE4" s="145">
        <f>AC4/AC8</f>
        <v>0.15501593125422419</v>
      </c>
      <c r="AF4" s="142">
        <f t="shared" si="8"/>
        <v>24018.12659571605</v>
      </c>
      <c r="AG4" s="143">
        <f t="shared" si="9"/>
        <v>4.7282487743348423E-2</v>
      </c>
      <c r="AH4" s="149">
        <f>AF4/AF8</f>
        <v>0.27401985613556629</v>
      </c>
      <c r="AI4" s="155"/>
      <c r="AJ4" s="142">
        <v>528635</v>
      </c>
      <c r="AK4" s="143">
        <f>AJ4/AJ8</f>
        <v>0.27302170497635103</v>
      </c>
      <c r="AL4" s="146">
        <f t="shared" si="10"/>
        <v>12987</v>
      </c>
      <c r="AM4" s="147">
        <f t="shared" si="11"/>
        <v>2.4567045314820245E-2</v>
      </c>
      <c r="AN4" s="152">
        <f>AL4/AL8</f>
        <v>0.20898908950468281</v>
      </c>
      <c r="AO4" s="155"/>
      <c r="AP4" s="141" t="s">
        <v>68</v>
      </c>
      <c r="AQ4" s="142">
        <v>24669.253028159997</v>
      </c>
      <c r="AR4" s="143">
        <f>AQ4/AQ8</f>
        <v>1.3811624852195703E-2</v>
      </c>
      <c r="AS4" s="142">
        <v>30023</v>
      </c>
      <c r="AT4" s="143">
        <f>AS4/AS8</f>
        <v>1.3882254915061759E-2</v>
      </c>
      <c r="AU4" s="144">
        <v>22713</v>
      </c>
      <c r="AV4" s="145">
        <f>AU4/AU8</f>
        <v>9.90384380592251E-3</v>
      </c>
      <c r="AW4" s="144">
        <f t="shared" si="12"/>
        <v>-7310</v>
      </c>
      <c r="AX4" s="156">
        <f t="shared" si="13"/>
        <v>-0.2434799986676881</v>
      </c>
      <c r="AY4" s="145">
        <f>AW4/AW8</f>
        <v>-5.5945447448780453E-2</v>
      </c>
      <c r="AZ4" s="142">
        <f t="shared" si="14"/>
        <v>5353.7469718400025</v>
      </c>
      <c r="BA4" s="143">
        <f t="shared" si="15"/>
        <v>0.21702104095850372</v>
      </c>
      <c r="BB4" s="149">
        <f>AZ4/AZ8</f>
        <v>1.4217265911951564E-2</v>
      </c>
      <c r="BC4" s="157"/>
      <c r="BD4" s="142">
        <v>22198</v>
      </c>
      <c r="BE4" s="143">
        <f>BD4/BD8</f>
        <v>1.0264074030061651E-2</v>
      </c>
      <c r="BF4" s="146">
        <f t="shared" si="16"/>
        <v>515</v>
      </c>
      <c r="BG4" s="147">
        <f t="shared" si="17"/>
        <v>2.3200288314262546E-2</v>
      </c>
      <c r="BH4" s="152">
        <f>BF4/BF8</f>
        <v>3.9414371321644234E-3</v>
      </c>
      <c r="BI4" s="157"/>
    </row>
    <row r="5" spans="1:61" x14ac:dyDescent="0.25">
      <c r="A5" s="158" t="s">
        <v>66</v>
      </c>
      <c r="B5" s="159">
        <v>2350123.166406387</v>
      </c>
      <c r="C5" s="160">
        <f>B5/B8</f>
        <v>0.64657801027705009</v>
      </c>
      <c r="D5" s="159">
        <v>2708563</v>
      </c>
      <c r="E5" s="160">
        <f>D5/D8</f>
        <v>0.66079805763801114</v>
      </c>
      <c r="F5" s="161">
        <v>2848476</v>
      </c>
      <c r="G5" s="162">
        <f>F5/F8</f>
        <v>0.6637124592122714</v>
      </c>
      <c r="H5" s="163">
        <f t="shared" si="0"/>
        <v>139913</v>
      </c>
      <c r="I5" s="164">
        <f t="shared" si="1"/>
        <v>5.1655804203188188E-2</v>
      </c>
      <c r="J5" s="165">
        <f>H5/H8</f>
        <v>0.72567101475584139</v>
      </c>
      <c r="K5" s="159">
        <f t="shared" si="2"/>
        <v>358439.833593613</v>
      </c>
      <c r="L5" s="160">
        <f t="shared" si="3"/>
        <v>0.15251959502263424</v>
      </c>
      <c r="M5" s="166">
        <f>K5/K8</f>
        <v>0.77213752164456362</v>
      </c>
      <c r="N5" s="167">
        <v>2848476</v>
      </c>
      <c r="O5" s="168">
        <f>N5/N8</f>
        <v>0.6637124592122714</v>
      </c>
      <c r="P5" s="159">
        <v>2718570</v>
      </c>
      <c r="Q5" s="160">
        <f>P5/P8</f>
        <v>0.66323942826988624</v>
      </c>
      <c r="R5" s="163">
        <f t="shared" si="4"/>
        <v>129906</v>
      </c>
      <c r="S5" s="164">
        <f t="shared" si="5"/>
        <v>4.7784680916805523E-2</v>
      </c>
      <c r="T5" s="169">
        <f>R5/R8</f>
        <v>0.6737688337958041</v>
      </c>
      <c r="V5" s="158" t="s">
        <v>66</v>
      </c>
      <c r="W5" s="159">
        <v>717304.02193274791</v>
      </c>
      <c r="X5" s="160">
        <f>W5/W8</f>
        <v>0.38802828278476731</v>
      </c>
      <c r="Y5" s="159">
        <v>750696</v>
      </c>
      <c r="Z5" s="160">
        <f>Y5/Y8</f>
        <v>0.38770853583082243</v>
      </c>
      <c r="AA5" s="161">
        <v>765319</v>
      </c>
      <c r="AB5" s="162">
        <f>AA5/AA8</f>
        <v>0.38296970546142373</v>
      </c>
      <c r="AC5" s="170">
        <f t="shared" si="6"/>
        <v>14623</v>
      </c>
      <c r="AD5" s="171">
        <f t="shared" si="7"/>
        <v>1.9479256583224101E-2</v>
      </c>
      <c r="AE5" s="162">
        <f>AC5/AC8</f>
        <v>0.23531588941456663</v>
      </c>
      <c r="AF5" s="159">
        <f t="shared" si="8"/>
        <v>33391.978067252086</v>
      </c>
      <c r="AG5" s="160">
        <f t="shared" si="9"/>
        <v>4.6552057490600283E-2</v>
      </c>
      <c r="AH5" s="166">
        <f>AF5/AF8</f>
        <v>0.38096497616522829</v>
      </c>
      <c r="AI5" s="172"/>
      <c r="AJ5" s="159">
        <v>746676</v>
      </c>
      <c r="AK5" s="160">
        <f>AJ5/AJ8</f>
        <v>0.38563234478406061</v>
      </c>
      <c r="AL5" s="163">
        <f t="shared" si="10"/>
        <v>18643</v>
      </c>
      <c r="AM5" s="164">
        <f t="shared" si="11"/>
        <v>2.4967991471535177E-2</v>
      </c>
      <c r="AN5" s="169">
        <f>AL5/AL8</f>
        <v>0.30000643687039363</v>
      </c>
      <c r="AO5" s="172"/>
      <c r="AP5" s="158" t="s">
        <v>66</v>
      </c>
      <c r="AQ5" s="159">
        <v>1632819.1444736389</v>
      </c>
      <c r="AR5" s="160">
        <f>AQ5/AQ8</f>
        <v>0.91416977438311642</v>
      </c>
      <c r="AS5" s="159">
        <v>1957867</v>
      </c>
      <c r="AT5" s="160">
        <f>AS5/AS8</f>
        <v>0.90529290156837161</v>
      </c>
      <c r="AU5" s="161">
        <v>2083157</v>
      </c>
      <c r="AV5" s="162">
        <f>AU5/AU8</f>
        <v>0.90834594950971326</v>
      </c>
      <c r="AW5" s="161">
        <f t="shared" si="12"/>
        <v>125290</v>
      </c>
      <c r="AX5" s="173">
        <f t="shared" si="13"/>
        <v>6.3993110870145933E-2</v>
      </c>
      <c r="AY5" s="162">
        <f>AW5/AW8</f>
        <v>0.95887894813374863</v>
      </c>
      <c r="AZ5" s="159">
        <f t="shared" si="14"/>
        <v>325047.85552636115</v>
      </c>
      <c r="BA5" s="160">
        <f t="shared" si="15"/>
        <v>0.19907156075827656</v>
      </c>
      <c r="BB5" s="166">
        <f>AZ5/AZ8</f>
        <v>0.86318830912915234</v>
      </c>
      <c r="BC5" s="174"/>
      <c r="BD5" s="159">
        <v>1971894</v>
      </c>
      <c r="BE5" s="160">
        <f>BD5/BD8</f>
        <v>0.91177880869602612</v>
      </c>
      <c r="BF5" s="163">
        <f t="shared" si="16"/>
        <v>111263</v>
      </c>
      <c r="BG5" s="164">
        <f t="shared" si="17"/>
        <v>5.6424432550634063E-2</v>
      </c>
      <c r="BH5" s="169">
        <f>BF5/BF8</f>
        <v>0.85152644589516546</v>
      </c>
      <c r="BI5" s="174"/>
    </row>
    <row r="6" spans="1:61" x14ac:dyDescent="0.25">
      <c r="A6" s="175" t="s">
        <v>504</v>
      </c>
      <c r="B6" s="176">
        <v>92671.038645762979</v>
      </c>
      <c r="C6" s="177">
        <f>B6/B8</f>
        <v>2.5496134259851699E-2</v>
      </c>
      <c r="D6" s="176">
        <v>121032</v>
      </c>
      <c r="E6" s="177">
        <f>D6/D8</f>
        <v>2.9527727622375318E-2</v>
      </c>
      <c r="F6" s="178">
        <v>137547</v>
      </c>
      <c r="G6" s="179">
        <f>F6/F8</f>
        <v>3.2049298511649844E-2</v>
      </c>
      <c r="H6" s="180">
        <f t="shared" si="0"/>
        <v>16515</v>
      </c>
      <c r="I6" s="181">
        <f t="shared" si="1"/>
        <v>0.13645151695419394</v>
      </c>
      <c r="J6" s="182">
        <f>H6/H8</f>
        <v>8.5656492310884055E-2</v>
      </c>
      <c r="K6" s="176">
        <f t="shared" si="2"/>
        <v>28360.961354237021</v>
      </c>
      <c r="L6" s="177">
        <f t="shared" si="3"/>
        <v>0.30603910098221088</v>
      </c>
      <c r="M6" s="183">
        <f>K6/K8</f>
        <v>6.1094109412922197E-2</v>
      </c>
      <c r="N6" s="184">
        <v>137547</v>
      </c>
      <c r="O6" s="185">
        <f>N6/N8</f>
        <v>3.2049298511649844E-2</v>
      </c>
      <c r="P6" s="176">
        <v>119972</v>
      </c>
      <c r="Q6" s="177">
        <f>P6/P8</f>
        <v>2.9269123358381353E-2</v>
      </c>
      <c r="R6" s="180">
        <f t="shared" si="4"/>
        <v>17575</v>
      </c>
      <c r="S6" s="181">
        <f t="shared" si="5"/>
        <v>0.14649251492014803</v>
      </c>
      <c r="T6" s="186">
        <f>R6/R8</f>
        <v>9.115427504473432E-2</v>
      </c>
      <c r="V6" s="175" t="s">
        <v>504</v>
      </c>
      <c r="W6" s="176">
        <v>962</v>
      </c>
      <c r="X6" s="177">
        <f>W6/W8</f>
        <v>5.2039748366829034E-4</v>
      </c>
      <c r="Y6" s="176">
        <v>926</v>
      </c>
      <c r="Z6" s="177">
        <f>Y6/Y8</f>
        <v>4.7824699236354208E-4</v>
      </c>
      <c r="AA6" s="178">
        <v>951</v>
      </c>
      <c r="AB6" s="179">
        <f>AA6/AA8</f>
        <v>4.7588546722845504E-4</v>
      </c>
      <c r="AC6" s="187">
        <f t="shared" si="6"/>
        <v>25</v>
      </c>
      <c r="AD6" s="188">
        <f t="shared" si="7"/>
        <v>2.6997840172786176E-2</v>
      </c>
      <c r="AE6" s="179">
        <f>AC6/AC8</f>
        <v>4.0230439960091402E-4</v>
      </c>
      <c r="AF6" s="176">
        <f t="shared" si="8"/>
        <v>-36</v>
      </c>
      <c r="AG6" s="177">
        <f t="shared" si="9"/>
        <v>-3.7422037422037424E-2</v>
      </c>
      <c r="AH6" s="183">
        <f>AF6/AF8</f>
        <v>-4.1071957804735226E-4</v>
      </c>
      <c r="AI6" s="189"/>
      <c r="AJ6" s="176">
        <v>921</v>
      </c>
      <c r="AK6" s="177">
        <f>AJ6/AJ8</f>
        <v>4.7566466519095277E-4</v>
      </c>
      <c r="AL6" s="180">
        <f t="shared" si="10"/>
        <v>30</v>
      </c>
      <c r="AM6" s="181">
        <f t="shared" si="11"/>
        <v>3.2573289902280131E-2</v>
      </c>
      <c r="AN6" s="186">
        <f>AL6/AL8</f>
        <v>4.8276527952109682E-4</v>
      </c>
      <c r="AO6" s="189"/>
      <c r="AP6" s="175" t="s">
        <v>504</v>
      </c>
      <c r="AQ6" s="176">
        <v>91709.038645762979</v>
      </c>
      <c r="AR6" s="177">
        <f>AQ6/AQ8</f>
        <v>5.1345325936091861E-2</v>
      </c>
      <c r="AS6" s="176">
        <v>120106</v>
      </c>
      <c r="AT6" s="177">
        <f>AS6/AS8</f>
        <v>5.5535493082916686E-2</v>
      </c>
      <c r="AU6" s="178">
        <v>136596</v>
      </c>
      <c r="AV6" s="179">
        <f>AU6/AU8</f>
        <v>5.9561724497591298E-2</v>
      </c>
      <c r="AW6" s="178">
        <f t="shared" si="12"/>
        <v>16490</v>
      </c>
      <c r="AX6" s="190">
        <f t="shared" si="13"/>
        <v>0.13729538907298552</v>
      </c>
      <c r="AY6" s="179">
        <f>AW6/AW8</f>
        <v>0.12620252098910939</v>
      </c>
      <c r="AZ6" s="176">
        <f t="shared" si="14"/>
        <v>28396.961354237021</v>
      </c>
      <c r="BA6" s="177">
        <f t="shared" si="15"/>
        <v>0.30964190415214848</v>
      </c>
      <c r="BB6" s="183">
        <f>AZ6/AZ8</f>
        <v>7.5410203879292592E-2</v>
      </c>
      <c r="BC6" s="182"/>
      <c r="BD6" s="176">
        <v>119051</v>
      </c>
      <c r="BE6" s="177">
        <f>BD6/BD8</f>
        <v>5.5047674446025298E-2</v>
      </c>
      <c r="BF6" s="180">
        <f t="shared" si="16"/>
        <v>17545</v>
      </c>
      <c r="BG6" s="181">
        <f t="shared" si="17"/>
        <v>0.14737381458366583</v>
      </c>
      <c r="BH6" s="186">
        <f>BF6/BF8</f>
        <v>0.13427672715305786</v>
      </c>
      <c r="BI6" s="182"/>
    </row>
    <row r="7" spans="1:61" x14ac:dyDescent="0.25">
      <c r="A7" s="191" t="s">
        <v>84</v>
      </c>
      <c r="B7" s="192">
        <v>313</v>
      </c>
      <c r="C7" s="193">
        <f>B7/B8</f>
        <v>8.6114174826920962E-5</v>
      </c>
      <c r="D7" s="192">
        <v>410</v>
      </c>
      <c r="E7" s="193">
        <f>D7/D8</f>
        <v>1.0002617758257222E-4</v>
      </c>
      <c r="F7" s="194">
        <v>600</v>
      </c>
      <c r="G7" s="195">
        <f>F7/F8</f>
        <v>1.3980369696896264E-4</v>
      </c>
      <c r="H7" s="196">
        <f t="shared" si="0"/>
        <v>190</v>
      </c>
      <c r="I7" s="197">
        <f t="shared" si="1"/>
        <v>0.46341463414634149</v>
      </c>
      <c r="J7" s="198">
        <f>H7/H8</f>
        <v>9.8545162210523585E-4</v>
      </c>
      <c r="K7" s="192">
        <f t="shared" si="2"/>
        <v>97</v>
      </c>
      <c r="L7" s="193">
        <f t="shared" si="3"/>
        <v>0.30990415335463256</v>
      </c>
      <c r="M7" s="199">
        <f>K7/K8</f>
        <v>2.089537282969469E-4</v>
      </c>
      <c r="N7" s="200">
        <v>600</v>
      </c>
      <c r="O7" s="201">
        <f>N7/N8</f>
        <v>1.3980369696896264E-4</v>
      </c>
      <c r="P7" s="192">
        <v>415</v>
      </c>
      <c r="Q7" s="193">
        <f>P7/P8</f>
        <v>1.0124600901650603E-4</v>
      </c>
      <c r="R7" s="196">
        <f t="shared" si="4"/>
        <v>185</v>
      </c>
      <c r="S7" s="197">
        <f t="shared" si="5"/>
        <v>0.44578313253012047</v>
      </c>
      <c r="T7" s="202">
        <f>R7/R8</f>
        <v>9.5951868468141391E-4</v>
      </c>
      <c r="V7" s="191" t="s">
        <v>84</v>
      </c>
      <c r="W7" s="192">
        <v>288</v>
      </c>
      <c r="X7" s="193">
        <f>W7/W8</f>
        <v>1.5579467286535095E-4</v>
      </c>
      <c r="Y7" s="192">
        <v>255</v>
      </c>
      <c r="Z7" s="193">
        <f>Y7/Y8</f>
        <v>1.3169868580205533E-4</v>
      </c>
      <c r="AA7" s="194">
        <v>565</v>
      </c>
      <c r="AB7" s="203">
        <f>AA7/AA8</f>
        <v>2.8272901049850377E-4</v>
      </c>
      <c r="AC7" s="204">
        <f t="shared" si="6"/>
        <v>310</v>
      </c>
      <c r="AD7" s="205">
        <f t="shared" si="7"/>
        <v>1.2156862745098038</v>
      </c>
      <c r="AE7" s="203">
        <f>AC7/AC8</f>
        <v>4.9885745550513338E-3</v>
      </c>
      <c r="AF7" s="192">
        <f t="shared" si="8"/>
        <v>-33</v>
      </c>
      <c r="AG7" s="193">
        <f t="shared" si="9"/>
        <v>-0.11458333333333333</v>
      </c>
      <c r="AH7" s="199">
        <f>AF7/AF8</f>
        <v>-3.7649294654340624E-4</v>
      </c>
      <c r="AI7" s="206"/>
      <c r="AJ7" s="192">
        <v>260</v>
      </c>
      <c r="AK7" s="193">
        <f>AJ7/AJ8</f>
        <v>1.3428101297464464E-4</v>
      </c>
      <c r="AL7" s="196">
        <f t="shared" si="10"/>
        <v>305</v>
      </c>
      <c r="AM7" s="197">
        <f t="shared" si="11"/>
        <v>1.1730769230769231</v>
      </c>
      <c r="AN7" s="202">
        <f>AL7/AL8</f>
        <v>4.908113675131151E-3</v>
      </c>
      <c r="AO7" s="206"/>
      <c r="AP7" s="191" t="s">
        <v>84</v>
      </c>
      <c r="AQ7" s="192">
        <v>25</v>
      </c>
      <c r="AR7" s="193">
        <f>AQ7/AQ8</f>
        <v>1.3996800831818568E-5</v>
      </c>
      <c r="AS7" s="192">
        <v>155</v>
      </c>
      <c r="AT7" s="193">
        <f>AS7/AS8</f>
        <v>7.1670036699682664E-5</v>
      </c>
      <c r="AU7" s="194">
        <v>35</v>
      </c>
      <c r="AV7" s="203">
        <f>AU7/AU8</f>
        <v>1.5261503685435118E-5</v>
      </c>
      <c r="AW7" s="194">
        <f t="shared" si="12"/>
        <v>-120</v>
      </c>
      <c r="AX7" s="207">
        <f t="shared" si="13"/>
        <v>-0.77419354838709675</v>
      </c>
      <c r="AY7" s="203">
        <f>AW7/AW8</f>
        <v>-9.1839311817423449E-4</v>
      </c>
      <c r="AZ7" s="192">
        <f t="shared" si="14"/>
        <v>130</v>
      </c>
      <c r="BA7" s="193">
        <f t="shared" si="15"/>
        <v>5.2</v>
      </c>
      <c r="BB7" s="199">
        <f>AZ7/AZ8</f>
        <v>3.4522449011416197E-4</v>
      </c>
      <c r="BC7" s="198"/>
      <c r="BD7" s="192">
        <v>155</v>
      </c>
      <c r="BE7" s="193">
        <f>BD7/BD8</f>
        <v>7.1670036699682664E-5</v>
      </c>
      <c r="BF7" s="196">
        <f t="shared" si="16"/>
        <v>-120</v>
      </c>
      <c r="BG7" s="197">
        <f t="shared" si="17"/>
        <v>-0.77419354838709675</v>
      </c>
      <c r="BH7" s="202">
        <f>BF7/BF8</f>
        <v>-9.1839311817423449E-4</v>
      </c>
      <c r="BI7" s="198"/>
    </row>
    <row r="8" spans="1:61" x14ac:dyDescent="0.25">
      <c r="A8" s="208" t="s">
        <v>2280</v>
      </c>
      <c r="B8" s="209">
        <f>SUM(B3:B7)</f>
        <v>3634709.3916778741</v>
      </c>
      <c r="C8" s="210"/>
      <c r="D8" s="209">
        <f>SUM(D3:D7)</f>
        <v>4098927</v>
      </c>
      <c r="E8" s="211"/>
      <c r="F8" s="212">
        <f>SUM(F3:F7)</f>
        <v>4291732</v>
      </c>
      <c r="G8" s="213"/>
      <c r="H8" s="214">
        <f t="shared" si="0"/>
        <v>192805</v>
      </c>
      <c r="I8" s="215">
        <f t="shared" si="1"/>
        <v>4.7037919923921555E-2</v>
      </c>
      <c r="J8" s="216"/>
      <c r="K8" s="209">
        <f t="shared" si="2"/>
        <v>464217.60832212586</v>
      </c>
      <c r="L8" s="217">
        <f t="shared" si="3"/>
        <v>0.12771794338909478</v>
      </c>
      <c r="M8" s="218"/>
      <c r="N8" s="219">
        <f>SUM(N3:N7)</f>
        <v>4291732</v>
      </c>
      <c r="O8" s="220"/>
      <c r="P8" s="209">
        <f>SUM(P3:P7)</f>
        <v>4098927</v>
      </c>
      <c r="Q8" s="211"/>
      <c r="R8" s="214">
        <f t="shared" si="4"/>
        <v>192805</v>
      </c>
      <c r="S8" s="215">
        <f t="shared" si="5"/>
        <v>4.7037919923921555E-2</v>
      </c>
      <c r="T8" s="221"/>
      <c r="V8" s="208" t="s">
        <v>2280</v>
      </c>
      <c r="W8" s="209">
        <f>SUM(W3:W7)</f>
        <v>1848586.9555303119</v>
      </c>
      <c r="X8" s="210"/>
      <c r="Y8" s="209">
        <f>SUM(Y3:Y7)</f>
        <v>1936238</v>
      </c>
      <c r="Z8" s="211"/>
      <c r="AA8" s="212">
        <f>SUM(AA3:AA7)</f>
        <v>1998380</v>
      </c>
      <c r="AB8" s="222"/>
      <c r="AC8" s="223">
        <f t="shared" si="6"/>
        <v>62142</v>
      </c>
      <c r="AD8" s="224">
        <f t="shared" si="7"/>
        <v>3.2094195031809103E-2</v>
      </c>
      <c r="AE8" s="222"/>
      <c r="AF8" s="209">
        <f t="shared" si="8"/>
        <v>87651.044469688088</v>
      </c>
      <c r="AG8" s="217">
        <f t="shared" si="9"/>
        <v>4.741515902590758E-2</v>
      </c>
      <c r="AH8" s="218"/>
      <c r="AI8" s="189"/>
      <c r="AJ8" s="209">
        <f>SUM(AJ3:AJ7)</f>
        <v>1936238</v>
      </c>
      <c r="AK8" s="211"/>
      <c r="AL8" s="214">
        <f t="shared" si="10"/>
        <v>62142</v>
      </c>
      <c r="AM8" s="215">
        <f t="shared" si="11"/>
        <v>3.2094195031809103E-2</v>
      </c>
      <c r="AN8" s="221"/>
      <c r="AO8" s="189"/>
      <c r="AP8" s="208" t="s">
        <v>2280</v>
      </c>
      <c r="AQ8" s="209">
        <f>SUM(AQ3:AQ7)</f>
        <v>1786122.4361475618</v>
      </c>
      <c r="AR8" s="210"/>
      <c r="AS8" s="209">
        <f>SUM(AS3:AS7)</f>
        <v>2162689</v>
      </c>
      <c r="AT8" s="211"/>
      <c r="AU8" s="212">
        <f>SUM(AU3:AU7)</f>
        <v>2293352</v>
      </c>
      <c r="AV8" s="222"/>
      <c r="AW8" s="212">
        <f t="shared" si="12"/>
        <v>130663</v>
      </c>
      <c r="AX8" s="213">
        <f t="shared" si="13"/>
        <v>6.0416916163165392E-2</v>
      </c>
      <c r="AY8" s="222"/>
      <c r="AZ8" s="209">
        <f t="shared" si="14"/>
        <v>376566.56385243824</v>
      </c>
      <c r="BA8" s="217">
        <f t="shared" si="15"/>
        <v>0.2108290877665947</v>
      </c>
      <c r="BB8" s="218"/>
      <c r="BC8" s="225"/>
      <c r="BD8" s="209">
        <f>SUM(BD3:BD7)</f>
        <v>2162689</v>
      </c>
      <c r="BE8" s="211"/>
      <c r="BF8" s="214">
        <f t="shared" si="16"/>
        <v>130663</v>
      </c>
      <c r="BG8" s="215">
        <f t="shared" si="17"/>
        <v>6.0416916163165392E-2</v>
      </c>
      <c r="BH8" s="221"/>
      <c r="BI8" s="225"/>
    </row>
    <row r="9" spans="1:61" x14ac:dyDescent="0.25">
      <c r="A9" s="226"/>
      <c r="B9" s="227"/>
      <c r="C9" s="228"/>
      <c r="D9" s="227"/>
      <c r="E9" s="229"/>
      <c r="F9" s="230"/>
      <c r="G9" s="231"/>
      <c r="H9" s="232"/>
      <c r="I9" s="233"/>
      <c r="J9" s="234"/>
      <c r="K9" s="227"/>
      <c r="L9" s="235"/>
      <c r="M9" s="233"/>
      <c r="N9" s="236"/>
      <c r="O9" s="237"/>
      <c r="P9" s="238"/>
      <c r="Q9" s="238"/>
      <c r="R9" s="238"/>
      <c r="S9" s="238"/>
      <c r="T9" s="238"/>
      <c r="U9" s="54"/>
      <c r="V9" s="226"/>
      <c r="W9" s="227"/>
      <c r="X9" s="228"/>
      <c r="Y9" s="227"/>
      <c r="Z9" s="229"/>
      <c r="AA9" s="230"/>
      <c r="AB9" s="239"/>
      <c r="AC9" s="240"/>
      <c r="AD9" s="241"/>
      <c r="AE9" s="242"/>
      <c r="AF9" s="227"/>
      <c r="AG9" s="235"/>
      <c r="AH9" s="233"/>
      <c r="AJ9" s="238"/>
      <c r="AK9" s="238"/>
      <c r="AL9" s="238"/>
      <c r="AM9" s="238"/>
      <c r="AN9" s="238"/>
      <c r="AU9" s="243"/>
      <c r="AW9" s="243"/>
      <c r="BD9" s="238"/>
      <c r="BE9" s="238"/>
      <c r="BF9" s="238"/>
      <c r="BG9" s="238"/>
      <c r="BH9" s="238"/>
    </row>
    <row r="10" spans="1:61" ht="51" x14ac:dyDescent="0.25">
      <c r="A10" s="112" t="s">
        <v>2266</v>
      </c>
      <c r="B10" s="113" t="s">
        <v>2281</v>
      </c>
      <c r="C10" s="114" t="s">
        <v>2282</v>
      </c>
      <c r="D10" s="113" t="s">
        <v>2283</v>
      </c>
      <c r="E10" s="114" t="s">
        <v>2284</v>
      </c>
      <c r="F10" s="115" t="s">
        <v>2027</v>
      </c>
      <c r="G10" s="119" t="s">
        <v>2285</v>
      </c>
      <c r="H10" s="117" t="s">
        <v>2286</v>
      </c>
      <c r="I10" s="244" t="s">
        <v>2287</v>
      </c>
      <c r="J10" s="119" t="s">
        <v>2288</v>
      </c>
      <c r="K10" s="113" t="s">
        <v>2289</v>
      </c>
      <c r="L10" s="114" t="s">
        <v>2290</v>
      </c>
      <c r="M10" s="120" t="s">
        <v>2291</v>
      </c>
      <c r="N10" s="121" t="s">
        <v>2027</v>
      </c>
      <c r="O10" s="245" t="s">
        <v>2285</v>
      </c>
      <c r="P10" s="246" t="s">
        <v>2028</v>
      </c>
      <c r="Q10" s="120" t="s">
        <v>2285</v>
      </c>
      <c r="R10" s="120" t="s">
        <v>2286</v>
      </c>
      <c r="S10" s="120" t="s">
        <v>2287</v>
      </c>
      <c r="T10" s="120" t="s">
        <v>2288</v>
      </c>
      <c r="V10" s="124" t="s">
        <v>2278</v>
      </c>
      <c r="W10" s="113" t="s">
        <v>2281</v>
      </c>
      <c r="X10" s="114" t="s">
        <v>2282</v>
      </c>
      <c r="Y10" s="113" t="s">
        <v>2283</v>
      </c>
      <c r="Z10" s="114" t="s">
        <v>2284</v>
      </c>
      <c r="AA10" s="115" t="s">
        <v>2027</v>
      </c>
      <c r="AB10" s="119" t="s">
        <v>2285</v>
      </c>
      <c r="AC10" s="117" t="s">
        <v>2286</v>
      </c>
      <c r="AD10" s="244" t="s">
        <v>2287</v>
      </c>
      <c r="AE10" s="119" t="s">
        <v>2288</v>
      </c>
      <c r="AF10" s="113" t="s">
        <v>2289</v>
      </c>
      <c r="AG10" s="114" t="s">
        <v>2290</v>
      </c>
      <c r="AH10" s="120" t="s">
        <v>2291</v>
      </c>
      <c r="AJ10" s="246" t="s">
        <v>2028</v>
      </c>
      <c r="AK10" s="120" t="s">
        <v>2285</v>
      </c>
      <c r="AL10" s="120" t="s">
        <v>2286</v>
      </c>
      <c r="AM10" s="120" t="s">
        <v>2287</v>
      </c>
      <c r="AN10" s="120" t="s">
        <v>2288</v>
      </c>
      <c r="AP10" s="126" t="s">
        <v>2279</v>
      </c>
      <c r="AQ10" s="113" t="s">
        <v>2281</v>
      </c>
      <c r="AR10" s="114" t="s">
        <v>2282</v>
      </c>
      <c r="AS10" s="113" t="s">
        <v>2283</v>
      </c>
      <c r="AT10" s="114" t="s">
        <v>2284</v>
      </c>
      <c r="AU10" s="115" t="s">
        <v>2027</v>
      </c>
      <c r="AV10" s="119" t="s">
        <v>2285</v>
      </c>
      <c r="AW10" s="117" t="s">
        <v>2286</v>
      </c>
      <c r="AX10" s="244" t="s">
        <v>2287</v>
      </c>
      <c r="AY10" s="119" t="s">
        <v>2288</v>
      </c>
      <c r="AZ10" s="113" t="s">
        <v>2289</v>
      </c>
      <c r="BA10" s="114" t="s">
        <v>2290</v>
      </c>
      <c r="BB10" s="120" t="s">
        <v>2291</v>
      </c>
      <c r="BC10" s="127"/>
      <c r="BD10" s="246" t="s">
        <v>2028</v>
      </c>
      <c r="BE10" s="120" t="s">
        <v>2285</v>
      </c>
      <c r="BF10" s="120" t="s">
        <v>2286</v>
      </c>
      <c r="BG10" s="120" t="s">
        <v>2287</v>
      </c>
      <c r="BH10" s="120" t="s">
        <v>2288</v>
      </c>
      <c r="BI10" s="127"/>
    </row>
    <row r="11" spans="1:61" x14ac:dyDescent="0.25">
      <c r="A11" s="128" t="s">
        <v>79</v>
      </c>
      <c r="B11" s="129">
        <v>357855.42242363002</v>
      </c>
      <c r="C11" s="130">
        <f>B11/B16</f>
        <v>0.22461405715687852</v>
      </c>
      <c r="D11" s="129">
        <v>400373</v>
      </c>
      <c r="E11" s="130">
        <f>D11/D16</f>
        <v>0.21958930082636741</v>
      </c>
      <c r="F11" s="131">
        <v>427001</v>
      </c>
      <c r="G11" s="132">
        <f>F11/F16</f>
        <v>0.22132855914408767</v>
      </c>
      <c r="H11" s="133">
        <f t="shared" ref="H11:H16" si="18">F11-D11</f>
        <v>26628</v>
      </c>
      <c r="I11" s="134">
        <f t="shared" ref="I11:I16" si="19">H11/D11</f>
        <v>6.6507981307430825E-2</v>
      </c>
      <c r="J11" s="132">
        <f>H11/H16</f>
        <v>0.25125021230020195</v>
      </c>
      <c r="K11" s="129">
        <f t="shared" ref="K11:K16" si="20">D11-B11</f>
        <v>42517.577576369978</v>
      </c>
      <c r="L11" s="130">
        <f t="shared" ref="L11:L16" si="21">K11/B11</f>
        <v>0.11881216522698818</v>
      </c>
      <c r="M11" s="135">
        <f>K11/K16</f>
        <v>0.1847950495314985</v>
      </c>
      <c r="N11" s="136">
        <v>427001</v>
      </c>
      <c r="O11" s="137">
        <f>N11/N16</f>
        <v>0.22132855914408767</v>
      </c>
      <c r="P11" s="473">
        <v>402770</v>
      </c>
      <c r="Q11" s="248">
        <f>P11/P16</f>
        <v>0.22090408494581196</v>
      </c>
      <c r="R11" s="249">
        <f t="shared" ref="R11:R16" si="22">F11-P11</f>
        <v>24231</v>
      </c>
      <c r="S11" s="248">
        <f t="shared" ref="S11:S16" si="23">R11/P11</f>
        <v>6.0160885865382228E-2</v>
      </c>
      <c r="T11" s="250">
        <f>R11/R16</f>
        <v>0.2286310068595907</v>
      </c>
      <c r="V11" s="128" t="s">
        <v>79</v>
      </c>
      <c r="W11" s="129">
        <v>339294.42242362996</v>
      </c>
      <c r="X11" s="130">
        <f>W11/W16</f>
        <v>0.38722421383165095</v>
      </c>
      <c r="Y11" s="129">
        <v>371903</v>
      </c>
      <c r="Z11" s="130">
        <f>Y11/Y16</f>
        <v>0.3974065663986322</v>
      </c>
      <c r="AA11" s="131">
        <v>398325</v>
      </c>
      <c r="AB11" s="132">
        <f>AA11/AA16</f>
        <v>0.40908474701601522</v>
      </c>
      <c r="AC11" s="139">
        <f t="shared" ref="AC11:AC16" si="24">AA11-Y11</f>
        <v>26422</v>
      </c>
      <c r="AD11" s="134">
        <f t="shared" ref="AD11:AD16" si="25">AC11/Y11</f>
        <v>7.1045407001287975E-2</v>
      </c>
      <c r="AE11" s="132">
        <f>AC11/AC16</f>
        <v>0.69764740052279983</v>
      </c>
      <c r="AF11" s="129">
        <f t="shared" ref="AF11:AF16" si="26">Y11-W11</f>
        <v>32608.577576370037</v>
      </c>
      <c r="AG11" s="130">
        <f t="shared" ref="AG11:AG16" si="27">AF11/W11</f>
        <v>9.6107025112414673E-2</v>
      </c>
      <c r="AH11" s="135">
        <f>AF11/AF16</f>
        <v>0.5470973684177215</v>
      </c>
      <c r="AJ11" s="247">
        <v>375798</v>
      </c>
      <c r="AK11" s="248">
        <f>AJ11/AJ16</f>
        <v>0.40156909846295885</v>
      </c>
      <c r="AL11" s="249">
        <f t="shared" ref="AL11:AL16" si="28">AA11-AJ11</f>
        <v>22527</v>
      </c>
      <c r="AM11" s="248">
        <f t="shared" ref="AM11:AM16" si="29">AL11/AJ11</f>
        <v>5.9944438235434994E-2</v>
      </c>
      <c r="AN11" s="250">
        <f>AL11/AL16</f>
        <v>0.59478798120082377</v>
      </c>
      <c r="AP11" s="128" t="s">
        <v>79</v>
      </c>
      <c r="AQ11" s="129">
        <v>18561</v>
      </c>
      <c r="AR11" s="130">
        <f>AQ11/AQ16</f>
        <v>2.5887778748830689E-2</v>
      </c>
      <c r="AS11" s="129">
        <v>28470</v>
      </c>
      <c r="AT11" s="130">
        <f>AS11/AS16</f>
        <v>3.2080463707496482E-2</v>
      </c>
      <c r="AU11" s="131">
        <v>28676</v>
      </c>
      <c r="AV11" s="132">
        <f>AU11/AU16</f>
        <v>3.0009470836625453E-2</v>
      </c>
      <c r="AW11" s="131">
        <f t="shared" ref="AW11:AW16" si="30">AU11-AS11</f>
        <v>206</v>
      </c>
      <c r="AX11" s="132">
        <f t="shared" ref="AX11:AX16" si="31">AW11/AS11</f>
        <v>7.2356866877414825E-3</v>
      </c>
      <c r="AY11" s="132">
        <f>AW11/AW16</f>
        <v>3.0245635672231275E-3</v>
      </c>
      <c r="AZ11" s="129">
        <f t="shared" ref="AZ11:AZ16" si="32">AS11-AQ11</f>
        <v>9909</v>
      </c>
      <c r="BA11" s="130">
        <f t="shared" ref="BA11:BA16" si="33">AZ11/AQ11</f>
        <v>0.53386132212704052</v>
      </c>
      <c r="BB11" s="135">
        <f>AZ11/AZ16</f>
        <v>5.8125225698071784E-2</v>
      </c>
      <c r="BC11" s="140"/>
      <c r="BD11" s="247">
        <v>26972</v>
      </c>
      <c r="BE11" s="248">
        <f>BD11/BD16</f>
        <v>3.0392526945028198E-2</v>
      </c>
      <c r="BF11" s="249">
        <f t="shared" ref="BF11:BF16" si="34">AU11-BD11</f>
        <v>1704</v>
      </c>
      <c r="BG11" s="248">
        <f t="shared" ref="BG11:BG16" si="35">BF11/BD11</f>
        <v>6.3176627613821743E-2</v>
      </c>
      <c r="BH11" s="250">
        <f>BF11/BF16</f>
        <v>2.5018352664806929E-2</v>
      </c>
      <c r="BI11" s="140"/>
    </row>
    <row r="12" spans="1:61" x14ac:dyDescent="0.25">
      <c r="A12" s="141" t="s">
        <v>68</v>
      </c>
      <c r="B12" s="142">
        <v>249134.31264300301</v>
      </c>
      <c r="C12" s="143">
        <f>B12/B16</f>
        <v>0.15637339895744448</v>
      </c>
      <c r="D12" s="142">
        <v>264189</v>
      </c>
      <c r="E12" s="143">
        <f>D12/D16</f>
        <v>0.1448975774990251</v>
      </c>
      <c r="F12" s="144">
        <v>266016</v>
      </c>
      <c r="G12" s="145">
        <f>F12/F16</f>
        <v>0.13788477776228539</v>
      </c>
      <c r="H12" s="146">
        <f t="shared" si="18"/>
        <v>1827</v>
      </c>
      <c r="I12" s="154">
        <f t="shared" si="19"/>
        <v>6.9155036735064667E-3</v>
      </c>
      <c r="J12" s="145">
        <f>H12/H16</f>
        <v>1.7238776395991771E-2</v>
      </c>
      <c r="K12" s="142">
        <f t="shared" si="20"/>
        <v>15054.68735699699</v>
      </c>
      <c r="L12" s="143">
        <f t="shared" si="21"/>
        <v>6.042799643808841E-2</v>
      </c>
      <c r="M12" s="149">
        <f>K12/K16</f>
        <v>6.5432507080639857E-2</v>
      </c>
      <c r="N12" s="150">
        <v>266016</v>
      </c>
      <c r="O12" s="151">
        <f>N12/N16</f>
        <v>0.13788477776228539</v>
      </c>
      <c r="P12" s="474">
        <v>259374</v>
      </c>
      <c r="Q12" s="252">
        <f>P12/P16</f>
        <v>0.14225681189943398</v>
      </c>
      <c r="R12" s="253">
        <f t="shared" si="22"/>
        <v>6642</v>
      </c>
      <c r="S12" s="252">
        <f t="shared" si="23"/>
        <v>2.560780957227787E-2</v>
      </c>
      <c r="T12" s="143">
        <f>R12/R16</f>
        <v>6.2670428276232981E-2</v>
      </c>
      <c r="V12" s="141" t="s">
        <v>68</v>
      </c>
      <c r="W12" s="142">
        <v>236765.38061148301</v>
      </c>
      <c r="X12" s="143">
        <f>W12/W16</f>
        <v>0.27021159886726165</v>
      </c>
      <c r="Y12" s="142">
        <v>249386</v>
      </c>
      <c r="Z12" s="143">
        <f>Y12/Y16</f>
        <v>0.26648785830684157</v>
      </c>
      <c r="AA12" s="144">
        <v>254406</v>
      </c>
      <c r="AB12" s="145">
        <f>AA12/AA16</f>
        <v>0.26127813757448409</v>
      </c>
      <c r="AC12" s="153">
        <f t="shared" si="24"/>
        <v>5020</v>
      </c>
      <c r="AD12" s="154">
        <f t="shared" si="25"/>
        <v>2.0129437899481125E-2</v>
      </c>
      <c r="AE12" s="145">
        <f>AC12/AC16</f>
        <v>0.1325482533731154</v>
      </c>
      <c r="AF12" s="142">
        <f t="shared" si="26"/>
        <v>12620.619388516992</v>
      </c>
      <c r="AG12" s="143">
        <f t="shared" si="27"/>
        <v>5.3304327498903355E-2</v>
      </c>
      <c r="AH12" s="149">
        <f>AF12/AF16</f>
        <v>0.21174513482191418</v>
      </c>
      <c r="AI12" s="155"/>
      <c r="AJ12" s="251">
        <v>247900</v>
      </c>
      <c r="AK12" s="252">
        <f>AJ12/AJ16</f>
        <v>0.26490023765152421</v>
      </c>
      <c r="AL12" s="253">
        <f t="shared" si="28"/>
        <v>6506</v>
      </c>
      <c r="AM12" s="252">
        <f t="shared" si="29"/>
        <v>2.6244453408632514E-2</v>
      </c>
      <c r="AN12" s="143">
        <f>AL12/AL16</f>
        <v>0.17178011300628399</v>
      </c>
      <c r="AO12" s="155"/>
      <c r="AP12" s="141" t="s">
        <v>68</v>
      </c>
      <c r="AQ12" s="142">
        <v>12368.93203152</v>
      </c>
      <c r="AR12" s="143">
        <f>AQ12/AQ16</f>
        <v>1.7251450664905698E-2</v>
      </c>
      <c r="AS12" s="142">
        <v>14803</v>
      </c>
      <c r="AT12" s="143">
        <f>AS12/AS16</f>
        <v>1.6680263584898856E-2</v>
      </c>
      <c r="AU12" s="144">
        <v>11610</v>
      </c>
      <c r="AV12" s="145">
        <f>AU12/AU16</f>
        <v>1.2149879913977594E-2</v>
      </c>
      <c r="AW12" s="254">
        <f t="shared" si="30"/>
        <v>-3193</v>
      </c>
      <c r="AX12" s="156">
        <f t="shared" si="31"/>
        <v>-0.21569952036749307</v>
      </c>
      <c r="AY12" s="145">
        <f>AW12/AW16</f>
        <v>-4.6880735291958478E-2</v>
      </c>
      <c r="AZ12" s="142">
        <f t="shared" si="32"/>
        <v>2434.0679684799998</v>
      </c>
      <c r="BA12" s="143">
        <f t="shared" si="33"/>
        <v>0.19678885471091725</v>
      </c>
      <c r="BB12" s="149">
        <f>AZ12/AZ16</f>
        <v>1.4278004847345552E-2</v>
      </c>
      <c r="BC12" s="157"/>
      <c r="BD12" s="251">
        <v>11474</v>
      </c>
      <c r="BE12" s="252">
        <f>BD12/BD16</f>
        <v>1.2929106264542991E-2</v>
      </c>
      <c r="BF12" s="253">
        <f t="shared" si="34"/>
        <v>136</v>
      </c>
      <c r="BG12" s="252">
        <f t="shared" si="35"/>
        <v>1.1852884782987624E-2</v>
      </c>
      <c r="BH12" s="143">
        <f>BF12/BF16</f>
        <v>1.9967699309939805E-3</v>
      </c>
      <c r="BI12" s="157"/>
    </row>
    <row r="13" spans="1:61" x14ac:dyDescent="0.25">
      <c r="A13" s="158" t="s">
        <v>66</v>
      </c>
      <c r="B13" s="159">
        <v>950157.89761085913</v>
      </c>
      <c r="C13" s="160">
        <f>B13/B16</f>
        <v>0.59638280419677248</v>
      </c>
      <c r="D13" s="159">
        <v>1108190</v>
      </c>
      <c r="E13" s="160">
        <f>D13/D16</f>
        <v>0.60779989480502461</v>
      </c>
      <c r="F13" s="161">
        <v>1178125</v>
      </c>
      <c r="G13" s="162">
        <f>F13/F16</f>
        <v>0.61066065124350599</v>
      </c>
      <c r="H13" s="163">
        <f t="shared" si="18"/>
        <v>69935</v>
      </c>
      <c r="I13" s="171">
        <f t="shared" si="19"/>
        <v>6.3107409379258073E-2</v>
      </c>
      <c r="J13" s="162">
        <f>H13/H16</f>
        <v>0.65987620539336866</v>
      </c>
      <c r="K13" s="159">
        <f t="shared" si="20"/>
        <v>158032.10238914087</v>
      </c>
      <c r="L13" s="160">
        <f t="shared" si="21"/>
        <v>0.16632193742377704</v>
      </c>
      <c r="M13" s="166">
        <f>K13/K16</f>
        <v>0.68685827964005652</v>
      </c>
      <c r="N13" s="167">
        <v>1178125</v>
      </c>
      <c r="O13" s="168">
        <f>N13/N16</f>
        <v>0.61066065124350599</v>
      </c>
      <c r="P13" s="475">
        <v>1111121</v>
      </c>
      <c r="Q13" s="256">
        <f>P13/P16</f>
        <v>0.60940777061120621</v>
      </c>
      <c r="R13" s="257">
        <f t="shared" si="22"/>
        <v>67004</v>
      </c>
      <c r="S13" s="256">
        <f t="shared" si="23"/>
        <v>6.0303063302736604E-2</v>
      </c>
      <c r="T13" s="160">
        <f>R13/R16</f>
        <v>0.63221460045478994</v>
      </c>
      <c r="V13" s="158" t="s">
        <v>66</v>
      </c>
      <c r="W13" s="159">
        <v>299692.31919803098</v>
      </c>
      <c r="X13" s="160">
        <f>W13/W16</f>
        <v>0.34202779363095015</v>
      </c>
      <c r="Y13" s="159">
        <v>314081</v>
      </c>
      <c r="Z13" s="160">
        <f>Y13/Y16</f>
        <v>0.33561937328026076</v>
      </c>
      <c r="AA13" s="161">
        <v>320055</v>
      </c>
      <c r="AB13" s="162">
        <f>AA13/AA16</f>
        <v>0.32870048002563423</v>
      </c>
      <c r="AC13" s="170">
        <f t="shared" si="24"/>
        <v>5974</v>
      </c>
      <c r="AD13" s="171">
        <f t="shared" si="25"/>
        <v>1.9020571126556526E-2</v>
      </c>
      <c r="AE13" s="162">
        <f>AC13/AC16</f>
        <v>0.15773770232091464</v>
      </c>
      <c r="AF13" s="159">
        <f t="shared" si="26"/>
        <v>14388.680801969022</v>
      </c>
      <c r="AG13" s="160">
        <f t="shared" si="27"/>
        <v>4.8011510072973392E-2</v>
      </c>
      <c r="AH13" s="166">
        <f>AF13/AF16</f>
        <v>0.24140916246111674</v>
      </c>
      <c r="AI13" s="172"/>
      <c r="AJ13" s="255">
        <v>311671</v>
      </c>
      <c r="AK13" s="256">
        <f>AJ13/AJ16</f>
        <v>0.33304446135170718</v>
      </c>
      <c r="AL13" s="257">
        <f t="shared" si="28"/>
        <v>8384</v>
      </c>
      <c r="AM13" s="256">
        <f t="shared" si="29"/>
        <v>2.6900160746428124E-2</v>
      </c>
      <c r="AN13" s="160">
        <f>AL13/AL16</f>
        <v>0.22136558060938902</v>
      </c>
      <c r="AO13" s="172"/>
      <c r="AP13" s="158" t="s">
        <v>66</v>
      </c>
      <c r="AQ13" s="159">
        <v>650465.57841282804</v>
      </c>
      <c r="AR13" s="160">
        <f>AQ13/AQ16</f>
        <v>0.90723069757456332</v>
      </c>
      <c r="AS13" s="159">
        <v>794109</v>
      </c>
      <c r="AT13" s="160">
        <f>AS13/AS16</f>
        <v>0.8948150668878232</v>
      </c>
      <c r="AU13" s="161">
        <v>858070</v>
      </c>
      <c r="AV13" s="162">
        <f>AU13/AU16</f>
        <v>0.89797135725984101</v>
      </c>
      <c r="AW13" s="258">
        <f t="shared" si="30"/>
        <v>63961</v>
      </c>
      <c r="AX13" s="173">
        <f t="shared" si="31"/>
        <v>8.054435852005204E-2</v>
      </c>
      <c r="AY13" s="162">
        <f>AW13/AW16</f>
        <v>0.93909762292795373</v>
      </c>
      <c r="AZ13" s="159">
        <f t="shared" si="32"/>
        <v>143643.42158717196</v>
      </c>
      <c r="BA13" s="160">
        <f t="shared" si="33"/>
        <v>0.22083170325118487</v>
      </c>
      <c r="BB13" s="166">
        <f>AZ13/AZ16</f>
        <v>0.84259827427567335</v>
      </c>
      <c r="BC13" s="174"/>
      <c r="BD13" s="255">
        <v>799449</v>
      </c>
      <c r="BE13" s="256">
        <f>BD13/BD16</f>
        <v>0.90083328168752219</v>
      </c>
      <c r="BF13" s="257">
        <f t="shared" si="34"/>
        <v>58621</v>
      </c>
      <c r="BG13" s="256">
        <f t="shared" si="35"/>
        <v>7.3326753801680911E-2</v>
      </c>
      <c r="BH13" s="160">
        <f>BF13/BF16</f>
        <v>0.86068125091763326</v>
      </c>
      <c r="BI13" s="174"/>
    </row>
    <row r="14" spans="1:61" x14ac:dyDescent="0.25">
      <c r="A14" s="175" t="s">
        <v>504</v>
      </c>
      <c r="B14" s="176">
        <v>36014.732158239996</v>
      </c>
      <c r="C14" s="177">
        <f>B14/B16</f>
        <v>2.2605260673972189E-2</v>
      </c>
      <c r="D14" s="176">
        <v>50500</v>
      </c>
      <c r="E14" s="177">
        <f>D14/D16</f>
        <v>2.7697321477051534E-2</v>
      </c>
      <c r="F14" s="178">
        <v>57572</v>
      </c>
      <c r="G14" s="179">
        <f>F14/F16</f>
        <v>2.9841447226220584E-2</v>
      </c>
      <c r="H14" s="180">
        <f t="shared" si="18"/>
        <v>7072</v>
      </c>
      <c r="I14" s="188">
        <f t="shared" si="19"/>
        <v>0.14003960396039605</v>
      </c>
      <c r="J14" s="179">
        <f>H14/H16</f>
        <v>6.6728312354928196E-2</v>
      </c>
      <c r="K14" s="176">
        <f t="shared" si="20"/>
        <v>14485.267841760004</v>
      </c>
      <c r="L14" s="177">
        <f t="shared" si="21"/>
        <v>0.40220395859436775</v>
      </c>
      <c r="M14" s="183">
        <f>K14/K16</f>
        <v>6.2957626959978835E-2</v>
      </c>
      <c r="N14" s="184">
        <v>57572</v>
      </c>
      <c r="O14" s="185">
        <f>N14/N16</f>
        <v>2.9841447226220584E-2</v>
      </c>
      <c r="P14" s="476">
        <v>49926</v>
      </c>
      <c r="Q14" s="260">
        <f>P14/P16</f>
        <v>2.7382519415558772E-2</v>
      </c>
      <c r="R14" s="261">
        <f t="shared" si="22"/>
        <v>7646</v>
      </c>
      <c r="S14" s="260">
        <f t="shared" si="23"/>
        <v>0.1531466570524376</v>
      </c>
      <c r="T14" s="262">
        <f>R14/R16</f>
        <v>7.2143645679023996E-2</v>
      </c>
      <c r="V14" s="175" t="s">
        <v>504</v>
      </c>
      <c r="W14" s="176">
        <v>444</v>
      </c>
      <c r="X14" s="177">
        <f>W14/W16</f>
        <v>5.0672082881041559E-4</v>
      </c>
      <c r="Y14" s="176">
        <v>435</v>
      </c>
      <c r="Z14" s="177">
        <f>Y14/Y16</f>
        <v>4.648304971549168E-4</v>
      </c>
      <c r="AA14" s="178">
        <v>377</v>
      </c>
      <c r="AB14" s="179">
        <f>AA14/AA16</f>
        <v>3.8718370583076068E-4</v>
      </c>
      <c r="AC14" s="187">
        <f t="shared" si="24"/>
        <v>-58</v>
      </c>
      <c r="AD14" s="188">
        <f t="shared" si="25"/>
        <v>-0.13333333333333333</v>
      </c>
      <c r="AE14" s="179">
        <f>AC14/AC16</f>
        <v>-1.531434003115676E-3</v>
      </c>
      <c r="AF14" s="176">
        <f t="shared" si="26"/>
        <v>-9</v>
      </c>
      <c r="AG14" s="177">
        <f t="shared" si="27"/>
        <v>-2.0270270270270271E-2</v>
      </c>
      <c r="AH14" s="183">
        <f>AF14/AF16</f>
        <v>-1.5099942045088176E-4</v>
      </c>
      <c r="AI14" s="189"/>
      <c r="AJ14" s="259">
        <v>375</v>
      </c>
      <c r="AK14" s="260">
        <f>AJ14/AJ16</f>
        <v>4.0071637401904633E-4</v>
      </c>
      <c r="AL14" s="261">
        <f t="shared" si="28"/>
        <v>2</v>
      </c>
      <c r="AM14" s="260">
        <f t="shared" si="29"/>
        <v>5.3333333333333332E-3</v>
      </c>
      <c r="AN14" s="262">
        <f>AL14/AL16</f>
        <v>5.2806674763690129E-5</v>
      </c>
      <c r="AO14" s="189"/>
      <c r="AP14" s="175" t="s">
        <v>504</v>
      </c>
      <c r="AQ14" s="176">
        <v>35570.732158239996</v>
      </c>
      <c r="AR14" s="177">
        <f>AQ14/AQ16</f>
        <v>4.9611941384970298E-2</v>
      </c>
      <c r="AS14" s="176">
        <v>50065</v>
      </c>
      <c r="AT14" s="177">
        <f>AS14/AS16</f>
        <v>5.6414064471928746E-2</v>
      </c>
      <c r="AU14" s="178">
        <v>57195</v>
      </c>
      <c r="AV14" s="179">
        <f>AU14/AU16</f>
        <v>5.9854640971571796E-2</v>
      </c>
      <c r="AW14" s="263">
        <f t="shared" si="30"/>
        <v>7130</v>
      </c>
      <c r="AX14" s="190">
        <f t="shared" si="31"/>
        <v>0.14241486068111456</v>
      </c>
      <c r="AY14" s="179">
        <f>AW14/AW16</f>
        <v>0.10468513705971311</v>
      </c>
      <c r="AZ14" s="176">
        <f t="shared" si="32"/>
        <v>14494.267841760004</v>
      </c>
      <c r="BA14" s="177">
        <f t="shared" si="33"/>
        <v>0.40747735462066925</v>
      </c>
      <c r="BB14" s="183">
        <f>AZ14/AZ16</f>
        <v>8.5021958788031496E-2</v>
      </c>
      <c r="BC14" s="182"/>
      <c r="BD14" s="259">
        <v>49551</v>
      </c>
      <c r="BE14" s="260">
        <f>BD14/BD16</f>
        <v>5.5834943743626436E-2</v>
      </c>
      <c r="BF14" s="261">
        <f t="shared" si="34"/>
        <v>7644</v>
      </c>
      <c r="BG14" s="260">
        <f t="shared" si="35"/>
        <v>0.15426530241569292</v>
      </c>
      <c r="BH14" s="262">
        <f>BF14/BF16</f>
        <v>0.11223021582733812</v>
      </c>
      <c r="BI14" s="182"/>
    </row>
    <row r="15" spans="1:61" x14ac:dyDescent="0.25">
      <c r="A15" s="191" t="s">
        <v>84</v>
      </c>
      <c r="B15" s="192">
        <v>39</v>
      </c>
      <c r="C15" s="193">
        <f>B15/B16</f>
        <v>2.4479014932315926E-5</v>
      </c>
      <c r="D15" s="192">
        <v>29</v>
      </c>
      <c r="E15" s="193">
        <f>D15/D16</f>
        <v>1.5905392531376128E-5</v>
      </c>
      <c r="F15" s="194">
        <v>549</v>
      </c>
      <c r="G15" s="203">
        <f>F15/F16</f>
        <v>2.8456462390042206E-4</v>
      </c>
      <c r="H15" s="196">
        <f t="shared" si="18"/>
        <v>520</v>
      </c>
      <c r="I15" s="205">
        <f t="shared" si="19"/>
        <v>17.931034482758619</v>
      </c>
      <c r="J15" s="203">
        <f>H15/H16</f>
        <v>4.9064935555094263E-3</v>
      </c>
      <c r="K15" s="192">
        <f t="shared" si="20"/>
        <v>-10</v>
      </c>
      <c r="L15" s="193">
        <f t="shared" si="21"/>
        <v>-0.25641025641025639</v>
      </c>
      <c r="M15" s="199">
        <f>K15/K16</f>
        <v>-4.3463212173734508E-5</v>
      </c>
      <c r="N15" s="200">
        <v>549</v>
      </c>
      <c r="O15" s="201">
        <f>N15/N16</f>
        <v>2.8456462390042206E-4</v>
      </c>
      <c r="P15" s="477">
        <v>89</v>
      </c>
      <c r="Q15" s="265">
        <f>P15/P16</f>
        <v>4.8813127989118512E-5</v>
      </c>
      <c r="R15" s="266">
        <f t="shared" si="22"/>
        <v>460</v>
      </c>
      <c r="S15" s="265">
        <f t="shared" si="23"/>
        <v>5.1685393258426968</v>
      </c>
      <c r="T15" s="267">
        <f>R15/R16</f>
        <v>4.3403187303624165E-3</v>
      </c>
      <c r="V15" s="191" t="s">
        <v>84</v>
      </c>
      <c r="W15" s="192">
        <v>26</v>
      </c>
      <c r="X15" s="193">
        <f>W15/W16</f>
        <v>2.9672841326736048E-5</v>
      </c>
      <c r="Y15" s="192">
        <v>20</v>
      </c>
      <c r="Z15" s="193">
        <f>Y15/Y16</f>
        <v>2.1371517110570888E-5</v>
      </c>
      <c r="AA15" s="194">
        <v>535</v>
      </c>
      <c r="AB15" s="203">
        <f>AA15/AA16</f>
        <v>5.4945167803569482E-4</v>
      </c>
      <c r="AC15" s="204">
        <f t="shared" si="24"/>
        <v>515</v>
      </c>
      <c r="AD15" s="205">
        <f t="shared" si="25"/>
        <v>25.75</v>
      </c>
      <c r="AE15" s="203">
        <f>AC15/AC16</f>
        <v>1.3598077786285745E-2</v>
      </c>
      <c r="AF15" s="192">
        <f t="shared" si="26"/>
        <v>-6</v>
      </c>
      <c r="AG15" s="193">
        <f t="shared" si="27"/>
        <v>-0.23076923076923078</v>
      </c>
      <c r="AH15" s="199">
        <f>AF15/AF16</f>
        <v>-1.0066628030058784E-4</v>
      </c>
      <c r="AI15" s="206"/>
      <c r="AJ15" s="264">
        <v>80</v>
      </c>
      <c r="AK15" s="265">
        <f>AJ15/AJ16</f>
        <v>8.5486159790729884E-5</v>
      </c>
      <c r="AL15" s="266">
        <f t="shared" si="28"/>
        <v>455</v>
      </c>
      <c r="AM15" s="265">
        <f t="shared" si="29"/>
        <v>5.6875</v>
      </c>
      <c r="AN15" s="267">
        <f>AL15/AL16</f>
        <v>1.2013518508739504E-2</v>
      </c>
      <c r="AO15" s="206"/>
      <c r="AP15" s="191" t="s">
        <v>84</v>
      </c>
      <c r="AQ15" s="192">
        <v>13</v>
      </c>
      <c r="AR15" s="193">
        <f>AQ15/AQ16</f>
        <v>1.8131626729960612E-5</v>
      </c>
      <c r="AS15" s="192">
        <v>9</v>
      </c>
      <c r="AT15" s="193">
        <f>AS15/AS16</f>
        <v>1.0141347852738615E-5</v>
      </c>
      <c r="AU15" s="194">
        <v>14</v>
      </c>
      <c r="AV15" s="203">
        <f>AU15/AU16</f>
        <v>1.4651017984124575E-5</v>
      </c>
      <c r="AW15" s="268">
        <f t="shared" si="30"/>
        <v>5</v>
      </c>
      <c r="AX15" s="207">
        <f t="shared" si="31"/>
        <v>0.55555555555555558</v>
      </c>
      <c r="AY15" s="203">
        <f>AW15/AW16</f>
        <v>7.3411737068522514E-5</v>
      </c>
      <c r="AZ15" s="192">
        <f t="shared" si="32"/>
        <v>-4</v>
      </c>
      <c r="BA15" s="193">
        <f t="shared" si="33"/>
        <v>-0.30769230769230771</v>
      </c>
      <c r="BB15" s="199">
        <f>AZ15/AZ16</f>
        <v>-2.346360912224111E-5</v>
      </c>
      <c r="BC15" s="198"/>
      <c r="BD15" s="264">
        <v>9</v>
      </c>
      <c r="BE15" s="265">
        <f>BD15/BD16</f>
        <v>1.0141359280188855E-5</v>
      </c>
      <c r="BF15" s="266">
        <f t="shared" si="34"/>
        <v>5</v>
      </c>
      <c r="BG15" s="265">
        <f t="shared" si="35"/>
        <v>0.55555555555555558</v>
      </c>
      <c r="BH15" s="267">
        <f>BF15/BF16</f>
        <v>7.3410659227719861E-5</v>
      </c>
      <c r="BI15" s="198"/>
    </row>
    <row r="16" spans="1:61" x14ac:dyDescent="0.25">
      <c r="A16" s="208" t="s">
        <v>2280</v>
      </c>
      <c r="B16" s="209">
        <f>SUM(B11:B15)</f>
        <v>1593201.3648357322</v>
      </c>
      <c r="C16" s="210"/>
      <c r="D16" s="209">
        <f>SUM(D11:D15)</f>
        <v>1823281</v>
      </c>
      <c r="E16" s="211"/>
      <c r="F16" s="212">
        <f>SUM(F11:F15)</f>
        <v>1929263</v>
      </c>
      <c r="G16" s="213"/>
      <c r="H16" s="214">
        <f t="shared" si="18"/>
        <v>105982</v>
      </c>
      <c r="I16" s="224">
        <f t="shared" si="19"/>
        <v>5.8127079698631207E-2</v>
      </c>
      <c r="J16" s="213"/>
      <c r="K16" s="209">
        <f t="shared" si="20"/>
        <v>230079.63516426785</v>
      </c>
      <c r="L16" s="217">
        <f t="shared" si="21"/>
        <v>0.14441340576430547</v>
      </c>
      <c r="M16" s="218"/>
      <c r="N16" s="219">
        <f>SUM(N11:N15)</f>
        <v>1929263</v>
      </c>
      <c r="O16" s="220"/>
      <c r="P16" s="478">
        <f>SUM(P11:P15)</f>
        <v>1823280</v>
      </c>
      <c r="Q16" s="218"/>
      <c r="R16" s="270">
        <f t="shared" si="22"/>
        <v>105983</v>
      </c>
      <c r="S16" s="271">
        <f t="shared" si="23"/>
        <v>5.8127660041244353E-2</v>
      </c>
      <c r="T16" s="218"/>
      <c r="V16" s="208" t="s">
        <v>2280</v>
      </c>
      <c r="W16" s="209">
        <f>SUM(W11:W15)</f>
        <v>876222.12223314401</v>
      </c>
      <c r="X16" s="210"/>
      <c r="Y16" s="209">
        <f>SUM(Y11:Y15)</f>
        <v>935825</v>
      </c>
      <c r="Z16" s="211"/>
      <c r="AA16" s="212">
        <f>SUM(AA11:AA15)</f>
        <v>973698</v>
      </c>
      <c r="AB16" s="222"/>
      <c r="AC16" s="223">
        <f t="shared" si="24"/>
        <v>37873</v>
      </c>
      <c r="AD16" s="224">
        <f t="shared" si="25"/>
        <v>4.0470173376432557E-2</v>
      </c>
      <c r="AE16" s="222"/>
      <c r="AF16" s="209">
        <f t="shared" si="26"/>
        <v>59602.877766855992</v>
      </c>
      <c r="AG16" s="217">
        <f t="shared" si="27"/>
        <v>6.8022566715106217E-2</v>
      </c>
      <c r="AH16" s="218"/>
      <c r="AI16" s="189"/>
      <c r="AJ16" s="269">
        <f>SUM(AJ11:AJ15)</f>
        <v>935824</v>
      </c>
      <c r="AK16" s="218"/>
      <c r="AL16" s="270">
        <f t="shared" si="28"/>
        <v>37874</v>
      </c>
      <c r="AM16" s="271">
        <f t="shared" si="29"/>
        <v>4.0471285198926295E-2</v>
      </c>
      <c r="AN16" s="218"/>
      <c r="AO16" s="189"/>
      <c r="AP16" s="208" t="s">
        <v>2280</v>
      </c>
      <c r="AQ16" s="209">
        <f>SUM(AQ11:AQ15)</f>
        <v>716979.24260258803</v>
      </c>
      <c r="AR16" s="210"/>
      <c r="AS16" s="209">
        <f>SUM(AS11:AS15)</f>
        <v>887456</v>
      </c>
      <c r="AT16" s="211"/>
      <c r="AU16" s="212">
        <f>SUM(AU11:AU15)</f>
        <v>955565</v>
      </c>
      <c r="AV16" s="222"/>
      <c r="AW16" s="212">
        <f t="shared" si="30"/>
        <v>68109</v>
      </c>
      <c r="AX16" s="213">
        <f t="shared" si="31"/>
        <v>7.6746340100241589E-2</v>
      </c>
      <c r="AY16" s="222"/>
      <c r="AZ16" s="209">
        <f t="shared" si="32"/>
        <v>170476.75739741197</v>
      </c>
      <c r="BA16" s="217">
        <f t="shared" si="33"/>
        <v>0.23777084086645581</v>
      </c>
      <c r="BB16" s="218"/>
      <c r="BC16" s="225"/>
      <c r="BD16" s="269">
        <f>SUM(BD11:BD15)</f>
        <v>887455</v>
      </c>
      <c r="BE16" s="218"/>
      <c r="BF16" s="270">
        <f t="shared" si="34"/>
        <v>68110</v>
      </c>
      <c r="BG16" s="271">
        <f t="shared" si="35"/>
        <v>7.6747553397073648E-2</v>
      </c>
      <c r="BH16" s="218"/>
      <c r="BI16" s="225"/>
    </row>
    <row r="17" spans="1:61" x14ac:dyDescent="0.25">
      <c r="A17" s="226"/>
      <c r="B17" s="227"/>
      <c r="C17" s="228"/>
      <c r="D17" s="227"/>
      <c r="E17" s="229"/>
      <c r="F17" s="230"/>
      <c r="G17" s="231"/>
      <c r="H17" s="232"/>
      <c r="I17" s="233"/>
      <c r="J17" s="234"/>
      <c r="K17" s="227"/>
      <c r="L17" s="235"/>
      <c r="M17" s="233"/>
      <c r="N17" s="236"/>
      <c r="O17" s="237"/>
      <c r="P17" s="272"/>
      <c r="Q17" s="238"/>
      <c r="R17" s="238"/>
      <c r="S17" s="238"/>
      <c r="T17" s="238"/>
      <c r="V17" s="226"/>
      <c r="W17" s="227"/>
      <c r="X17" s="228"/>
      <c r="Y17" s="227"/>
      <c r="Z17" s="229"/>
      <c r="AA17" s="230"/>
      <c r="AB17" s="239"/>
      <c r="AC17" s="240"/>
      <c r="AD17" s="241"/>
      <c r="AE17" s="242"/>
      <c r="AF17" s="227"/>
      <c r="AG17" s="235"/>
      <c r="AH17" s="233"/>
      <c r="AJ17" s="272"/>
      <c r="AK17" s="238"/>
      <c r="AL17" s="238"/>
      <c r="AM17" s="238"/>
      <c r="AN17" s="238"/>
      <c r="AU17" s="243"/>
      <c r="AW17" s="243"/>
      <c r="BD17" s="272"/>
      <c r="BE17" s="238"/>
      <c r="BF17" s="238"/>
      <c r="BG17" s="238"/>
      <c r="BH17" s="238"/>
    </row>
    <row r="18" spans="1:61" ht="63.75" x14ac:dyDescent="0.25">
      <c r="A18" s="112" t="s">
        <v>2266</v>
      </c>
      <c r="B18" s="113" t="s">
        <v>2292</v>
      </c>
      <c r="C18" s="114" t="s">
        <v>2293</v>
      </c>
      <c r="D18" s="113" t="s">
        <v>2294</v>
      </c>
      <c r="E18" s="114" t="s">
        <v>2295</v>
      </c>
      <c r="F18" s="115" t="s">
        <v>2035</v>
      </c>
      <c r="G18" s="119" t="s">
        <v>2296</v>
      </c>
      <c r="H18" s="117" t="s">
        <v>2297</v>
      </c>
      <c r="I18" s="114" t="s">
        <v>2298</v>
      </c>
      <c r="J18" s="120" t="s">
        <v>2299</v>
      </c>
      <c r="K18" s="113" t="s">
        <v>2300</v>
      </c>
      <c r="L18" s="114" t="s">
        <v>2301</v>
      </c>
      <c r="M18" s="120" t="s">
        <v>2302</v>
      </c>
      <c r="N18" s="121" t="s">
        <v>2035</v>
      </c>
      <c r="O18" s="245" t="s">
        <v>2296</v>
      </c>
      <c r="P18" s="113" t="s">
        <v>2303</v>
      </c>
      <c r="Q18" s="114" t="s">
        <v>2295</v>
      </c>
      <c r="R18" s="120" t="s">
        <v>2297</v>
      </c>
      <c r="S18" s="244" t="s">
        <v>2298</v>
      </c>
      <c r="T18" s="120" t="s">
        <v>2299</v>
      </c>
      <c r="U18" s="54"/>
      <c r="V18" s="124" t="s">
        <v>2278</v>
      </c>
      <c r="W18" s="113" t="s">
        <v>2292</v>
      </c>
      <c r="X18" s="114" t="s">
        <v>2293</v>
      </c>
      <c r="Y18" s="113" t="s">
        <v>2294</v>
      </c>
      <c r="Z18" s="114" t="s">
        <v>2295</v>
      </c>
      <c r="AA18" s="115" t="s">
        <v>2035</v>
      </c>
      <c r="AB18" s="119" t="s">
        <v>2296</v>
      </c>
      <c r="AC18" s="117" t="s">
        <v>2297</v>
      </c>
      <c r="AD18" s="114" t="s">
        <v>2298</v>
      </c>
      <c r="AE18" s="120" t="s">
        <v>2299</v>
      </c>
      <c r="AF18" s="113" t="s">
        <v>2300</v>
      </c>
      <c r="AG18" s="114" t="s">
        <v>2301</v>
      </c>
      <c r="AH18" s="120" t="s">
        <v>2302</v>
      </c>
      <c r="AJ18" s="113" t="s">
        <v>2303</v>
      </c>
      <c r="AK18" s="114" t="s">
        <v>2295</v>
      </c>
      <c r="AL18" s="120" t="s">
        <v>2297</v>
      </c>
      <c r="AM18" s="244" t="s">
        <v>2298</v>
      </c>
      <c r="AN18" s="120" t="s">
        <v>2299</v>
      </c>
      <c r="AP18" s="126" t="s">
        <v>2279</v>
      </c>
      <c r="AQ18" s="113" t="s">
        <v>2292</v>
      </c>
      <c r="AR18" s="114" t="s">
        <v>2293</v>
      </c>
      <c r="AS18" s="113" t="s">
        <v>2294</v>
      </c>
      <c r="AT18" s="114" t="s">
        <v>2295</v>
      </c>
      <c r="AU18" s="115" t="s">
        <v>2035</v>
      </c>
      <c r="AV18" s="119" t="s">
        <v>2296</v>
      </c>
      <c r="AW18" s="117" t="s">
        <v>2297</v>
      </c>
      <c r="AX18" s="114" t="s">
        <v>2298</v>
      </c>
      <c r="AY18" s="120" t="s">
        <v>2299</v>
      </c>
      <c r="AZ18" s="113" t="s">
        <v>2300</v>
      </c>
      <c r="BA18" s="114" t="s">
        <v>2301</v>
      </c>
      <c r="BB18" s="120" t="s">
        <v>2302</v>
      </c>
      <c r="BC18" s="127"/>
      <c r="BD18" s="113" t="s">
        <v>2303</v>
      </c>
      <c r="BE18" s="114" t="s">
        <v>2295</v>
      </c>
      <c r="BF18" s="120" t="s">
        <v>2297</v>
      </c>
      <c r="BG18" s="244" t="s">
        <v>2298</v>
      </c>
      <c r="BH18" s="120" t="s">
        <v>2299</v>
      </c>
      <c r="BI18" s="127"/>
    </row>
    <row r="19" spans="1:61" x14ac:dyDescent="0.25">
      <c r="A19" s="128" t="s">
        <v>79</v>
      </c>
      <c r="B19" s="129">
        <v>332387.96147323202</v>
      </c>
      <c r="C19" s="130">
        <f>B19/B24</f>
        <v>0.21778739488361473</v>
      </c>
      <c r="D19" s="129">
        <v>362187</v>
      </c>
      <c r="E19" s="130">
        <f>D19/D24</f>
        <v>0.20968280718736484</v>
      </c>
      <c r="F19" s="131">
        <v>387061</v>
      </c>
      <c r="G19" s="132">
        <f>F19/F24</f>
        <v>0.21085222079012997</v>
      </c>
      <c r="H19" s="133">
        <f t="shared" ref="H19:H24" si="36">F19-D19</f>
        <v>24874</v>
      </c>
      <c r="I19" s="134">
        <f t="shared" ref="I19:I24" si="37">H19/D19</f>
        <v>6.8677230270550851E-2</v>
      </c>
      <c r="J19" s="132">
        <f>H19/H24</f>
        <v>0.22948823220068457</v>
      </c>
      <c r="K19" s="129">
        <f t="shared" ref="K19:K24" si="38">D19-B19</f>
        <v>29799.038526767981</v>
      </c>
      <c r="L19" s="130">
        <f t="shared" ref="L19:L24" si="39">K19/B19</f>
        <v>8.9651377248113021E-2</v>
      </c>
      <c r="M19" s="135">
        <f>K19/K24</f>
        <v>0.14817640996749556</v>
      </c>
      <c r="N19" s="136">
        <v>387061</v>
      </c>
      <c r="O19" s="137">
        <f>N19/N24</f>
        <v>0.21085222079012997</v>
      </c>
      <c r="P19" s="129">
        <v>364310</v>
      </c>
      <c r="Q19" s="130">
        <f>P19/P24</f>
        <v>0.21091213084877211</v>
      </c>
      <c r="R19" s="273">
        <f t="shared" ref="R19:R24" si="40">F19-P19</f>
        <v>22751</v>
      </c>
      <c r="S19" s="134">
        <f t="shared" ref="S19:S24" si="41">R19/P19</f>
        <v>6.2449562186050342E-2</v>
      </c>
      <c r="T19" s="134">
        <f>R19/R24</f>
        <v>0.20989750071500402</v>
      </c>
      <c r="V19" s="128" t="s">
        <v>79</v>
      </c>
      <c r="W19" s="129">
        <v>314590.96147323202</v>
      </c>
      <c r="X19" s="130">
        <f>W19/W24</f>
        <v>0.37960259152429637</v>
      </c>
      <c r="Y19" s="129">
        <v>335393</v>
      </c>
      <c r="Z19" s="130">
        <f>Y19/Y24</f>
        <v>0.38670531494542315</v>
      </c>
      <c r="AA19" s="131">
        <v>359869</v>
      </c>
      <c r="AB19" s="132">
        <f>AA19/AA24</f>
        <v>0.39660667643849806</v>
      </c>
      <c r="AC19" s="139">
        <f t="shared" ref="AC19:AC24" si="42">AA19-Y19</f>
        <v>24476</v>
      </c>
      <c r="AD19" s="134">
        <f t="shared" ref="AD19:AD24" si="43">AC19/Y19</f>
        <v>7.2977074655702412E-2</v>
      </c>
      <c r="AE19" s="132">
        <f>AC19/AC24</f>
        <v>0.61096827338309079</v>
      </c>
      <c r="AF19" s="129">
        <f t="shared" ref="AF19:AF24" si="44">Y19-W19</f>
        <v>20802.038526767981</v>
      </c>
      <c r="AG19" s="130">
        <f t="shared" ref="AG19:AG24" si="45">AF19/W19</f>
        <v>6.6124081980460811E-2</v>
      </c>
      <c r="AH19" s="135">
        <f>AF19/AF24</f>
        <v>0.53931327630923287</v>
      </c>
      <c r="AJ19" s="129">
        <v>338958</v>
      </c>
      <c r="AK19" s="130">
        <f>AJ19/AJ24</f>
        <v>0.39081663125052607</v>
      </c>
      <c r="AL19" s="273">
        <f t="shared" ref="AL19:AL24" si="46">AA19-AJ19</f>
        <v>20911</v>
      </c>
      <c r="AM19" s="134">
        <f t="shared" ref="AM19:AM24" si="47">AL19/AJ19</f>
        <v>6.1692009039468018E-2</v>
      </c>
      <c r="AN19" s="134">
        <f>AL19/AL24</f>
        <v>0.52195292414447247</v>
      </c>
      <c r="AP19" s="128" t="s">
        <v>79</v>
      </c>
      <c r="AQ19" s="129">
        <v>17797</v>
      </c>
      <c r="AR19" s="130">
        <f>AQ19/AQ24</f>
        <v>2.5516648714751834E-2</v>
      </c>
      <c r="AS19" s="129">
        <v>26794</v>
      </c>
      <c r="AT19" s="130">
        <f>AS19/AS24</f>
        <v>3.1155813953488373E-2</v>
      </c>
      <c r="AU19" s="131">
        <v>27192</v>
      </c>
      <c r="AV19" s="132">
        <f>AU19/AU24</f>
        <v>2.9291371153299266E-2</v>
      </c>
      <c r="AW19" s="131">
        <f t="shared" ref="AW19:AW24" si="48">AU19-AS19</f>
        <v>398</v>
      </c>
      <c r="AX19" s="132">
        <f t="shared" ref="AX19:AX24" si="49">AW19/AS19</f>
        <v>1.4854071807120997E-2</v>
      </c>
      <c r="AY19" s="132">
        <f>AW19/AW24</f>
        <v>5.8248448659407566E-3</v>
      </c>
      <c r="AZ19" s="129">
        <f t="shared" ref="AZ19:AZ24" si="50">AS19-AQ19</f>
        <v>8997</v>
      </c>
      <c r="BA19" s="130">
        <f t="shared" ref="BA19:BA24" si="51">AZ19/AQ19</f>
        <v>0.50553464066977583</v>
      </c>
      <c r="BB19" s="135">
        <f>AZ19/AZ24</f>
        <v>5.5354639869961468E-2</v>
      </c>
      <c r="BC19" s="140"/>
      <c r="BD19" s="129">
        <v>25352</v>
      </c>
      <c r="BE19" s="130">
        <f>BD19/BD24</f>
        <v>2.9479104045469821E-2</v>
      </c>
      <c r="BF19" s="273">
        <f t="shared" ref="BF19:BF24" si="52">AU19-BD19</f>
        <v>1840</v>
      </c>
      <c r="BG19" s="134">
        <f t="shared" ref="BG19:BG24" si="53">BF19/BD19</f>
        <v>7.2578100347112651E-2</v>
      </c>
      <c r="BH19" s="134">
        <f>BF19/BF24</f>
        <v>2.6928536931610299E-2</v>
      </c>
      <c r="BI19" s="140"/>
    </row>
    <row r="20" spans="1:61" x14ac:dyDescent="0.25">
      <c r="A20" s="141" t="s">
        <v>68</v>
      </c>
      <c r="B20" s="142">
        <v>238074.25016688599</v>
      </c>
      <c r="C20" s="143">
        <f>B20/B24</f>
        <v>0.15599112104693852</v>
      </c>
      <c r="D20" s="142">
        <v>246229</v>
      </c>
      <c r="E20" s="143">
        <f>D20/D24</f>
        <v>0.14255063801554904</v>
      </c>
      <c r="F20" s="144">
        <v>250256</v>
      </c>
      <c r="G20" s="145">
        <f>F20/F24</f>
        <v>0.13632743512277073</v>
      </c>
      <c r="H20" s="146">
        <f t="shared" si="36"/>
        <v>4027</v>
      </c>
      <c r="I20" s="154">
        <f t="shared" si="37"/>
        <v>1.6354694207424796E-2</v>
      </c>
      <c r="J20" s="145">
        <f>H20/H24</f>
        <v>3.7153216654826599E-2</v>
      </c>
      <c r="K20" s="142">
        <f t="shared" si="38"/>
        <v>8154.7498331140087</v>
      </c>
      <c r="L20" s="143">
        <f t="shared" si="39"/>
        <v>3.4252968674258845E-2</v>
      </c>
      <c r="M20" s="149">
        <f>K20/K24</f>
        <v>4.0549682613700247E-2</v>
      </c>
      <c r="N20" s="150">
        <v>250256</v>
      </c>
      <c r="O20" s="151">
        <f>N20/N24</f>
        <v>0.13632743512277073</v>
      </c>
      <c r="P20" s="142">
        <v>241673</v>
      </c>
      <c r="Q20" s="143">
        <f>P20/P24</f>
        <v>0.13991317119655047</v>
      </c>
      <c r="R20" s="274">
        <f t="shared" si="40"/>
        <v>8583</v>
      </c>
      <c r="S20" s="154">
        <f t="shared" si="41"/>
        <v>3.5514931332834038E-2</v>
      </c>
      <c r="T20" s="275">
        <f>R20/R24</f>
        <v>7.9185541234973386E-2</v>
      </c>
      <c r="V20" s="141" t="s">
        <v>68</v>
      </c>
      <c r="W20" s="142">
        <v>226237.95869292598</v>
      </c>
      <c r="X20" s="143">
        <f>W20/W24</f>
        <v>0.27299104532063562</v>
      </c>
      <c r="Y20" s="142">
        <v>232345</v>
      </c>
      <c r="Z20" s="143">
        <f>Y20/Y24</f>
        <v>0.26789183555111268</v>
      </c>
      <c r="AA20" s="144">
        <v>239302</v>
      </c>
      <c r="AB20" s="145">
        <f>AA20/AA24</f>
        <v>0.26373144362277789</v>
      </c>
      <c r="AC20" s="153">
        <f t="shared" si="42"/>
        <v>6957</v>
      </c>
      <c r="AD20" s="154">
        <f t="shared" si="43"/>
        <v>2.9942542340054661E-2</v>
      </c>
      <c r="AE20" s="145">
        <f>AC20/AC24</f>
        <v>0.17366016824342878</v>
      </c>
      <c r="AF20" s="142">
        <f t="shared" si="44"/>
        <v>6107.0413070740178</v>
      </c>
      <c r="AG20" s="143">
        <f t="shared" si="45"/>
        <v>2.6993884414255782E-2</v>
      </c>
      <c r="AH20" s="149">
        <f>AF20/AF24</f>
        <v>0.15833104297137543</v>
      </c>
      <c r="AI20" s="155"/>
      <c r="AJ20" s="142">
        <v>231032</v>
      </c>
      <c r="AK20" s="143">
        <f>AJ20/AJ24</f>
        <v>0.26637857183211944</v>
      </c>
      <c r="AL20" s="274">
        <f t="shared" si="46"/>
        <v>8270</v>
      </c>
      <c r="AM20" s="154">
        <f t="shared" si="47"/>
        <v>3.5795907060493785E-2</v>
      </c>
      <c r="AN20" s="275">
        <f>AL20/AL24</f>
        <v>0.20642488081271998</v>
      </c>
      <c r="AO20" s="155"/>
      <c r="AP20" s="141" t="s">
        <v>68</v>
      </c>
      <c r="AQ20" s="142">
        <v>11836.29147396</v>
      </c>
      <c r="AR20" s="143">
        <f>AQ20/AQ24</f>
        <v>1.6970415891804772E-2</v>
      </c>
      <c r="AS20" s="142">
        <v>13884</v>
      </c>
      <c r="AT20" s="143">
        <f>AS20/AS24</f>
        <v>1.6144186046511629E-2</v>
      </c>
      <c r="AU20" s="144">
        <v>10954</v>
      </c>
      <c r="AV20" s="145">
        <f>AU20/AU24</f>
        <v>1.1799708723640782E-2</v>
      </c>
      <c r="AW20" s="254">
        <f t="shared" si="48"/>
        <v>-2930</v>
      </c>
      <c r="AX20" s="156">
        <f t="shared" si="49"/>
        <v>-0.21103428406799193</v>
      </c>
      <c r="AY20" s="145">
        <f>AW20/AW24</f>
        <v>-4.288139562112165E-2</v>
      </c>
      <c r="AZ20" s="142">
        <f t="shared" si="50"/>
        <v>2047.7085260399999</v>
      </c>
      <c r="BA20" s="143">
        <f t="shared" si="51"/>
        <v>0.17300254311453769</v>
      </c>
      <c r="BB20" s="149">
        <f>AZ20/AZ24</f>
        <v>1.2598662667288409E-2</v>
      </c>
      <c r="BC20" s="157"/>
      <c r="BD20" s="142">
        <v>10641</v>
      </c>
      <c r="BE20" s="143">
        <f>BD20/BD24</f>
        <v>1.2373270201476978E-2</v>
      </c>
      <c r="BF20" s="274">
        <f t="shared" si="52"/>
        <v>313</v>
      </c>
      <c r="BG20" s="154">
        <f t="shared" si="53"/>
        <v>2.9414528709707736E-2</v>
      </c>
      <c r="BH20" s="275">
        <f>BF20/BF24</f>
        <v>4.5807782932576211E-3</v>
      </c>
      <c r="BI20" s="157"/>
    </row>
    <row r="21" spans="1:61" ht="15.75" customHeight="1" x14ac:dyDescent="0.25">
      <c r="A21" s="158" t="s">
        <v>66</v>
      </c>
      <c r="B21" s="159">
        <v>920862.24300779693</v>
      </c>
      <c r="C21" s="160">
        <f>B21/B24</f>
        <v>0.60336778763722221</v>
      </c>
      <c r="D21" s="159">
        <v>1070858</v>
      </c>
      <c r="E21" s="160">
        <f>D21/D24</f>
        <v>0.61995740194719073</v>
      </c>
      <c r="F21" s="161">
        <v>1142643</v>
      </c>
      <c r="G21" s="162">
        <f>F21/F24</f>
        <v>0.62245696187499255</v>
      </c>
      <c r="H21" s="163">
        <f t="shared" si="36"/>
        <v>71785</v>
      </c>
      <c r="I21" s="171">
        <f t="shared" si="37"/>
        <v>6.7035031722226482E-2</v>
      </c>
      <c r="J21" s="162">
        <f>H21/H24</f>
        <v>0.66229045382834051</v>
      </c>
      <c r="K21" s="159">
        <f t="shared" si="38"/>
        <v>149995.75699220307</v>
      </c>
      <c r="L21" s="160">
        <f t="shared" si="39"/>
        <v>0.16288620597829534</v>
      </c>
      <c r="M21" s="166">
        <f>K21/K24</f>
        <v>0.74585737930760498</v>
      </c>
      <c r="N21" s="167">
        <v>1142643</v>
      </c>
      <c r="O21" s="168">
        <f>N21/N24</f>
        <v>0.62245696187499255</v>
      </c>
      <c r="P21" s="159">
        <v>1073788</v>
      </c>
      <c r="Q21" s="160">
        <f>P21/P24</f>
        <v>0.6216544019100253</v>
      </c>
      <c r="R21" s="276">
        <f t="shared" si="40"/>
        <v>68855</v>
      </c>
      <c r="S21" s="171">
        <f t="shared" si="41"/>
        <v>6.4123458261779787E-2</v>
      </c>
      <c r="T21" s="277">
        <f>R21/R24</f>
        <v>0.63524646880276037</v>
      </c>
      <c r="V21" s="158" t="s">
        <v>66</v>
      </c>
      <c r="W21" s="159">
        <v>287511.734679638</v>
      </c>
      <c r="X21" s="160">
        <f>W21/W24</f>
        <v>0.34692732132840709</v>
      </c>
      <c r="Y21" s="159">
        <v>299207</v>
      </c>
      <c r="Z21" s="160">
        <f>Y21/Y24</f>
        <v>0.34498316055754064</v>
      </c>
      <c r="AA21" s="161">
        <v>307519</v>
      </c>
      <c r="AB21" s="162">
        <f>AA21/AA24</f>
        <v>0.33891246128922048</v>
      </c>
      <c r="AC21" s="170">
        <f t="shared" si="42"/>
        <v>8312</v>
      </c>
      <c r="AD21" s="171">
        <f t="shared" si="43"/>
        <v>2.7780098727636721E-2</v>
      </c>
      <c r="AE21" s="162">
        <f>AC21/AC24</f>
        <v>0.20748358752901824</v>
      </c>
      <c r="AF21" s="159">
        <f t="shared" si="44"/>
        <v>11695.265320361999</v>
      </c>
      <c r="AG21" s="160">
        <f t="shared" si="45"/>
        <v>4.0677523417934687E-2</v>
      </c>
      <c r="AH21" s="166">
        <f>AF21/AF24</f>
        <v>0.30321123812523604</v>
      </c>
      <c r="AI21" s="172"/>
      <c r="AJ21" s="159">
        <v>296953</v>
      </c>
      <c r="AK21" s="160">
        <f>AJ21/AJ24</f>
        <v>0.34238510700363306</v>
      </c>
      <c r="AL21" s="276">
        <f t="shared" si="46"/>
        <v>10566</v>
      </c>
      <c r="AM21" s="171">
        <f t="shared" si="47"/>
        <v>3.5581388300505466E-2</v>
      </c>
      <c r="AN21" s="277">
        <f>AL21/AL24</f>
        <v>0.26373461797668674</v>
      </c>
      <c r="AO21" s="172"/>
      <c r="AP21" s="158" t="s">
        <v>66</v>
      </c>
      <c r="AQ21" s="159">
        <v>633350.50832815899</v>
      </c>
      <c r="AR21" s="160">
        <f>AQ21/AQ24</f>
        <v>0.90807340755852883</v>
      </c>
      <c r="AS21" s="159">
        <v>771651</v>
      </c>
      <c r="AT21" s="160">
        <f>AS21/AS24</f>
        <v>0.89726860465116276</v>
      </c>
      <c r="AU21" s="161">
        <v>835124</v>
      </c>
      <c r="AV21" s="162">
        <f>AU21/AU24</f>
        <v>0.89960014132935773</v>
      </c>
      <c r="AW21" s="258">
        <f t="shared" si="48"/>
        <v>63473</v>
      </c>
      <c r="AX21" s="173">
        <f t="shared" si="49"/>
        <v>8.2256097639995279E-2</v>
      </c>
      <c r="AY21" s="162">
        <f>AW21/AW24</f>
        <v>0.92894567380868753</v>
      </c>
      <c r="AZ21" s="159">
        <f t="shared" si="50"/>
        <v>138300.49167184101</v>
      </c>
      <c r="BA21" s="160">
        <f t="shared" si="51"/>
        <v>0.21836327571112193</v>
      </c>
      <c r="BB21" s="166">
        <f>AZ21/AZ24</f>
        <v>0.85090295768960367</v>
      </c>
      <c r="BC21" s="174"/>
      <c r="BD21" s="159">
        <v>776834</v>
      </c>
      <c r="BE21" s="160">
        <f>BD21/BD24</f>
        <v>0.90329639918185956</v>
      </c>
      <c r="BF21" s="276">
        <f t="shared" si="52"/>
        <v>58290</v>
      </c>
      <c r="BG21" s="171">
        <f t="shared" si="53"/>
        <v>7.5035335734532735E-2</v>
      </c>
      <c r="BH21" s="277">
        <f>BF21/BF24</f>
        <v>0.853078487904111</v>
      </c>
      <c r="BI21" s="174"/>
    </row>
    <row r="22" spans="1:61" ht="15.75" customHeight="1" x14ac:dyDescent="0.25">
      <c r="A22" s="175" t="s">
        <v>504</v>
      </c>
      <c r="B22" s="176">
        <v>34841.399578174001</v>
      </c>
      <c r="C22" s="177">
        <f>B22/B24</f>
        <v>2.2828798054530832E-2</v>
      </c>
      <c r="D22" s="176">
        <v>48012</v>
      </c>
      <c r="E22" s="177">
        <f>D22/D24</f>
        <v>2.7795837340047438E-2</v>
      </c>
      <c r="F22" s="178">
        <v>55396</v>
      </c>
      <c r="G22" s="179">
        <f>F22/F24</f>
        <v>3.0177077057337319E-2</v>
      </c>
      <c r="H22" s="180">
        <f t="shared" si="36"/>
        <v>7384</v>
      </c>
      <c r="I22" s="188">
        <f t="shared" si="37"/>
        <v>0.1537948846121803</v>
      </c>
      <c r="J22" s="179">
        <f>H22/H24</f>
        <v>6.8124994233732208E-2</v>
      </c>
      <c r="K22" s="176">
        <f t="shared" si="38"/>
        <v>13170.600421825999</v>
      </c>
      <c r="L22" s="177">
        <f t="shared" si="39"/>
        <v>0.37801582546289475</v>
      </c>
      <c r="M22" s="183">
        <f>K22/K24</f>
        <v>6.5491115958976137E-2</v>
      </c>
      <c r="N22" s="184">
        <v>55396</v>
      </c>
      <c r="O22" s="185">
        <f>N22/N24</f>
        <v>3.0177077057337319E-2</v>
      </c>
      <c r="P22" s="176">
        <v>47509</v>
      </c>
      <c r="Q22" s="177">
        <f>P22/P24</f>
        <v>2.7504664775862078E-2</v>
      </c>
      <c r="R22" s="278">
        <f t="shared" si="40"/>
        <v>7887</v>
      </c>
      <c r="S22" s="188">
        <f t="shared" si="41"/>
        <v>0.16601065061356796</v>
      </c>
      <c r="T22" s="279">
        <f>R22/R24</f>
        <v>7.2764343903091583E-2</v>
      </c>
      <c r="V22" s="175" t="s">
        <v>504</v>
      </c>
      <c r="W22" s="176">
        <v>371</v>
      </c>
      <c r="X22" s="177">
        <f>W22/W24</f>
        <v>4.4766881030527364E-4</v>
      </c>
      <c r="Y22" s="176">
        <v>350</v>
      </c>
      <c r="Z22" s="177">
        <f>Y22/Y24</f>
        <v>4.0354706338801974E-4</v>
      </c>
      <c r="AA22" s="178">
        <v>352</v>
      </c>
      <c r="AB22" s="179">
        <f>AA22/AA24</f>
        <v>3.8793435974299347E-4</v>
      </c>
      <c r="AC22" s="187">
        <f t="shared" si="42"/>
        <v>2</v>
      </c>
      <c r="AD22" s="188">
        <f t="shared" si="43"/>
        <v>5.7142857142857143E-3</v>
      </c>
      <c r="AE22" s="179">
        <f>AC22/AC24</f>
        <v>4.9923866104191109E-5</v>
      </c>
      <c r="AF22" s="176">
        <f t="shared" si="44"/>
        <v>-21</v>
      </c>
      <c r="AG22" s="177">
        <f t="shared" si="45"/>
        <v>-5.6603773584905662E-2</v>
      </c>
      <c r="AH22" s="183">
        <f>AF22/AF24</f>
        <v>-5.4444562189999695E-4</v>
      </c>
      <c r="AI22" s="189"/>
      <c r="AJ22" s="176">
        <v>346</v>
      </c>
      <c r="AK22" s="177">
        <f>AJ22/AJ24</f>
        <v>3.9893601688906005E-4</v>
      </c>
      <c r="AL22" s="278">
        <f t="shared" si="46"/>
        <v>6</v>
      </c>
      <c r="AM22" s="188">
        <f t="shared" si="47"/>
        <v>1.7341040462427744E-2</v>
      </c>
      <c r="AN22" s="279">
        <f>AL22/AL24</f>
        <v>1.4976412150862392E-4</v>
      </c>
      <c r="AO22" s="189"/>
      <c r="AP22" s="175" t="s">
        <v>504</v>
      </c>
      <c r="AQ22" s="176">
        <v>34470.399578174001</v>
      </c>
      <c r="AR22" s="177">
        <f>AQ22/AQ24</f>
        <v>4.9422322700084044E-2</v>
      </c>
      <c r="AS22" s="176">
        <v>47662</v>
      </c>
      <c r="AT22" s="177">
        <f>AS22/AS24</f>
        <v>5.542093023255814E-2</v>
      </c>
      <c r="AU22" s="178">
        <v>55044</v>
      </c>
      <c r="AV22" s="179">
        <f>AU22/AU24</f>
        <v>5.9293697917115501E-2</v>
      </c>
      <c r="AW22" s="263">
        <f t="shared" si="48"/>
        <v>7382</v>
      </c>
      <c r="AX22" s="190">
        <f t="shared" si="49"/>
        <v>0.15488229616885568</v>
      </c>
      <c r="AY22" s="179">
        <f>AW22/AW24</f>
        <v>0.10803770050345393</v>
      </c>
      <c r="AZ22" s="176">
        <f t="shared" si="50"/>
        <v>13191.600421825999</v>
      </c>
      <c r="BA22" s="177">
        <f t="shared" si="51"/>
        <v>0.3826935742914529</v>
      </c>
      <c r="BB22" s="183">
        <f>AZ22/AZ24</f>
        <v>8.1162197472336328E-2</v>
      </c>
      <c r="BC22" s="182"/>
      <c r="BD22" s="176">
        <v>47163</v>
      </c>
      <c r="BE22" s="177">
        <f>BD22/BD24</f>
        <v>5.4840761442745863E-2</v>
      </c>
      <c r="BF22" s="278">
        <f t="shared" si="52"/>
        <v>7881</v>
      </c>
      <c r="BG22" s="188">
        <f t="shared" si="53"/>
        <v>0.16710132943196998</v>
      </c>
      <c r="BH22" s="279">
        <f>BF22/BF24</f>
        <v>0.11533902149892432</v>
      </c>
      <c r="BI22" s="182"/>
    </row>
    <row r="23" spans="1:61" ht="15.75" customHeight="1" x14ac:dyDescent="0.25">
      <c r="A23" s="191" t="s">
        <v>84</v>
      </c>
      <c r="B23" s="192">
        <v>38</v>
      </c>
      <c r="C23" s="193">
        <f>B23/B24</f>
        <v>2.4898377693633284E-5</v>
      </c>
      <c r="D23" s="192">
        <v>23</v>
      </c>
      <c r="E23" s="193">
        <f>D23/D24</f>
        <v>1.3315509847977404E-5</v>
      </c>
      <c r="F23" s="194">
        <v>342</v>
      </c>
      <c r="G23" s="203">
        <f>F23/F24</f>
        <v>1.8630515476946645E-4</v>
      </c>
      <c r="H23" s="196">
        <f t="shared" si="36"/>
        <v>319</v>
      </c>
      <c r="I23" s="205">
        <f t="shared" si="37"/>
        <v>13.869565217391305</v>
      </c>
      <c r="J23" s="203">
        <f>H23/H24</f>
        <v>2.9431030824161124E-3</v>
      </c>
      <c r="K23" s="192">
        <f t="shared" si="38"/>
        <v>-15</v>
      </c>
      <c r="L23" s="193">
        <f t="shared" si="39"/>
        <v>-0.39473684210526316</v>
      </c>
      <c r="M23" s="199">
        <f>K23/K24</f>
        <v>-7.4587847776224977E-5</v>
      </c>
      <c r="N23" s="200">
        <v>342</v>
      </c>
      <c r="O23" s="201">
        <f>N23/N24</f>
        <v>1.8630515476946645E-4</v>
      </c>
      <c r="P23" s="192">
        <v>27</v>
      </c>
      <c r="Q23" s="193">
        <f>P23/P24</f>
        <v>1.5631268790087691E-5</v>
      </c>
      <c r="R23" s="280">
        <f t="shared" si="40"/>
        <v>315</v>
      </c>
      <c r="S23" s="205">
        <f t="shared" si="41"/>
        <v>11.666666666666666</v>
      </c>
      <c r="T23" s="281">
        <f>R23/R24</f>
        <v>2.9061453441706414E-3</v>
      </c>
      <c r="V23" s="191" t="s">
        <v>84</v>
      </c>
      <c r="W23" s="192">
        <v>26</v>
      </c>
      <c r="X23" s="193">
        <f>W23/W24</f>
        <v>3.1373016355625648E-5</v>
      </c>
      <c r="Y23" s="192">
        <v>14</v>
      </c>
      <c r="Z23" s="193">
        <f>Y23/Y24</f>
        <v>1.6141882535520788E-5</v>
      </c>
      <c r="AA23" s="194">
        <v>328</v>
      </c>
      <c r="AB23" s="203">
        <f>AA23/AA24</f>
        <v>3.6148428976051666E-4</v>
      </c>
      <c r="AC23" s="204">
        <f t="shared" si="42"/>
        <v>314</v>
      </c>
      <c r="AD23" s="205">
        <f t="shared" si="43"/>
        <v>22.428571428571427</v>
      </c>
      <c r="AE23" s="203">
        <f>AC23/AC24</f>
        <v>7.8380469783580035E-3</v>
      </c>
      <c r="AF23" s="192">
        <f t="shared" si="44"/>
        <v>-12</v>
      </c>
      <c r="AG23" s="193">
        <f t="shared" si="45"/>
        <v>-0.46153846153846156</v>
      </c>
      <c r="AH23" s="199">
        <f>AF23/AF24</f>
        <v>-3.1111178394285544E-4</v>
      </c>
      <c r="AI23" s="206"/>
      <c r="AJ23" s="192">
        <v>18</v>
      </c>
      <c r="AK23" s="193">
        <f>AJ23/AJ24</f>
        <v>2.0753896832378847E-5</v>
      </c>
      <c r="AL23" s="280">
        <f t="shared" si="46"/>
        <v>310</v>
      </c>
      <c r="AM23" s="205">
        <f t="shared" si="47"/>
        <v>17.222222222222221</v>
      </c>
      <c r="AN23" s="281">
        <f>AL23/AL24</f>
        <v>7.7378129446122358E-3</v>
      </c>
      <c r="AO23" s="206"/>
      <c r="AP23" s="191" t="s">
        <v>84</v>
      </c>
      <c r="AQ23" s="192">
        <v>12</v>
      </c>
      <c r="AR23" s="193">
        <f>AQ23/AQ24</f>
        <v>1.7205134830422094E-5</v>
      </c>
      <c r="AS23" s="192">
        <v>9</v>
      </c>
      <c r="AT23" s="193">
        <f>AS23/AS24</f>
        <v>1.0465116279069768E-5</v>
      </c>
      <c r="AU23" s="194">
        <v>14</v>
      </c>
      <c r="AV23" s="203">
        <f>AU23/AU24</f>
        <v>1.5080876586723659E-5</v>
      </c>
      <c r="AW23" s="268">
        <f t="shared" si="48"/>
        <v>5</v>
      </c>
      <c r="AX23" s="207">
        <f t="shared" si="49"/>
        <v>0.55555555555555558</v>
      </c>
      <c r="AY23" s="203">
        <f>AW23/AW24</f>
        <v>7.3176443039456743E-5</v>
      </c>
      <c r="AZ23" s="192">
        <f t="shared" si="50"/>
        <v>-3</v>
      </c>
      <c r="BA23" s="193">
        <f t="shared" si="51"/>
        <v>-0.25</v>
      </c>
      <c r="BB23" s="199">
        <f>AZ23/AZ24</f>
        <v>-1.8457699189717062E-5</v>
      </c>
      <c r="BC23" s="198"/>
      <c r="BD23" s="192">
        <v>9</v>
      </c>
      <c r="BE23" s="193">
        <f>BD23/BD24</f>
        <v>1.0465128447823777E-5</v>
      </c>
      <c r="BF23" s="280">
        <f t="shared" si="52"/>
        <v>5</v>
      </c>
      <c r="BG23" s="205">
        <f t="shared" si="53"/>
        <v>0.55555555555555558</v>
      </c>
      <c r="BH23" s="281">
        <f>BF23/BF24</f>
        <v>7.3175372096767111E-5</v>
      </c>
      <c r="BI23" s="198"/>
    </row>
    <row r="24" spans="1:61" ht="15.75" customHeight="1" x14ac:dyDescent="0.25">
      <c r="A24" s="208" t="s">
        <v>2280</v>
      </c>
      <c r="B24" s="209">
        <f>SUM(B19:B23)</f>
        <v>1526203.8542260891</v>
      </c>
      <c r="C24" s="210"/>
      <c r="D24" s="209">
        <f>SUM(D19:D23)</f>
        <v>1727309</v>
      </c>
      <c r="E24" s="211"/>
      <c r="F24" s="212">
        <f>SUM(F19:F23)</f>
        <v>1835698</v>
      </c>
      <c r="G24" s="213"/>
      <c r="H24" s="270">
        <f t="shared" si="36"/>
        <v>108389</v>
      </c>
      <c r="I24" s="271">
        <f t="shared" si="37"/>
        <v>6.2750208561409684E-2</v>
      </c>
      <c r="J24" s="213"/>
      <c r="K24" s="209">
        <f t="shared" si="38"/>
        <v>201105.14577391092</v>
      </c>
      <c r="L24" s="217">
        <f t="shared" si="39"/>
        <v>0.13176820725294772</v>
      </c>
      <c r="M24" s="218"/>
      <c r="N24" s="219">
        <f>SUM(N19:N23)</f>
        <v>1835698</v>
      </c>
      <c r="O24" s="220"/>
      <c r="P24" s="209">
        <f>SUM(P19:P23)</f>
        <v>1727307</v>
      </c>
      <c r="Q24" s="211"/>
      <c r="R24" s="270">
        <f t="shared" si="40"/>
        <v>108391</v>
      </c>
      <c r="S24" s="271">
        <f t="shared" si="41"/>
        <v>6.2751439089866481E-2</v>
      </c>
      <c r="T24" s="282"/>
      <c r="V24" s="208" t="s">
        <v>2280</v>
      </c>
      <c r="W24" s="209">
        <f>SUM(W19:W23)</f>
        <v>828737.65484579606</v>
      </c>
      <c r="X24" s="210"/>
      <c r="Y24" s="209">
        <f>SUM(Y19:Y23)</f>
        <v>867309</v>
      </c>
      <c r="Z24" s="211"/>
      <c r="AA24" s="212">
        <f>SUM(AA19:AA23)</f>
        <v>907370</v>
      </c>
      <c r="AB24" s="222"/>
      <c r="AC24" s="283">
        <f t="shared" si="42"/>
        <v>40061</v>
      </c>
      <c r="AD24" s="284">
        <f t="shared" si="43"/>
        <v>4.6189996875392735E-2</v>
      </c>
      <c r="AE24" s="222"/>
      <c r="AF24" s="209">
        <f t="shared" si="44"/>
        <v>38571.34515420394</v>
      </c>
      <c r="AG24" s="217">
        <f t="shared" si="45"/>
        <v>4.6542286245435466E-2</v>
      </c>
      <c r="AH24" s="218"/>
      <c r="AI24" s="189"/>
      <c r="AJ24" s="209">
        <f>SUM(AJ19:AJ23)</f>
        <v>867307</v>
      </c>
      <c r="AK24" s="211"/>
      <c r="AL24" s="270">
        <f t="shared" si="46"/>
        <v>40063</v>
      </c>
      <c r="AM24" s="271">
        <f t="shared" si="47"/>
        <v>4.6192409377532981E-2</v>
      </c>
      <c r="AN24" s="282"/>
      <c r="AO24" s="189"/>
      <c r="AP24" s="208" t="s">
        <v>2280</v>
      </c>
      <c r="AQ24" s="209">
        <f>SUM(AQ19:AQ23)</f>
        <v>697466.19938029302</v>
      </c>
      <c r="AR24" s="210"/>
      <c r="AS24" s="209">
        <f>SUM(AS19:AS23)</f>
        <v>860000</v>
      </c>
      <c r="AT24" s="211"/>
      <c r="AU24" s="212">
        <f>SUM(AU19:AU23)</f>
        <v>928328</v>
      </c>
      <c r="AV24" s="222"/>
      <c r="AW24" s="212">
        <f t="shared" si="48"/>
        <v>68328</v>
      </c>
      <c r="AX24" s="213">
        <f t="shared" si="49"/>
        <v>7.945116279069768E-2</v>
      </c>
      <c r="AY24" s="222"/>
      <c r="AZ24" s="209">
        <f t="shared" si="50"/>
        <v>162533.80061970698</v>
      </c>
      <c r="BA24" s="217">
        <f t="shared" si="51"/>
        <v>0.23303466284691671</v>
      </c>
      <c r="BB24" s="218"/>
      <c r="BC24" s="225"/>
      <c r="BD24" s="209">
        <f>SUM(BD19:BD23)</f>
        <v>859999</v>
      </c>
      <c r="BE24" s="211"/>
      <c r="BF24" s="270">
        <f t="shared" si="52"/>
        <v>68329</v>
      </c>
      <c r="BG24" s="271">
        <f t="shared" si="53"/>
        <v>7.9452417967927874E-2</v>
      </c>
      <c r="BH24" s="282"/>
      <c r="BI24" s="225"/>
    </row>
    <row r="25" spans="1:61" ht="15.75" customHeight="1" x14ac:dyDescent="0.25">
      <c r="F25" s="243"/>
      <c r="G25" s="285"/>
      <c r="H25" s="286"/>
      <c r="I25" s="287"/>
      <c r="J25" s="285"/>
      <c r="N25" s="288"/>
      <c r="O25" s="289"/>
      <c r="V25" s="290"/>
      <c r="W25" s="291"/>
      <c r="X25" s="292"/>
      <c r="Y25" s="291"/>
      <c r="Z25" s="293"/>
      <c r="AA25" s="101"/>
      <c r="AB25" s="293"/>
      <c r="AC25" s="294"/>
      <c r="AD25" s="295"/>
      <c r="AE25" s="293"/>
      <c r="AF25" s="291"/>
      <c r="AG25" s="102"/>
      <c r="AH25" s="102"/>
      <c r="AP25" s="290"/>
      <c r="AQ25" s="291"/>
      <c r="AR25" s="292"/>
      <c r="AS25" s="291"/>
      <c r="AT25" s="293"/>
      <c r="AU25" s="101"/>
      <c r="AV25" s="293"/>
      <c r="AW25" s="101"/>
      <c r="AX25" s="293"/>
      <c r="AY25" s="293"/>
      <c r="AZ25" s="291"/>
      <c r="BA25" s="102"/>
      <c r="BB25" s="102"/>
      <c r="BC25" s="102"/>
      <c r="BD25" s="102"/>
      <c r="BE25" s="102"/>
      <c r="BF25" s="102"/>
      <c r="BG25" s="102"/>
      <c r="BH25" s="102"/>
      <c r="BI25" s="102"/>
    </row>
    <row r="26" spans="1:61" ht="15.75" customHeight="1" x14ac:dyDescent="0.25">
      <c r="A26" s="54"/>
      <c r="B26" s="54"/>
      <c r="C26" s="54"/>
      <c r="D26" s="54"/>
      <c r="E26" s="54"/>
      <c r="F26" s="288"/>
      <c r="G26" s="296"/>
      <c r="H26" s="297"/>
      <c r="I26" s="289"/>
      <c r="J26" s="296"/>
      <c r="K26" s="54"/>
      <c r="L26" s="54"/>
      <c r="M26" s="54"/>
      <c r="N26" s="298"/>
      <c r="O26" s="299"/>
      <c r="P26" s="54"/>
      <c r="Q26" s="54"/>
      <c r="R26" s="54"/>
      <c r="S26" s="54"/>
      <c r="T26" s="54"/>
      <c r="V26" s="300"/>
      <c r="W26" s="300"/>
      <c r="X26" s="300"/>
      <c r="Y26" s="300"/>
      <c r="Z26" s="300"/>
      <c r="AA26" s="301"/>
      <c r="AB26" s="300"/>
      <c r="AC26" s="302"/>
      <c r="AD26" s="303"/>
      <c r="AE26" s="300"/>
      <c r="AF26" s="300"/>
      <c r="AG26" s="300"/>
      <c r="AH26" s="300"/>
      <c r="AI26" s="54"/>
      <c r="AJ26" s="54"/>
      <c r="AK26" s="54"/>
      <c r="AL26" s="54"/>
      <c r="AM26" s="54"/>
      <c r="AN26" s="54"/>
      <c r="AO26" s="54"/>
      <c r="AP26" s="300"/>
      <c r="AQ26" s="300"/>
      <c r="AR26" s="300"/>
      <c r="AS26" s="300"/>
      <c r="AT26" s="300"/>
      <c r="AU26" s="301"/>
      <c r="AV26" s="300"/>
      <c r="AW26" s="301"/>
      <c r="AX26" s="300"/>
      <c r="AY26" s="300"/>
      <c r="AZ26" s="300"/>
      <c r="BA26" s="300"/>
      <c r="BB26" s="300"/>
      <c r="BC26" s="300"/>
      <c r="BD26" s="300"/>
      <c r="BE26" s="300"/>
      <c r="BF26" s="300"/>
      <c r="BG26" s="300"/>
      <c r="BH26" s="300"/>
      <c r="BI26" s="300"/>
    </row>
    <row r="27" spans="1:61" ht="15.75" customHeight="1" x14ac:dyDescent="0.25">
      <c r="A27" s="490" t="s">
        <v>2304</v>
      </c>
      <c r="B27" s="491"/>
      <c r="C27" s="491"/>
      <c r="D27" s="491"/>
      <c r="E27" s="491"/>
      <c r="F27" s="491"/>
      <c r="G27" s="491"/>
      <c r="H27" s="491"/>
      <c r="I27" s="491"/>
      <c r="J27" s="491"/>
      <c r="K27" s="491"/>
      <c r="L27" s="491"/>
      <c r="M27" s="492"/>
      <c r="N27" s="498"/>
      <c r="O27" s="480"/>
      <c r="P27" s="304"/>
      <c r="V27" s="300"/>
      <c r="W27" s="300"/>
      <c r="X27" s="300"/>
      <c r="Y27" s="300"/>
      <c r="Z27" s="300"/>
      <c r="AA27" s="301"/>
      <c r="AB27" s="300"/>
      <c r="AC27" s="302"/>
      <c r="AD27" s="303"/>
      <c r="AE27" s="300"/>
      <c r="AF27" s="300"/>
      <c r="AG27" s="300"/>
      <c r="AH27" s="300"/>
      <c r="AI27" s="54"/>
      <c r="AJ27" s="54"/>
      <c r="AK27" s="54"/>
      <c r="AL27" s="54"/>
      <c r="AM27" s="54"/>
      <c r="AN27" s="54"/>
      <c r="AO27" s="54"/>
      <c r="AP27" s="300"/>
      <c r="AQ27" s="300"/>
      <c r="AR27" s="300"/>
      <c r="AS27" s="300"/>
      <c r="AT27" s="300"/>
      <c r="AU27" s="301"/>
      <c r="AV27" s="300"/>
      <c r="AW27" s="301"/>
      <c r="AX27" s="300"/>
      <c r="AY27" s="300"/>
      <c r="AZ27" s="300"/>
      <c r="BA27" s="300"/>
      <c r="BB27" s="300"/>
      <c r="BC27" s="300"/>
      <c r="BD27" s="300"/>
      <c r="BE27" s="300"/>
      <c r="BF27" s="300"/>
      <c r="BG27" s="300"/>
      <c r="BH27" s="300"/>
      <c r="BI27" s="300"/>
    </row>
    <row r="28" spans="1:61" ht="36" customHeight="1" x14ac:dyDescent="0.25">
      <c r="A28" s="493"/>
      <c r="B28" s="480"/>
      <c r="C28" s="480"/>
      <c r="D28" s="480"/>
      <c r="E28" s="480"/>
      <c r="F28" s="480"/>
      <c r="G28" s="480"/>
      <c r="H28" s="480"/>
      <c r="I28" s="480"/>
      <c r="J28" s="480"/>
      <c r="K28" s="480"/>
      <c r="L28" s="480"/>
      <c r="M28" s="494"/>
      <c r="N28" s="480"/>
      <c r="O28" s="480"/>
      <c r="P28" s="304"/>
      <c r="U28" s="54"/>
      <c r="V28" s="300"/>
      <c r="W28" s="300"/>
      <c r="X28" s="300"/>
      <c r="Y28" s="300"/>
      <c r="Z28" s="300"/>
      <c r="AA28" s="301"/>
      <c r="AB28" s="300"/>
      <c r="AC28" s="302"/>
      <c r="AD28" s="303"/>
      <c r="AE28" s="300"/>
      <c r="AF28" s="300"/>
      <c r="AG28" s="300"/>
      <c r="AH28" s="300"/>
      <c r="AI28" s="54"/>
      <c r="AJ28" s="54"/>
      <c r="AK28" s="54"/>
      <c r="AL28" s="54"/>
      <c r="AM28" s="54"/>
      <c r="AN28" s="54"/>
      <c r="AO28" s="54"/>
      <c r="AP28" s="300"/>
      <c r="AQ28" s="300"/>
      <c r="AR28" s="300"/>
      <c r="AS28" s="300"/>
      <c r="AT28" s="300"/>
      <c r="AU28" s="301"/>
      <c r="AV28" s="300"/>
      <c r="AW28" s="301"/>
      <c r="AX28" s="300"/>
      <c r="AY28" s="300"/>
      <c r="AZ28" s="300"/>
      <c r="BA28" s="300"/>
      <c r="BB28" s="300"/>
      <c r="BC28" s="300"/>
      <c r="BD28" s="300"/>
      <c r="BE28" s="300"/>
      <c r="BF28" s="300"/>
      <c r="BG28" s="300"/>
      <c r="BH28" s="300"/>
      <c r="BI28" s="300"/>
    </row>
    <row r="29" spans="1:61" ht="15.75" customHeight="1" x14ac:dyDescent="0.25">
      <c r="A29" s="495"/>
      <c r="B29" s="496"/>
      <c r="C29" s="496"/>
      <c r="D29" s="496"/>
      <c r="E29" s="496"/>
      <c r="F29" s="496"/>
      <c r="G29" s="496"/>
      <c r="H29" s="496"/>
      <c r="I29" s="496"/>
      <c r="J29" s="496"/>
      <c r="K29" s="496"/>
      <c r="L29" s="496"/>
      <c r="M29" s="497"/>
      <c r="N29" s="480"/>
      <c r="O29" s="480"/>
      <c r="P29" s="304"/>
      <c r="V29" s="288"/>
      <c r="W29" s="54"/>
      <c r="X29" s="54"/>
      <c r="Y29" s="54"/>
      <c r="Z29" s="54"/>
      <c r="AA29" s="288"/>
      <c r="AB29" s="54"/>
      <c r="AC29" s="305"/>
      <c r="AD29" s="306"/>
      <c r="AE29" s="54"/>
      <c r="AF29" s="54"/>
      <c r="AG29" s="54"/>
      <c r="AH29" s="54"/>
      <c r="AI29" s="54"/>
      <c r="AJ29" s="54"/>
      <c r="AK29" s="54"/>
      <c r="AL29" s="54"/>
      <c r="AM29" s="54"/>
      <c r="AN29" s="54"/>
      <c r="AO29" s="54"/>
      <c r="AP29" s="288"/>
      <c r="AQ29" s="54"/>
      <c r="AR29" s="54"/>
      <c r="AS29" s="54"/>
      <c r="AT29" s="54"/>
      <c r="AU29" s="288"/>
      <c r="AV29" s="54"/>
      <c r="AW29" s="288"/>
      <c r="AX29" s="54"/>
      <c r="AY29" s="54"/>
      <c r="AZ29" s="54"/>
      <c r="BA29" s="54"/>
      <c r="BB29" s="54"/>
      <c r="BC29" s="54"/>
      <c r="BD29" s="54"/>
      <c r="BE29" s="54"/>
      <c r="BF29" s="54"/>
      <c r="BG29" s="54"/>
      <c r="BH29" s="54"/>
      <c r="BI29" s="54"/>
    </row>
    <row r="30" spans="1:61" ht="15" customHeight="1" x14ac:dyDescent="0.25">
      <c r="F30" s="243"/>
      <c r="G30" s="285"/>
      <c r="H30" s="286"/>
      <c r="I30" s="287"/>
      <c r="J30" s="285"/>
      <c r="N30" s="288"/>
      <c r="O30" s="289"/>
      <c r="V30" s="307"/>
      <c r="W30" s="307"/>
      <c r="X30" s="307"/>
      <c r="Y30" s="307"/>
      <c r="Z30" s="307"/>
      <c r="AA30" s="308"/>
      <c r="AB30" s="307"/>
      <c r="AC30" s="309"/>
      <c r="AD30" s="310"/>
      <c r="AE30" s="307"/>
      <c r="AF30" s="307"/>
      <c r="AG30" s="307"/>
      <c r="AH30" s="307"/>
      <c r="AI30" s="54"/>
      <c r="AJ30" s="54"/>
      <c r="AK30" s="54"/>
      <c r="AL30" s="54"/>
      <c r="AM30" s="54"/>
      <c r="AN30" s="54"/>
      <c r="AO30" s="54"/>
      <c r="AP30" s="307"/>
      <c r="AQ30" s="307"/>
      <c r="AR30" s="307"/>
      <c r="AS30" s="307"/>
      <c r="AT30" s="307"/>
      <c r="AU30" s="308"/>
      <c r="AV30" s="307"/>
      <c r="AW30" s="308"/>
      <c r="AX30" s="307"/>
      <c r="AY30" s="307"/>
      <c r="AZ30" s="307"/>
      <c r="BA30" s="307"/>
      <c r="BB30" s="307"/>
      <c r="BC30" s="307"/>
      <c r="BD30" s="307"/>
      <c r="BE30" s="307"/>
      <c r="BF30" s="307"/>
      <c r="BG30" s="307"/>
      <c r="BH30" s="307"/>
      <c r="BI30" s="307"/>
    </row>
    <row r="31" spans="1:61" ht="15.75" customHeight="1" x14ac:dyDescent="0.25">
      <c r="F31" s="243"/>
      <c r="G31" s="285"/>
      <c r="H31" s="286"/>
      <c r="I31" s="287"/>
      <c r="J31" s="285"/>
      <c r="N31" s="288"/>
      <c r="O31" s="289"/>
      <c r="AA31" s="243"/>
      <c r="AC31" s="311"/>
      <c r="AD31" s="312"/>
      <c r="AU31" s="243"/>
      <c r="AW31" s="243"/>
    </row>
    <row r="32" spans="1:61" ht="15.75" customHeight="1" x14ac:dyDescent="0.25">
      <c r="F32" s="243"/>
      <c r="G32" s="285"/>
      <c r="H32" s="286"/>
      <c r="I32" s="287"/>
      <c r="J32" s="285"/>
      <c r="N32" s="288"/>
      <c r="O32" s="289"/>
      <c r="AA32" s="243"/>
      <c r="AC32" s="311"/>
      <c r="AD32" s="312"/>
      <c r="AU32" s="243"/>
      <c r="AW32" s="243"/>
    </row>
    <row r="33" spans="1:49" ht="15.75" customHeight="1" x14ac:dyDescent="0.25">
      <c r="F33" s="243"/>
      <c r="G33" s="285"/>
      <c r="H33" s="286"/>
      <c r="I33" s="287"/>
      <c r="J33" s="285"/>
      <c r="N33" s="288"/>
      <c r="O33" s="289"/>
      <c r="AA33" s="243"/>
      <c r="AC33" s="311"/>
      <c r="AD33" s="312"/>
      <c r="AU33" s="243"/>
      <c r="AW33" s="243"/>
    </row>
    <row r="34" spans="1:49" ht="15.75" customHeight="1" x14ac:dyDescent="0.25">
      <c r="F34" s="243"/>
      <c r="G34" s="285"/>
      <c r="H34" s="286"/>
      <c r="I34" s="287"/>
      <c r="J34" s="285"/>
      <c r="N34" s="288"/>
      <c r="O34" s="289"/>
      <c r="AA34" s="243"/>
      <c r="AC34" s="311"/>
      <c r="AD34" s="312"/>
      <c r="AU34" s="243"/>
      <c r="AW34" s="243"/>
    </row>
    <row r="35" spans="1:49" ht="15.75" customHeight="1" x14ac:dyDescent="0.25">
      <c r="F35" s="243"/>
      <c r="G35" s="285"/>
      <c r="H35" s="286"/>
      <c r="I35" s="287"/>
      <c r="J35" s="285"/>
      <c r="N35" s="288"/>
      <c r="O35" s="289"/>
      <c r="AA35" s="243"/>
      <c r="AC35" s="311"/>
      <c r="AD35" s="312"/>
      <c r="AU35" s="243"/>
      <c r="AW35" s="243"/>
    </row>
    <row r="36" spans="1:49" ht="15.75" customHeight="1" x14ac:dyDescent="0.25">
      <c r="A36" s="54"/>
      <c r="B36" s="54"/>
      <c r="C36" s="54"/>
      <c r="D36" s="54"/>
      <c r="E36" s="54"/>
      <c r="F36" s="288"/>
      <c r="G36" s="296"/>
      <c r="H36" s="297"/>
      <c r="I36" s="289"/>
      <c r="J36" s="296"/>
      <c r="K36" s="54"/>
      <c r="L36" s="54"/>
      <c r="M36" s="54"/>
      <c r="N36" s="288"/>
      <c r="O36" s="289"/>
      <c r="P36" s="54"/>
      <c r="Q36" s="54"/>
      <c r="R36" s="54"/>
      <c r="S36" s="54"/>
      <c r="T36" s="54"/>
      <c r="U36" s="54"/>
      <c r="AA36" s="243"/>
      <c r="AC36" s="311"/>
      <c r="AD36" s="312"/>
      <c r="AU36" s="243"/>
      <c r="AW36" s="243"/>
    </row>
    <row r="37" spans="1:49" ht="15.75" customHeight="1" x14ac:dyDescent="0.25">
      <c r="F37" s="243"/>
      <c r="G37" s="285"/>
      <c r="H37" s="286"/>
      <c r="I37" s="287"/>
      <c r="J37" s="285"/>
      <c r="N37" s="288"/>
      <c r="O37" s="289"/>
      <c r="AA37" s="243"/>
      <c r="AC37" s="311"/>
      <c r="AD37" s="312"/>
      <c r="AU37" s="243"/>
      <c r="AW37" s="243"/>
    </row>
    <row r="38" spans="1:49" ht="15.75" customHeight="1" x14ac:dyDescent="0.25">
      <c r="F38" s="243"/>
      <c r="G38" s="285"/>
      <c r="H38" s="286"/>
      <c r="I38" s="287"/>
      <c r="J38" s="285"/>
      <c r="N38" s="288"/>
      <c r="O38" s="289"/>
      <c r="AA38" s="243"/>
      <c r="AC38" s="311"/>
      <c r="AD38" s="312"/>
      <c r="AU38" s="243"/>
      <c r="AW38" s="243"/>
    </row>
    <row r="39" spans="1:49" ht="15.75" customHeight="1" x14ac:dyDescent="0.25">
      <c r="F39" s="243"/>
      <c r="G39" s="285"/>
      <c r="H39" s="286"/>
      <c r="I39" s="287"/>
      <c r="J39" s="285"/>
      <c r="N39" s="288"/>
      <c r="O39" s="289"/>
      <c r="AA39" s="243"/>
      <c r="AC39" s="311"/>
      <c r="AD39" s="312"/>
      <c r="AU39" s="243"/>
      <c r="AW39" s="243"/>
    </row>
    <row r="40" spans="1:49" ht="15.75" customHeight="1" x14ac:dyDescent="0.25">
      <c r="F40" s="243"/>
      <c r="G40" s="285"/>
      <c r="H40" s="286"/>
      <c r="I40" s="287"/>
      <c r="J40" s="285"/>
      <c r="N40" s="288"/>
      <c r="O40" s="289"/>
      <c r="AA40" s="243"/>
      <c r="AC40" s="311"/>
      <c r="AD40" s="312"/>
      <c r="AU40" s="243"/>
      <c r="AW40" s="243"/>
    </row>
    <row r="41" spans="1:49" ht="15.75" customHeight="1" x14ac:dyDescent="0.25">
      <c r="F41" s="243"/>
      <c r="G41" s="285"/>
      <c r="H41" s="286"/>
      <c r="I41" s="287"/>
      <c r="J41" s="285"/>
      <c r="N41" s="288"/>
      <c r="O41" s="289"/>
      <c r="AA41" s="243"/>
      <c r="AC41" s="311"/>
      <c r="AD41" s="312"/>
      <c r="AU41" s="243"/>
      <c r="AW41" s="243"/>
    </row>
    <row r="42" spans="1:49" ht="15.75" customHeight="1" x14ac:dyDescent="0.25">
      <c r="F42" s="243"/>
      <c r="G42" s="285"/>
      <c r="H42" s="286"/>
      <c r="I42" s="287"/>
      <c r="J42" s="285"/>
      <c r="N42" s="288"/>
      <c r="O42" s="289"/>
      <c r="AA42" s="243"/>
      <c r="AC42" s="311"/>
      <c r="AD42" s="312"/>
      <c r="AU42" s="243"/>
      <c r="AW42" s="243"/>
    </row>
    <row r="43" spans="1:49" ht="15.75" customHeight="1" x14ac:dyDescent="0.25">
      <c r="F43" s="243"/>
      <c r="G43" s="285"/>
      <c r="H43" s="286"/>
      <c r="I43" s="287"/>
      <c r="J43" s="285"/>
      <c r="N43" s="288"/>
      <c r="O43" s="289"/>
      <c r="AA43" s="243"/>
      <c r="AC43" s="311"/>
      <c r="AD43" s="312"/>
      <c r="AU43" s="243"/>
      <c r="AW43" s="243"/>
    </row>
    <row r="44" spans="1:49" ht="15.75" customHeight="1" x14ac:dyDescent="0.25">
      <c r="A44" s="54"/>
      <c r="B44" s="54"/>
      <c r="C44" s="54"/>
      <c r="D44" s="54"/>
      <c r="E44" s="54"/>
      <c r="F44" s="288"/>
      <c r="G44" s="296"/>
      <c r="H44" s="297"/>
      <c r="I44" s="289"/>
      <c r="J44" s="296"/>
      <c r="K44" s="54"/>
      <c r="L44" s="54"/>
      <c r="M44" s="54"/>
      <c r="N44" s="288"/>
      <c r="O44" s="289"/>
      <c r="P44" s="54"/>
      <c r="Q44" s="54"/>
      <c r="R44" s="54"/>
      <c r="S44" s="54"/>
      <c r="T44" s="54"/>
      <c r="AA44" s="243"/>
      <c r="AC44" s="311"/>
      <c r="AD44" s="312"/>
      <c r="AU44" s="243"/>
      <c r="AW44" s="243"/>
    </row>
    <row r="45" spans="1:49" ht="15.75" customHeight="1" x14ac:dyDescent="0.25">
      <c r="F45" s="243"/>
      <c r="G45" s="285"/>
      <c r="H45" s="286"/>
      <c r="I45" s="287"/>
      <c r="J45" s="285"/>
      <c r="N45" s="288"/>
      <c r="O45" s="289"/>
      <c r="AA45" s="243"/>
      <c r="AC45" s="311"/>
      <c r="AD45" s="312"/>
      <c r="AU45" s="243"/>
      <c r="AW45" s="243"/>
    </row>
    <row r="46" spans="1:49" ht="15.75" customHeight="1" x14ac:dyDescent="0.25">
      <c r="F46" s="243"/>
      <c r="G46" s="285"/>
      <c r="H46" s="286"/>
      <c r="I46" s="287"/>
      <c r="J46" s="285"/>
      <c r="N46" s="288"/>
      <c r="O46" s="289"/>
      <c r="AA46" s="243"/>
      <c r="AC46" s="311"/>
      <c r="AD46" s="312"/>
      <c r="AU46" s="243"/>
      <c r="AW46" s="243"/>
    </row>
    <row r="47" spans="1:49" ht="15.75" customHeight="1" x14ac:dyDescent="0.25">
      <c r="F47" s="243"/>
      <c r="G47" s="285"/>
      <c r="H47" s="286"/>
      <c r="I47" s="287"/>
      <c r="J47" s="285"/>
      <c r="N47" s="288"/>
      <c r="O47" s="289"/>
      <c r="AA47" s="243"/>
      <c r="AC47" s="311"/>
      <c r="AD47" s="312"/>
      <c r="AU47" s="243"/>
      <c r="AW47" s="243"/>
    </row>
    <row r="48" spans="1:49" ht="15.75" customHeight="1" x14ac:dyDescent="0.25">
      <c r="F48" s="243"/>
      <c r="G48" s="285"/>
      <c r="H48" s="286"/>
      <c r="I48" s="287"/>
      <c r="J48" s="285"/>
      <c r="N48" s="288"/>
      <c r="O48" s="289"/>
      <c r="AA48" s="243"/>
      <c r="AC48" s="311"/>
      <c r="AD48" s="312"/>
      <c r="AU48" s="243"/>
      <c r="AW48" s="243"/>
    </row>
    <row r="49" spans="6:49" ht="15.75" customHeight="1" x14ac:dyDescent="0.25">
      <c r="F49" s="243"/>
      <c r="G49" s="285"/>
      <c r="H49" s="286"/>
      <c r="I49" s="287"/>
      <c r="J49" s="285"/>
      <c r="N49" s="288"/>
      <c r="O49" s="289"/>
      <c r="AA49" s="243"/>
      <c r="AC49" s="311"/>
      <c r="AD49" s="312"/>
      <c r="AU49" s="243"/>
      <c r="AW49" s="243"/>
    </row>
    <row r="50" spans="6:49" ht="15.75" customHeight="1" x14ac:dyDescent="0.25">
      <c r="F50" s="243"/>
      <c r="G50" s="285"/>
      <c r="H50" s="286"/>
      <c r="I50" s="287"/>
      <c r="J50" s="285"/>
      <c r="N50" s="288"/>
      <c r="O50" s="289"/>
      <c r="AA50" s="243"/>
      <c r="AC50" s="311"/>
      <c r="AD50" s="312"/>
      <c r="AU50" s="243"/>
      <c r="AW50" s="243"/>
    </row>
    <row r="51" spans="6:49" ht="15.75" customHeight="1" x14ac:dyDescent="0.25">
      <c r="F51" s="243"/>
      <c r="G51" s="285"/>
      <c r="H51" s="286"/>
      <c r="I51" s="287"/>
      <c r="J51" s="285"/>
      <c r="N51" s="288"/>
      <c r="O51" s="289"/>
      <c r="AA51" s="243"/>
      <c r="AC51" s="311"/>
      <c r="AD51" s="312"/>
      <c r="AU51" s="243"/>
      <c r="AW51" s="243"/>
    </row>
    <row r="52" spans="6:49" ht="15.75" customHeight="1" x14ac:dyDescent="0.25">
      <c r="F52" s="243"/>
      <c r="G52" s="285"/>
      <c r="H52" s="286"/>
      <c r="I52" s="287"/>
      <c r="J52" s="285"/>
      <c r="N52" s="288"/>
      <c r="O52" s="289"/>
      <c r="AA52" s="243"/>
      <c r="AC52" s="311"/>
      <c r="AD52" s="312"/>
      <c r="AU52" s="243"/>
      <c r="AW52" s="243"/>
    </row>
    <row r="53" spans="6:49" ht="15.75" customHeight="1" x14ac:dyDescent="0.25">
      <c r="F53" s="243"/>
      <c r="G53" s="285"/>
      <c r="H53" s="286"/>
      <c r="I53" s="287"/>
      <c r="J53" s="285"/>
      <c r="N53" s="288"/>
      <c r="O53" s="289"/>
      <c r="AA53" s="243"/>
      <c r="AC53" s="311"/>
      <c r="AD53" s="312"/>
      <c r="AU53" s="243"/>
      <c r="AW53" s="243"/>
    </row>
    <row r="54" spans="6:49" ht="15.75" customHeight="1" x14ac:dyDescent="0.25">
      <c r="F54" s="243"/>
      <c r="G54" s="285"/>
      <c r="H54" s="286"/>
      <c r="I54" s="287"/>
      <c r="J54" s="285"/>
      <c r="N54" s="288"/>
      <c r="O54" s="289"/>
      <c r="AA54" s="243"/>
      <c r="AC54" s="311"/>
      <c r="AD54" s="312"/>
      <c r="AU54" s="243"/>
      <c r="AW54" s="243"/>
    </row>
    <row r="55" spans="6:49" x14ac:dyDescent="0.25">
      <c r="F55" s="243"/>
      <c r="G55" s="285"/>
      <c r="H55" s="286"/>
      <c r="I55" s="287"/>
      <c r="J55" s="285"/>
      <c r="N55" s="288"/>
      <c r="O55" s="289"/>
      <c r="AA55" s="243"/>
      <c r="AC55" s="311"/>
      <c r="AD55" s="312"/>
      <c r="AU55" s="243"/>
      <c r="AW55" s="243"/>
    </row>
    <row r="56" spans="6:49" ht="15.75" customHeight="1" x14ac:dyDescent="0.25">
      <c r="F56" s="243"/>
      <c r="G56" s="285"/>
      <c r="H56" s="286"/>
      <c r="I56" s="287"/>
      <c r="J56" s="285"/>
      <c r="N56" s="288"/>
      <c r="O56" s="289"/>
      <c r="AA56" s="243"/>
      <c r="AC56" s="311"/>
      <c r="AD56" s="312"/>
      <c r="AU56" s="243"/>
      <c r="AW56" s="243"/>
    </row>
    <row r="57" spans="6:49" ht="15.75" customHeight="1" x14ac:dyDescent="0.25">
      <c r="F57" s="243"/>
      <c r="G57" s="285"/>
      <c r="H57" s="286"/>
      <c r="I57" s="287"/>
      <c r="J57" s="285"/>
      <c r="N57" s="288"/>
      <c r="O57" s="289"/>
      <c r="AA57" s="243"/>
      <c r="AC57" s="311"/>
      <c r="AD57" s="312"/>
      <c r="AU57" s="243"/>
      <c r="AW57" s="243"/>
    </row>
    <row r="58" spans="6:49" ht="15.75" customHeight="1" x14ac:dyDescent="0.25">
      <c r="F58" s="243"/>
      <c r="G58" s="285"/>
      <c r="H58" s="286"/>
      <c r="I58" s="287"/>
      <c r="J58" s="285"/>
      <c r="N58" s="288"/>
      <c r="O58" s="289"/>
      <c r="AA58" s="243"/>
      <c r="AC58" s="311"/>
      <c r="AD58" s="312"/>
      <c r="AU58" s="243"/>
      <c r="AW58" s="243"/>
    </row>
    <row r="59" spans="6:49" ht="15.75" customHeight="1" x14ac:dyDescent="0.25">
      <c r="F59" s="243"/>
      <c r="G59" s="285"/>
      <c r="H59" s="286"/>
      <c r="I59" s="287"/>
      <c r="J59" s="285"/>
      <c r="N59" s="288"/>
      <c r="O59" s="289"/>
      <c r="AA59" s="243"/>
      <c r="AC59" s="311"/>
      <c r="AD59" s="312"/>
      <c r="AU59" s="243"/>
      <c r="AW59" s="243"/>
    </row>
    <row r="60" spans="6:49" ht="15.75" customHeight="1" x14ac:dyDescent="0.25">
      <c r="F60" s="243"/>
      <c r="G60" s="285"/>
      <c r="H60" s="286"/>
      <c r="I60" s="287"/>
      <c r="J60" s="285"/>
      <c r="N60" s="288"/>
      <c r="O60" s="289"/>
      <c r="AA60" s="243"/>
      <c r="AC60" s="311"/>
      <c r="AD60" s="312"/>
      <c r="AU60" s="243"/>
      <c r="AW60" s="243"/>
    </row>
    <row r="61" spans="6:49" ht="15.75" customHeight="1" x14ac:dyDescent="0.25">
      <c r="F61" s="243"/>
      <c r="G61" s="285"/>
      <c r="H61" s="286"/>
      <c r="I61" s="287"/>
      <c r="J61" s="285"/>
      <c r="N61" s="288"/>
      <c r="O61" s="289"/>
      <c r="AA61" s="243"/>
      <c r="AC61" s="311"/>
      <c r="AD61" s="312"/>
      <c r="AU61" s="243"/>
      <c r="AW61" s="243"/>
    </row>
    <row r="62" spans="6:49" ht="15.75" customHeight="1" x14ac:dyDescent="0.25">
      <c r="F62" s="243"/>
      <c r="G62" s="285"/>
      <c r="H62" s="286"/>
      <c r="I62" s="287"/>
      <c r="J62" s="285"/>
      <c r="N62" s="288"/>
      <c r="O62" s="289"/>
      <c r="AA62" s="243"/>
      <c r="AC62" s="311"/>
      <c r="AD62" s="312"/>
      <c r="AU62" s="243"/>
      <c r="AW62" s="243"/>
    </row>
    <row r="63" spans="6:49" ht="15.75" customHeight="1" x14ac:dyDescent="0.25">
      <c r="F63" s="243"/>
      <c r="G63" s="285"/>
      <c r="H63" s="286"/>
      <c r="I63" s="287"/>
      <c r="J63" s="285"/>
      <c r="N63" s="288"/>
      <c r="O63" s="289"/>
      <c r="AA63" s="243"/>
      <c r="AC63" s="311"/>
      <c r="AD63" s="312"/>
      <c r="AU63" s="243"/>
      <c r="AW63" s="243"/>
    </row>
    <row r="64" spans="6:49" ht="15.75" customHeight="1" x14ac:dyDescent="0.25">
      <c r="F64" s="243"/>
      <c r="G64" s="285"/>
      <c r="H64" s="286"/>
      <c r="I64" s="287"/>
      <c r="J64" s="285"/>
      <c r="N64" s="288"/>
      <c r="O64" s="289"/>
      <c r="AA64" s="243"/>
      <c r="AC64" s="311"/>
      <c r="AD64" s="312"/>
      <c r="AU64" s="243"/>
      <c r="AW64" s="243"/>
    </row>
    <row r="65" spans="6:49" ht="15.75" customHeight="1" x14ac:dyDescent="0.25">
      <c r="F65" s="243"/>
      <c r="G65" s="285"/>
      <c r="H65" s="286"/>
      <c r="I65" s="287"/>
      <c r="J65" s="285"/>
      <c r="N65" s="288"/>
      <c r="O65" s="289"/>
      <c r="AA65" s="243"/>
      <c r="AC65" s="311"/>
      <c r="AD65" s="312"/>
      <c r="AU65" s="243"/>
      <c r="AW65" s="243"/>
    </row>
    <row r="66" spans="6:49" ht="15.75" customHeight="1" x14ac:dyDescent="0.25">
      <c r="F66" s="243"/>
      <c r="G66" s="285"/>
      <c r="H66" s="286"/>
      <c r="I66" s="287"/>
      <c r="J66" s="285"/>
      <c r="N66" s="288"/>
      <c r="O66" s="289"/>
      <c r="AA66" s="243"/>
      <c r="AC66" s="311"/>
      <c r="AD66" s="312"/>
      <c r="AU66" s="243"/>
      <c r="AW66" s="243"/>
    </row>
    <row r="67" spans="6:49" ht="15.75" customHeight="1" x14ac:dyDescent="0.25">
      <c r="F67" s="243"/>
      <c r="G67" s="285"/>
      <c r="H67" s="286"/>
      <c r="I67" s="287"/>
      <c r="J67" s="285"/>
      <c r="N67" s="288"/>
      <c r="O67" s="289"/>
      <c r="AA67" s="243"/>
      <c r="AC67" s="311"/>
      <c r="AD67" s="312"/>
      <c r="AU67" s="243"/>
      <c r="AW67" s="243"/>
    </row>
    <row r="68" spans="6:49" ht="15.75" customHeight="1" x14ac:dyDescent="0.25">
      <c r="F68" s="243"/>
      <c r="G68" s="285"/>
      <c r="H68" s="286"/>
      <c r="I68" s="287"/>
      <c r="J68" s="285"/>
      <c r="N68" s="288"/>
      <c r="O68" s="289"/>
      <c r="AA68" s="243"/>
      <c r="AC68" s="311"/>
      <c r="AD68" s="312"/>
      <c r="AU68" s="243"/>
      <c r="AW68" s="243"/>
    </row>
    <row r="69" spans="6:49" ht="15.75" customHeight="1" x14ac:dyDescent="0.25">
      <c r="F69" s="243"/>
      <c r="G69" s="285"/>
      <c r="H69" s="286"/>
      <c r="I69" s="287"/>
      <c r="J69" s="285"/>
      <c r="N69" s="288"/>
      <c r="O69" s="289"/>
      <c r="AA69" s="243"/>
      <c r="AC69" s="311"/>
      <c r="AD69" s="312"/>
      <c r="AU69" s="243"/>
      <c r="AW69" s="243"/>
    </row>
    <row r="70" spans="6:49" ht="15.75" customHeight="1" x14ac:dyDescent="0.25">
      <c r="F70" s="243"/>
      <c r="G70" s="285"/>
      <c r="H70" s="286"/>
      <c r="I70" s="287"/>
      <c r="J70" s="285"/>
      <c r="N70" s="288"/>
      <c r="O70" s="289"/>
      <c r="AA70" s="243"/>
      <c r="AC70" s="311"/>
      <c r="AD70" s="312"/>
      <c r="AU70" s="243"/>
      <c r="AW70" s="243"/>
    </row>
    <row r="71" spans="6:49" ht="15.75" customHeight="1" x14ac:dyDescent="0.25">
      <c r="F71" s="243"/>
      <c r="G71" s="285"/>
      <c r="H71" s="286"/>
      <c r="I71" s="287"/>
      <c r="J71" s="285"/>
      <c r="N71" s="288"/>
      <c r="O71" s="289"/>
      <c r="AA71" s="243"/>
      <c r="AC71" s="311"/>
      <c r="AD71" s="312"/>
      <c r="AU71" s="243"/>
      <c r="AW71" s="243"/>
    </row>
    <row r="72" spans="6:49" ht="15.75" customHeight="1" x14ac:dyDescent="0.25">
      <c r="F72" s="243"/>
      <c r="G72" s="285"/>
      <c r="H72" s="286"/>
      <c r="I72" s="287"/>
      <c r="J72" s="285"/>
      <c r="N72" s="288"/>
      <c r="O72" s="289"/>
      <c r="AA72" s="243"/>
      <c r="AC72" s="311"/>
      <c r="AD72" s="312"/>
      <c r="AU72" s="243"/>
      <c r="AW72" s="243"/>
    </row>
    <row r="73" spans="6:49" ht="15.75" customHeight="1" x14ac:dyDescent="0.25">
      <c r="F73" s="243"/>
      <c r="G73" s="285"/>
      <c r="H73" s="286"/>
      <c r="I73" s="287"/>
      <c r="J73" s="285"/>
      <c r="N73" s="288"/>
      <c r="O73" s="289"/>
      <c r="AA73" s="243"/>
      <c r="AC73" s="311"/>
      <c r="AD73" s="312"/>
      <c r="AU73" s="243"/>
      <c r="AW73" s="243"/>
    </row>
    <row r="74" spans="6:49" ht="15.75" customHeight="1" x14ac:dyDescent="0.25">
      <c r="F74" s="243"/>
      <c r="G74" s="285"/>
      <c r="H74" s="286"/>
      <c r="I74" s="287"/>
      <c r="J74" s="285"/>
      <c r="N74" s="288"/>
      <c r="O74" s="289"/>
      <c r="AA74" s="243"/>
      <c r="AC74" s="311"/>
      <c r="AD74" s="312"/>
      <c r="AU74" s="243"/>
      <c r="AW74" s="243"/>
    </row>
    <row r="75" spans="6:49" ht="15.75" customHeight="1" x14ac:dyDescent="0.25">
      <c r="F75" s="243"/>
      <c r="G75" s="285"/>
      <c r="H75" s="286"/>
      <c r="I75" s="287"/>
      <c r="J75" s="285"/>
      <c r="N75" s="288"/>
      <c r="O75" s="289"/>
      <c r="AA75" s="243"/>
      <c r="AC75" s="311"/>
      <c r="AD75" s="312"/>
      <c r="AU75" s="243"/>
      <c r="AW75" s="243"/>
    </row>
    <row r="76" spans="6:49" ht="15.75" customHeight="1" x14ac:dyDescent="0.25">
      <c r="F76" s="243"/>
      <c r="G76" s="285"/>
      <c r="H76" s="286"/>
      <c r="I76" s="287"/>
      <c r="J76" s="285"/>
      <c r="N76" s="288"/>
      <c r="O76" s="289"/>
      <c r="AA76" s="243"/>
      <c r="AC76" s="311"/>
      <c r="AD76" s="312"/>
      <c r="AU76" s="243"/>
      <c r="AW76" s="243"/>
    </row>
    <row r="77" spans="6:49" ht="15.75" customHeight="1" x14ac:dyDescent="0.25">
      <c r="F77" s="243"/>
      <c r="G77" s="285"/>
      <c r="H77" s="286"/>
      <c r="I77" s="287"/>
      <c r="J77" s="285"/>
      <c r="N77" s="288"/>
      <c r="O77" s="289"/>
      <c r="AA77" s="243"/>
      <c r="AC77" s="311"/>
      <c r="AD77" s="312"/>
      <c r="AU77" s="243"/>
      <c r="AW77" s="243"/>
    </row>
    <row r="78" spans="6:49" ht="15.75" customHeight="1" x14ac:dyDescent="0.25">
      <c r="F78" s="243"/>
      <c r="G78" s="285"/>
      <c r="H78" s="286"/>
      <c r="I78" s="287"/>
      <c r="J78" s="285"/>
      <c r="N78" s="288"/>
      <c r="O78" s="289"/>
      <c r="AA78" s="243"/>
      <c r="AC78" s="311"/>
      <c r="AD78" s="312"/>
      <c r="AU78" s="243"/>
      <c r="AW78" s="243"/>
    </row>
    <row r="79" spans="6:49" ht="15.75" customHeight="1" x14ac:dyDescent="0.25">
      <c r="F79" s="243"/>
      <c r="G79" s="285"/>
      <c r="H79" s="286"/>
      <c r="I79" s="287"/>
      <c r="J79" s="285"/>
      <c r="N79" s="288"/>
      <c r="O79" s="289"/>
      <c r="AA79" s="243"/>
      <c r="AC79" s="311"/>
      <c r="AD79" s="312"/>
      <c r="AU79" s="243"/>
      <c r="AW79" s="243"/>
    </row>
    <row r="80" spans="6:49" ht="15.75" customHeight="1" x14ac:dyDescent="0.25">
      <c r="F80" s="243"/>
      <c r="G80" s="285"/>
      <c r="H80" s="286"/>
      <c r="I80" s="287"/>
      <c r="J80" s="285"/>
      <c r="N80" s="288"/>
      <c r="O80" s="289"/>
      <c r="AA80" s="243"/>
      <c r="AC80" s="311"/>
      <c r="AD80" s="312"/>
      <c r="AU80" s="243"/>
      <c r="AW80" s="243"/>
    </row>
    <row r="81" spans="6:49" ht="15.75" customHeight="1" x14ac:dyDescent="0.25">
      <c r="F81" s="243"/>
      <c r="G81" s="285"/>
      <c r="H81" s="286"/>
      <c r="I81" s="287"/>
      <c r="J81" s="285"/>
      <c r="N81" s="288"/>
      <c r="O81" s="289"/>
      <c r="AA81" s="243"/>
      <c r="AC81" s="311"/>
      <c r="AD81" s="312"/>
      <c r="AU81" s="243"/>
      <c r="AW81" s="243"/>
    </row>
    <row r="82" spans="6:49" ht="15.75" customHeight="1" x14ac:dyDescent="0.25">
      <c r="F82" s="243"/>
      <c r="G82" s="285"/>
      <c r="H82" s="286"/>
      <c r="I82" s="287"/>
      <c r="J82" s="285"/>
      <c r="N82" s="288"/>
      <c r="O82" s="289"/>
      <c r="AA82" s="243"/>
      <c r="AC82" s="311"/>
      <c r="AD82" s="312"/>
      <c r="AU82" s="243"/>
      <c r="AW82" s="243"/>
    </row>
    <row r="83" spans="6:49" ht="15.75" customHeight="1" x14ac:dyDescent="0.25">
      <c r="F83" s="243"/>
      <c r="G83" s="285"/>
      <c r="H83" s="286"/>
      <c r="I83" s="287"/>
      <c r="J83" s="285"/>
      <c r="N83" s="288"/>
      <c r="O83" s="289"/>
      <c r="AA83" s="243"/>
      <c r="AC83" s="311"/>
      <c r="AD83" s="312"/>
      <c r="AU83" s="243"/>
      <c r="AW83" s="243"/>
    </row>
    <row r="84" spans="6:49" ht="15.75" customHeight="1" x14ac:dyDescent="0.25">
      <c r="F84" s="243"/>
      <c r="G84" s="285"/>
      <c r="H84" s="286"/>
      <c r="I84" s="287"/>
      <c r="J84" s="285"/>
      <c r="N84" s="288"/>
      <c r="O84" s="289"/>
      <c r="AA84" s="243"/>
      <c r="AC84" s="311"/>
      <c r="AD84" s="312"/>
      <c r="AU84" s="243"/>
      <c r="AW84" s="243"/>
    </row>
    <row r="85" spans="6:49" ht="15.75" customHeight="1" x14ac:dyDescent="0.25">
      <c r="F85" s="243"/>
      <c r="G85" s="285"/>
      <c r="H85" s="286"/>
      <c r="I85" s="287"/>
      <c r="J85" s="285"/>
      <c r="N85" s="288"/>
      <c r="O85" s="289"/>
      <c r="AA85" s="243"/>
      <c r="AC85" s="311"/>
      <c r="AD85" s="312"/>
      <c r="AU85" s="243"/>
      <c r="AW85" s="243"/>
    </row>
    <row r="86" spans="6:49" ht="15.75" customHeight="1" x14ac:dyDescent="0.25">
      <c r="F86" s="243"/>
      <c r="G86" s="285"/>
      <c r="H86" s="286"/>
      <c r="I86" s="287"/>
      <c r="J86" s="285"/>
      <c r="N86" s="288"/>
      <c r="O86" s="289"/>
      <c r="AA86" s="243"/>
      <c r="AC86" s="311"/>
      <c r="AD86" s="312"/>
      <c r="AU86" s="243"/>
      <c r="AW86" s="243"/>
    </row>
    <row r="87" spans="6:49" ht="15.75" customHeight="1" x14ac:dyDescent="0.25">
      <c r="F87" s="243"/>
      <c r="G87" s="285"/>
      <c r="H87" s="286"/>
      <c r="I87" s="287"/>
      <c r="J87" s="285"/>
      <c r="N87" s="288"/>
      <c r="O87" s="289"/>
      <c r="AA87" s="243"/>
      <c r="AC87" s="311"/>
      <c r="AD87" s="312"/>
      <c r="AU87" s="243"/>
      <c r="AW87" s="243"/>
    </row>
    <row r="88" spans="6:49" ht="15.75" customHeight="1" x14ac:dyDescent="0.25">
      <c r="F88" s="243"/>
      <c r="G88" s="285"/>
      <c r="H88" s="286"/>
      <c r="I88" s="287"/>
      <c r="J88" s="285"/>
      <c r="N88" s="288"/>
      <c r="O88" s="289"/>
      <c r="AA88" s="243"/>
      <c r="AC88" s="311"/>
      <c r="AD88" s="312"/>
      <c r="AU88" s="243"/>
      <c r="AW88" s="243"/>
    </row>
    <row r="89" spans="6:49" ht="15.75" customHeight="1" x14ac:dyDescent="0.25">
      <c r="F89" s="243"/>
      <c r="G89" s="285"/>
      <c r="H89" s="286"/>
      <c r="I89" s="287"/>
      <c r="J89" s="285"/>
      <c r="N89" s="288"/>
      <c r="O89" s="289"/>
      <c r="AA89" s="243"/>
      <c r="AC89" s="311"/>
      <c r="AD89" s="312"/>
      <c r="AU89" s="243"/>
      <c r="AW89" s="243"/>
    </row>
    <row r="90" spans="6:49" ht="15.75" customHeight="1" x14ac:dyDescent="0.25">
      <c r="F90" s="243"/>
      <c r="G90" s="285"/>
      <c r="H90" s="286"/>
      <c r="I90" s="287"/>
      <c r="J90" s="285"/>
      <c r="N90" s="288"/>
      <c r="O90" s="289"/>
      <c r="AA90" s="243"/>
      <c r="AC90" s="311"/>
      <c r="AD90" s="312"/>
      <c r="AU90" s="243"/>
      <c r="AW90" s="243"/>
    </row>
    <row r="91" spans="6:49" ht="15.75" customHeight="1" x14ac:dyDescent="0.25">
      <c r="F91" s="243"/>
      <c r="G91" s="285"/>
      <c r="H91" s="286"/>
      <c r="I91" s="287"/>
      <c r="J91" s="285"/>
      <c r="N91" s="288"/>
      <c r="O91" s="289"/>
      <c r="AA91" s="243"/>
      <c r="AC91" s="311"/>
      <c r="AD91" s="312"/>
      <c r="AU91" s="243"/>
      <c r="AW91" s="243"/>
    </row>
    <row r="92" spans="6:49" ht="15.75" customHeight="1" x14ac:dyDescent="0.25">
      <c r="F92" s="243"/>
      <c r="G92" s="285"/>
      <c r="H92" s="286"/>
      <c r="I92" s="287"/>
      <c r="J92" s="285"/>
      <c r="N92" s="288"/>
      <c r="O92" s="289"/>
      <c r="AA92" s="243"/>
      <c r="AC92" s="311"/>
      <c r="AD92" s="312"/>
      <c r="AU92" s="243"/>
      <c r="AW92" s="243"/>
    </row>
    <row r="93" spans="6:49" ht="15.75" customHeight="1" x14ac:dyDescent="0.25">
      <c r="F93" s="243"/>
      <c r="G93" s="285"/>
      <c r="H93" s="286"/>
      <c r="I93" s="287"/>
      <c r="J93" s="285"/>
      <c r="N93" s="288"/>
      <c r="O93" s="289"/>
      <c r="AA93" s="243"/>
      <c r="AC93" s="311"/>
      <c r="AD93" s="312"/>
      <c r="AU93" s="243"/>
      <c r="AW93" s="243"/>
    </row>
    <row r="94" spans="6:49" ht="15.75" customHeight="1" x14ac:dyDescent="0.25">
      <c r="F94" s="243"/>
      <c r="G94" s="285"/>
      <c r="H94" s="286"/>
      <c r="I94" s="287"/>
      <c r="J94" s="285"/>
      <c r="N94" s="288"/>
      <c r="O94" s="289"/>
      <c r="AA94" s="243"/>
      <c r="AC94" s="311"/>
      <c r="AD94" s="312"/>
      <c r="AU94" s="243"/>
      <c r="AW94" s="243"/>
    </row>
    <row r="95" spans="6:49" ht="15.75" customHeight="1" x14ac:dyDescent="0.25">
      <c r="F95" s="243"/>
      <c r="G95" s="285"/>
      <c r="H95" s="286"/>
      <c r="I95" s="287"/>
      <c r="J95" s="285"/>
      <c r="N95" s="288"/>
      <c r="O95" s="289"/>
      <c r="AA95" s="243"/>
      <c r="AC95" s="311"/>
      <c r="AD95" s="312"/>
      <c r="AU95" s="243"/>
      <c r="AW95" s="243"/>
    </row>
    <row r="96" spans="6:49" ht="15.75" customHeight="1" x14ac:dyDescent="0.25">
      <c r="F96" s="243"/>
      <c r="G96" s="285"/>
      <c r="H96" s="286"/>
      <c r="I96" s="287"/>
      <c r="J96" s="285"/>
      <c r="N96" s="288"/>
      <c r="O96" s="289"/>
      <c r="AA96" s="243"/>
      <c r="AC96" s="311"/>
      <c r="AD96" s="312"/>
      <c r="AU96" s="243"/>
      <c r="AW96" s="243"/>
    </row>
    <row r="97" spans="6:49" ht="15.75" customHeight="1" x14ac:dyDescent="0.25">
      <c r="F97" s="243"/>
      <c r="G97" s="285"/>
      <c r="H97" s="286"/>
      <c r="I97" s="287"/>
      <c r="J97" s="285"/>
      <c r="N97" s="288"/>
      <c r="O97" s="289"/>
      <c r="AA97" s="243"/>
      <c r="AC97" s="311"/>
      <c r="AD97" s="312"/>
      <c r="AU97" s="243"/>
      <c r="AW97" s="243"/>
    </row>
    <row r="98" spans="6:49" ht="15.75" customHeight="1" x14ac:dyDescent="0.25">
      <c r="F98" s="243"/>
      <c r="G98" s="285"/>
      <c r="H98" s="286"/>
      <c r="I98" s="287"/>
      <c r="J98" s="285"/>
      <c r="N98" s="288"/>
      <c r="O98" s="289"/>
      <c r="AA98" s="243"/>
      <c r="AC98" s="311"/>
      <c r="AD98" s="312"/>
      <c r="AU98" s="243"/>
      <c r="AW98" s="243"/>
    </row>
    <row r="99" spans="6:49" ht="15.75" customHeight="1" x14ac:dyDescent="0.25">
      <c r="F99" s="243"/>
      <c r="G99" s="285"/>
      <c r="H99" s="286"/>
      <c r="I99" s="287"/>
      <c r="J99" s="285"/>
      <c r="N99" s="288"/>
      <c r="O99" s="289"/>
      <c r="AA99" s="243"/>
      <c r="AC99" s="311"/>
      <c r="AD99" s="312"/>
      <c r="AU99" s="243"/>
      <c r="AW99" s="243"/>
    </row>
    <row r="100" spans="6:49" ht="15.75" customHeight="1" x14ac:dyDescent="0.25">
      <c r="F100" s="243"/>
      <c r="G100" s="285"/>
      <c r="H100" s="286"/>
      <c r="I100" s="287"/>
      <c r="J100" s="285"/>
      <c r="N100" s="288"/>
      <c r="O100" s="289"/>
      <c r="AA100" s="243"/>
      <c r="AC100" s="311"/>
      <c r="AD100" s="312"/>
      <c r="AU100" s="243"/>
      <c r="AW100" s="243"/>
    </row>
    <row r="101" spans="6:49" ht="15.75" customHeight="1" x14ac:dyDescent="0.25">
      <c r="F101" s="243"/>
      <c r="G101" s="285"/>
      <c r="H101" s="286"/>
      <c r="I101" s="287"/>
      <c r="J101" s="285"/>
      <c r="N101" s="288"/>
      <c r="O101" s="289"/>
      <c r="AA101" s="243"/>
      <c r="AC101" s="311"/>
      <c r="AD101" s="312"/>
      <c r="AU101" s="243"/>
      <c r="AW101" s="243"/>
    </row>
    <row r="102" spans="6:49" ht="15.75" customHeight="1" x14ac:dyDescent="0.25">
      <c r="F102" s="243"/>
      <c r="G102" s="285"/>
      <c r="H102" s="286"/>
      <c r="I102" s="287"/>
      <c r="J102" s="285"/>
      <c r="N102" s="288"/>
      <c r="O102" s="289"/>
      <c r="AA102" s="243"/>
      <c r="AC102" s="311"/>
      <c r="AD102" s="312"/>
      <c r="AU102" s="243"/>
      <c r="AW102" s="243"/>
    </row>
    <row r="103" spans="6:49" ht="15.75" customHeight="1" x14ac:dyDescent="0.25">
      <c r="F103" s="243"/>
      <c r="G103" s="285"/>
      <c r="H103" s="286"/>
      <c r="I103" s="287"/>
      <c r="J103" s="285"/>
      <c r="N103" s="288"/>
      <c r="O103" s="289"/>
      <c r="AA103" s="243"/>
      <c r="AC103" s="311"/>
      <c r="AD103" s="312"/>
      <c r="AU103" s="243"/>
      <c r="AW103" s="243"/>
    </row>
    <row r="104" spans="6:49" ht="15.75" customHeight="1" x14ac:dyDescent="0.25">
      <c r="F104" s="243"/>
      <c r="G104" s="285"/>
      <c r="H104" s="286"/>
      <c r="I104" s="287"/>
      <c r="J104" s="285"/>
      <c r="N104" s="288"/>
      <c r="O104" s="289"/>
      <c r="AA104" s="243"/>
      <c r="AC104" s="311"/>
      <c r="AD104" s="312"/>
      <c r="AU104" s="243"/>
      <c r="AW104" s="243"/>
    </row>
    <row r="105" spans="6:49" ht="15.75" customHeight="1" x14ac:dyDescent="0.25">
      <c r="F105" s="243"/>
      <c r="G105" s="285"/>
      <c r="H105" s="286"/>
      <c r="I105" s="287"/>
      <c r="J105" s="285"/>
      <c r="N105" s="288"/>
      <c r="O105" s="289"/>
      <c r="AA105" s="243"/>
      <c r="AC105" s="311"/>
      <c r="AD105" s="312"/>
      <c r="AU105" s="243"/>
      <c r="AW105" s="243"/>
    </row>
    <row r="106" spans="6:49" ht="15.75" customHeight="1" x14ac:dyDescent="0.25">
      <c r="F106" s="243"/>
      <c r="G106" s="285"/>
      <c r="H106" s="286"/>
      <c r="I106" s="287"/>
      <c r="J106" s="285"/>
      <c r="N106" s="288"/>
      <c r="O106" s="289"/>
      <c r="AA106" s="243"/>
      <c r="AC106" s="311"/>
      <c r="AD106" s="312"/>
      <c r="AU106" s="243"/>
      <c r="AW106" s="243"/>
    </row>
    <row r="107" spans="6:49" ht="15.75" customHeight="1" x14ac:dyDescent="0.25">
      <c r="F107" s="243"/>
      <c r="G107" s="285"/>
      <c r="H107" s="286"/>
      <c r="I107" s="287"/>
      <c r="J107" s="285"/>
      <c r="N107" s="288"/>
      <c r="O107" s="289"/>
      <c r="AA107" s="243"/>
      <c r="AC107" s="311"/>
      <c r="AD107" s="312"/>
      <c r="AU107" s="243"/>
      <c r="AW107" s="243"/>
    </row>
    <row r="108" spans="6:49" ht="15.75" customHeight="1" x14ac:dyDescent="0.25">
      <c r="F108" s="243"/>
      <c r="G108" s="285"/>
      <c r="H108" s="286"/>
      <c r="I108" s="287"/>
      <c r="J108" s="285"/>
      <c r="N108" s="288"/>
      <c r="O108" s="289"/>
      <c r="AA108" s="243"/>
      <c r="AC108" s="311"/>
      <c r="AD108" s="312"/>
      <c r="AU108" s="243"/>
      <c r="AW108" s="243"/>
    </row>
    <row r="109" spans="6:49" ht="15.75" customHeight="1" x14ac:dyDescent="0.25">
      <c r="F109" s="243"/>
      <c r="G109" s="285"/>
      <c r="H109" s="286"/>
      <c r="I109" s="287"/>
      <c r="J109" s="285"/>
      <c r="N109" s="288"/>
      <c r="O109" s="289"/>
      <c r="AA109" s="243"/>
      <c r="AC109" s="311"/>
      <c r="AD109" s="312"/>
      <c r="AU109" s="243"/>
      <c r="AW109" s="243"/>
    </row>
    <row r="110" spans="6:49" ht="15.75" customHeight="1" x14ac:dyDescent="0.25">
      <c r="F110" s="243"/>
      <c r="G110" s="285"/>
      <c r="H110" s="286"/>
      <c r="I110" s="287"/>
      <c r="J110" s="285"/>
      <c r="N110" s="288"/>
      <c r="O110" s="289"/>
      <c r="AA110" s="243"/>
      <c r="AC110" s="311"/>
      <c r="AD110" s="312"/>
      <c r="AU110" s="243"/>
      <c r="AW110" s="243"/>
    </row>
    <row r="111" spans="6:49" ht="15.75" customHeight="1" x14ac:dyDescent="0.25">
      <c r="F111" s="243"/>
      <c r="G111" s="285"/>
      <c r="H111" s="286"/>
      <c r="I111" s="287"/>
      <c r="J111" s="285"/>
      <c r="N111" s="288"/>
      <c r="O111" s="289"/>
      <c r="AA111" s="243"/>
      <c r="AC111" s="311"/>
      <c r="AD111" s="312"/>
      <c r="AU111" s="243"/>
      <c r="AW111" s="243"/>
    </row>
    <row r="112" spans="6:49" ht="15.75" customHeight="1" x14ac:dyDescent="0.25">
      <c r="F112" s="243"/>
      <c r="G112" s="285"/>
      <c r="H112" s="286"/>
      <c r="I112" s="287"/>
      <c r="J112" s="285"/>
      <c r="N112" s="288"/>
      <c r="O112" s="289"/>
      <c r="AA112" s="243"/>
      <c r="AC112" s="311"/>
      <c r="AD112" s="312"/>
      <c r="AU112" s="243"/>
      <c r="AW112" s="243"/>
    </row>
    <row r="113" spans="6:49" ht="15.75" customHeight="1" x14ac:dyDescent="0.25">
      <c r="F113" s="243"/>
      <c r="G113" s="285"/>
      <c r="H113" s="286"/>
      <c r="I113" s="287"/>
      <c r="J113" s="285"/>
      <c r="N113" s="288"/>
      <c r="O113" s="289"/>
      <c r="AA113" s="243"/>
      <c r="AC113" s="311"/>
      <c r="AD113" s="312"/>
      <c r="AU113" s="243"/>
      <c r="AW113" s="243"/>
    </row>
    <row r="114" spans="6:49" ht="15.75" customHeight="1" x14ac:dyDescent="0.25">
      <c r="F114" s="243"/>
      <c r="G114" s="285"/>
      <c r="H114" s="286"/>
      <c r="I114" s="287"/>
      <c r="J114" s="285"/>
      <c r="N114" s="288"/>
      <c r="O114" s="289"/>
      <c r="AA114" s="243"/>
      <c r="AC114" s="311"/>
      <c r="AD114" s="312"/>
      <c r="AU114" s="243"/>
      <c r="AW114" s="243"/>
    </row>
    <row r="115" spans="6:49" ht="15.75" customHeight="1" x14ac:dyDescent="0.25">
      <c r="F115" s="243"/>
      <c r="G115" s="285"/>
      <c r="H115" s="286"/>
      <c r="I115" s="287"/>
      <c r="J115" s="285"/>
      <c r="N115" s="288"/>
      <c r="O115" s="289"/>
      <c r="AA115" s="243"/>
      <c r="AC115" s="311"/>
      <c r="AD115" s="312"/>
      <c r="AU115" s="243"/>
      <c r="AW115" s="243"/>
    </row>
    <row r="116" spans="6:49" ht="15.75" customHeight="1" x14ac:dyDescent="0.25">
      <c r="F116" s="243"/>
      <c r="G116" s="285"/>
      <c r="H116" s="286"/>
      <c r="I116" s="287"/>
      <c r="J116" s="285"/>
      <c r="N116" s="288"/>
      <c r="O116" s="289"/>
      <c r="AA116" s="243"/>
      <c r="AC116" s="311"/>
      <c r="AD116" s="312"/>
      <c r="AU116" s="243"/>
      <c r="AW116" s="243"/>
    </row>
    <row r="117" spans="6:49" ht="15.75" customHeight="1" x14ac:dyDescent="0.25">
      <c r="F117" s="243"/>
      <c r="G117" s="285"/>
      <c r="H117" s="286"/>
      <c r="I117" s="287"/>
      <c r="J117" s="285"/>
      <c r="N117" s="288"/>
      <c r="O117" s="289"/>
      <c r="AA117" s="243"/>
      <c r="AC117" s="311"/>
      <c r="AD117" s="312"/>
      <c r="AU117" s="243"/>
      <c r="AW117" s="243"/>
    </row>
    <row r="118" spans="6:49" ht="15.75" customHeight="1" x14ac:dyDescent="0.25">
      <c r="F118" s="243"/>
      <c r="G118" s="285"/>
      <c r="H118" s="286"/>
      <c r="I118" s="287"/>
      <c r="J118" s="285"/>
      <c r="N118" s="288"/>
      <c r="O118" s="289"/>
      <c r="AA118" s="243"/>
      <c r="AC118" s="311"/>
      <c r="AD118" s="312"/>
      <c r="AU118" s="243"/>
      <c r="AW118" s="243"/>
    </row>
    <row r="119" spans="6:49" ht="15.75" customHeight="1" x14ac:dyDescent="0.25">
      <c r="F119" s="243"/>
      <c r="G119" s="285"/>
      <c r="H119" s="286"/>
      <c r="I119" s="287"/>
      <c r="J119" s="285"/>
      <c r="N119" s="288"/>
      <c r="O119" s="289"/>
      <c r="AA119" s="243"/>
      <c r="AC119" s="311"/>
      <c r="AD119" s="312"/>
      <c r="AU119" s="243"/>
      <c r="AW119" s="243"/>
    </row>
    <row r="120" spans="6:49" ht="15.75" customHeight="1" x14ac:dyDescent="0.25">
      <c r="F120" s="243"/>
      <c r="G120" s="285"/>
      <c r="H120" s="286"/>
      <c r="I120" s="287"/>
      <c r="J120" s="285"/>
      <c r="N120" s="288"/>
      <c r="O120" s="289"/>
      <c r="AA120" s="243"/>
      <c r="AC120" s="311"/>
      <c r="AD120" s="312"/>
      <c r="AU120" s="243"/>
      <c r="AW120" s="243"/>
    </row>
    <row r="121" spans="6:49" ht="15.75" customHeight="1" x14ac:dyDescent="0.25">
      <c r="F121" s="243"/>
      <c r="G121" s="285"/>
      <c r="H121" s="286"/>
      <c r="I121" s="287"/>
      <c r="J121" s="285"/>
      <c r="N121" s="288"/>
      <c r="O121" s="289"/>
      <c r="AA121" s="243"/>
      <c r="AC121" s="311"/>
      <c r="AD121" s="312"/>
      <c r="AU121" s="243"/>
      <c r="AW121" s="243"/>
    </row>
    <row r="122" spans="6:49" ht="15.75" customHeight="1" x14ac:dyDescent="0.25">
      <c r="F122" s="243"/>
      <c r="G122" s="285"/>
      <c r="H122" s="286"/>
      <c r="I122" s="287"/>
      <c r="J122" s="285"/>
      <c r="N122" s="288"/>
      <c r="O122" s="289"/>
      <c r="AA122" s="243"/>
      <c r="AC122" s="311"/>
      <c r="AD122" s="312"/>
      <c r="AU122" s="243"/>
      <c r="AW122" s="243"/>
    </row>
    <row r="123" spans="6:49" ht="15.75" customHeight="1" x14ac:dyDescent="0.25">
      <c r="F123" s="243"/>
      <c r="G123" s="285"/>
      <c r="H123" s="286"/>
      <c r="I123" s="287"/>
      <c r="J123" s="285"/>
      <c r="N123" s="288"/>
      <c r="O123" s="289"/>
      <c r="AA123" s="243"/>
      <c r="AC123" s="311"/>
      <c r="AD123" s="312"/>
      <c r="AU123" s="243"/>
      <c r="AW123" s="243"/>
    </row>
    <row r="124" spans="6:49" ht="15.75" customHeight="1" x14ac:dyDescent="0.25">
      <c r="F124" s="243"/>
      <c r="G124" s="285"/>
      <c r="H124" s="286"/>
      <c r="I124" s="287"/>
      <c r="J124" s="285"/>
      <c r="N124" s="288"/>
      <c r="O124" s="289"/>
      <c r="AA124" s="243"/>
      <c r="AC124" s="311"/>
      <c r="AD124" s="312"/>
      <c r="AU124" s="243"/>
      <c r="AW124" s="243"/>
    </row>
    <row r="125" spans="6:49" ht="15.75" customHeight="1" x14ac:dyDescent="0.25">
      <c r="F125" s="243"/>
      <c r="G125" s="285"/>
      <c r="H125" s="286"/>
      <c r="I125" s="287"/>
      <c r="J125" s="285"/>
      <c r="N125" s="288"/>
      <c r="O125" s="289"/>
      <c r="AA125" s="243"/>
      <c r="AC125" s="311"/>
      <c r="AD125" s="312"/>
      <c r="AU125" s="243"/>
      <c r="AW125" s="243"/>
    </row>
    <row r="126" spans="6:49" ht="15.75" customHeight="1" x14ac:dyDescent="0.25">
      <c r="F126" s="243"/>
      <c r="G126" s="285"/>
      <c r="H126" s="286"/>
      <c r="I126" s="287"/>
      <c r="J126" s="285"/>
      <c r="N126" s="288"/>
      <c r="O126" s="289"/>
      <c r="AA126" s="243"/>
      <c r="AC126" s="311"/>
      <c r="AD126" s="312"/>
      <c r="AU126" s="243"/>
      <c r="AW126" s="243"/>
    </row>
    <row r="127" spans="6:49" ht="15.75" customHeight="1" x14ac:dyDescent="0.25">
      <c r="F127" s="243"/>
      <c r="G127" s="285"/>
      <c r="H127" s="286"/>
      <c r="I127" s="287"/>
      <c r="J127" s="285"/>
      <c r="N127" s="288"/>
      <c r="O127" s="289"/>
      <c r="AA127" s="243"/>
      <c r="AC127" s="311"/>
      <c r="AD127" s="312"/>
      <c r="AU127" s="243"/>
      <c r="AW127" s="243"/>
    </row>
    <row r="128" spans="6:49" ht="15.75" customHeight="1" x14ac:dyDescent="0.25">
      <c r="F128" s="243"/>
      <c r="G128" s="285"/>
      <c r="H128" s="286"/>
      <c r="I128" s="287"/>
      <c r="J128" s="285"/>
      <c r="N128" s="288"/>
      <c r="O128" s="289"/>
      <c r="AA128" s="243"/>
      <c r="AC128" s="311"/>
      <c r="AD128" s="312"/>
      <c r="AU128" s="243"/>
      <c r="AW128" s="243"/>
    </row>
    <row r="129" spans="6:49" ht="15.75" customHeight="1" x14ac:dyDescent="0.25">
      <c r="F129" s="243"/>
      <c r="G129" s="285"/>
      <c r="H129" s="286"/>
      <c r="I129" s="287"/>
      <c r="J129" s="285"/>
      <c r="N129" s="288"/>
      <c r="O129" s="289"/>
      <c r="AA129" s="243"/>
      <c r="AC129" s="311"/>
      <c r="AD129" s="312"/>
      <c r="AU129" s="243"/>
      <c r="AW129" s="243"/>
    </row>
    <row r="130" spans="6:49" ht="15.75" customHeight="1" x14ac:dyDescent="0.25">
      <c r="F130" s="243"/>
      <c r="G130" s="285"/>
      <c r="H130" s="286"/>
      <c r="I130" s="287"/>
      <c r="J130" s="285"/>
      <c r="N130" s="288"/>
      <c r="O130" s="289"/>
      <c r="AA130" s="243"/>
      <c r="AC130" s="311"/>
      <c r="AD130" s="312"/>
      <c r="AU130" s="243"/>
      <c r="AW130" s="243"/>
    </row>
    <row r="131" spans="6:49" ht="15.75" customHeight="1" x14ac:dyDescent="0.25">
      <c r="F131" s="243"/>
      <c r="G131" s="285"/>
      <c r="H131" s="286"/>
      <c r="I131" s="287"/>
      <c r="J131" s="285"/>
      <c r="N131" s="288"/>
      <c r="O131" s="289"/>
      <c r="AA131" s="243"/>
      <c r="AC131" s="311"/>
      <c r="AD131" s="312"/>
      <c r="AU131" s="243"/>
      <c r="AW131" s="243"/>
    </row>
    <row r="132" spans="6:49" ht="15.75" customHeight="1" x14ac:dyDescent="0.25">
      <c r="F132" s="243"/>
      <c r="G132" s="285"/>
      <c r="H132" s="286"/>
      <c r="I132" s="287"/>
      <c r="J132" s="285"/>
      <c r="N132" s="288"/>
      <c r="O132" s="289"/>
      <c r="AA132" s="243"/>
      <c r="AC132" s="311"/>
      <c r="AD132" s="312"/>
      <c r="AU132" s="243"/>
      <c r="AW132" s="243"/>
    </row>
    <row r="133" spans="6:49" ht="15.75" customHeight="1" x14ac:dyDescent="0.25">
      <c r="F133" s="243"/>
      <c r="G133" s="285"/>
      <c r="H133" s="286"/>
      <c r="I133" s="287"/>
      <c r="J133" s="285"/>
      <c r="N133" s="288"/>
      <c r="O133" s="289"/>
      <c r="AA133" s="243"/>
      <c r="AC133" s="311"/>
      <c r="AD133" s="312"/>
      <c r="AU133" s="243"/>
      <c r="AW133" s="243"/>
    </row>
    <row r="134" spans="6:49" ht="15.75" customHeight="1" x14ac:dyDescent="0.25">
      <c r="F134" s="243"/>
      <c r="G134" s="285"/>
      <c r="H134" s="286"/>
      <c r="I134" s="287"/>
      <c r="J134" s="285"/>
      <c r="N134" s="288"/>
      <c r="O134" s="289"/>
      <c r="AA134" s="243"/>
      <c r="AC134" s="311"/>
      <c r="AD134" s="312"/>
      <c r="AU134" s="243"/>
      <c r="AW134" s="243"/>
    </row>
    <row r="135" spans="6:49" ht="15.75" customHeight="1" x14ac:dyDescent="0.25">
      <c r="F135" s="243"/>
      <c r="G135" s="285"/>
      <c r="H135" s="286"/>
      <c r="I135" s="287"/>
      <c r="J135" s="285"/>
      <c r="N135" s="288"/>
      <c r="O135" s="289"/>
      <c r="AA135" s="243"/>
      <c r="AC135" s="311"/>
      <c r="AD135" s="312"/>
      <c r="AU135" s="243"/>
      <c r="AW135" s="243"/>
    </row>
    <row r="136" spans="6:49" ht="15.75" customHeight="1" x14ac:dyDescent="0.25">
      <c r="F136" s="243"/>
      <c r="G136" s="285"/>
      <c r="H136" s="286"/>
      <c r="I136" s="287"/>
      <c r="J136" s="285"/>
      <c r="N136" s="288"/>
      <c r="O136" s="289"/>
      <c r="AA136" s="243"/>
      <c r="AC136" s="311"/>
      <c r="AD136" s="312"/>
      <c r="AU136" s="243"/>
      <c r="AW136" s="243"/>
    </row>
    <row r="137" spans="6:49" ht="15.75" customHeight="1" x14ac:dyDescent="0.25">
      <c r="F137" s="243"/>
      <c r="G137" s="285"/>
      <c r="H137" s="286"/>
      <c r="I137" s="287"/>
      <c r="J137" s="285"/>
      <c r="N137" s="288"/>
      <c r="O137" s="289"/>
      <c r="AA137" s="243"/>
      <c r="AC137" s="311"/>
      <c r="AD137" s="312"/>
      <c r="AU137" s="243"/>
      <c r="AW137" s="243"/>
    </row>
    <row r="138" spans="6:49" ht="15.75" customHeight="1" x14ac:dyDescent="0.25">
      <c r="F138" s="243"/>
      <c r="G138" s="285"/>
      <c r="H138" s="286"/>
      <c r="I138" s="287"/>
      <c r="J138" s="285"/>
      <c r="N138" s="288"/>
      <c r="O138" s="289"/>
      <c r="AA138" s="243"/>
      <c r="AC138" s="311"/>
      <c r="AD138" s="312"/>
      <c r="AU138" s="243"/>
      <c r="AW138" s="243"/>
    </row>
    <row r="139" spans="6:49" ht="15.75" customHeight="1" x14ac:dyDescent="0.25">
      <c r="F139" s="243"/>
      <c r="G139" s="285"/>
      <c r="H139" s="286"/>
      <c r="I139" s="287"/>
      <c r="J139" s="285"/>
      <c r="N139" s="288"/>
      <c r="O139" s="289"/>
      <c r="AA139" s="243"/>
      <c r="AC139" s="311"/>
      <c r="AD139" s="312"/>
      <c r="AU139" s="243"/>
      <c r="AW139" s="243"/>
    </row>
    <row r="140" spans="6:49" ht="15.75" customHeight="1" x14ac:dyDescent="0.25">
      <c r="F140" s="243"/>
      <c r="G140" s="285"/>
      <c r="H140" s="286"/>
      <c r="I140" s="287"/>
      <c r="J140" s="285"/>
      <c r="N140" s="288"/>
      <c r="O140" s="289"/>
      <c r="AA140" s="243"/>
      <c r="AC140" s="311"/>
      <c r="AD140" s="312"/>
      <c r="AU140" s="243"/>
      <c r="AW140" s="243"/>
    </row>
    <row r="141" spans="6:49" ht="15.75" customHeight="1" x14ac:dyDescent="0.25">
      <c r="F141" s="243"/>
      <c r="G141" s="285"/>
      <c r="H141" s="286"/>
      <c r="I141" s="287"/>
      <c r="J141" s="285"/>
      <c r="N141" s="288"/>
      <c r="O141" s="289"/>
      <c r="AA141" s="243"/>
      <c r="AC141" s="311"/>
      <c r="AD141" s="312"/>
      <c r="AU141" s="243"/>
      <c r="AW141" s="243"/>
    </row>
    <row r="142" spans="6:49" ht="15.75" customHeight="1" x14ac:dyDescent="0.25">
      <c r="F142" s="243"/>
      <c r="G142" s="285"/>
      <c r="H142" s="286"/>
      <c r="I142" s="287"/>
      <c r="J142" s="285"/>
      <c r="N142" s="288"/>
      <c r="O142" s="289"/>
      <c r="AA142" s="243"/>
      <c r="AC142" s="311"/>
      <c r="AD142" s="312"/>
      <c r="AU142" s="243"/>
      <c r="AW142" s="243"/>
    </row>
    <row r="143" spans="6:49" ht="15.75" customHeight="1" x14ac:dyDescent="0.25">
      <c r="F143" s="243"/>
      <c r="G143" s="285"/>
      <c r="H143" s="286"/>
      <c r="I143" s="287"/>
      <c r="J143" s="285"/>
      <c r="N143" s="288"/>
      <c r="O143" s="289"/>
      <c r="AA143" s="243"/>
      <c r="AC143" s="311"/>
      <c r="AD143" s="312"/>
      <c r="AU143" s="243"/>
      <c r="AW143" s="243"/>
    </row>
    <row r="144" spans="6:49" ht="15.75" customHeight="1" x14ac:dyDescent="0.25">
      <c r="F144" s="243"/>
      <c r="G144" s="285"/>
      <c r="H144" s="286"/>
      <c r="I144" s="287"/>
      <c r="J144" s="285"/>
      <c r="N144" s="288"/>
      <c r="O144" s="289"/>
      <c r="AA144" s="243"/>
      <c r="AC144" s="311"/>
      <c r="AD144" s="312"/>
      <c r="AU144" s="243"/>
      <c r="AW144" s="243"/>
    </row>
    <row r="145" spans="6:49" ht="15.75" customHeight="1" x14ac:dyDescent="0.25">
      <c r="F145" s="243"/>
      <c r="G145" s="285"/>
      <c r="H145" s="286"/>
      <c r="I145" s="287"/>
      <c r="J145" s="285"/>
      <c r="N145" s="288"/>
      <c r="O145" s="289"/>
      <c r="AA145" s="243"/>
      <c r="AC145" s="311"/>
      <c r="AD145" s="312"/>
      <c r="AU145" s="243"/>
      <c r="AW145" s="243"/>
    </row>
    <row r="146" spans="6:49" ht="15.75" customHeight="1" x14ac:dyDescent="0.25">
      <c r="F146" s="243"/>
      <c r="G146" s="285"/>
      <c r="H146" s="286"/>
      <c r="I146" s="287"/>
      <c r="J146" s="285"/>
      <c r="N146" s="288"/>
      <c r="O146" s="289"/>
      <c r="AA146" s="243"/>
      <c r="AC146" s="311"/>
      <c r="AD146" s="312"/>
      <c r="AU146" s="243"/>
      <c r="AW146" s="243"/>
    </row>
    <row r="147" spans="6:49" ht="15.75" customHeight="1" x14ac:dyDescent="0.25">
      <c r="F147" s="243"/>
      <c r="G147" s="285"/>
      <c r="H147" s="286"/>
      <c r="I147" s="287"/>
      <c r="J147" s="285"/>
      <c r="N147" s="288"/>
      <c r="O147" s="289"/>
      <c r="AA147" s="243"/>
      <c r="AC147" s="311"/>
      <c r="AD147" s="312"/>
      <c r="AU147" s="243"/>
      <c r="AW147" s="243"/>
    </row>
    <row r="148" spans="6:49" ht="15.75" customHeight="1" x14ac:dyDescent="0.25">
      <c r="F148" s="243"/>
      <c r="G148" s="285"/>
      <c r="H148" s="286"/>
      <c r="I148" s="287"/>
      <c r="J148" s="285"/>
      <c r="N148" s="288"/>
      <c r="O148" s="289"/>
      <c r="AA148" s="243"/>
      <c r="AC148" s="311"/>
      <c r="AD148" s="312"/>
      <c r="AU148" s="243"/>
      <c r="AW148" s="243"/>
    </row>
    <row r="149" spans="6:49" ht="15.75" customHeight="1" x14ac:dyDescent="0.25">
      <c r="F149" s="243"/>
      <c r="G149" s="285"/>
      <c r="H149" s="286"/>
      <c r="I149" s="287"/>
      <c r="J149" s="285"/>
      <c r="N149" s="288"/>
      <c r="O149" s="289"/>
      <c r="AA149" s="243"/>
      <c r="AC149" s="311"/>
      <c r="AD149" s="312"/>
      <c r="AU149" s="243"/>
      <c r="AW149" s="243"/>
    </row>
    <row r="150" spans="6:49" ht="15.75" customHeight="1" x14ac:dyDescent="0.25">
      <c r="F150" s="243"/>
      <c r="G150" s="285"/>
      <c r="H150" s="286"/>
      <c r="I150" s="287"/>
      <c r="J150" s="285"/>
      <c r="N150" s="288"/>
      <c r="O150" s="289"/>
      <c r="AA150" s="243"/>
      <c r="AC150" s="311"/>
      <c r="AD150" s="312"/>
      <c r="AU150" s="243"/>
      <c r="AW150" s="243"/>
    </row>
    <row r="151" spans="6:49" ht="15.75" customHeight="1" x14ac:dyDescent="0.25">
      <c r="F151" s="243"/>
      <c r="G151" s="285"/>
      <c r="H151" s="286"/>
      <c r="I151" s="287"/>
      <c r="J151" s="285"/>
      <c r="N151" s="288"/>
      <c r="O151" s="289"/>
      <c r="AA151" s="243"/>
      <c r="AC151" s="311"/>
      <c r="AD151" s="312"/>
      <c r="AU151" s="243"/>
      <c r="AW151" s="243"/>
    </row>
    <row r="152" spans="6:49" ht="15.75" customHeight="1" x14ac:dyDescent="0.25">
      <c r="F152" s="243"/>
      <c r="G152" s="285"/>
      <c r="H152" s="286"/>
      <c r="I152" s="287"/>
      <c r="J152" s="285"/>
      <c r="N152" s="288"/>
      <c r="O152" s="289"/>
      <c r="AA152" s="243"/>
      <c r="AC152" s="311"/>
      <c r="AD152" s="312"/>
      <c r="AU152" s="243"/>
      <c r="AW152" s="243"/>
    </row>
    <row r="153" spans="6:49" ht="15.75" customHeight="1" x14ac:dyDescent="0.25">
      <c r="F153" s="243"/>
      <c r="G153" s="285"/>
      <c r="H153" s="286"/>
      <c r="I153" s="287"/>
      <c r="J153" s="285"/>
      <c r="N153" s="288"/>
      <c r="O153" s="289"/>
      <c r="AA153" s="243"/>
      <c r="AC153" s="311"/>
      <c r="AD153" s="312"/>
      <c r="AU153" s="243"/>
      <c r="AW153" s="243"/>
    </row>
    <row r="154" spans="6:49" ht="15.75" customHeight="1" x14ac:dyDescent="0.25">
      <c r="F154" s="243"/>
      <c r="G154" s="285"/>
      <c r="H154" s="286"/>
      <c r="I154" s="287"/>
      <c r="J154" s="285"/>
      <c r="N154" s="288"/>
      <c r="O154" s="289"/>
      <c r="AA154" s="243"/>
      <c r="AC154" s="311"/>
      <c r="AD154" s="312"/>
      <c r="AU154" s="243"/>
      <c r="AW154" s="243"/>
    </row>
    <row r="155" spans="6:49" ht="15.75" customHeight="1" x14ac:dyDescent="0.25">
      <c r="F155" s="243"/>
      <c r="G155" s="285"/>
      <c r="H155" s="286"/>
      <c r="I155" s="287"/>
      <c r="J155" s="285"/>
      <c r="N155" s="288"/>
      <c r="O155" s="289"/>
      <c r="AA155" s="243"/>
      <c r="AC155" s="311"/>
      <c r="AD155" s="312"/>
      <c r="AU155" s="243"/>
      <c r="AW155" s="243"/>
    </row>
    <row r="156" spans="6:49" ht="15.75" customHeight="1" x14ac:dyDescent="0.25">
      <c r="F156" s="243"/>
      <c r="G156" s="285"/>
      <c r="H156" s="286"/>
      <c r="I156" s="287"/>
      <c r="J156" s="285"/>
      <c r="N156" s="288"/>
      <c r="O156" s="289"/>
      <c r="AA156" s="243"/>
      <c r="AC156" s="311"/>
      <c r="AD156" s="312"/>
      <c r="AU156" s="243"/>
      <c r="AW156" s="243"/>
    </row>
    <row r="157" spans="6:49" ht="15.75" customHeight="1" x14ac:dyDescent="0.25">
      <c r="F157" s="243"/>
      <c r="G157" s="285"/>
      <c r="H157" s="286"/>
      <c r="I157" s="287"/>
      <c r="J157" s="285"/>
      <c r="N157" s="288"/>
      <c r="O157" s="289"/>
      <c r="AA157" s="243"/>
      <c r="AC157" s="311"/>
      <c r="AD157" s="312"/>
      <c r="AU157" s="243"/>
      <c r="AW157" s="243"/>
    </row>
    <row r="158" spans="6:49" ht="15.75" customHeight="1" x14ac:dyDescent="0.25">
      <c r="F158" s="243"/>
      <c r="G158" s="285"/>
      <c r="H158" s="286"/>
      <c r="I158" s="287"/>
      <c r="J158" s="285"/>
      <c r="N158" s="288"/>
      <c r="O158" s="289"/>
      <c r="AA158" s="243"/>
      <c r="AC158" s="311"/>
      <c r="AD158" s="312"/>
      <c r="AU158" s="243"/>
      <c r="AW158" s="243"/>
    </row>
    <row r="159" spans="6:49" ht="15.75" customHeight="1" x14ac:dyDescent="0.25">
      <c r="F159" s="243"/>
      <c r="G159" s="285"/>
      <c r="H159" s="286"/>
      <c r="I159" s="287"/>
      <c r="J159" s="285"/>
      <c r="N159" s="288"/>
      <c r="O159" s="289"/>
      <c r="AA159" s="243"/>
      <c r="AC159" s="311"/>
      <c r="AD159" s="312"/>
      <c r="AU159" s="243"/>
      <c r="AW159" s="243"/>
    </row>
    <row r="160" spans="6:49" ht="15.75" customHeight="1" x14ac:dyDescent="0.25">
      <c r="F160" s="243"/>
      <c r="G160" s="285"/>
      <c r="H160" s="286"/>
      <c r="I160" s="287"/>
      <c r="J160" s="285"/>
      <c r="N160" s="288"/>
      <c r="O160" s="289"/>
      <c r="AA160" s="243"/>
      <c r="AC160" s="311"/>
      <c r="AD160" s="312"/>
      <c r="AU160" s="243"/>
      <c r="AW160" s="243"/>
    </row>
    <row r="161" spans="6:49" ht="15.75" customHeight="1" x14ac:dyDescent="0.25">
      <c r="F161" s="243"/>
      <c r="G161" s="285"/>
      <c r="H161" s="286"/>
      <c r="I161" s="287"/>
      <c r="J161" s="285"/>
      <c r="N161" s="288"/>
      <c r="O161" s="289"/>
      <c r="AA161" s="243"/>
      <c r="AC161" s="311"/>
      <c r="AD161" s="312"/>
      <c r="AU161" s="243"/>
      <c r="AW161" s="243"/>
    </row>
    <row r="162" spans="6:49" ht="15.75" customHeight="1" x14ac:dyDescent="0.25">
      <c r="F162" s="243"/>
      <c r="G162" s="285"/>
      <c r="H162" s="286"/>
      <c r="I162" s="287"/>
      <c r="J162" s="285"/>
      <c r="N162" s="288"/>
      <c r="O162" s="289"/>
      <c r="AA162" s="243"/>
      <c r="AC162" s="311"/>
      <c r="AD162" s="312"/>
      <c r="AU162" s="243"/>
      <c r="AW162" s="243"/>
    </row>
    <row r="163" spans="6:49" ht="15.75" customHeight="1" x14ac:dyDescent="0.25">
      <c r="F163" s="243"/>
      <c r="G163" s="285"/>
      <c r="H163" s="286"/>
      <c r="I163" s="287"/>
      <c r="J163" s="285"/>
      <c r="N163" s="288"/>
      <c r="O163" s="289"/>
      <c r="AA163" s="243"/>
      <c r="AC163" s="311"/>
      <c r="AD163" s="312"/>
      <c r="AU163" s="243"/>
      <c r="AW163" s="243"/>
    </row>
    <row r="164" spans="6:49" ht="15.75" customHeight="1" x14ac:dyDescent="0.25">
      <c r="F164" s="243"/>
      <c r="G164" s="285"/>
      <c r="H164" s="286"/>
      <c r="I164" s="287"/>
      <c r="J164" s="285"/>
      <c r="N164" s="288"/>
      <c r="O164" s="289"/>
      <c r="AA164" s="243"/>
      <c r="AC164" s="311"/>
      <c r="AD164" s="312"/>
      <c r="AU164" s="243"/>
      <c r="AW164" s="243"/>
    </row>
    <row r="165" spans="6:49" ht="15.75" customHeight="1" x14ac:dyDescent="0.25">
      <c r="F165" s="243"/>
      <c r="G165" s="285"/>
      <c r="H165" s="286"/>
      <c r="I165" s="287"/>
      <c r="J165" s="285"/>
      <c r="N165" s="288"/>
      <c r="O165" s="289"/>
      <c r="AA165" s="243"/>
      <c r="AC165" s="311"/>
      <c r="AD165" s="312"/>
      <c r="AU165" s="243"/>
      <c r="AW165" s="243"/>
    </row>
    <row r="166" spans="6:49" ht="15.75" customHeight="1" x14ac:dyDescent="0.25">
      <c r="F166" s="243"/>
      <c r="G166" s="285"/>
      <c r="H166" s="286"/>
      <c r="I166" s="287"/>
      <c r="J166" s="285"/>
      <c r="N166" s="288"/>
      <c r="O166" s="289"/>
      <c r="AA166" s="243"/>
      <c r="AC166" s="311"/>
      <c r="AD166" s="312"/>
      <c r="AU166" s="243"/>
      <c r="AW166" s="243"/>
    </row>
    <row r="167" spans="6:49" ht="15.75" customHeight="1" x14ac:dyDescent="0.25">
      <c r="F167" s="243"/>
      <c r="G167" s="285"/>
      <c r="H167" s="286"/>
      <c r="I167" s="287"/>
      <c r="J167" s="285"/>
      <c r="N167" s="288"/>
      <c r="O167" s="289"/>
      <c r="AA167" s="243"/>
      <c r="AC167" s="311"/>
      <c r="AD167" s="312"/>
      <c r="AU167" s="243"/>
      <c r="AW167" s="243"/>
    </row>
    <row r="168" spans="6:49" ht="15.75" customHeight="1" x14ac:dyDescent="0.25">
      <c r="F168" s="243"/>
      <c r="G168" s="285"/>
      <c r="H168" s="286"/>
      <c r="I168" s="287"/>
      <c r="J168" s="285"/>
      <c r="N168" s="288"/>
      <c r="O168" s="289"/>
      <c r="AA168" s="243"/>
      <c r="AC168" s="311"/>
      <c r="AD168" s="312"/>
      <c r="AU168" s="243"/>
      <c r="AW168" s="243"/>
    </row>
    <row r="169" spans="6:49" ht="15.75" customHeight="1" x14ac:dyDescent="0.25">
      <c r="F169" s="243"/>
      <c r="G169" s="285"/>
      <c r="H169" s="286"/>
      <c r="I169" s="287"/>
      <c r="J169" s="285"/>
      <c r="N169" s="288"/>
      <c r="O169" s="289"/>
      <c r="AA169" s="243"/>
      <c r="AC169" s="311"/>
      <c r="AD169" s="312"/>
      <c r="AU169" s="243"/>
      <c r="AW169" s="243"/>
    </row>
    <row r="170" spans="6:49" ht="15.75" customHeight="1" x14ac:dyDescent="0.25">
      <c r="F170" s="243"/>
      <c r="G170" s="285"/>
      <c r="H170" s="286"/>
      <c r="I170" s="287"/>
      <c r="J170" s="285"/>
      <c r="N170" s="288"/>
      <c r="O170" s="289"/>
      <c r="AA170" s="243"/>
      <c r="AC170" s="311"/>
      <c r="AD170" s="312"/>
      <c r="AU170" s="243"/>
      <c r="AW170" s="243"/>
    </row>
    <row r="171" spans="6:49" ht="15.75" customHeight="1" x14ac:dyDescent="0.25">
      <c r="F171" s="243"/>
      <c r="G171" s="285"/>
      <c r="H171" s="286"/>
      <c r="I171" s="287"/>
      <c r="J171" s="285"/>
      <c r="N171" s="288"/>
      <c r="O171" s="289"/>
      <c r="AA171" s="243"/>
      <c r="AC171" s="311"/>
      <c r="AD171" s="312"/>
      <c r="AU171" s="243"/>
      <c r="AW171" s="243"/>
    </row>
    <row r="172" spans="6:49" ht="15.75" customHeight="1" x14ac:dyDescent="0.25">
      <c r="F172" s="243"/>
      <c r="G172" s="285"/>
      <c r="H172" s="286"/>
      <c r="I172" s="287"/>
      <c r="J172" s="285"/>
      <c r="N172" s="288"/>
      <c r="O172" s="289"/>
      <c r="AA172" s="243"/>
      <c r="AC172" s="311"/>
      <c r="AD172" s="312"/>
      <c r="AU172" s="243"/>
      <c r="AW172" s="243"/>
    </row>
    <row r="173" spans="6:49" ht="15.75" customHeight="1" x14ac:dyDescent="0.25">
      <c r="F173" s="243"/>
      <c r="G173" s="285"/>
      <c r="H173" s="286"/>
      <c r="I173" s="287"/>
      <c r="J173" s="285"/>
      <c r="N173" s="288"/>
      <c r="O173" s="289"/>
      <c r="AA173" s="243"/>
      <c r="AC173" s="311"/>
      <c r="AD173" s="312"/>
      <c r="AU173" s="243"/>
      <c r="AW173" s="243"/>
    </row>
    <row r="174" spans="6:49" ht="15.75" customHeight="1" x14ac:dyDescent="0.25">
      <c r="F174" s="243"/>
      <c r="G174" s="285"/>
      <c r="H174" s="286"/>
      <c r="I174" s="287"/>
      <c r="J174" s="285"/>
      <c r="N174" s="288"/>
      <c r="O174" s="289"/>
      <c r="AA174" s="243"/>
      <c r="AC174" s="311"/>
      <c r="AD174" s="312"/>
      <c r="AU174" s="243"/>
      <c r="AW174" s="243"/>
    </row>
    <row r="175" spans="6:49" ht="15.75" customHeight="1" x14ac:dyDescent="0.25">
      <c r="F175" s="243"/>
      <c r="G175" s="285"/>
      <c r="H175" s="286"/>
      <c r="I175" s="287"/>
      <c r="J175" s="285"/>
      <c r="N175" s="288"/>
      <c r="O175" s="289"/>
      <c r="AA175" s="243"/>
      <c r="AC175" s="311"/>
      <c r="AD175" s="312"/>
      <c r="AU175" s="243"/>
      <c r="AW175" s="243"/>
    </row>
    <row r="176" spans="6:49" ht="15.75" customHeight="1" x14ac:dyDescent="0.25">
      <c r="F176" s="243"/>
      <c r="G176" s="285"/>
      <c r="H176" s="286"/>
      <c r="I176" s="287"/>
      <c r="J176" s="285"/>
      <c r="N176" s="288"/>
      <c r="O176" s="289"/>
      <c r="AA176" s="243"/>
      <c r="AC176" s="311"/>
      <c r="AD176" s="312"/>
      <c r="AU176" s="243"/>
      <c r="AW176" s="243"/>
    </row>
    <row r="177" spans="6:49" ht="15.75" customHeight="1" x14ac:dyDescent="0.25">
      <c r="F177" s="243"/>
      <c r="G177" s="285"/>
      <c r="H177" s="286"/>
      <c r="I177" s="287"/>
      <c r="J177" s="285"/>
      <c r="N177" s="288"/>
      <c r="O177" s="289"/>
      <c r="AA177" s="243"/>
      <c r="AC177" s="311"/>
      <c r="AD177" s="312"/>
      <c r="AU177" s="243"/>
      <c r="AW177" s="243"/>
    </row>
    <row r="178" spans="6:49" ht="15.75" customHeight="1" x14ac:dyDescent="0.25">
      <c r="F178" s="243"/>
      <c r="G178" s="285"/>
      <c r="H178" s="286"/>
      <c r="I178" s="287"/>
      <c r="J178" s="285"/>
      <c r="N178" s="288"/>
      <c r="O178" s="289"/>
      <c r="AA178" s="243"/>
      <c r="AC178" s="311"/>
      <c r="AD178" s="312"/>
      <c r="AU178" s="243"/>
      <c r="AW178" s="243"/>
    </row>
    <row r="179" spans="6:49" ht="15.75" customHeight="1" x14ac:dyDescent="0.25">
      <c r="F179" s="243"/>
      <c r="G179" s="285"/>
      <c r="H179" s="286"/>
      <c r="I179" s="287"/>
      <c r="J179" s="285"/>
      <c r="N179" s="288"/>
      <c r="O179" s="289"/>
      <c r="AA179" s="243"/>
      <c r="AC179" s="311"/>
      <c r="AD179" s="312"/>
      <c r="AU179" s="243"/>
      <c r="AW179" s="243"/>
    </row>
    <row r="180" spans="6:49" ht="15.75" customHeight="1" x14ac:dyDescent="0.25">
      <c r="F180" s="243"/>
      <c r="G180" s="285"/>
      <c r="H180" s="286"/>
      <c r="I180" s="287"/>
      <c r="J180" s="285"/>
      <c r="N180" s="288"/>
      <c r="O180" s="289"/>
      <c r="AA180" s="243"/>
      <c r="AC180" s="311"/>
      <c r="AD180" s="312"/>
      <c r="AU180" s="243"/>
      <c r="AW180" s="243"/>
    </row>
    <row r="181" spans="6:49" ht="15.75" customHeight="1" x14ac:dyDescent="0.25">
      <c r="F181" s="243"/>
      <c r="G181" s="285"/>
      <c r="H181" s="286"/>
      <c r="I181" s="287"/>
      <c r="J181" s="285"/>
      <c r="N181" s="288"/>
      <c r="O181" s="289"/>
      <c r="AA181" s="243"/>
      <c r="AC181" s="311"/>
      <c r="AD181" s="312"/>
      <c r="AU181" s="243"/>
      <c r="AW181" s="243"/>
    </row>
    <row r="182" spans="6:49" ht="15.75" customHeight="1" x14ac:dyDescent="0.25">
      <c r="F182" s="243"/>
      <c r="G182" s="285"/>
      <c r="H182" s="286"/>
      <c r="I182" s="287"/>
      <c r="J182" s="285"/>
      <c r="N182" s="288"/>
      <c r="O182" s="289"/>
      <c r="AA182" s="243"/>
      <c r="AC182" s="311"/>
      <c r="AD182" s="312"/>
      <c r="AU182" s="243"/>
      <c r="AW182" s="243"/>
    </row>
    <row r="183" spans="6:49" ht="15.75" customHeight="1" x14ac:dyDescent="0.25">
      <c r="F183" s="243"/>
      <c r="G183" s="285"/>
      <c r="H183" s="286"/>
      <c r="I183" s="287"/>
      <c r="J183" s="285"/>
      <c r="N183" s="288"/>
      <c r="O183" s="289"/>
      <c r="AA183" s="243"/>
      <c r="AC183" s="311"/>
      <c r="AD183" s="312"/>
      <c r="AU183" s="243"/>
      <c r="AW183" s="243"/>
    </row>
    <row r="184" spans="6:49" ht="15.75" customHeight="1" x14ac:dyDescent="0.25">
      <c r="F184" s="243"/>
      <c r="G184" s="285"/>
      <c r="H184" s="286"/>
      <c r="I184" s="287"/>
      <c r="J184" s="285"/>
      <c r="N184" s="288"/>
      <c r="O184" s="289"/>
      <c r="AA184" s="243"/>
      <c r="AC184" s="311"/>
      <c r="AD184" s="312"/>
      <c r="AU184" s="243"/>
      <c r="AW184" s="243"/>
    </row>
    <row r="185" spans="6:49" ht="15.75" customHeight="1" x14ac:dyDescent="0.25">
      <c r="F185" s="243"/>
      <c r="G185" s="285"/>
      <c r="H185" s="286"/>
      <c r="I185" s="287"/>
      <c r="J185" s="285"/>
      <c r="N185" s="288"/>
      <c r="O185" s="289"/>
      <c r="AA185" s="243"/>
      <c r="AC185" s="311"/>
      <c r="AD185" s="312"/>
      <c r="AU185" s="243"/>
      <c r="AW185" s="243"/>
    </row>
    <row r="186" spans="6:49" ht="15.75" customHeight="1" x14ac:dyDescent="0.25">
      <c r="F186" s="243"/>
      <c r="G186" s="285"/>
      <c r="H186" s="286"/>
      <c r="I186" s="287"/>
      <c r="J186" s="285"/>
      <c r="N186" s="288"/>
      <c r="O186" s="289"/>
      <c r="AA186" s="243"/>
      <c r="AC186" s="311"/>
      <c r="AD186" s="312"/>
      <c r="AU186" s="243"/>
      <c r="AW186" s="243"/>
    </row>
    <row r="187" spans="6:49" ht="15.75" customHeight="1" x14ac:dyDescent="0.25">
      <c r="F187" s="243"/>
      <c r="G187" s="285"/>
      <c r="H187" s="286"/>
      <c r="I187" s="287"/>
      <c r="J187" s="285"/>
      <c r="N187" s="288"/>
      <c r="O187" s="289"/>
      <c r="AA187" s="243"/>
      <c r="AC187" s="311"/>
      <c r="AD187" s="312"/>
      <c r="AU187" s="243"/>
      <c r="AW187" s="243"/>
    </row>
    <row r="188" spans="6:49" ht="15.75" customHeight="1" x14ac:dyDescent="0.25">
      <c r="F188" s="243"/>
      <c r="G188" s="285"/>
      <c r="H188" s="286"/>
      <c r="I188" s="287"/>
      <c r="J188" s="285"/>
      <c r="N188" s="288"/>
      <c r="O188" s="289"/>
      <c r="AA188" s="243"/>
      <c r="AC188" s="311"/>
      <c r="AD188" s="312"/>
      <c r="AU188" s="243"/>
      <c r="AW188" s="243"/>
    </row>
    <row r="189" spans="6:49" ht="15.75" customHeight="1" x14ac:dyDescent="0.25">
      <c r="F189" s="243"/>
      <c r="G189" s="285"/>
      <c r="H189" s="286"/>
      <c r="I189" s="287"/>
      <c r="J189" s="285"/>
      <c r="N189" s="288"/>
      <c r="O189" s="289"/>
      <c r="AA189" s="243"/>
      <c r="AC189" s="311"/>
      <c r="AD189" s="312"/>
      <c r="AU189" s="243"/>
      <c r="AW189" s="243"/>
    </row>
    <row r="190" spans="6:49" ht="15.75" customHeight="1" x14ac:dyDescent="0.25">
      <c r="F190" s="243"/>
      <c r="G190" s="285"/>
      <c r="H190" s="286"/>
      <c r="I190" s="287"/>
      <c r="J190" s="285"/>
      <c r="N190" s="288"/>
      <c r="O190" s="289"/>
      <c r="AA190" s="243"/>
      <c r="AC190" s="311"/>
      <c r="AD190" s="312"/>
      <c r="AU190" s="243"/>
      <c r="AW190" s="243"/>
    </row>
    <row r="191" spans="6:49" ht="15.75" customHeight="1" x14ac:dyDescent="0.25">
      <c r="F191" s="243"/>
      <c r="G191" s="285"/>
      <c r="H191" s="286"/>
      <c r="I191" s="287"/>
      <c r="J191" s="285"/>
      <c r="N191" s="288"/>
      <c r="O191" s="289"/>
      <c r="AA191" s="243"/>
      <c r="AC191" s="311"/>
      <c r="AD191" s="312"/>
      <c r="AU191" s="243"/>
      <c r="AW191" s="243"/>
    </row>
    <row r="192" spans="6:49" ht="15.75" customHeight="1" x14ac:dyDescent="0.25">
      <c r="F192" s="243"/>
      <c r="G192" s="285"/>
      <c r="H192" s="286"/>
      <c r="I192" s="287"/>
      <c r="J192" s="285"/>
      <c r="N192" s="288"/>
      <c r="O192" s="289"/>
      <c r="AA192" s="243"/>
      <c r="AC192" s="311"/>
      <c r="AD192" s="312"/>
      <c r="AU192" s="243"/>
      <c r="AW192" s="243"/>
    </row>
    <row r="193" spans="6:49" ht="15.75" customHeight="1" x14ac:dyDescent="0.25">
      <c r="F193" s="243"/>
      <c r="G193" s="285"/>
      <c r="H193" s="286"/>
      <c r="I193" s="287"/>
      <c r="J193" s="285"/>
      <c r="N193" s="288"/>
      <c r="O193" s="289"/>
      <c r="AA193" s="243"/>
      <c r="AC193" s="311"/>
      <c r="AD193" s="312"/>
      <c r="AU193" s="243"/>
      <c r="AW193" s="243"/>
    </row>
    <row r="194" spans="6:49" ht="15.75" customHeight="1" x14ac:dyDescent="0.25">
      <c r="F194" s="243"/>
      <c r="G194" s="285"/>
      <c r="H194" s="286"/>
      <c r="I194" s="287"/>
      <c r="J194" s="285"/>
      <c r="N194" s="288"/>
      <c r="O194" s="289"/>
      <c r="AA194" s="243"/>
      <c r="AC194" s="311"/>
      <c r="AD194" s="312"/>
      <c r="AU194" s="243"/>
      <c r="AW194" s="243"/>
    </row>
    <row r="195" spans="6:49" ht="15.75" customHeight="1" x14ac:dyDescent="0.25">
      <c r="F195" s="243"/>
      <c r="G195" s="285"/>
      <c r="H195" s="286"/>
      <c r="I195" s="287"/>
      <c r="J195" s="285"/>
      <c r="N195" s="288"/>
      <c r="O195" s="289"/>
      <c r="AA195" s="243"/>
      <c r="AC195" s="311"/>
      <c r="AD195" s="312"/>
      <c r="AU195" s="243"/>
      <c r="AW195" s="243"/>
    </row>
    <row r="196" spans="6:49" ht="15.75" customHeight="1" x14ac:dyDescent="0.25">
      <c r="F196" s="243"/>
      <c r="G196" s="285"/>
      <c r="H196" s="286"/>
      <c r="I196" s="287"/>
      <c r="J196" s="285"/>
      <c r="N196" s="288"/>
      <c r="O196" s="289"/>
      <c r="AA196" s="243"/>
      <c r="AC196" s="311"/>
      <c r="AD196" s="312"/>
      <c r="AU196" s="243"/>
      <c r="AW196" s="243"/>
    </row>
    <row r="197" spans="6:49" ht="15.75" customHeight="1" x14ac:dyDescent="0.25">
      <c r="F197" s="243"/>
      <c r="G197" s="285"/>
      <c r="H197" s="286"/>
      <c r="I197" s="287"/>
      <c r="J197" s="285"/>
      <c r="N197" s="288"/>
      <c r="O197" s="289"/>
      <c r="AA197" s="243"/>
      <c r="AC197" s="311"/>
      <c r="AD197" s="312"/>
      <c r="AU197" s="243"/>
      <c r="AW197" s="243"/>
    </row>
    <row r="198" spans="6:49" ht="15.75" customHeight="1" x14ac:dyDescent="0.25">
      <c r="F198" s="243"/>
      <c r="G198" s="285"/>
      <c r="H198" s="286"/>
      <c r="I198" s="287"/>
      <c r="J198" s="285"/>
      <c r="N198" s="288"/>
      <c r="O198" s="289"/>
      <c r="AA198" s="243"/>
      <c r="AC198" s="311"/>
      <c r="AD198" s="312"/>
      <c r="AU198" s="243"/>
      <c r="AW198" s="243"/>
    </row>
    <row r="199" spans="6:49" ht="15.75" customHeight="1" x14ac:dyDescent="0.25">
      <c r="F199" s="243"/>
      <c r="G199" s="285"/>
      <c r="H199" s="286"/>
      <c r="I199" s="287"/>
      <c r="J199" s="285"/>
      <c r="N199" s="288"/>
      <c r="O199" s="289"/>
      <c r="AA199" s="243"/>
      <c r="AC199" s="311"/>
      <c r="AD199" s="312"/>
      <c r="AU199" s="243"/>
      <c r="AW199" s="243"/>
    </row>
    <row r="200" spans="6:49" ht="15.75" customHeight="1" x14ac:dyDescent="0.25">
      <c r="F200" s="243"/>
      <c r="G200" s="285"/>
      <c r="H200" s="286"/>
      <c r="I200" s="287"/>
      <c r="J200" s="285"/>
      <c r="N200" s="288"/>
      <c r="O200" s="289"/>
      <c r="AA200" s="243"/>
      <c r="AC200" s="311"/>
      <c r="AD200" s="312"/>
      <c r="AU200" s="243"/>
      <c r="AW200" s="243"/>
    </row>
    <row r="201" spans="6:49" ht="15.75" customHeight="1" x14ac:dyDescent="0.25">
      <c r="F201" s="243"/>
      <c r="G201" s="285"/>
      <c r="H201" s="286"/>
      <c r="I201" s="287"/>
      <c r="J201" s="285"/>
      <c r="N201" s="288"/>
      <c r="O201" s="289"/>
      <c r="AA201" s="243"/>
      <c r="AC201" s="311"/>
      <c r="AD201" s="312"/>
      <c r="AU201" s="243"/>
      <c r="AW201" s="243"/>
    </row>
    <row r="202" spans="6:49" ht="15.75" customHeight="1" x14ac:dyDescent="0.25">
      <c r="F202" s="243"/>
      <c r="G202" s="285"/>
      <c r="H202" s="286"/>
      <c r="I202" s="287"/>
      <c r="J202" s="285"/>
      <c r="N202" s="288"/>
      <c r="O202" s="289"/>
      <c r="AA202" s="243"/>
      <c r="AC202" s="311"/>
      <c r="AD202" s="312"/>
      <c r="AU202" s="243"/>
      <c r="AW202" s="243"/>
    </row>
    <row r="203" spans="6:49" ht="15.75" customHeight="1" x14ac:dyDescent="0.25">
      <c r="F203" s="243"/>
      <c r="G203" s="285"/>
      <c r="H203" s="286"/>
      <c r="I203" s="287"/>
      <c r="J203" s="285"/>
      <c r="N203" s="288"/>
      <c r="O203" s="289"/>
      <c r="AA203" s="243"/>
      <c r="AC203" s="311"/>
      <c r="AD203" s="312"/>
      <c r="AU203" s="243"/>
      <c r="AW203" s="243"/>
    </row>
    <row r="204" spans="6:49" ht="15.75" customHeight="1" x14ac:dyDescent="0.25">
      <c r="F204" s="243"/>
      <c r="G204" s="285"/>
      <c r="H204" s="286"/>
      <c r="I204" s="287"/>
      <c r="J204" s="285"/>
      <c r="N204" s="288"/>
      <c r="O204" s="289"/>
      <c r="AA204" s="243"/>
      <c r="AC204" s="311"/>
      <c r="AD204" s="312"/>
      <c r="AU204" s="243"/>
      <c r="AW204" s="243"/>
    </row>
    <row r="205" spans="6:49" ht="15.75" customHeight="1" x14ac:dyDescent="0.25">
      <c r="F205" s="243"/>
      <c r="G205" s="285"/>
      <c r="H205" s="286"/>
      <c r="I205" s="287"/>
      <c r="J205" s="285"/>
      <c r="N205" s="288"/>
      <c r="O205" s="289"/>
      <c r="AA205" s="243"/>
      <c r="AC205" s="311"/>
      <c r="AD205" s="312"/>
      <c r="AU205" s="243"/>
      <c r="AW205" s="243"/>
    </row>
    <row r="206" spans="6:49" ht="15.75" customHeight="1" x14ac:dyDescent="0.25">
      <c r="F206" s="243"/>
      <c r="G206" s="285"/>
      <c r="H206" s="286"/>
      <c r="I206" s="287"/>
      <c r="J206" s="285"/>
      <c r="N206" s="288"/>
      <c r="O206" s="289"/>
      <c r="AA206" s="243"/>
      <c r="AC206" s="311"/>
      <c r="AD206" s="312"/>
      <c r="AU206" s="243"/>
      <c r="AW206" s="243"/>
    </row>
    <row r="207" spans="6:49" ht="15.75" customHeight="1" x14ac:dyDescent="0.25">
      <c r="F207" s="243"/>
      <c r="G207" s="285"/>
      <c r="H207" s="286"/>
      <c r="I207" s="287"/>
      <c r="J207" s="285"/>
      <c r="N207" s="288"/>
      <c r="O207" s="289"/>
      <c r="AA207" s="243"/>
      <c r="AC207" s="311"/>
      <c r="AD207" s="312"/>
      <c r="AU207" s="243"/>
      <c r="AW207" s="243"/>
    </row>
    <row r="208" spans="6:49" ht="15.75" customHeight="1" x14ac:dyDescent="0.25">
      <c r="F208" s="243"/>
      <c r="G208" s="285"/>
      <c r="H208" s="286"/>
      <c r="I208" s="287"/>
      <c r="J208" s="285"/>
      <c r="N208" s="288"/>
      <c r="O208" s="289"/>
      <c r="AA208" s="243"/>
      <c r="AC208" s="311"/>
      <c r="AD208" s="312"/>
      <c r="AU208" s="243"/>
      <c r="AW208" s="243"/>
    </row>
    <row r="209" spans="6:49" ht="15.75" customHeight="1" x14ac:dyDescent="0.25">
      <c r="F209" s="243"/>
      <c r="G209" s="285"/>
      <c r="H209" s="286"/>
      <c r="I209" s="287"/>
      <c r="J209" s="285"/>
      <c r="N209" s="288"/>
      <c r="O209" s="289"/>
      <c r="AA209" s="243"/>
      <c r="AC209" s="311"/>
      <c r="AD209" s="312"/>
      <c r="AU209" s="243"/>
      <c r="AW209" s="243"/>
    </row>
    <row r="210" spans="6:49" ht="15.75" customHeight="1" x14ac:dyDescent="0.25">
      <c r="F210" s="243"/>
      <c r="G210" s="285"/>
      <c r="H210" s="286"/>
      <c r="I210" s="287"/>
      <c r="J210" s="285"/>
      <c r="N210" s="288"/>
      <c r="O210" s="289"/>
      <c r="AA210" s="243"/>
      <c r="AC210" s="311"/>
      <c r="AD210" s="312"/>
      <c r="AU210" s="243"/>
      <c r="AW210" s="243"/>
    </row>
    <row r="211" spans="6:49" ht="15.75" customHeight="1" x14ac:dyDescent="0.25">
      <c r="F211" s="243"/>
      <c r="G211" s="285"/>
      <c r="H211" s="286"/>
      <c r="I211" s="287"/>
      <c r="J211" s="285"/>
      <c r="N211" s="288"/>
      <c r="O211" s="289"/>
      <c r="AA211" s="243"/>
      <c r="AC211" s="311"/>
      <c r="AD211" s="312"/>
      <c r="AU211" s="243"/>
      <c r="AW211" s="243"/>
    </row>
    <row r="212" spans="6:49" ht="15.75" customHeight="1" x14ac:dyDescent="0.25">
      <c r="F212" s="243"/>
      <c r="G212" s="285"/>
      <c r="H212" s="286"/>
      <c r="I212" s="287"/>
      <c r="J212" s="285"/>
      <c r="N212" s="288"/>
      <c r="O212" s="289"/>
      <c r="AA212" s="243"/>
      <c r="AC212" s="311"/>
      <c r="AD212" s="312"/>
      <c r="AU212" s="243"/>
      <c r="AW212" s="243"/>
    </row>
    <row r="213" spans="6:49" ht="15.75" customHeight="1" x14ac:dyDescent="0.25">
      <c r="F213" s="243"/>
      <c r="G213" s="285"/>
      <c r="H213" s="286"/>
      <c r="I213" s="287"/>
      <c r="J213" s="285"/>
      <c r="N213" s="288"/>
      <c r="O213" s="289"/>
      <c r="AA213" s="243"/>
      <c r="AC213" s="311"/>
      <c r="AD213" s="312"/>
      <c r="AU213" s="243"/>
      <c r="AW213" s="243"/>
    </row>
    <row r="214" spans="6:49" ht="15.75" customHeight="1" x14ac:dyDescent="0.25">
      <c r="F214" s="243"/>
      <c r="G214" s="285"/>
      <c r="H214" s="286"/>
      <c r="I214" s="287"/>
      <c r="J214" s="285"/>
      <c r="N214" s="288"/>
      <c r="O214" s="289"/>
      <c r="AA214" s="243"/>
      <c r="AC214" s="311"/>
      <c r="AD214" s="312"/>
      <c r="AU214" s="243"/>
      <c r="AW214" s="243"/>
    </row>
    <row r="215" spans="6:49" ht="15.75" customHeight="1" x14ac:dyDescent="0.25">
      <c r="F215" s="243"/>
      <c r="G215" s="285"/>
      <c r="H215" s="286"/>
      <c r="I215" s="287"/>
      <c r="J215" s="285"/>
      <c r="N215" s="288"/>
      <c r="O215" s="289"/>
      <c r="AA215" s="243"/>
      <c r="AC215" s="311"/>
      <c r="AD215" s="312"/>
      <c r="AU215" s="243"/>
      <c r="AW215" s="243"/>
    </row>
    <row r="216" spans="6:49" ht="15.75" customHeight="1" x14ac:dyDescent="0.25">
      <c r="F216" s="243"/>
      <c r="G216" s="285"/>
      <c r="H216" s="286"/>
      <c r="I216" s="287"/>
      <c r="J216" s="285"/>
      <c r="N216" s="288"/>
      <c r="O216" s="289"/>
      <c r="AA216" s="243"/>
      <c r="AC216" s="311"/>
      <c r="AD216" s="312"/>
      <c r="AU216" s="243"/>
      <c r="AW216" s="243"/>
    </row>
    <row r="217" spans="6:49" ht="15.75" customHeight="1" x14ac:dyDescent="0.25">
      <c r="F217" s="243"/>
      <c r="G217" s="285"/>
      <c r="H217" s="286"/>
      <c r="I217" s="287"/>
      <c r="J217" s="285"/>
      <c r="N217" s="288"/>
      <c r="O217" s="289"/>
      <c r="AA217" s="243"/>
      <c r="AC217" s="311"/>
      <c r="AD217" s="312"/>
      <c r="AU217" s="243"/>
      <c r="AW217" s="243"/>
    </row>
    <row r="218" spans="6:49" ht="15.75" customHeight="1" x14ac:dyDescent="0.25">
      <c r="F218" s="243"/>
      <c r="G218" s="285"/>
      <c r="H218" s="286"/>
      <c r="I218" s="287"/>
      <c r="J218" s="285"/>
      <c r="N218" s="288"/>
      <c r="O218" s="289"/>
      <c r="AA218" s="243"/>
      <c r="AC218" s="311"/>
      <c r="AD218" s="312"/>
      <c r="AU218" s="243"/>
      <c r="AW218" s="243"/>
    </row>
    <row r="219" spans="6:49" ht="15.75" customHeight="1" x14ac:dyDescent="0.25">
      <c r="F219" s="243"/>
      <c r="G219" s="285"/>
      <c r="H219" s="286"/>
      <c r="I219" s="287"/>
      <c r="J219" s="285"/>
      <c r="N219" s="288"/>
      <c r="O219" s="289"/>
      <c r="AA219" s="243"/>
      <c r="AC219" s="311"/>
      <c r="AD219" s="312"/>
      <c r="AU219" s="243"/>
      <c r="AW219" s="243"/>
    </row>
    <row r="220" spans="6:49" ht="15.75" customHeight="1" x14ac:dyDescent="0.25">
      <c r="F220" s="243"/>
      <c r="G220" s="285"/>
      <c r="H220" s="286"/>
      <c r="I220" s="287"/>
      <c r="J220" s="285"/>
      <c r="N220" s="288"/>
      <c r="O220" s="289"/>
      <c r="AA220" s="243"/>
      <c r="AC220" s="311"/>
      <c r="AD220" s="312"/>
      <c r="AU220" s="243"/>
      <c r="AW220" s="243"/>
    </row>
    <row r="221" spans="6:49" ht="15.75" customHeight="1" x14ac:dyDescent="0.25">
      <c r="F221" s="243"/>
      <c r="G221" s="285"/>
      <c r="H221" s="286"/>
      <c r="I221" s="287"/>
      <c r="J221" s="285"/>
      <c r="N221" s="288"/>
      <c r="O221" s="289"/>
      <c r="AA221" s="243"/>
      <c r="AC221" s="311"/>
      <c r="AD221" s="312"/>
      <c r="AU221" s="243"/>
      <c r="AW221" s="243"/>
    </row>
    <row r="222" spans="6:49" ht="15.75" customHeight="1" x14ac:dyDescent="0.25">
      <c r="F222" s="243"/>
      <c r="G222" s="285"/>
      <c r="H222" s="286"/>
      <c r="I222" s="287"/>
      <c r="J222" s="285"/>
      <c r="N222" s="288"/>
      <c r="O222" s="289"/>
      <c r="AA222" s="243"/>
      <c r="AC222" s="311"/>
      <c r="AD222" s="312"/>
      <c r="AU222" s="243"/>
      <c r="AW222" s="243"/>
    </row>
    <row r="223" spans="6:49" ht="15.75" customHeight="1" x14ac:dyDescent="0.25">
      <c r="F223" s="243"/>
      <c r="G223" s="285"/>
      <c r="H223" s="286"/>
      <c r="I223" s="287"/>
      <c r="J223" s="285"/>
      <c r="N223" s="288"/>
      <c r="O223" s="289"/>
      <c r="AA223" s="243"/>
      <c r="AC223" s="311"/>
      <c r="AD223" s="312"/>
      <c r="AU223" s="243"/>
      <c r="AW223" s="243"/>
    </row>
    <row r="224" spans="6:49" ht="15.75" customHeight="1" x14ac:dyDescent="0.25">
      <c r="F224" s="243"/>
      <c r="G224" s="285"/>
      <c r="H224" s="286"/>
      <c r="I224" s="287"/>
      <c r="J224" s="285"/>
      <c r="N224" s="288"/>
      <c r="O224" s="289"/>
      <c r="AA224" s="243"/>
      <c r="AC224" s="311"/>
      <c r="AD224" s="312"/>
      <c r="AU224" s="243"/>
      <c r="AW224" s="243"/>
    </row>
    <row r="225" spans="6:49" ht="15.75" customHeight="1" x14ac:dyDescent="0.25">
      <c r="F225" s="243"/>
      <c r="G225" s="285"/>
      <c r="H225" s="286"/>
      <c r="I225" s="287"/>
      <c r="J225" s="285"/>
      <c r="N225" s="288"/>
      <c r="O225" s="289"/>
      <c r="AA225" s="243"/>
      <c r="AC225" s="311"/>
      <c r="AD225" s="312"/>
      <c r="AU225" s="243"/>
      <c r="AW225" s="243"/>
    </row>
    <row r="226" spans="6:49" ht="15.75" customHeight="1" x14ac:dyDescent="0.25">
      <c r="F226" s="243"/>
      <c r="G226" s="285"/>
      <c r="H226" s="286"/>
      <c r="I226" s="287"/>
      <c r="J226" s="285"/>
      <c r="N226" s="288"/>
      <c r="O226" s="289"/>
      <c r="AA226" s="243"/>
      <c r="AC226" s="311"/>
      <c r="AD226" s="312"/>
      <c r="AU226" s="243"/>
      <c r="AW226" s="243"/>
    </row>
    <row r="227" spans="6:49" ht="15.75" customHeight="1" x14ac:dyDescent="0.25">
      <c r="F227" s="243"/>
      <c r="G227" s="285"/>
      <c r="H227" s="286"/>
      <c r="I227" s="287"/>
      <c r="J227" s="285"/>
      <c r="N227" s="288"/>
      <c r="O227" s="289"/>
      <c r="AA227" s="243"/>
      <c r="AC227" s="311"/>
      <c r="AD227" s="312"/>
      <c r="AU227" s="243"/>
      <c r="AW227" s="243"/>
    </row>
    <row r="228" spans="6:49" ht="15.75" customHeight="1" x14ac:dyDescent="0.25">
      <c r="F228" s="243"/>
      <c r="G228" s="285"/>
      <c r="H228" s="286"/>
      <c r="I228" s="287"/>
      <c r="J228" s="285"/>
      <c r="N228" s="288"/>
      <c r="O228" s="289"/>
      <c r="AA228" s="243"/>
      <c r="AC228" s="311"/>
      <c r="AD228" s="312"/>
      <c r="AU228" s="243"/>
      <c r="AW228" s="243"/>
    </row>
    <row r="229" spans="6:49" ht="15.75" customHeight="1" x14ac:dyDescent="0.25">
      <c r="F229" s="243"/>
      <c r="G229" s="285"/>
      <c r="H229" s="286"/>
      <c r="I229" s="287"/>
      <c r="J229" s="285"/>
      <c r="N229" s="288"/>
      <c r="O229" s="289"/>
      <c r="AA229" s="243"/>
      <c r="AC229" s="311"/>
      <c r="AD229" s="312"/>
      <c r="AU229" s="243"/>
      <c r="AW229" s="243"/>
    </row>
    <row r="230" spans="6:49" ht="15.75" customHeight="1" x14ac:dyDescent="0.25">
      <c r="F230" s="243"/>
      <c r="G230" s="285"/>
      <c r="H230" s="286"/>
      <c r="I230" s="287"/>
      <c r="J230" s="285"/>
      <c r="N230" s="288"/>
      <c r="O230" s="289"/>
      <c r="AA230" s="243"/>
      <c r="AC230" s="311"/>
      <c r="AD230" s="312"/>
      <c r="AU230" s="243"/>
      <c r="AW230" s="243"/>
    </row>
    <row r="231" spans="6:49" ht="15.75" customHeight="1" x14ac:dyDescent="0.25">
      <c r="F231" s="243"/>
      <c r="G231" s="285"/>
      <c r="H231" s="286"/>
      <c r="I231" s="287"/>
      <c r="J231" s="285"/>
      <c r="N231" s="288"/>
      <c r="O231" s="289"/>
      <c r="AA231" s="243"/>
      <c r="AC231" s="311"/>
      <c r="AD231" s="312"/>
      <c r="AU231" s="243"/>
      <c r="AW231" s="243"/>
    </row>
    <row r="232" spans="6:49" ht="15.75" customHeight="1" x14ac:dyDescent="0.25">
      <c r="F232" s="243"/>
      <c r="G232" s="285"/>
      <c r="H232" s="286"/>
      <c r="I232" s="287"/>
      <c r="J232" s="285"/>
      <c r="N232" s="288"/>
      <c r="O232" s="289"/>
      <c r="AA232" s="243"/>
      <c r="AC232" s="311"/>
      <c r="AD232" s="312"/>
      <c r="AU232" s="243"/>
      <c r="AW232" s="243"/>
    </row>
    <row r="233" spans="6:49" ht="15.75" customHeight="1" x14ac:dyDescent="0.25">
      <c r="F233" s="243"/>
      <c r="G233" s="285"/>
      <c r="H233" s="286"/>
      <c r="I233" s="287"/>
      <c r="J233" s="285"/>
      <c r="N233" s="288"/>
      <c r="O233" s="289"/>
      <c r="AA233" s="243"/>
      <c r="AC233" s="311"/>
      <c r="AD233" s="312"/>
      <c r="AU233" s="243"/>
      <c r="AW233" s="243"/>
    </row>
    <row r="234" spans="6:49" ht="15.75" customHeight="1" x14ac:dyDescent="0.25">
      <c r="F234" s="243"/>
      <c r="G234" s="285"/>
      <c r="H234" s="286"/>
      <c r="I234" s="287"/>
      <c r="J234" s="285"/>
      <c r="N234" s="288"/>
      <c r="O234" s="289"/>
      <c r="AA234" s="243"/>
      <c r="AC234" s="311"/>
      <c r="AD234" s="312"/>
      <c r="AU234" s="243"/>
      <c r="AW234" s="243"/>
    </row>
    <row r="235" spans="6:49" ht="15.75" customHeight="1" x14ac:dyDescent="0.25">
      <c r="F235" s="243"/>
      <c r="G235" s="285"/>
      <c r="H235" s="286"/>
      <c r="I235" s="287"/>
      <c r="J235" s="285"/>
      <c r="N235" s="288"/>
      <c r="O235" s="289"/>
      <c r="AA235" s="243"/>
      <c r="AC235" s="311"/>
      <c r="AD235" s="312"/>
      <c r="AU235" s="243"/>
      <c r="AW235" s="243"/>
    </row>
    <row r="236" spans="6:49" ht="15.75" customHeight="1" x14ac:dyDescent="0.25">
      <c r="F236" s="243"/>
      <c r="G236" s="285"/>
      <c r="H236" s="286"/>
      <c r="I236" s="287"/>
      <c r="J236" s="285"/>
      <c r="N236" s="288"/>
      <c r="O236" s="289"/>
      <c r="AA236" s="243"/>
      <c r="AC236" s="311"/>
      <c r="AD236" s="312"/>
      <c r="AU236" s="243"/>
      <c r="AW236" s="243"/>
    </row>
    <row r="237" spans="6:49" ht="15.75" customHeight="1" x14ac:dyDescent="0.25">
      <c r="F237" s="243"/>
      <c r="G237" s="285"/>
      <c r="H237" s="286"/>
      <c r="I237" s="287"/>
      <c r="J237" s="285"/>
      <c r="N237" s="288"/>
      <c r="O237" s="289"/>
      <c r="AA237" s="243"/>
      <c r="AC237" s="311"/>
      <c r="AD237" s="312"/>
      <c r="AU237" s="243"/>
      <c r="AW237" s="243"/>
    </row>
    <row r="238" spans="6:49" ht="15.75" customHeight="1" x14ac:dyDescent="0.25">
      <c r="F238" s="243"/>
      <c r="G238" s="285"/>
      <c r="H238" s="286"/>
      <c r="I238" s="287"/>
      <c r="J238" s="285"/>
      <c r="N238" s="288"/>
      <c r="O238" s="289"/>
      <c r="AA238" s="243"/>
      <c r="AC238" s="311"/>
      <c r="AD238" s="312"/>
      <c r="AU238" s="243"/>
      <c r="AW238" s="243"/>
    </row>
    <row r="239" spans="6:49" ht="15.75" customHeight="1" x14ac:dyDescent="0.25">
      <c r="F239" s="243"/>
      <c r="G239" s="285"/>
      <c r="H239" s="286"/>
      <c r="I239" s="287"/>
      <c r="J239" s="285"/>
      <c r="N239" s="288"/>
      <c r="O239" s="289"/>
      <c r="AA239" s="243"/>
      <c r="AC239" s="311"/>
      <c r="AD239" s="312"/>
      <c r="AU239" s="243"/>
      <c r="AW239" s="243"/>
    </row>
    <row r="240" spans="6:49" ht="15.75" customHeight="1" x14ac:dyDescent="0.25">
      <c r="F240" s="243"/>
      <c r="G240" s="285"/>
      <c r="H240" s="286"/>
      <c r="I240" s="287"/>
      <c r="J240" s="285"/>
      <c r="N240" s="288"/>
      <c r="O240" s="289"/>
      <c r="AA240" s="243"/>
      <c r="AC240" s="311"/>
      <c r="AD240" s="312"/>
      <c r="AU240" s="243"/>
      <c r="AW240" s="243"/>
    </row>
    <row r="241" spans="6:49" ht="15.75" customHeight="1" x14ac:dyDescent="0.25">
      <c r="F241" s="243"/>
      <c r="G241" s="285"/>
      <c r="H241" s="286"/>
      <c r="I241" s="287"/>
      <c r="J241" s="285"/>
      <c r="N241" s="288"/>
      <c r="O241" s="289"/>
      <c r="AA241" s="243"/>
      <c r="AC241" s="311"/>
      <c r="AD241" s="312"/>
      <c r="AU241" s="243"/>
      <c r="AW241" s="243"/>
    </row>
    <row r="242" spans="6:49" ht="15.75" customHeight="1" x14ac:dyDescent="0.25">
      <c r="F242" s="243"/>
      <c r="G242" s="285"/>
      <c r="H242" s="286"/>
      <c r="I242" s="287"/>
      <c r="J242" s="285"/>
      <c r="N242" s="288"/>
      <c r="O242" s="289"/>
      <c r="AA242" s="243"/>
      <c r="AC242" s="311"/>
      <c r="AD242" s="312"/>
      <c r="AU242" s="243"/>
      <c r="AW242" s="243"/>
    </row>
    <row r="243" spans="6:49" ht="15.75" customHeight="1" x14ac:dyDescent="0.25">
      <c r="F243" s="243"/>
      <c r="G243" s="285"/>
      <c r="H243" s="286"/>
      <c r="I243" s="287"/>
      <c r="J243" s="285"/>
      <c r="N243" s="288"/>
      <c r="O243" s="289"/>
      <c r="AA243" s="243"/>
      <c r="AC243" s="311"/>
      <c r="AD243" s="312"/>
      <c r="AU243" s="243"/>
      <c r="AW243" s="243"/>
    </row>
    <row r="244" spans="6:49" ht="15.75" customHeight="1" x14ac:dyDescent="0.25">
      <c r="F244" s="243"/>
      <c r="G244" s="285"/>
      <c r="H244" s="286"/>
      <c r="I244" s="287"/>
      <c r="J244" s="285"/>
      <c r="N244" s="288"/>
      <c r="O244" s="289"/>
      <c r="AA244" s="243"/>
      <c r="AC244" s="311"/>
      <c r="AD244" s="312"/>
      <c r="AU244" s="243"/>
      <c r="AW244" s="243"/>
    </row>
    <row r="245" spans="6:49" ht="15.75" customHeight="1" x14ac:dyDescent="0.25">
      <c r="F245" s="243"/>
      <c r="G245" s="285"/>
      <c r="H245" s="286"/>
      <c r="I245" s="287"/>
      <c r="J245" s="285"/>
      <c r="N245" s="288"/>
      <c r="O245" s="289"/>
      <c r="AA245" s="243"/>
      <c r="AC245" s="311"/>
      <c r="AD245" s="312"/>
      <c r="AU245" s="243"/>
      <c r="AW245" s="243"/>
    </row>
    <row r="246" spans="6:49" ht="15.75" customHeight="1" x14ac:dyDescent="0.25">
      <c r="F246" s="243"/>
      <c r="G246" s="285"/>
      <c r="H246" s="286"/>
      <c r="I246" s="287"/>
      <c r="J246" s="285"/>
      <c r="N246" s="288"/>
      <c r="O246" s="289"/>
      <c r="AA246" s="243"/>
      <c r="AC246" s="311"/>
      <c r="AD246" s="312"/>
      <c r="AU246" s="243"/>
      <c r="AW246" s="243"/>
    </row>
    <row r="247" spans="6:49" ht="15.75" customHeight="1" x14ac:dyDescent="0.25">
      <c r="F247" s="243"/>
      <c r="G247" s="285"/>
      <c r="H247" s="286"/>
      <c r="I247" s="287"/>
      <c r="J247" s="285"/>
      <c r="N247" s="288"/>
      <c r="O247" s="289"/>
      <c r="AA247" s="243"/>
      <c r="AC247" s="311"/>
      <c r="AD247" s="312"/>
      <c r="AU247" s="243"/>
      <c r="AW247" s="243"/>
    </row>
    <row r="248" spans="6:49" ht="15.75" customHeight="1" x14ac:dyDescent="0.25">
      <c r="F248" s="243"/>
      <c r="G248" s="285"/>
      <c r="H248" s="286"/>
      <c r="I248" s="287"/>
      <c r="J248" s="285"/>
      <c r="N248" s="288"/>
      <c r="O248" s="289"/>
      <c r="AA248" s="243"/>
      <c r="AC248" s="311"/>
      <c r="AD248" s="312"/>
      <c r="AU248" s="243"/>
      <c r="AW248" s="243"/>
    </row>
    <row r="249" spans="6:49" ht="15.75" customHeight="1" x14ac:dyDescent="0.25">
      <c r="F249" s="243"/>
      <c r="G249" s="285"/>
      <c r="H249" s="286"/>
      <c r="I249" s="287"/>
      <c r="J249" s="285"/>
      <c r="N249" s="288"/>
      <c r="O249" s="289"/>
      <c r="AA249" s="243"/>
      <c r="AC249" s="311"/>
      <c r="AD249" s="312"/>
      <c r="AU249" s="243"/>
      <c r="AW249" s="243"/>
    </row>
    <row r="250" spans="6:49" ht="15.75" customHeight="1" x14ac:dyDescent="0.25">
      <c r="F250" s="243"/>
      <c r="G250" s="285"/>
      <c r="H250" s="286"/>
      <c r="I250" s="287"/>
      <c r="J250" s="285"/>
      <c r="N250" s="288"/>
      <c r="O250" s="289"/>
      <c r="AA250" s="243"/>
      <c r="AC250" s="311"/>
      <c r="AD250" s="312"/>
      <c r="AU250" s="243"/>
      <c r="AW250" s="243"/>
    </row>
    <row r="251" spans="6:49" ht="15.75" customHeight="1" x14ac:dyDescent="0.25">
      <c r="F251" s="243"/>
      <c r="G251" s="285"/>
      <c r="H251" s="286"/>
      <c r="I251" s="287"/>
      <c r="J251" s="285"/>
      <c r="N251" s="288"/>
      <c r="O251" s="289"/>
      <c r="AA251" s="243"/>
      <c r="AC251" s="311"/>
      <c r="AD251" s="312"/>
      <c r="AU251" s="243"/>
      <c r="AW251" s="243"/>
    </row>
    <row r="252" spans="6:49" ht="15.75" customHeight="1" x14ac:dyDescent="0.25">
      <c r="F252" s="243"/>
      <c r="G252" s="285"/>
      <c r="H252" s="286"/>
      <c r="I252" s="287"/>
      <c r="J252" s="285"/>
      <c r="N252" s="288"/>
      <c r="O252" s="289"/>
      <c r="AA252" s="243"/>
      <c r="AC252" s="311"/>
      <c r="AD252" s="312"/>
      <c r="AU252" s="243"/>
      <c r="AW252" s="243"/>
    </row>
    <row r="253" spans="6:49" ht="15.75" customHeight="1" x14ac:dyDescent="0.25">
      <c r="F253" s="243"/>
      <c r="G253" s="285"/>
      <c r="H253" s="286"/>
      <c r="I253" s="287"/>
      <c r="J253" s="285"/>
      <c r="N253" s="288"/>
      <c r="O253" s="289"/>
      <c r="AA253" s="243"/>
      <c r="AC253" s="311"/>
      <c r="AD253" s="312"/>
      <c r="AU253" s="243"/>
      <c r="AW253" s="243"/>
    </row>
    <row r="254" spans="6:49" ht="15.75" customHeight="1" x14ac:dyDescent="0.25">
      <c r="F254" s="243"/>
      <c r="G254" s="285"/>
      <c r="H254" s="286"/>
      <c r="I254" s="287"/>
      <c r="J254" s="285"/>
      <c r="N254" s="288"/>
      <c r="O254" s="289"/>
      <c r="AA254" s="243"/>
      <c r="AC254" s="311"/>
      <c r="AD254" s="312"/>
      <c r="AU254" s="243"/>
      <c r="AW254" s="243"/>
    </row>
    <row r="255" spans="6:49" ht="15.75" customHeight="1" x14ac:dyDescent="0.25">
      <c r="F255" s="243"/>
      <c r="G255" s="285"/>
      <c r="H255" s="286"/>
      <c r="I255" s="287"/>
      <c r="J255" s="285"/>
      <c r="N255" s="288"/>
      <c r="O255" s="289"/>
      <c r="AA255" s="243"/>
      <c r="AC255" s="311"/>
      <c r="AD255" s="312"/>
      <c r="AU255" s="243"/>
      <c r="AW255" s="243"/>
    </row>
    <row r="256" spans="6:49" ht="15.75" customHeight="1" x14ac:dyDescent="0.25">
      <c r="F256" s="243"/>
      <c r="G256" s="285"/>
      <c r="H256" s="286"/>
      <c r="I256" s="287"/>
      <c r="J256" s="285"/>
      <c r="N256" s="288"/>
      <c r="O256" s="289"/>
      <c r="AA256" s="243"/>
      <c r="AC256" s="311"/>
      <c r="AD256" s="312"/>
      <c r="AU256" s="243"/>
      <c r="AW256" s="243"/>
    </row>
    <row r="257" spans="6:49" ht="15.75" customHeight="1" x14ac:dyDescent="0.25">
      <c r="F257" s="243"/>
      <c r="G257" s="285"/>
      <c r="H257" s="286"/>
      <c r="I257" s="287"/>
      <c r="J257" s="285"/>
      <c r="N257" s="288"/>
      <c r="O257" s="289"/>
      <c r="AA257" s="243"/>
      <c r="AC257" s="311"/>
      <c r="AD257" s="312"/>
      <c r="AU257" s="243"/>
      <c r="AW257" s="243"/>
    </row>
    <row r="258" spans="6:49" ht="15.75" customHeight="1" x14ac:dyDescent="0.25">
      <c r="F258" s="243"/>
      <c r="G258" s="285"/>
      <c r="H258" s="286"/>
      <c r="I258" s="287"/>
      <c r="J258" s="285"/>
      <c r="N258" s="288"/>
      <c r="O258" s="289"/>
      <c r="AA258" s="243"/>
      <c r="AC258" s="311"/>
      <c r="AD258" s="312"/>
      <c r="AU258" s="243"/>
      <c r="AW258" s="243"/>
    </row>
    <row r="259" spans="6:49" ht="15.75" customHeight="1" x14ac:dyDescent="0.25">
      <c r="F259" s="243"/>
      <c r="G259" s="285"/>
      <c r="H259" s="286"/>
      <c r="I259" s="287"/>
      <c r="J259" s="285"/>
      <c r="N259" s="288"/>
      <c r="O259" s="289"/>
      <c r="AA259" s="243"/>
      <c r="AC259" s="311"/>
      <c r="AD259" s="312"/>
      <c r="AU259" s="243"/>
      <c r="AW259" s="243"/>
    </row>
    <row r="260" spans="6:49" ht="15.75" customHeight="1" x14ac:dyDescent="0.25">
      <c r="F260" s="243"/>
      <c r="G260" s="285"/>
      <c r="H260" s="286"/>
      <c r="I260" s="287"/>
      <c r="J260" s="285"/>
      <c r="N260" s="288"/>
      <c r="O260" s="289"/>
      <c r="AA260" s="243"/>
      <c r="AC260" s="311"/>
      <c r="AD260" s="312"/>
      <c r="AU260" s="243"/>
      <c r="AW260" s="243"/>
    </row>
    <row r="261" spans="6:49" ht="15.75" customHeight="1" x14ac:dyDescent="0.25">
      <c r="F261" s="243"/>
      <c r="G261" s="285"/>
      <c r="H261" s="286"/>
      <c r="I261" s="287"/>
      <c r="J261" s="285"/>
      <c r="N261" s="288"/>
      <c r="O261" s="289"/>
      <c r="AA261" s="243"/>
      <c r="AC261" s="311"/>
      <c r="AD261" s="312"/>
      <c r="AU261" s="243"/>
      <c r="AW261" s="243"/>
    </row>
    <row r="262" spans="6:49" ht="15.75" customHeight="1" x14ac:dyDescent="0.25">
      <c r="F262" s="243"/>
      <c r="G262" s="285"/>
      <c r="H262" s="286"/>
      <c r="I262" s="287"/>
      <c r="J262" s="285"/>
      <c r="N262" s="288"/>
      <c r="O262" s="289"/>
      <c r="AA262" s="243"/>
      <c r="AC262" s="311"/>
      <c r="AD262" s="312"/>
      <c r="AU262" s="243"/>
      <c r="AW262" s="243"/>
    </row>
    <row r="263" spans="6:49" ht="15.75" customHeight="1" x14ac:dyDescent="0.25">
      <c r="F263" s="243"/>
      <c r="G263" s="285"/>
      <c r="H263" s="286"/>
      <c r="I263" s="287"/>
      <c r="J263" s="285"/>
      <c r="N263" s="288"/>
      <c r="O263" s="289"/>
      <c r="AA263" s="243"/>
      <c r="AC263" s="311"/>
      <c r="AD263" s="312"/>
      <c r="AU263" s="243"/>
      <c r="AW263" s="243"/>
    </row>
    <row r="264" spans="6:49" ht="15.75" customHeight="1" x14ac:dyDescent="0.25">
      <c r="F264" s="243"/>
      <c r="G264" s="285"/>
      <c r="H264" s="286"/>
      <c r="I264" s="287"/>
      <c r="J264" s="285"/>
      <c r="N264" s="288"/>
      <c r="O264" s="289"/>
      <c r="AA264" s="243"/>
      <c r="AC264" s="311"/>
      <c r="AD264" s="312"/>
      <c r="AU264" s="243"/>
      <c r="AW264" s="243"/>
    </row>
    <row r="265" spans="6:49" ht="15.75" customHeight="1" x14ac:dyDescent="0.25">
      <c r="F265" s="243"/>
      <c r="G265" s="285"/>
      <c r="H265" s="286"/>
      <c r="I265" s="287"/>
      <c r="J265" s="285"/>
      <c r="N265" s="288"/>
      <c r="O265" s="289"/>
      <c r="AA265" s="243"/>
      <c r="AC265" s="311"/>
      <c r="AD265" s="312"/>
      <c r="AU265" s="243"/>
      <c r="AW265" s="243"/>
    </row>
    <row r="266" spans="6:49" ht="15.75" customHeight="1" x14ac:dyDescent="0.25">
      <c r="F266" s="243"/>
      <c r="G266" s="285"/>
      <c r="H266" s="286"/>
      <c r="I266" s="287"/>
      <c r="J266" s="285"/>
      <c r="N266" s="288"/>
      <c r="O266" s="289"/>
      <c r="AA266" s="243"/>
      <c r="AC266" s="311"/>
      <c r="AD266" s="312"/>
      <c r="AU266" s="243"/>
      <c r="AW266" s="243"/>
    </row>
    <row r="267" spans="6:49" ht="15.75" customHeight="1" x14ac:dyDescent="0.25">
      <c r="F267" s="243"/>
      <c r="G267" s="285"/>
      <c r="H267" s="286"/>
      <c r="I267" s="287"/>
      <c r="J267" s="285"/>
      <c r="N267" s="288"/>
      <c r="O267" s="289"/>
      <c r="AA267" s="243"/>
      <c r="AC267" s="311"/>
      <c r="AD267" s="312"/>
      <c r="AU267" s="243"/>
      <c r="AW267" s="243"/>
    </row>
    <row r="268" spans="6:49" ht="15.75" customHeight="1" x14ac:dyDescent="0.25">
      <c r="F268" s="243"/>
      <c r="G268" s="285"/>
      <c r="H268" s="286"/>
      <c r="I268" s="287"/>
      <c r="J268" s="285"/>
      <c r="N268" s="288"/>
      <c r="O268" s="289"/>
      <c r="AA268" s="243"/>
      <c r="AC268" s="311"/>
      <c r="AD268" s="312"/>
      <c r="AU268" s="243"/>
      <c r="AW268" s="243"/>
    </row>
    <row r="269" spans="6:49" ht="15.75" customHeight="1" x14ac:dyDescent="0.25">
      <c r="F269" s="243"/>
      <c r="G269" s="285"/>
      <c r="H269" s="286"/>
      <c r="I269" s="287"/>
      <c r="J269" s="285"/>
      <c r="N269" s="288"/>
      <c r="O269" s="289"/>
      <c r="AA269" s="243"/>
      <c r="AC269" s="311"/>
      <c r="AD269" s="312"/>
      <c r="AU269" s="243"/>
      <c r="AW269" s="243"/>
    </row>
    <row r="270" spans="6:49" ht="15.75" customHeight="1" x14ac:dyDescent="0.25">
      <c r="F270" s="243"/>
      <c r="G270" s="285"/>
      <c r="H270" s="286"/>
      <c r="I270" s="287"/>
      <c r="J270" s="285"/>
      <c r="N270" s="288"/>
      <c r="O270" s="289"/>
      <c r="AA270" s="243"/>
      <c r="AC270" s="311"/>
      <c r="AD270" s="312"/>
      <c r="AU270" s="243"/>
      <c r="AW270" s="243"/>
    </row>
    <row r="271" spans="6:49" ht="15.75" customHeight="1" x14ac:dyDescent="0.25">
      <c r="F271" s="243"/>
      <c r="G271" s="285"/>
      <c r="H271" s="286"/>
      <c r="I271" s="287"/>
      <c r="J271" s="285"/>
      <c r="N271" s="288"/>
      <c r="O271" s="289"/>
      <c r="AA271" s="243"/>
      <c r="AC271" s="311"/>
      <c r="AD271" s="312"/>
      <c r="AU271" s="243"/>
      <c r="AW271" s="243"/>
    </row>
    <row r="272" spans="6:49" ht="15.75" customHeight="1" x14ac:dyDescent="0.25">
      <c r="F272" s="243"/>
      <c r="G272" s="285"/>
      <c r="H272" s="286"/>
      <c r="I272" s="287"/>
      <c r="J272" s="285"/>
      <c r="N272" s="288"/>
      <c r="O272" s="289"/>
      <c r="AA272" s="243"/>
      <c r="AC272" s="311"/>
      <c r="AD272" s="312"/>
      <c r="AU272" s="243"/>
      <c r="AW272" s="243"/>
    </row>
    <row r="273" spans="6:49" ht="15.75" customHeight="1" x14ac:dyDescent="0.25">
      <c r="F273" s="243"/>
      <c r="G273" s="285"/>
      <c r="H273" s="286"/>
      <c r="I273" s="287"/>
      <c r="J273" s="285"/>
      <c r="N273" s="288"/>
      <c r="O273" s="289"/>
      <c r="AA273" s="243"/>
      <c r="AC273" s="311"/>
      <c r="AD273" s="312"/>
      <c r="AU273" s="243"/>
      <c r="AW273" s="243"/>
    </row>
    <row r="274" spans="6:49" ht="15.75" customHeight="1" x14ac:dyDescent="0.25">
      <c r="F274" s="243"/>
      <c r="G274" s="285"/>
      <c r="H274" s="286"/>
      <c r="I274" s="287"/>
      <c r="J274" s="285"/>
      <c r="N274" s="288"/>
      <c r="O274" s="289"/>
      <c r="AA274" s="243"/>
      <c r="AC274" s="311"/>
      <c r="AD274" s="312"/>
      <c r="AU274" s="243"/>
      <c r="AW274" s="243"/>
    </row>
    <row r="275" spans="6:49" ht="15.75" customHeight="1" x14ac:dyDescent="0.25">
      <c r="F275" s="243"/>
      <c r="G275" s="285"/>
      <c r="H275" s="286"/>
      <c r="I275" s="287"/>
      <c r="J275" s="285"/>
      <c r="N275" s="288"/>
      <c r="O275" s="289"/>
      <c r="AA275" s="243"/>
      <c r="AC275" s="311"/>
      <c r="AD275" s="312"/>
      <c r="AU275" s="243"/>
      <c r="AW275" s="243"/>
    </row>
    <row r="276" spans="6:49" ht="15.75" customHeight="1" x14ac:dyDescent="0.25">
      <c r="F276" s="243"/>
      <c r="G276" s="285"/>
      <c r="H276" s="286"/>
      <c r="I276" s="287"/>
      <c r="J276" s="285"/>
      <c r="N276" s="288"/>
      <c r="O276" s="289"/>
      <c r="AA276" s="243"/>
      <c r="AC276" s="311"/>
      <c r="AD276" s="312"/>
      <c r="AU276" s="243"/>
      <c r="AW276" s="243"/>
    </row>
    <row r="277" spans="6:49" ht="15.75" customHeight="1" x14ac:dyDescent="0.25">
      <c r="F277" s="243"/>
      <c r="G277" s="285"/>
      <c r="H277" s="286"/>
      <c r="I277" s="287"/>
      <c r="J277" s="285"/>
      <c r="N277" s="288"/>
      <c r="O277" s="289"/>
      <c r="AA277" s="243"/>
      <c r="AC277" s="311"/>
      <c r="AD277" s="312"/>
      <c r="AU277" s="243"/>
      <c r="AW277" s="243"/>
    </row>
    <row r="278" spans="6:49" ht="15.75" customHeight="1" x14ac:dyDescent="0.25">
      <c r="F278" s="243"/>
      <c r="G278" s="285"/>
      <c r="H278" s="286"/>
      <c r="I278" s="287"/>
      <c r="J278" s="285"/>
      <c r="N278" s="288"/>
      <c r="O278" s="289"/>
      <c r="AA278" s="243"/>
      <c r="AC278" s="311"/>
      <c r="AD278" s="312"/>
      <c r="AU278" s="243"/>
      <c r="AW278" s="243"/>
    </row>
    <row r="279" spans="6:49" ht="15.75" customHeight="1" x14ac:dyDescent="0.25">
      <c r="F279" s="243"/>
      <c r="G279" s="285"/>
      <c r="H279" s="286"/>
      <c r="I279" s="287"/>
      <c r="J279" s="285"/>
      <c r="N279" s="288"/>
      <c r="O279" s="289"/>
      <c r="AA279" s="243"/>
      <c r="AC279" s="311"/>
      <c r="AD279" s="312"/>
      <c r="AU279" s="243"/>
      <c r="AW279" s="243"/>
    </row>
    <row r="280" spans="6:49" ht="15.75" customHeight="1" x14ac:dyDescent="0.25">
      <c r="F280" s="243"/>
      <c r="G280" s="285"/>
      <c r="H280" s="286"/>
      <c r="I280" s="287"/>
      <c r="J280" s="285"/>
      <c r="N280" s="288"/>
      <c r="O280" s="289"/>
      <c r="AA280" s="243"/>
      <c r="AC280" s="311"/>
      <c r="AD280" s="312"/>
      <c r="AU280" s="243"/>
      <c r="AW280" s="243"/>
    </row>
    <row r="281" spans="6:49" ht="15.75" customHeight="1" x14ac:dyDescent="0.25">
      <c r="F281" s="243"/>
      <c r="G281" s="285"/>
      <c r="H281" s="286"/>
      <c r="I281" s="287"/>
      <c r="J281" s="285"/>
      <c r="N281" s="288"/>
      <c r="O281" s="289"/>
      <c r="AA281" s="243"/>
      <c r="AC281" s="311"/>
      <c r="AD281" s="312"/>
      <c r="AU281" s="243"/>
      <c r="AW281" s="243"/>
    </row>
    <row r="282" spans="6:49" ht="15.75" customHeight="1" x14ac:dyDescent="0.25">
      <c r="F282" s="243"/>
      <c r="G282" s="285"/>
      <c r="H282" s="286"/>
      <c r="I282" s="287"/>
      <c r="J282" s="285"/>
      <c r="N282" s="288"/>
      <c r="O282" s="289"/>
      <c r="AA282" s="243"/>
      <c r="AC282" s="311"/>
      <c r="AD282" s="312"/>
      <c r="AU282" s="243"/>
      <c r="AW282" s="243"/>
    </row>
    <row r="283" spans="6:49" ht="15.75" customHeight="1" x14ac:dyDescent="0.25">
      <c r="F283" s="243"/>
      <c r="G283" s="285"/>
      <c r="H283" s="286"/>
      <c r="I283" s="287"/>
      <c r="J283" s="285"/>
      <c r="N283" s="288"/>
      <c r="O283" s="289"/>
      <c r="AA283" s="243"/>
      <c r="AC283" s="311"/>
      <c r="AD283" s="312"/>
      <c r="AU283" s="243"/>
      <c r="AW283" s="243"/>
    </row>
    <row r="284" spans="6:49" ht="15.75" customHeight="1" x14ac:dyDescent="0.25">
      <c r="F284" s="243"/>
      <c r="G284" s="285"/>
      <c r="H284" s="286"/>
      <c r="I284" s="287"/>
      <c r="J284" s="285"/>
      <c r="N284" s="288"/>
      <c r="O284" s="289"/>
      <c r="AA284" s="243"/>
      <c r="AC284" s="311"/>
      <c r="AD284" s="312"/>
      <c r="AU284" s="243"/>
      <c r="AW284" s="243"/>
    </row>
    <row r="285" spans="6:49" ht="15.75" customHeight="1" x14ac:dyDescent="0.25">
      <c r="F285" s="243"/>
      <c r="G285" s="285"/>
      <c r="H285" s="286"/>
      <c r="I285" s="287"/>
      <c r="J285" s="285"/>
      <c r="N285" s="288"/>
      <c r="O285" s="289"/>
      <c r="AA285" s="243"/>
      <c r="AC285" s="311"/>
      <c r="AD285" s="312"/>
      <c r="AU285" s="243"/>
      <c r="AW285" s="243"/>
    </row>
    <row r="286" spans="6:49" ht="15.75" customHeight="1" x14ac:dyDescent="0.25">
      <c r="F286" s="243"/>
      <c r="G286" s="285"/>
      <c r="H286" s="286"/>
      <c r="I286" s="287"/>
      <c r="J286" s="285"/>
      <c r="N286" s="288"/>
      <c r="O286" s="289"/>
      <c r="AA286" s="243"/>
      <c r="AC286" s="311"/>
      <c r="AD286" s="312"/>
      <c r="AU286" s="243"/>
      <c r="AW286" s="243"/>
    </row>
    <row r="287" spans="6:49" ht="15.75" customHeight="1" x14ac:dyDescent="0.25">
      <c r="F287" s="243"/>
      <c r="G287" s="285"/>
      <c r="H287" s="286"/>
      <c r="I287" s="287"/>
      <c r="J287" s="285"/>
      <c r="N287" s="288"/>
      <c r="O287" s="289"/>
      <c r="AA287" s="243"/>
      <c r="AC287" s="311"/>
      <c r="AD287" s="312"/>
      <c r="AU287" s="243"/>
      <c r="AW287" s="243"/>
    </row>
    <row r="288" spans="6:49" ht="15.75" customHeight="1" x14ac:dyDescent="0.25">
      <c r="F288" s="243"/>
      <c r="G288" s="285"/>
      <c r="H288" s="286"/>
      <c r="I288" s="287"/>
      <c r="J288" s="285"/>
      <c r="N288" s="288"/>
      <c r="O288" s="289"/>
      <c r="AA288" s="243"/>
      <c r="AC288" s="311"/>
      <c r="AD288" s="312"/>
      <c r="AU288" s="243"/>
      <c r="AW288" s="243"/>
    </row>
    <row r="289" spans="6:49" ht="15.75" customHeight="1" x14ac:dyDescent="0.25">
      <c r="F289" s="243"/>
      <c r="G289" s="285"/>
      <c r="H289" s="286"/>
      <c r="I289" s="287"/>
      <c r="J289" s="285"/>
      <c r="N289" s="288"/>
      <c r="O289" s="289"/>
      <c r="AA289" s="243"/>
      <c r="AC289" s="311"/>
      <c r="AD289" s="312"/>
      <c r="AU289" s="243"/>
      <c r="AW289" s="243"/>
    </row>
    <row r="290" spans="6:49" ht="15.75" customHeight="1" x14ac:dyDescent="0.25">
      <c r="F290" s="243"/>
      <c r="G290" s="285"/>
      <c r="H290" s="286"/>
      <c r="I290" s="287"/>
      <c r="J290" s="285"/>
      <c r="N290" s="288"/>
      <c r="O290" s="289"/>
      <c r="AA290" s="243"/>
      <c r="AC290" s="311"/>
      <c r="AD290" s="312"/>
      <c r="AU290" s="243"/>
      <c r="AW290" s="243"/>
    </row>
    <row r="291" spans="6:49" ht="15.75" customHeight="1" x14ac:dyDescent="0.25">
      <c r="F291" s="243"/>
      <c r="G291" s="285"/>
      <c r="H291" s="286"/>
      <c r="I291" s="287"/>
      <c r="J291" s="285"/>
      <c r="N291" s="288"/>
      <c r="O291" s="289"/>
      <c r="AA291" s="243"/>
      <c r="AC291" s="311"/>
      <c r="AD291" s="312"/>
      <c r="AU291" s="243"/>
      <c r="AW291" s="243"/>
    </row>
    <row r="292" spans="6:49" ht="15.75" customHeight="1" x14ac:dyDescent="0.25">
      <c r="F292" s="243"/>
      <c r="G292" s="285"/>
      <c r="H292" s="286"/>
      <c r="I292" s="287"/>
      <c r="J292" s="285"/>
      <c r="N292" s="288"/>
      <c r="O292" s="289"/>
      <c r="AA292" s="243"/>
      <c r="AC292" s="311"/>
      <c r="AD292" s="312"/>
      <c r="AU292" s="243"/>
      <c r="AW292" s="243"/>
    </row>
    <row r="293" spans="6:49" ht="15.75" customHeight="1" x14ac:dyDescent="0.25">
      <c r="F293" s="243"/>
      <c r="G293" s="285"/>
      <c r="H293" s="286"/>
      <c r="I293" s="287"/>
      <c r="J293" s="285"/>
      <c r="N293" s="288"/>
      <c r="O293" s="289"/>
      <c r="AA293" s="243"/>
      <c r="AC293" s="311"/>
      <c r="AD293" s="312"/>
      <c r="AU293" s="243"/>
      <c r="AW293" s="243"/>
    </row>
    <row r="294" spans="6:49" ht="15.75" customHeight="1" x14ac:dyDescent="0.25">
      <c r="F294" s="243"/>
      <c r="G294" s="285"/>
      <c r="H294" s="286"/>
      <c r="I294" s="287"/>
      <c r="J294" s="285"/>
      <c r="N294" s="288"/>
      <c r="O294" s="289"/>
      <c r="AA294" s="243"/>
      <c r="AC294" s="311"/>
      <c r="AD294" s="312"/>
      <c r="AU294" s="243"/>
      <c r="AW294" s="243"/>
    </row>
    <row r="295" spans="6:49" ht="15.75" customHeight="1" x14ac:dyDescent="0.25">
      <c r="F295" s="243"/>
      <c r="G295" s="285"/>
      <c r="H295" s="286"/>
      <c r="I295" s="287"/>
      <c r="J295" s="285"/>
      <c r="N295" s="288"/>
      <c r="O295" s="289"/>
      <c r="AA295" s="243"/>
      <c r="AC295" s="311"/>
      <c r="AD295" s="312"/>
      <c r="AU295" s="243"/>
      <c r="AW295" s="243"/>
    </row>
    <row r="296" spans="6:49" ht="15.75" customHeight="1" x14ac:dyDescent="0.25">
      <c r="F296" s="243"/>
      <c r="G296" s="285"/>
      <c r="H296" s="286"/>
      <c r="I296" s="287"/>
      <c r="J296" s="285"/>
      <c r="N296" s="288"/>
      <c r="O296" s="289"/>
      <c r="AA296" s="243"/>
      <c r="AC296" s="311"/>
      <c r="AD296" s="312"/>
      <c r="AU296" s="243"/>
      <c r="AW296" s="243"/>
    </row>
    <row r="297" spans="6:49" ht="15.75" customHeight="1" x14ac:dyDescent="0.25">
      <c r="F297" s="243"/>
      <c r="G297" s="285"/>
      <c r="H297" s="286"/>
      <c r="I297" s="287"/>
      <c r="J297" s="285"/>
      <c r="N297" s="288"/>
      <c r="O297" s="289"/>
      <c r="AA297" s="243"/>
      <c r="AC297" s="311"/>
      <c r="AD297" s="312"/>
      <c r="AU297" s="243"/>
      <c r="AW297" s="243"/>
    </row>
    <row r="298" spans="6:49" ht="15.75" customHeight="1" x14ac:dyDescent="0.25">
      <c r="F298" s="243"/>
      <c r="G298" s="285"/>
      <c r="H298" s="286"/>
      <c r="I298" s="287"/>
      <c r="J298" s="285"/>
      <c r="N298" s="288"/>
      <c r="O298" s="289"/>
      <c r="AA298" s="243"/>
      <c r="AC298" s="311"/>
      <c r="AD298" s="312"/>
      <c r="AU298" s="243"/>
      <c r="AW298" s="243"/>
    </row>
    <row r="299" spans="6:49" ht="15.75" customHeight="1" x14ac:dyDescent="0.25">
      <c r="F299" s="243"/>
      <c r="G299" s="285"/>
      <c r="H299" s="286"/>
      <c r="I299" s="287"/>
      <c r="J299" s="285"/>
      <c r="N299" s="288"/>
      <c r="O299" s="289"/>
      <c r="AA299" s="243"/>
      <c r="AC299" s="311"/>
      <c r="AD299" s="312"/>
      <c r="AU299" s="243"/>
      <c r="AW299" s="243"/>
    </row>
    <row r="300" spans="6:49" ht="15.75" customHeight="1" x14ac:dyDescent="0.25">
      <c r="F300" s="243"/>
      <c r="G300" s="285"/>
      <c r="H300" s="286"/>
      <c r="I300" s="287"/>
      <c r="J300" s="285"/>
      <c r="N300" s="288"/>
      <c r="O300" s="289"/>
      <c r="AA300" s="243"/>
      <c r="AC300" s="311"/>
      <c r="AD300" s="312"/>
      <c r="AU300" s="243"/>
      <c r="AW300" s="243"/>
    </row>
    <row r="301" spans="6:49" ht="15.75" customHeight="1" x14ac:dyDescent="0.25">
      <c r="F301" s="243"/>
      <c r="G301" s="285"/>
      <c r="H301" s="286"/>
      <c r="I301" s="287"/>
      <c r="J301" s="285"/>
      <c r="N301" s="288"/>
      <c r="O301" s="289"/>
      <c r="AA301" s="243"/>
      <c r="AC301" s="311"/>
      <c r="AD301" s="312"/>
      <c r="AU301" s="243"/>
      <c r="AW301" s="243"/>
    </row>
    <row r="302" spans="6:49" ht="15.75" customHeight="1" x14ac:dyDescent="0.25">
      <c r="F302" s="243"/>
      <c r="G302" s="285"/>
      <c r="H302" s="286"/>
      <c r="I302" s="287"/>
      <c r="J302" s="285"/>
      <c r="N302" s="288"/>
      <c r="O302" s="289"/>
      <c r="AA302" s="243"/>
      <c r="AC302" s="311"/>
      <c r="AD302" s="312"/>
      <c r="AU302" s="243"/>
      <c r="AW302" s="243"/>
    </row>
    <row r="303" spans="6:49" ht="15.75" customHeight="1" x14ac:dyDescent="0.25">
      <c r="F303" s="243"/>
      <c r="G303" s="285"/>
      <c r="H303" s="286"/>
      <c r="I303" s="287"/>
      <c r="J303" s="285"/>
      <c r="N303" s="288"/>
      <c r="O303" s="289"/>
      <c r="AA303" s="243"/>
      <c r="AC303" s="311"/>
      <c r="AD303" s="312"/>
      <c r="AU303" s="243"/>
      <c r="AW303" s="243"/>
    </row>
    <row r="304" spans="6:49" ht="15.75" customHeight="1" x14ac:dyDescent="0.25">
      <c r="F304" s="243"/>
      <c r="G304" s="285"/>
      <c r="H304" s="286"/>
      <c r="I304" s="287"/>
      <c r="J304" s="285"/>
      <c r="N304" s="288"/>
      <c r="O304" s="289"/>
      <c r="AA304" s="243"/>
      <c r="AC304" s="311"/>
      <c r="AD304" s="312"/>
      <c r="AU304" s="243"/>
      <c r="AW304" s="243"/>
    </row>
    <row r="305" spans="6:49" ht="15.75" customHeight="1" x14ac:dyDescent="0.25">
      <c r="F305" s="243"/>
      <c r="G305" s="285"/>
      <c r="H305" s="286"/>
      <c r="I305" s="287"/>
      <c r="J305" s="285"/>
      <c r="N305" s="288"/>
      <c r="O305" s="289"/>
      <c r="AA305" s="243"/>
      <c r="AC305" s="311"/>
      <c r="AD305" s="312"/>
      <c r="AU305" s="243"/>
      <c r="AW305" s="243"/>
    </row>
    <row r="306" spans="6:49" ht="15.75" customHeight="1" x14ac:dyDescent="0.25">
      <c r="F306" s="243"/>
      <c r="G306" s="285"/>
      <c r="H306" s="286"/>
      <c r="I306" s="287"/>
      <c r="J306" s="285"/>
      <c r="N306" s="288"/>
      <c r="O306" s="289"/>
      <c r="AA306" s="243"/>
      <c r="AC306" s="311"/>
      <c r="AD306" s="312"/>
      <c r="AU306" s="243"/>
      <c r="AW306" s="243"/>
    </row>
    <row r="307" spans="6:49" ht="15.75" customHeight="1" x14ac:dyDescent="0.25">
      <c r="F307" s="243"/>
      <c r="G307" s="285"/>
      <c r="H307" s="286"/>
      <c r="I307" s="287"/>
      <c r="J307" s="285"/>
      <c r="N307" s="288"/>
      <c r="O307" s="289"/>
      <c r="AA307" s="243"/>
      <c r="AC307" s="311"/>
      <c r="AD307" s="312"/>
      <c r="AU307" s="243"/>
      <c r="AW307" s="243"/>
    </row>
    <row r="308" spans="6:49" ht="15.75" customHeight="1" x14ac:dyDescent="0.25">
      <c r="F308" s="243"/>
      <c r="G308" s="285"/>
      <c r="H308" s="286"/>
      <c r="I308" s="287"/>
      <c r="J308" s="285"/>
      <c r="N308" s="288"/>
      <c r="O308" s="289"/>
      <c r="AA308" s="243"/>
      <c r="AC308" s="311"/>
      <c r="AD308" s="312"/>
      <c r="AU308" s="243"/>
      <c r="AW308" s="243"/>
    </row>
    <row r="309" spans="6:49" ht="15.75" customHeight="1" x14ac:dyDescent="0.25">
      <c r="F309" s="243"/>
      <c r="G309" s="285"/>
      <c r="H309" s="286"/>
      <c r="I309" s="287"/>
      <c r="J309" s="285"/>
      <c r="N309" s="288"/>
      <c r="O309" s="289"/>
      <c r="AA309" s="243"/>
      <c r="AC309" s="311"/>
      <c r="AD309" s="312"/>
      <c r="AU309" s="243"/>
      <c r="AW309" s="243"/>
    </row>
    <row r="310" spans="6:49" ht="15.75" customHeight="1" x14ac:dyDescent="0.25">
      <c r="F310" s="243"/>
      <c r="G310" s="285"/>
      <c r="H310" s="286"/>
      <c r="I310" s="287"/>
      <c r="J310" s="285"/>
      <c r="N310" s="288"/>
      <c r="O310" s="289"/>
      <c r="AA310" s="243"/>
      <c r="AC310" s="311"/>
      <c r="AD310" s="312"/>
      <c r="AU310" s="243"/>
      <c r="AW310" s="243"/>
    </row>
    <row r="311" spans="6:49" ht="15.75" customHeight="1" x14ac:dyDescent="0.25">
      <c r="F311" s="243"/>
      <c r="G311" s="285"/>
      <c r="H311" s="286"/>
      <c r="I311" s="287"/>
      <c r="J311" s="285"/>
      <c r="N311" s="288"/>
      <c r="O311" s="289"/>
      <c r="AA311" s="243"/>
      <c r="AC311" s="311"/>
      <c r="AD311" s="312"/>
      <c r="AU311" s="243"/>
      <c r="AW311" s="243"/>
    </row>
    <row r="312" spans="6:49" ht="15.75" customHeight="1" x14ac:dyDescent="0.25">
      <c r="F312" s="243"/>
      <c r="G312" s="285"/>
      <c r="H312" s="286"/>
      <c r="I312" s="287"/>
      <c r="J312" s="285"/>
      <c r="N312" s="288"/>
      <c r="O312" s="289"/>
      <c r="AA312" s="243"/>
      <c r="AC312" s="311"/>
      <c r="AD312" s="312"/>
      <c r="AU312" s="243"/>
      <c r="AW312" s="243"/>
    </row>
    <row r="313" spans="6:49" ht="15.75" customHeight="1" x14ac:dyDescent="0.25">
      <c r="F313" s="243"/>
      <c r="G313" s="285"/>
      <c r="H313" s="286"/>
      <c r="I313" s="287"/>
      <c r="J313" s="285"/>
      <c r="N313" s="288"/>
      <c r="O313" s="289"/>
      <c r="AA313" s="243"/>
      <c r="AC313" s="311"/>
      <c r="AD313" s="312"/>
      <c r="AU313" s="243"/>
      <c r="AW313" s="243"/>
    </row>
    <row r="314" spans="6:49" ht="15.75" customHeight="1" x14ac:dyDescent="0.25">
      <c r="F314" s="243"/>
      <c r="G314" s="285"/>
      <c r="H314" s="286"/>
      <c r="I314" s="287"/>
      <c r="J314" s="285"/>
      <c r="N314" s="288"/>
      <c r="O314" s="289"/>
      <c r="AA314" s="243"/>
      <c r="AC314" s="311"/>
      <c r="AD314" s="312"/>
      <c r="AU314" s="243"/>
      <c r="AW314" s="243"/>
    </row>
    <row r="315" spans="6:49" ht="15.75" customHeight="1" x14ac:dyDescent="0.25">
      <c r="F315" s="243"/>
      <c r="G315" s="285"/>
      <c r="H315" s="286"/>
      <c r="I315" s="287"/>
      <c r="J315" s="285"/>
      <c r="N315" s="288"/>
      <c r="O315" s="289"/>
      <c r="AA315" s="243"/>
      <c r="AC315" s="311"/>
      <c r="AD315" s="312"/>
      <c r="AU315" s="243"/>
      <c r="AW315" s="243"/>
    </row>
    <row r="316" spans="6:49" ht="15.75" customHeight="1" x14ac:dyDescent="0.25">
      <c r="F316" s="243"/>
      <c r="G316" s="285"/>
      <c r="H316" s="286"/>
      <c r="I316" s="287"/>
      <c r="J316" s="285"/>
      <c r="N316" s="288"/>
      <c r="O316" s="289"/>
      <c r="AA316" s="243"/>
      <c r="AC316" s="311"/>
      <c r="AD316" s="312"/>
      <c r="AU316" s="243"/>
      <c r="AW316" s="243"/>
    </row>
    <row r="317" spans="6:49" ht="15.75" customHeight="1" x14ac:dyDescent="0.25">
      <c r="F317" s="243"/>
      <c r="G317" s="285"/>
      <c r="H317" s="286"/>
      <c r="I317" s="287"/>
      <c r="J317" s="285"/>
      <c r="N317" s="288"/>
      <c r="O317" s="289"/>
      <c r="AA317" s="243"/>
      <c r="AC317" s="311"/>
      <c r="AD317" s="312"/>
      <c r="AU317" s="243"/>
      <c r="AW317" s="243"/>
    </row>
    <row r="318" spans="6:49" ht="15.75" customHeight="1" x14ac:dyDescent="0.25">
      <c r="F318" s="243"/>
      <c r="G318" s="285"/>
      <c r="H318" s="286"/>
      <c r="I318" s="287"/>
      <c r="J318" s="285"/>
      <c r="N318" s="288"/>
      <c r="O318" s="289"/>
      <c r="AA318" s="243"/>
      <c r="AC318" s="311"/>
      <c r="AD318" s="312"/>
      <c r="AU318" s="243"/>
      <c r="AW318" s="243"/>
    </row>
    <row r="319" spans="6:49" ht="15.75" customHeight="1" x14ac:dyDescent="0.25">
      <c r="F319" s="243"/>
      <c r="G319" s="285"/>
      <c r="H319" s="286"/>
      <c r="I319" s="287"/>
      <c r="J319" s="285"/>
      <c r="N319" s="288"/>
      <c r="O319" s="289"/>
      <c r="AA319" s="243"/>
      <c r="AC319" s="311"/>
      <c r="AD319" s="312"/>
      <c r="AU319" s="243"/>
      <c r="AW319" s="243"/>
    </row>
    <row r="320" spans="6:49" ht="15.75" customHeight="1" x14ac:dyDescent="0.25">
      <c r="F320" s="243"/>
      <c r="G320" s="285"/>
      <c r="H320" s="286"/>
      <c r="I320" s="287"/>
      <c r="J320" s="285"/>
      <c r="N320" s="288"/>
      <c r="O320" s="289"/>
      <c r="AA320" s="243"/>
      <c r="AC320" s="311"/>
      <c r="AD320" s="312"/>
      <c r="AU320" s="243"/>
      <c r="AW320" s="243"/>
    </row>
    <row r="321" spans="6:49" ht="15.75" customHeight="1" x14ac:dyDescent="0.25">
      <c r="F321" s="243"/>
      <c r="G321" s="285"/>
      <c r="H321" s="286"/>
      <c r="I321" s="287"/>
      <c r="J321" s="285"/>
      <c r="N321" s="288"/>
      <c r="O321" s="289"/>
      <c r="AA321" s="243"/>
      <c r="AC321" s="311"/>
      <c r="AD321" s="312"/>
      <c r="AU321" s="243"/>
      <c r="AW321" s="243"/>
    </row>
    <row r="322" spans="6:49" ht="15.75" customHeight="1" x14ac:dyDescent="0.25">
      <c r="F322" s="243"/>
      <c r="G322" s="285"/>
      <c r="H322" s="286"/>
      <c r="I322" s="287"/>
      <c r="J322" s="285"/>
      <c r="N322" s="288"/>
      <c r="O322" s="289"/>
      <c r="AA322" s="243"/>
      <c r="AC322" s="311"/>
      <c r="AD322" s="312"/>
      <c r="AU322" s="243"/>
      <c r="AW322" s="243"/>
    </row>
    <row r="323" spans="6:49" ht="15.75" customHeight="1" x14ac:dyDescent="0.25">
      <c r="F323" s="243"/>
      <c r="G323" s="285"/>
      <c r="H323" s="286"/>
      <c r="I323" s="287"/>
      <c r="J323" s="285"/>
      <c r="N323" s="288"/>
      <c r="O323" s="289"/>
      <c r="AA323" s="243"/>
      <c r="AC323" s="311"/>
      <c r="AD323" s="312"/>
      <c r="AU323" s="243"/>
      <c r="AW323" s="243"/>
    </row>
    <row r="324" spans="6:49" ht="15.75" customHeight="1" x14ac:dyDescent="0.25">
      <c r="F324" s="243"/>
      <c r="G324" s="285"/>
      <c r="H324" s="286"/>
      <c r="I324" s="287"/>
      <c r="J324" s="285"/>
      <c r="N324" s="288"/>
      <c r="O324" s="289"/>
      <c r="AA324" s="243"/>
      <c r="AC324" s="311"/>
      <c r="AD324" s="312"/>
      <c r="AU324" s="243"/>
      <c r="AW324" s="243"/>
    </row>
    <row r="325" spans="6:49" ht="15.75" customHeight="1" x14ac:dyDescent="0.25">
      <c r="F325" s="243"/>
      <c r="G325" s="285"/>
      <c r="H325" s="286"/>
      <c r="I325" s="287"/>
      <c r="J325" s="285"/>
      <c r="N325" s="288"/>
      <c r="O325" s="289"/>
      <c r="AA325" s="243"/>
      <c r="AC325" s="311"/>
      <c r="AD325" s="312"/>
      <c r="AU325" s="243"/>
      <c r="AW325" s="243"/>
    </row>
    <row r="326" spans="6:49" ht="15.75" customHeight="1" x14ac:dyDescent="0.25">
      <c r="F326" s="243"/>
      <c r="G326" s="285"/>
      <c r="H326" s="286"/>
      <c r="I326" s="287"/>
      <c r="J326" s="285"/>
      <c r="N326" s="288"/>
      <c r="O326" s="289"/>
      <c r="AA326" s="243"/>
      <c r="AC326" s="311"/>
      <c r="AD326" s="312"/>
      <c r="AU326" s="243"/>
      <c r="AW326" s="243"/>
    </row>
    <row r="327" spans="6:49" ht="15.75" customHeight="1" x14ac:dyDescent="0.25">
      <c r="F327" s="243"/>
      <c r="G327" s="285"/>
      <c r="H327" s="286"/>
      <c r="I327" s="287"/>
      <c r="J327" s="285"/>
      <c r="N327" s="288"/>
      <c r="O327" s="289"/>
      <c r="AA327" s="243"/>
      <c r="AC327" s="311"/>
      <c r="AD327" s="312"/>
      <c r="AU327" s="243"/>
      <c r="AW327" s="243"/>
    </row>
    <row r="328" spans="6:49" ht="15.75" customHeight="1" x14ac:dyDescent="0.25">
      <c r="F328" s="243"/>
      <c r="G328" s="285"/>
      <c r="H328" s="286"/>
      <c r="I328" s="287"/>
      <c r="J328" s="285"/>
      <c r="N328" s="288"/>
      <c r="O328" s="289"/>
      <c r="AA328" s="243"/>
      <c r="AC328" s="311"/>
      <c r="AD328" s="312"/>
      <c r="AU328" s="243"/>
      <c r="AW328" s="243"/>
    </row>
    <row r="329" spans="6:49" ht="15.75" customHeight="1" x14ac:dyDescent="0.25">
      <c r="F329" s="243"/>
      <c r="G329" s="285"/>
      <c r="H329" s="286"/>
      <c r="I329" s="287"/>
      <c r="J329" s="285"/>
      <c r="N329" s="288"/>
      <c r="O329" s="289"/>
      <c r="AA329" s="243"/>
      <c r="AC329" s="311"/>
      <c r="AD329" s="312"/>
      <c r="AU329" s="243"/>
      <c r="AW329" s="243"/>
    </row>
    <row r="330" spans="6:49" ht="15.75" customHeight="1" x14ac:dyDescent="0.25">
      <c r="F330" s="243"/>
      <c r="G330" s="285"/>
      <c r="H330" s="286"/>
      <c r="I330" s="287"/>
      <c r="J330" s="285"/>
      <c r="N330" s="288"/>
      <c r="O330" s="289"/>
      <c r="AA330" s="243"/>
      <c r="AC330" s="311"/>
      <c r="AD330" s="312"/>
      <c r="AU330" s="243"/>
      <c r="AW330" s="243"/>
    </row>
    <row r="331" spans="6:49" ht="15.75" customHeight="1" x14ac:dyDescent="0.25">
      <c r="F331" s="243"/>
      <c r="G331" s="285"/>
      <c r="H331" s="286"/>
      <c r="I331" s="287"/>
      <c r="J331" s="285"/>
      <c r="N331" s="288"/>
      <c r="O331" s="289"/>
      <c r="AA331" s="243"/>
      <c r="AC331" s="311"/>
      <c r="AD331" s="312"/>
      <c r="AU331" s="243"/>
      <c r="AW331" s="243"/>
    </row>
    <row r="332" spans="6:49" ht="15.75" customHeight="1" x14ac:dyDescent="0.25">
      <c r="F332" s="243"/>
      <c r="G332" s="285"/>
      <c r="H332" s="286"/>
      <c r="I332" s="287"/>
      <c r="J332" s="285"/>
      <c r="N332" s="288"/>
      <c r="O332" s="289"/>
      <c r="AA332" s="243"/>
      <c r="AC332" s="311"/>
      <c r="AD332" s="312"/>
      <c r="AU332" s="243"/>
      <c r="AW332" s="243"/>
    </row>
    <row r="333" spans="6:49" ht="15.75" customHeight="1" x14ac:dyDescent="0.25">
      <c r="F333" s="243"/>
      <c r="G333" s="285"/>
      <c r="H333" s="286"/>
      <c r="I333" s="287"/>
      <c r="J333" s="285"/>
      <c r="N333" s="288"/>
      <c r="O333" s="289"/>
      <c r="AA333" s="243"/>
      <c r="AC333" s="311"/>
      <c r="AD333" s="312"/>
      <c r="AU333" s="243"/>
      <c r="AW333" s="243"/>
    </row>
    <row r="334" spans="6:49" ht="15.75" customHeight="1" x14ac:dyDescent="0.25">
      <c r="F334" s="243"/>
      <c r="G334" s="285"/>
      <c r="H334" s="286"/>
      <c r="I334" s="287"/>
      <c r="J334" s="285"/>
      <c r="N334" s="288"/>
      <c r="O334" s="289"/>
      <c r="AA334" s="243"/>
      <c r="AC334" s="311"/>
      <c r="AD334" s="312"/>
      <c r="AU334" s="243"/>
      <c r="AW334" s="243"/>
    </row>
    <row r="335" spans="6:49" ht="15.75" customHeight="1" x14ac:dyDescent="0.25">
      <c r="F335" s="243"/>
      <c r="G335" s="285"/>
      <c r="H335" s="286"/>
      <c r="I335" s="287"/>
      <c r="J335" s="285"/>
      <c r="N335" s="288"/>
      <c r="O335" s="289"/>
      <c r="AA335" s="243"/>
      <c r="AC335" s="311"/>
      <c r="AD335" s="312"/>
      <c r="AU335" s="243"/>
      <c r="AW335" s="243"/>
    </row>
    <row r="336" spans="6:49" ht="15.75" customHeight="1" x14ac:dyDescent="0.25">
      <c r="F336" s="243"/>
      <c r="G336" s="285"/>
      <c r="H336" s="286"/>
      <c r="I336" s="287"/>
      <c r="J336" s="285"/>
      <c r="N336" s="288"/>
      <c r="O336" s="289"/>
      <c r="AA336" s="243"/>
      <c r="AC336" s="311"/>
      <c r="AD336" s="312"/>
      <c r="AU336" s="243"/>
      <c r="AW336" s="243"/>
    </row>
    <row r="337" spans="6:49" ht="15.75" customHeight="1" x14ac:dyDescent="0.25">
      <c r="F337" s="243"/>
      <c r="G337" s="285"/>
      <c r="H337" s="286"/>
      <c r="I337" s="287"/>
      <c r="J337" s="285"/>
      <c r="N337" s="288"/>
      <c r="O337" s="289"/>
      <c r="AA337" s="243"/>
      <c r="AC337" s="311"/>
      <c r="AD337" s="312"/>
      <c r="AU337" s="243"/>
      <c r="AW337" s="243"/>
    </row>
    <row r="338" spans="6:49" ht="15.75" customHeight="1" x14ac:dyDescent="0.25">
      <c r="F338" s="243"/>
      <c r="G338" s="285"/>
      <c r="H338" s="286"/>
      <c r="I338" s="287"/>
      <c r="J338" s="285"/>
      <c r="N338" s="288"/>
      <c r="O338" s="289"/>
      <c r="AA338" s="243"/>
      <c r="AC338" s="311"/>
      <c r="AD338" s="312"/>
      <c r="AU338" s="243"/>
      <c r="AW338" s="243"/>
    </row>
    <row r="339" spans="6:49" ht="15.75" customHeight="1" x14ac:dyDescent="0.25">
      <c r="F339" s="243"/>
      <c r="G339" s="285"/>
      <c r="H339" s="286"/>
      <c r="I339" s="287"/>
      <c r="J339" s="285"/>
      <c r="N339" s="288"/>
      <c r="O339" s="289"/>
      <c r="AA339" s="243"/>
      <c r="AC339" s="311"/>
      <c r="AD339" s="312"/>
      <c r="AU339" s="243"/>
      <c r="AW339" s="243"/>
    </row>
    <row r="340" spans="6:49" ht="15.75" customHeight="1" x14ac:dyDescent="0.25">
      <c r="F340" s="243"/>
      <c r="G340" s="285"/>
      <c r="H340" s="286"/>
      <c r="I340" s="287"/>
      <c r="J340" s="285"/>
      <c r="N340" s="288"/>
      <c r="O340" s="289"/>
      <c r="AA340" s="243"/>
      <c r="AC340" s="311"/>
      <c r="AD340" s="312"/>
      <c r="AU340" s="243"/>
      <c r="AW340" s="243"/>
    </row>
    <row r="341" spans="6:49" ht="15.75" customHeight="1" x14ac:dyDescent="0.25">
      <c r="F341" s="243"/>
      <c r="G341" s="285"/>
      <c r="H341" s="286"/>
      <c r="I341" s="287"/>
      <c r="J341" s="285"/>
      <c r="N341" s="288"/>
      <c r="O341" s="289"/>
      <c r="AA341" s="243"/>
      <c r="AC341" s="311"/>
      <c r="AD341" s="312"/>
      <c r="AU341" s="243"/>
      <c r="AW341" s="243"/>
    </row>
    <row r="342" spans="6:49" ht="15.75" customHeight="1" x14ac:dyDescent="0.25">
      <c r="F342" s="243"/>
      <c r="G342" s="285"/>
      <c r="H342" s="286"/>
      <c r="I342" s="287"/>
      <c r="J342" s="285"/>
      <c r="N342" s="288"/>
      <c r="O342" s="289"/>
      <c r="AA342" s="243"/>
      <c r="AC342" s="311"/>
      <c r="AD342" s="312"/>
      <c r="AU342" s="243"/>
      <c r="AW342" s="243"/>
    </row>
    <row r="343" spans="6:49" ht="15.75" customHeight="1" x14ac:dyDescent="0.25">
      <c r="F343" s="243"/>
      <c r="G343" s="285"/>
      <c r="H343" s="286"/>
      <c r="I343" s="287"/>
      <c r="J343" s="285"/>
      <c r="N343" s="288"/>
      <c r="O343" s="289"/>
      <c r="AA343" s="243"/>
      <c r="AC343" s="311"/>
      <c r="AD343" s="312"/>
      <c r="AU343" s="243"/>
      <c r="AW343" s="243"/>
    </row>
    <row r="344" spans="6:49" ht="15.75" customHeight="1" x14ac:dyDescent="0.25">
      <c r="F344" s="243"/>
      <c r="G344" s="285"/>
      <c r="H344" s="286"/>
      <c r="I344" s="287"/>
      <c r="J344" s="285"/>
      <c r="N344" s="288"/>
      <c r="O344" s="289"/>
      <c r="AA344" s="243"/>
      <c r="AC344" s="311"/>
      <c r="AD344" s="312"/>
      <c r="AU344" s="243"/>
      <c r="AW344" s="243"/>
    </row>
    <row r="345" spans="6:49" ht="15.75" customHeight="1" x14ac:dyDescent="0.25">
      <c r="F345" s="243"/>
      <c r="G345" s="285"/>
      <c r="H345" s="286"/>
      <c r="I345" s="287"/>
      <c r="J345" s="285"/>
      <c r="N345" s="288"/>
      <c r="O345" s="289"/>
      <c r="AA345" s="243"/>
      <c r="AC345" s="311"/>
      <c r="AD345" s="312"/>
      <c r="AU345" s="243"/>
      <c r="AW345" s="243"/>
    </row>
    <row r="346" spans="6:49" ht="15.75" customHeight="1" x14ac:dyDescent="0.25">
      <c r="F346" s="243"/>
      <c r="G346" s="285"/>
      <c r="H346" s="286"/>
      <c r="I346" s="287"/>
      <c r="J346" s="285"/>
      <c r="N346" s="288"/>
      <c r="O346" s="289"/>
      <c r="AA346" s="243"/>
      <c r="AC346" s="311"/>
      <c r="AD346" s="312"/>
      <c r="AU346" s="243"/>
      <c r="AW346" s="243"/>
    </row>
    <row r="347" spans="6:49" ht="15.75" customHeight="1" x14ac:dyDescent="0.25">
      <c r="F347" s="243"/>
      <c r="G347" s="285"/>
      <c r="H347" s="286"/>
      <c r="I347" s="287"/>
      <c r="J347" s="285"/>
      <c r="N347" s="288"/>
      <c r="O347" s="289"/>
      <c r="AA347" s="243"/>
      <c r="AC347" s="311"/>
      <c r="AD347" s="312"/>
      <c r="AU347" s="243"/>
      <c r="AW347" s="243"/>
    </row>
    <row r="348" spans="6:49" ht="15.75" customHeight="1" x14ac:dyDescent="0.25">
      <c r="F348" s="243"/>
      <c r="G348" s="285"/>
      <c r="H348" s="286"/>
      <c r="I348" s="287"/>
      <c r="J348" s="285"/>
      <c r="N348" s="288"/>
      <c r="O348" s="289"/>
      <c r="AA348" s="243"/>
      <c r="AC348" s="311"/>
      <c r="AD348" s="312"/>
      <c r="AU348" s="243"/>
      <c r="AW348" s="243"/>
    </row>
    <row r="349" spans="6:49" ht="15.75" customHeight="1" x14ac:dyDescent="0.25">
      <c r="F349" s="243"/>
      <c r="G349" s="285"/>
      <c r="H349" s="286"/>
      <c r="I349" s="287"/>
      <c r="J349" s="285"/>
      <c r="N349" s="288"/>
      <c r="O349" s="289"/>
      <c r="AA349" s="243"/>
      <c r="AC349" s="311"/>
      <c r="AD349" s="312"/>
      <c r="AU349" s="243"/>
      <c r="AW349" s="243"/>
    </row>
    <row r="350" spans="6:49" ht="15.75" customHeight="1" x14ac:dyDescent="0.25">
      <c r="F350" s="243"/>
      <c r="G350" s="285"/>
      <c r="H350" s="286"/>
      <c r="I350" s="287"/>
      <c r="J350" s="285"/>
      <c r="N350" s="288"/>
      <c r="O350" s="289"/>
      <c r="AA350" s="243"/>
      <c r="AC350" s="311"/>
      <c r="AD350" s="312"/>
      <c r="AU350" s="243"/>
      <c r="AW350" s="243"/>
    </row>
    <row r="351" spans="6:49" ht="15.75" customHeight="1" x14ac:dyDescent="0.25">
      <c r="F351" s="243"/>
      <c r="G351" s="285"/>
      <c r="H351" s="286"/>
      <c r="I351" s="287"/>
      <c r="J351" s="285"/>
      <c r="N351" s="288"/>
      <c r="O351" s="289"/>
      <c r="AA351" s="243"/>
      <c r="AC351" s="311"/>
      <c r="AD351" s="312"/>
      <c r="AU351" s="243"/>
      <c r="AW351" s="243"/>
    </row>
    <row r="352" spans="6:49" ht="15.75" customHeight="1" x14ac:dyDescent="0.25">
      <c r="F352" s="243"/>
      <c r="G352" s="285"/>
      <c r="H352" s="286"/>
      <c r="I352" s="287"/>
      <c r="J352" s="285"/>
      <c r="N352" s="288"/>
      <c r="O352" s="289"/>
      <c r="AA352" s="243"/>
      <c r="AC352" s="311"/>
      <c r="AD352" s="312"/>
      <c r="AU352" s="243"/>
      <c r="AW352" s="243"/>
    </row>
    <row r="353" spans="6:49" ht="15.75" customHeight="1" x14ac:dyDescent="0.25">
      <c r="F353" s="243"/>
      <c r="G353" s="285"/>
      <c r="H353" s="286"/>
      <c r="I353" s="287"/>
      <c r="J353" s="285"/>
      <c r="N353" s="288"/>
      <c r="O353" s="289"/>
      <c r="AA353" s="243"/>
      <c r="AC353" s="311"/>
      <c r="AD353" s="312"/>
      <c r="AU353" s="243"/>
      <c r="AW353" s="243"/>
    </row>
    <row r="354" spans="6:49" ht="15.75" customHeight="1" x14ac:dyDescent="0.25">
      <c r="F354" s="243"/>
      <c r="G354" s="285"/>
      <c r="H354" s="286"/>
      <c r="I354" s="287"/>
      <c r="J354" s="285"/>
      <c r="N354" s="288"/>
      <c r="O354" s="289"/>
      <c r="AA354" s="243"/>
      <c r="AC354" s="311"/>
      <c r="AD354" s="312"/>
      <c r="AU354" s="243"/>
      <c r="AW354" s="243"/>
    </row>
    <row r="355" spans="6:49" ht="15.75" customHeight="1" x14ac:dyDescent="0.25">
      <c r="F355" s="243"/>
      <c r="G355" s="285"/>
      <c r="H355" s="286"/>
      <c r="I355" s="287"/>
      <c r="J355" s="285"/>
      <c r="N355" s="288"/>
      <c r="O355" s="289"/>
      <c r="AA355" s="243"/>
      <c r="AC355" s="311"/>
      <c r="AD355" s="312"/>
      <c r="AU355" s="243"/>
      <c r="AW355" s="243"/>
    </row>
    <row r="356" spans="6:49" ht="15.75" customHeight="1" x14ac:dyDescent="0.25">
      <c r="F356" s="243"/>
      <c r="G356" s="285"/>
      <c r="H356" s="286"/>
      <c r="I356" s="287"/>
      <c r="J356" s="285"/>
      <c r="N356" s="288"/>
      <c r="O356" s="289"/>
      <c r="AA356" s="243"/>
      <c r="AC356" s="311"/>
      <c r="AD356" s="312"/>
      <c r="AU356" s="243"/>
      <c r="AW356" s="243"/>
    </row>
    <row r="357" spans="6:49" ht="15.75" customHeight="1" x14ac:dyDescent="0.25">
      <c r="F357" s="243"/>
      <c r="G357" s="285"/>
      <c r="H357" s="286"/>
      <c r="I357" s="287"/>
      <c r="J357" s="285"/>
      <c r="N357" s="288"/>
      <c r="O357" s="289"/>
      <c r="AA357" s="243"/>
      <c r="AC357" s="311"/>
      <c r="AD357" s="312"/>
      <c r="AU357" s="243"/>
      <c r="AW357" s="243"/>
    </row>
    <row r="358" spans="6:49" ht="15.75" customHeight="1" x14ac:dyDescent="0.25">
      <c r="F358" s="243"/>
      <c r="G358" s="285"/>
      <c r="H358" s="286"/>
      <c r="I358" s="287"/>
      <c r="J358" s="285"/>
      <c r="N358" s="288"/>
      <c r="O358" s="289"/>
      <c r="AA358" s="243"/>
      <c r="AC358" s="311"/>
      <c r="AD358" s="312"/>
      <c r="AU358" s="243"/>
      <c r="AW358" s="243"/>
    </row>
    <row r="359" spans="6:49" ht="15.75" customHeight="1" x14ac:dyDescent="0.25">
      <c r="F359" s="243"/>
      <c r="G359" s="285"/>
      <c r="H359" s="286"/>
      <c r="I359" s="287"/>
      <c r="J359" s="285"/>
      <c r="N359" s="288"/>
      <c r="O359" s="289"/>
      <c r="AA359" s="243"/>
      <c r="AC359" s="311"/>
      <c r="AD359" s="312"/>
      <c r="AU359" s="243"/>
      <c r="AW359" s="243"/>
    </row>
    <row r="360" spans="6:49" ht="15.75" customHeight="1" x14ac:dyDescent="0.25">
      <c r="F360" s="243"/>
      <c r="G360" s="285"/>
      <c r="H360" s="286"/>
      <c r="I360" s="287"/>
      <c r="J360" s="285"/>
      <c r="N360" s="288"/>
      <c r="O360" s="289"/>
      <c r="AA360" s="243"/>
      <c r="AC360" s="311"/>
      <c r="AD360" s="312"/>
      <c r="AU360" s="243"/>
      <c r="AW360" s="243"/>
    </row>
    <row r="361" spans="6:49" ht="15.75" customHeight="1" x14ac:dyDescent="0.25">
      <c r="F361" s="243"/>
      <c r="G361" s="285"/>
      <c r="H361" s="286"/>
      <c r="I361" s="287"/>
      <c r="J361" s="285"/>
      <c r="N361" s="288"/>
      <c r="O361" s="289"/>
      <c r="AA361" s="243"/>
      <c r="AC361" s="311"/>
      <c r="AD361" s="312"/>
      <c r="AU361" s="243"/>
      <c r="AW361" s="243"/>
    </row>
    <row r="362" spans="6:49" ht="15.75" customHeight="1" x14ac:dyDescent="0.25">
      <c r="F362" s="243"/>
      <c r="G362" s="285"/>
      <c r="H362" s="286"/>
      <c r="I362" s="287"/>
      <c r="J362" s="285"/>
      <c r="N362" s="288"/>
      <c r="O362" s="289"/>
      <c r="AA362" s="243"/>
      <c r="AC362" s="311"/>
      <c r="AD362" s="312"/>
      <c r="AU362" s="243"/>
      <c r="AW362" s="243"/>
    </row>
    <row r="363" spans="6:49" ht="15.75" customHeight="1" x14ac:dyDescent="0.25">
      <c r="F363" s="243"/>
      <c r="G363" s="285"/>
      <c r="H363" s="286"/>
      <c r="I363" s="287"/>
      <c r="J363" s="285"/>
      <c r="N363" s="288"/>
      <c r="O363" s="289"/>
      <c r="AA363" s="243"/>
      <c r="AC363" s="311"/>
      <c r="AD363" s="312"/>
      <c r="AU363" s="243"/>
      <c r="AW363" s="243"/>
    </row>
    <row r="364" spans="6:49" ht="15.75" customHeight="1" x14ac:dyDescent="0.25">
      <c r="F364" s="243"/>
      <c r="G364" s="285"/>
      <c r="H364" s="286"/>
      <c r="I364" s="287"/>
      <c r="J364" s="285"/>
      <c r="N364" s="288"/>
      <c r="O364" s="289"/>
      <c r="AA364" s="243"/>
      <c r="AC364" s="311"/>
      <c r="AD364" s="312"/>
      <c r="AU364" s="243"/>
      <c r="AW364" s="243"/>
    </row>
    <row r="365" spans="6:49" ht="15.75" customHeight="1" x14ac:dyDescent="0.25">
      <c r="F365" s="243"/>
      <c r="G365" s="285"/>
      <c r="H365" s="286"/>
      <c r="I365" s="287"/>
      <c r="J365" s="285"/>
      <c r="N365" s="288"/>
      <c r="O365" s="289"/>
      <c r="AA365" s="243"/>
      <c r="AC365" s="311"/>
      <c r="AD365" s="312"/>
      <c r="AU365" s="243"/>
      <c r="AW365" s="243"/>
    </row>
    <row r="366" spans="6:49" ht="15.75" customHeight="1" x14ac:dyDescent="0.25">
      <c r="F366" s="243"/>
      <c r="G366" s="285"/>
      <c r="H366" s="286"/>
      <c r="I366" s="287"/>
      <c r="J366" s="285"/>
      <c r="N366" s="288"/>
      <c r="O366" s="289"/>
      <c r="AA366" s="243"/>
      <c r="AC366" s="311"/>
      <c r="AD366" s="312"/>
      <c r="AU366" s="243"/>
      <c r="AW366" s="243"/>
    </row>
    <row r="367" spans="6:49" ht="15.75" customHeight="1" x14ac:dyDescent="0.25">
      <c r="F367" s="243"/>
      <c r="G367" s="285"/>
      <c r="H367" s="286"/>
      <c r="I367" s="287"/>
      <c r="J367" s="285"/>
      <c r="N367" s="288"/>
      <c r="O367" s="289"/>
      <c r="AA367" s="243"/>
      <c r="AC367" s="311"/>
      <c r="AD367" s="312"/>
      <c r="AU367" s="243"/>
      <c r="AW367" s="243"/>
    </row>
    <row r="368" spans="6:49" ht="15.75" customHeight="1" x14ac:dyDescent="0.25">
      <c r="F368" s="243"/>
      <c r="G368" s="285"/>
      <c r="H368" s="286"/>
      <c r="I368" s="287"/>
      <c r="J368" s="285"/>
      <c r="N368" s="288"/>
      <c r="O368" s="289"/>
      <c r="AA368" s="243"/>
      <c r="AC368" s="311"/>
      <c r="AD368" s="312"/>
      <c r="AU368" s="243"/>
      <c r="AW368" s="243"/>
    </row>
    <row r="369" spans="6:49" ht="15.75" customHeight="1" x14ac:dyDescent="0.25">
      <c r="F369" s="243"/>
      <c r="G369" s="285"/>
      <c r="H369" s="286"/>
      <c r="I369" s="287"/>
      <c r="J369" s="285"/>
      <c r="N369" s="288"/>
      <c r="O369" s="289"/>
      <c r="AA369" s="243"/>
      <c r="AC369" s="311"/>
      <c r="AD369" s="312"/>
      <c r="AU369" s="243"/>
      <c r="AW369" s="243"/>
    </row>
    <row r="370" spans="6:49" ht="15.75" customHeight="1" x14ac:dyDescent="0.25">
      <c r="F370" s="243"/>
      <c r="G370" s="285"/>
      <c r="H370" s="286"/>
      <c r="I370" s="287"/>
      <c r="J370" s="285"/>
      <c r="N370" s="288"/>
      <c r="O370" s="289"/>
      <c r="AA370" s="243"/>
      <c r="AC370" s="311"/>
      <c r="AD370" s="312"/>
      <c r="AU370" s="243"/>
      <c r="AW370" s="243"/>
    </row>
    <row r="371" spans="6:49" ht="15.75" customHeight="1" x14ac:dyDescent="0.25">
      <c r="F371" s="243"/>
      <c r="G371" s="285"/>
      <c r="H371" s="286"/>
      <c r="I371" s="287"/>
      <c r="J371" s="285"/>
      <c r="N371" s="288"/>
      <c r="O371" s="289"/>
      <c r="AA371" s="243"/>
      <c r="AC371" s="311"/>
      <c r="AD371" s="312"/>
      <c r="AU371" s="243"/>
      <c r="AW371" s="243"/>
    </row>
    <row r="372" spans="6:49" ht="15.75" customHeight="1" x14ac:dyDescent="0.25">
      <c r="F372" s="243"/>
      <c r="G372" s="285"/>
      <c r="H372" s="286"/>
      <c r="I372" s="287"/>
      <c r="J372" s="285"/>
      <c r="N372" s="288"/>
      <c r="O372" s="289"/>
      <c r="AA372" s="243"/>
      <c r="AC372" s="311"/>
      <c r="AD372" s="312"/>
      <c r="AU372" s="243"/>
      <c r="AW372" s="243"/>
    </row>
    <row r="373" spans="6:49" ht="15.75" customHeight="1" x14ac:dyDescent="0.25">
      <c r="F373" s="243"/>
      <c r="G373" s="285"/>
      <c r="H373" s="286"/>
      <c r="I373" s="287"/>
      <c r="J373" s="285"/>
      <c r="N373" s="288"/>
      <c r="O373" s="289"/>
      <c r="AA373" s="243"/>
      <c r="AC373" s="311"/>
      <c r="AD373" s="312"/>
      <c r="AU373" s="243"/>
      <c r="AW373" s="243"/>
    </row>
    <row r="374" spans="6:49" ht="15.75" customHeight="1" x14ac:dyDescent="0.25">
      <c r="F374" s="243"/>
      <c r="G374" s="285"/>
      <c r="H374" s="286"/>
      <c r="I374" s="287"/>
      <c r="J374" s="285"/>
      <c r="N374" s="288"/>
      <c r="O374" s="289"/>
      <c r="AA374" s="243"/>
      <c r="AC374" s="311"/>
      <c r="AD374" s="312"/>
      <c r="AU374" s="243"/>
      <c r="AW374" s="243"/>
    </row>
    <row r="375" spans="6:49" ht="15.75" customHeight="1" x14ac:dyDescent="0.25">
      <c r="F375" s="243"/>
      <c r="G375" s="285"/>
      <c r="H375" s="286"/>
      <c r="I375" s="287"/>
      <c r="J375" s="285"/>
      <c r="N375" s="288"/>
      <c r="O375" s="289"/>
      <c r="AA375" s="243"/>
      <c r="AC375" s="311"/>
      <c r="AD375" s="312"/>
      <c r="AU375" s="243"/>
      <c r="AW375" s="243"/>
    </row>
    <row r="376" spans="6:49" ht="15.75" customHeight="1" x14ac:dyDescent="0.25">
      <c r="F376" s="243"/>
      <c r="G376" s="285"/>
      <c r="H376" s="286"/>
      <c r="I376" s="287"/>
      <c r="J376" s="285"/>
      <c r="N376" s="288"/>
      <c r="O376" s="289"/>
      <c r="AA376" s="243"/>
      <c r="AC376" s="311"/>
      <c r="AD376" s="312"/>
      <c r="AU376" s="243"/>
      <c r="AW376" s="243"/>
    </row>
    <row r="377" spans="6:49" ht="15.75" customHeight="1" x14ac:dyDescent="0.25">
      <c r="F377" s="243"/>
      <c r="G377" s="285"/>
      <c r="H377" s="286"/>
      <c r="I377" s="287"/>
      <c r="J377" s="285"/>
      <c r="N377" s="288"/>
      <c r="O377" s="289"/>
      <c r="AA377" s="243"/>
      <c r="AC377" s="311"/>
      <c r="AD377" s="312"/>
      <c r="AU377" s="243"/>
      <c r="AW377" s="243"/>
    </row>
    <row r="378" spans="6:49" ht="15.75" customHeight="1" x14ac:dyDescent="0.25">
      <c r="F378" s="243"/>
      <c r="G378" s="285"/>
      <c r="H378" s="286"/>
      <c r="I378" s="287"/>
      <c r="J378" s="285"/>
      <c r="N378" s="288"/>
      <c r="O378" s="289"/>
      <c r="AA378" s="243"/>
      <c r="AC378" s="311"/>
      <c r="AD378" s="312"/>
      <c r="AU378" s="243"/>
      <c r="AW378" s="243"/>
    </row>
    <row r="379" spans="6:49" ht="15.75" customHeight="1" x14ac:dyDescent="0.25">
      <c r="F379" s="243"/>
      <c r="G379" s="285"/>
      <c r="H379" s="286"/>
      <c r="I379" s="287"/>
      <c r="J379" s="285"/>
      <c r="N379" s="288"/>
      <c r="O379" s="289"/>
      <c r="AA379" s="243"/>
      <c r="AC379" s="311"/>
      <c r="AD379" s="312"/>
      <c r="AU379" s="243"/>
      <c r="AW379" s="243"/>
    </row>
    <row r="380" spans="6:49" ht="15.75" customHeight="1" x14ac:dyDescent="0.25">
      <c r="F380" s="243"/>
      <c r="G380" s="285"/>
      <c r="H380" s="286"/>
      <c r="I380" s="287"/>
      <c r="J380" s="285"/>
      <c r="N380" s="288"/>
      <c r="O380" s="289"/>
      <c r="AA380" s="243"/>
      <c r="AC380" s="311"/>
      <c r="AD380" s="312"/>
      <c r="AU380" s="243"/>
      <c r="AW380" s="243"/>
    </row>
    <row r="381" spans="6:49" ht="15.75" customHeight="1" x14ac:dyDescent="0.25">
      <c r="F381" s="243"/>
      <c r="G381" s="285"/>
      <c r="H381" s="286"/>
      <c r="I381" s="287"/>
      <c r="J381" s="285"/>
      <c r="N381" s="288"/>
      <c r="O381" s="289"/>
      <c r="AA381" s="243"/>
      <c r="AC381" s="311"/>
      <c r="AD381" s="312"/>
      <c r="AU381" s="243"/>
      <c r="AW381" s="243"/>
    </row>
    <row r="382" spans="6:49" ht="15.75" customHeight="1" x14ac:dyDescent="0.25">
      <c r="F382" s="243"/>
      <c r="G382" s="285"/>
      <c r="H382" s="286"/>
      <c r="I382" s="287"/>
      <c r="J382" s="285"/>
      <c r="N382" s="288"/>
      <c r="O382" s="289"/>
      <c r="AA382" s="243"/>
      <c r="AC382" s="311"/>
      <c r="AD382" s="312"/>
      <c r="AU382" s="243"/>
      <c r="AW382" s="243"/>
    </row>
    <row r="383" spans="6:49" ht="15.75" customHeight="1" x14ac:dyDescent="0.25">
      <c r="F383" s="243"/>
      <c r="G383" s="285"/>
      <c r="H383" s="286"/>
      <c r="I383" s="287"/>
      <c r="J383" s="285"/>
      <c r="N383" s="288"/>
      <c r="O383" s="289"/>
      <c r="AA383" s="243"/>
      <c r="AC383" s="311"/>
      <c r="AD383" s="312"/>
      <c r="AU383" s="243"/>
      <c r="AW383" s="243"/>
    </row>
    <row r="384" spans="6:49" ht="15.75" customHeight="1" x14ac:dyDescent="0.25">
      <c r="F384" s="243"/>
      <c r="G384" s="285"/>
      <c r="H384" s="286"/>
      <c r="I384" s="287"/>
      <c r="J384" s="285"/>
      <c r="N384" s="288"/>
      <c r="O384" s="289"/>
      <c r="AA384" s="243"/>
      <c r="AC384" s="311"/>
      <c r="AD384" s="312"/>
      <c r="AU384" s="243"/>
      <c r="AW384" s="243"/>
    </row>
    <row r="385" spans="6:49" ht="15.75" customHeight="1" x14ac:dyDescent="0.25">
      <c r="F385" s="243"/>
      <c r="G385" s="285"/>
      <c r="H385" s="286"/>
      <c r="I385" s="287"/>
      <c r="J385" s="285"/>
      <c r="N385" s="288"/>
      <c r="O385" s="289"/>
      <c r="AA385" s="243"/>
      <c r="AC385" s="311"/>
      <c r="AD385" s="312"/>
      <c r="AU385" s="243"/>
      <c r="AW385" s="243"/>
    </row>
    <row r="386" spans="6:49" ht="15.75" customHeight="1" x14ac:dyDescent="0.25">
      <c r="F386" s="243"/>
      <c r="G386" s="285"/>
      <c r="H386" s="286"/>
      <c r="I386" s="287"/>
      <c r="J386" s="285"/>
      <c r="N386" s="288"/>
      <c r="O386" s="289"/>
      <c r="AA386" s="243"/>
      <c r="AC386" s="311"/>
      <c r="AD386" s="312"/>
      <c r="AU386" s="243"/>
      <c r="AW386" s="243"/>
    </row>
    <row r="387" spans="6:49" ht="15.75" customHeight="1" x14ac:dyDescent="0.25">
      <c r="F387" s="243"/>
      <c r="G387" s="285"/>
      <c r="H387" s="286"/>
      <c r="I387" s="287"/>
      <c r="J387" s="285"/>
      <c r="N387" s="288"/>
      <c r="O387" s="289"/>
      <c r="AA387" s="243"/>
      <c r="AC387" s="311"/>
      <c r="AD387" s="312"/>
      <c r="AU387" s="243"/>
      <c r="AW387" s="243"/>
    </row>
    <row r="388" spans="6:49" ht="15.75" customHeight="1" x14ac:dyDescent="0.25">
      <c r="F388" s="243"/>
      <c r="G388" s="285"/>
      <c r="H388" s="286"/>
      <c r="I388" s="287"/>
      <c r="J388" s="285"/>
      <c r="N388" s="288"/>
      <c r="O388" s="289"/>
      <c r="AA388" s="243"/>
      <c r="AC388" s="311"/>
      <c r="AD388" s="312"/>
      <c r="AU388" s="243"/>
      <c r="AW388" s="243"/>
    </row>
    <row r="389" spans="6:49" ht="15.75" customHeight="1" x14ac:dyDescent="0.25">
      <c r="F389" s="243"/>
      <c r="G389" s="285"/>
      <c r="H389" s="286"/>
      <c r="I389" s="287"/>
      <c r="J389" s="285"/>
      <c r="N389" s="288"/>
      <c r="O389" s="289"/>
      <c r="AA389" s="243"/>
      <c r="AC389" s="311"/>
      <c r="AD389" s="312"/>
      <c r="AU389" s="243"/>
      <c r="AW389" s="243"/>
    </row>
    <row r="390" spans="6:49" ht="15.75" customHeight="1" x14ac:dyDescent="0.25">
      <c r="F390" s="243"/>
      <c r="G390" s="285"/>
      <c r="H390" s="286"/>
      <c r="I390" s="287"/>
      <c r="J390" s="285"/>
      <c r="N390" s="288"/>
      <c r="O390" s="289"/>
      <c r="AA390" s="243"/>
      <c r="AC390" s="311"/>
      <c r="AD390" s="312"/>
      <c r="AU390" s="243"/>
      <c r="AW390" s="243"/>
    </row>
    <row r="391" spans="6:49" ht="15.75" customHeight="1" x14ac:dyDescent="0.25">
      <c r="F391" s="243"/>
      <c r="G391" s="285"/>
      <c r="H391" s="286"/>
      <c r="I391" s="287"/>
      <c r="J391" s="285"/>
      <c r="N391" s="288"/>
      <c r="O391" s="289"/>
      <c r="AA391" s="243"/>
      <c r="AC391" s="311"/>
      <c r="AD391" s="312"/>
      <c r="AU391" s="243"/>
      <c r="AW391" s="243"/>
    </row>
    <row r="392" spans="6:49" ht="15.75" customHeight="1" x14ac:dyDescent="0.25">
      <c r="F392" s="243"/>
      <c r="G392" s="285"/>
      <c r="H392" s="286"/>
      <c r="I392" s="287"/>
      <c r="J392" s="285"/>
      <c r="N392" s="288"/>
      <c r="O392" s="289"/>
      <c r="AA392" s="243"/>
      <c r="AC392" s="311"/>
      <c r="AD392" s="312"/>
      <c r="AU392" s="243"/>
      <c r="AW392" s="243"/>
    </row>
    <row r="393" spans="6:49" ht="15.75" customHeight="1" x14ac:dyDescent="0.25">
      <c r="F393" s="243"/>
      <c r="G393" s="285"/>
      <c r="H393" s="286"/>
      <c r="I393" s="287"/>
      <c r="J393" s="285"/>
      <c r="N393" s="288"/>
      <c r="O393" s="289"/>
      <c r="AA393" s="243"/>
      <c r="AC393" s="311"/>
      <c r="AD393" s="312"/>
      <c r="AU393" s="243"/>
      <c r="AW393" s="243"/>
    </row>
    <row r="394" spans="6:49" ht="15.75" customHeight="1" x14ac:dyDescent="0.25">
      <c r="F394" s="243"/>
      <c r="G394" s="285"/>
      <c r="H394" s="286"/>
      <c r="I394" s="287"/>
      <c r="J394" s="285"/>
      <c r="N394" s="288"/>
      <c r="O394" s="289"/>
      <c r="AA394" s="243"/>
      <c r="AC394" s="311"/>
      <c r="AD394" s="312"/>
      <c r="AU394" s="243"/>
      <c r="AW394" s="243"/>
    </row>
    <row r="395" spans="6:49" ht="15.75" customHeight="1" x14ac:dyDescent="0.25">
      <c r="F395" s="243"/>
      <c r="G395" s="285"/>
      <c r="H395" s="286"/>
      <c r="I395" s="287"/>
      <c r="J395" s="285"/>
      <c r="N395" s="288"/>
      <c r="O395" s="289"/>
      <c r="AA395" s="243"/>
      <c r="AC395" s="311"/>
      <c r="AD395" s="312"/>
      <c r="AU395" s="243"/>
      <c r="AW395" s="243"/>
    </row>
    <row r="396" spans="6:49" ht="15.75" customHeight="1" x14ac:dyDescent="0.25">
      <c r="F396" s="243"/>
      <c r="G396" s="285"/>
      <c r="H396" s="286"/>
      <c r="I396" s="287"/>
      <c r="J396" s="285"/>
      <c r="N396" s="288"/>
      <c r="O396" s="289"/>
      <c r="AA396" s="243"/>
      <c r="AC396" s="311"/>
      <c r="AD396" s="312"/>
      <c r="AU396" s="243"/>
      <c r="AW396" s="243"/>
    </row>
    <row r="397" spans="6:49" ht="15.75" customHeight="1" x14ac:dyDescent="0.25">
      <c r="F397" s="243"/>
      <c r="G397" s="285"/>
      <c r="H397" s="286"/>
      <c r="I397" s="287"/>
      <c r="J397" s="285"/>
      <c r="N397" s="288"/>
      <c r="O397" s="289"/>
      <c r="AA397" s="243"/>
      <c r="AC397" s="311"/>
      <c r="AD397" s="312"/>
      <c r="AU397" s="243"/>
      <c r="AW397" s="243"/>
    </row>
    <row r="398" spans="6:49" ht="15.75" customHeight="1" x14ac:dyDescent="0.25">
      <c r="F398" s="243"/>
      <c r="G398" s="285"/>
      <c r="H398" s="286"/>
      <c r="I398" s="287"/>
      <c r="J398" s="285"/>
      <c r="N398" s="288"/>
      <c r="O398" s="289"/>
      <c r="AA398" s="243"/>
      <c r="AC398" s="311"/>
      <c r="AD398" s="312"/>
      <c r="AU398" s="243"/>
      <c r="AW398" s="243"/>
    </row>
    <row r="399" spans="6:49" ht="15.75" customHeight="1" x14ac:dyDescent="0.25">
      <c r="F399" s="243"/>
      <c r="G399" s="285"/>
      <c r="H399" s="286"/>
      <c r="I399" s="287"/>
      <c r="J399" s="285"/>
      <c r="N399" s="288"/>
      <c r="O399" s="289"/>
      <c r="AA399" s="243"/>
      <c r="AC399" s="311"/>
      <c r="AD399" s="312"/>
      <c r="AU399" s="243"/>
      <c r="AW399" s="243"/>
    </row>
    <row r="400" spans="6:49" ht="15.75" customHeight="1" x14ac:dyDescent="0.25">
      <c r="F400" s="243"/>
      <c r="G400" s="285"/>
      <c r="H400" s="286"/>
      <c r="I400" s="287"/>
      <c r="J400" s="285"/>
      <c r="N400" s="288"/>
      <c r="O400" s="289"/>
      <c r="AA400" s="243"/>
      <c r="AC400" s="311"/>
      <c r="AD400" s="312"/>
      <c r="AU400" s="243"/>
      <c r="AW400" s="243"/>
    </row>
    <row r="401" spans="6:49" ht="15.75" customHeight="1" x14ac:dyDescent="0.25">
      <c r="F401" s="243"/>
      <c r="G401" s="285"/>
      <c r="H401" s="286"/>
      <c r="I401" s="287"/>
      <c r="J401" s="285"/>
      <c r="N401" s="288"/>
      <c r="O401" s="289"/>
      <c r="AA401" s="243"/>
      <c r="AC401" s="311"/>
      <c r="AD401" s="312"/>
      <c r="AU401" s="243"/>
      <c r="AW401" s="243"/>
    </row>
    <row r="402" spans="6:49" ht="15.75" customHeight="1" x14ac:dyDescent="0.25">
      <c r="F402" s="243"/>
      <c r="G402" s="285"/>
      <c r="H402" s="286"/>
      <c r="I402" s="287"/>
      <c r="J402" s="285"/>
      <c r="N402" s="288"/>
      <c r="O402" s="289"/>
      <c r="AA402" s="243"/>
      <c r="AC402" s="311"/>
      <c r="AD402" s="312"/>
      <c r="AU402" s="243"/>
      <c r="AW402" s="243"/>
    </row>
    <row r="403" spans="6:49" ht="15.75" customHeight="1" x14ac:dyDescent="0.25">
      <c r="F403" s="243"/>
      <c r="G403" s="285"/>
      <c r="H403" s="286"/>
      <c r="I403" s="287"/>
      <c r="J403" s="285"/>
      <c r="N403" s="288"/>
      <c r="O403" s="289"/>
      <c r="AA403" s="243"/>
      <c r="AC403" s="311"/>
      <c r="AD403" s="312"/>
      <c r="AU403" s="243"/>
      <c r="AW403" s="243"/>
    </row>
    <row r="404" spans="6:49" ht="15.75" customHeight="1" x14ac:dyDescent="0.25">
      <c r="F404" s="243"/>
      <c r="G404" s="285"/>
      <c r="H404" s="286"/>
      <c r="I404" s="287"/>
      <c r="J404" s="285"/>
      <c r="N404" s="288"/>
      <c r="O404" s="289"/>
      <c r="AA404" s="243"/>
      <c r="AC404" s="311"/>
      <c r="AD404" s="312"/>
      <c r="AU404" s="243"/>
      <c r="AW404" s="243"/>
    </row>
    <row r="405" spans="6:49" ht="15.75" customHeight="1" x14ac:dyDescent="0.25">
      <c r="F405" s="243"/>
      <c r="G405" s="285"/>
      <c r="H405" s="286"/>
      <c r="I405" s="287"/>
      <c r="J405" s="285"/>
      <c r="N405" s="288"/>
      <c r="O405" s="289"/>
      <c r="AA405" s="243"/>
      <c r="AC405" s="311"/>
      <c r="AD405" s="312"/>
      <c r="AU405" s="243"/>
      <c r="AW405" s="243"/>
    </row>
    <row r="406" spans="6:49" ht="15.75" customHeight="1" x14ac:dyDescent="0.25">
      <c r="F406" s="243"/>
      <c r="G406" s="285"/>
      <c r="H406" s="286"/>
      <c r="I406" s="287"/>
      <c r="J406" s="285"/>
      <c r="N406" s="288"/>
      <c r="O406" s="289"/>
      <c r="AA406" s="243"/>
      <c r="AC406" s="311"/>
      <c r="AD406" s="312"/>
      <c r="AU406" s="243"/>
      <c r="AW406" s="243"/>
    </row>
    <row r="407" spans="6:49" ht="15.75" customHeight="1" x14ac:dyDescent="0.25">
      <c r="F407" s="243"/>
      <c r="G407" s="285"/>
      <c r="H407" s="286"/>
      <c r="I407" s="287"/>
      <c r="J407" s="285"/>
      <c r="N407" s="288"/>
      <c r="O407" s="289"/>
      <c r="AA407" s="243"/>
      <c r="AC407" s="311"/>
      <c r="AD407" s="312"/>
      <c r="AU407" s="243"/>
      <c r="AW407" s="243"/>
    </row>
    <row r="408" spans="6:49" ht="15.75" customHeight="1" x14ac:dyDescent="0.25">
      <c r="F408" s="243"/>
      <c r="G408" s="285"/>
      <c r="H408" s="286"/>
      <c r="I408" s="287"/>
      <c r="J408" s="285"/>
      <c r="N408" s="288"/>
      <c r="O408" s="289"/>
      <c r="AA408" s="243"/>
      <c r="AC408" s="311"/>
      <c r="AD408" s="312"/>
      <c r="AU408" s="243"/>
      <c r="AW408" s="243"/>
    </row>
    <row r="409" spans="6:49" ht="15.75" customHeight="1" x14ac:dyDescent="0.25">
      <c r="F409" s="243"/>
      <c r="G409" s="285"/>
      <c r="H409" s="286"/>
      <c r="I409" s="287"/>
      <c r="J409" s="285"/>
      <c r="N409" s="288"/>
      <c r="O409" s="289"/>
      <c r="AA409" s="243"/>
      <c r="AC409" s="311"/>
      <c r="AD409" s="312"/>
      <c r="AU409" s="243"/>
      <c r="AW409" s="243"/>
    </row>
    <row r="410" spans="6:49" ht="15.75" customHeight="1" x14ac:dyDescent="0.25">
      <c r="F410" s="243"/>
      <c r="G410" s="285"/>
      <c r="H410" s="286"/>
      <c r="I410" s="287"/>
      <c r="J410" s="285"/>
      <c r="N410" s="288"/>
      <c r="O410" s="289"/>
      <c r="AA410" s="243"/>
      <c r="AC410" s="311"/>
      <c r="AD410" s="312"/>
      <c r="AU410" s="243"/>
      <c r="AW410" s="243"/>
    </row>
    <row r="411" spans="6:49" ht="15.75" customHeight="1" x14ac:dyDescent="0.25">
      <c r="F411" s="243"/>
      <c r="G411" s="285"/>
      <c r="H411" s="286"/>
      <c r="I411" s="287"/>
      <c r="J411" s="285"/>
      <c r="N411" s="288"/>
      <c r="O411" s="289"/>
      <c r="AA411" s="243"/>
      <c r="AC411" s="311"/>
      <c r="AD411" s="312"/>
      <c r="AU411" s="243"/>
      <c r="AW411" s="243"/>
    </row>
    <row r="412" spans="6:49" ht="15.75" customHeight="1" x14ac:dyDescent="0.25">
      <c r="F412" s="243"/>
      <c r="G412" s="285"/>
      <c r="H412" s="286"/>
      <c r="I412" s="287"/>
      <c r="J412" s="285"/>
      <c r="N412" s="288"/>
      <c r="O412" s="289"/>
      <c r="AA412" s="243"/>
      <c r="AC412" s="311"/>
      <c r="AD412" s="312"/>
      <c r="AU412" s="243"/>
      <c r="AW412" s="243"/>
    </row>
    <row r="413" spans="6:49" ht="15.75" customHeight="1" x14ac:dyDescent="0.25">
      <c r="F413" s="243"/>
      <c r="G413" s="285"/>
      <c r="H413" s="286"/>
      <c r="I413" s="287"/>
      <c r="J413" s="285"/>
      <c r="N413" s="288"/>
      <c r="O413" s="289"/>
      <c r="AA413" s="243"/>
      <c r="AC413" s="311"/>
      <c r="AD413" s="312"/>
      <c r="AU413" s="243"/>
      <c r="AW413" s="243"/>
    </row>
    <row r="414" spans="6:49" ht="15.75" customHeight="1" x14ac:dyDescent="0.25">
      <c r="F414" s="243"/>
      <c r="G414" s="285"/>
      <c r="H414" s="286"/>
      <c r="I414" s="287"/>
      <c r="J414" s="285"/>
      <c r="N414" s="288"/>
      <c r="O414" s="289"/>
      <c r="AA414" s="243"/>
      <c r="AC414" s="311"/>
      <c r="AD414" s="312"/>
      <c r="AU414" s="243"/>
      <c r="AW414" s="243"/>
    </row>
    <row r="415" spans="6:49" ht="15.75" customHeight="1" x14ac:dyDescent="0.25">
      <c r="F415" s="243"/>
      <c r="G415" s="285"/>
      <c r="H415" s="286"/>
      <c r="I415" s="287"/>
      <c r="J415" s="285"/>
      <c r="N415" s="288"/>
      <c r="O415" s="289"/>
      <c r="AA415" s="243"/>
      <c r="AC415" s="311"/>
      <c r="AD415" s="312"/>
      <c r="AU415" s="243"/>
      <c r="AW415" s="243"/>
    </row>
    <row r="416" spans="6:49" ht="15.75" customHeight="1" x14ac:dyDescent="0.25">
      <c r="F416" s="243"/>
      <c r="G416" s="285"/>
      <c r="H416" s="286"/>
      <c r="I416" s="287"/>
      <c r="J416" s="285"/>
      <c r="N416" s="288"/>
      <c r="O416" s="289"/>
      <c r="AA416" s="243"/>
      <c r="AC416" s="311"/>
      <c r="AD416" s="312"/>
      <c r="AU416" s="243"/>
      <c r="AW416" s="243"/>
    </row>
    <row r="417" spans="6:49" ht="15.75" customHeight="1" x14ac:dyDescent="0.25">
      <c r="F417" s="243"/>
      <c r="G417" s="285"/>
      <c r="H417" s="286"/>
      <c r="I417" s="287"/>
      <c r="J417" s="285"/>
      <c r="N417" s="288"/>
      <c r="O417" s="289"/>
      <c r="AA417" s="243"/>
      <c r="AC417" s="311"/>
      <c r="AD417" s="312"/>
      <c r="AU417" s="243"/>
      <c r="AW417" s="243"/>
    </row>
    <row r="418" spans="6:49" ht="15.75" customHeight="1" x14ac:dyDescent="0.25">
      <c r="F418" s="243"/>
      <c r="G418" s="285"/>
      <c r="H418" s="286"/>
      <c r="I418" s="287"/>
      <c r="J418" s="285"/>
      <c r="N418" s="288"/>
      <c r="O418" s="289"/>
      <c r="AA418" s="243"/>
      <c r="AC418" s="311"/>
      <c r="AD418" s="312"/>
      <c r="AU418" s="243"/>
      <c r="AW418" s="243"/>
    </row>
    <row r="419" spans="6:49" ht="15.75" customHeight="1" x14ac:dyDescent="0.25">
      <c r="F419" s="243"/>
      <c r="G419" s="285"/>
      <c r="H419" s="286"/>
      <c r="I419" s="287"/>
      <c r="J419" s="285"/>
      <c r="N419" s="288"/>
      <c r="O419" s="289"/>
      <c r="AA419" s="243"/>
      <c r="AC419" s="311"/>
      <c r="AD419" s="312"/>
      <c r="AU419" s="243"/>
      <c r="AW419" s="243"/>
    </row>
    <row r="420" spans="6:49" ht="15.75" customHeight="1" x14ac:dyDescent="0.25">
      <c r="F420" s="243"/>
      <c r="G420" s="285"/>
      <c r="H420" s="286"/>
      <c r="I420" s="287"/>
      <c r="J420" s="285"/>
      <c r="N420" s="288"/>
      <c r="O420" s="289"/>
      <c r="AA420" s="243"/>
      <c r="AC420" s="311"/>
      <c r="AD420" s="312"/>
      <c r="AU420" s="243"/>
      <c r="AW420" s="243"/>
    </row>
    <row r="421" spans="6:49" ht="15.75" customHeight="1" x14ac:dyDescent="0.25">
      <c r="F421" s="243"/>
      <c r="G421" s="285"/>
      <c r="H421" s="286"/>
      <c r="I421" s="287"/>
      <c r="J421" s="285"/>
      <c r="N421" s="288"/>
      <c r="O421" s="289"/>
      <c r="AA421" s="243"/>
      <c r="AC421" s="311"/>
      <c r="AD421" s="312"/>
      <c r="AU421" s="243"/>
      <c r="AW421" s="243"/>
    </row>
    <row r="422" spans="6:49" ht="15.75" customHeight="1" x14ac:dyDescent="0.25">
      <c r="F422" s="243"/>
      <c r="G422" s="285"/>
      <c r="H422" s="286"/>
      <c r="I422" s="287"/>
      <c r="J422" s="285"/>
      <c r="N422" s="288"/>
      <c r="O422" s="289"/>
      <c r="AA422" s="243"/>
      <c r="AC422" s="311"/>
      <c r="AD422" s="312"/>
      <c r="AU422" s="243"/>
      <c r="AW422" s="243"/>
    </row>
    <row r="423" spans="6:49" ht="15.75" customHeight="1" x14ac:dyDescent="0.25">
      <c r="F423" s="243"/>
      <c r="G423" s="285"/>
      <c r="H423" s="286"/>
      <c r="I423" s="287"/>
      <c r="J423" s="285"/>
      <c r="N423" s="288"/>
      <c r="O423" s="289"/>
      <c r="AA423" s="243"/>
      <c r="AC423" s="311"/>
      <c r="AD423" s="312"/>
      <c r="AU423" s="243"/>
      <c r="AW423" s="243"/>
    </row>
    <row r="424" spans="6:49" ht="15.75" customHeight="1" x14ac:dyDescent="0.25">
      <c r="F424" s="243"/>
      <c r="G424" s="285"/>
      <c r="H424" s="286"/>
      <c r="I424" s="287"/>
      <c r="J424" s="285"/>
      <c r="N424" s="288"/>
      <c r="O424" s="289"/>
      <c r="AA424" s="243"/>
      <c r="AC424" s="311"/>
      <c r="AD424" s="312"/>
      <c r="AU424" s="243"/>
      <c r="AW424" s="243"/>
    </row>
    <row r="425" spans="6:49" ht="15.75" customHeight="1" x14ac:dyDescent="0.25">
      <c r="F425" s="243"/>
      <c r="G425" s="285"/>
      <c r="H425" s="286"/>
      <c r="I425" s="287"/>
      <c r="J425" s="285"/>
      <c r="N425" s="288"/>
      <c r="O425" s="289"/>
      <c r="AA425" s="243"/>
      <c r="AC425" s="311"/>
      <c r="AD425" s="312"/>
      <c r="AU425" s="243"/>
      <c r="AW425" s="243"/>
    </row>
    <row r="426" spans="6:49" ht="15.75" customHeight="1" x14ac:dyDescent="0.25">
      <c r="F426" s="243"/>
      <c r="G426" s="285"/>
      <c r="H426" s="286"/>
      <c r="I426" s="287"/>
      <c r="J426" s="285"/>
      <c r="N426" s="288"/>
      <c r="O426" s="289"/>
      <c r="AA426" s="243"/>
      <c r="AC426" s="311"/>
      <c r="AD426" s="312"/>
      <c r="AU426" s="243"/>
      <c r="AW426" s="243"/>
    </row>
    <row r="427" spans="6:49" ht="15.75" customHeight="1" x14ac:dyDescent="0.25">
      <c r="F427" s="243"/>
      <c r="G427" s="285"/>
      <c r="H427" s="286"/>
      <c r="I427" s="287"/>
      <c r="J427" s="285"/>
      <c r="N427" s="288"/>
      <c r="O427" s="289"/>
      <c r="AA427" s="243"/>
      <c r="AC427" s="311"/>
      <c r="AD427" s="312"/>
      <c r="AU427" s="243"/>
      <c r="AW427" s="243"/>
    </row>
    <row r="428" spans="6:49" ht="15.75" customHeight="1" x14ac:dyDescent="0.25">
      <c r="F428" s="243"/>
      <c r="G428" s="285"/>
      <c r="H428" s="286"/>
      <c r="I428" s="287"/>
      <c r="J428" s="285"/>
      <c r="N428" s="288"/>
      <c r="O428" s="289"/>
      <c r="AA428" s="243"/>
      <c r="AC428" s="311"/>
      <c r="AD428" s="312"/>
      <c r="AU428" s="243"/>
      <c r="AW428" s="243"/>
    </row>
    <row r="429" spans="6:49" ht="15.75" customHeight="1" x14ac:dyDescent="0.25">
      <c r="F429" s="243"/>
      <c r="G429" s="285"/>
      <c r="H429" s="286"/>
      <c r="I429" s="287"/>
      <c r="J429" s="285"/>
      <c r="N429" s="288"/>
      <c r="O429" s="289"/>
      <c r="AA429" s="243"/>
      <c r="AC429" s="311"/>
      <c r="AD429" s="312"/>
      <c r="AU429" s="243"/>
      <c r="AW429" s="243"/>
    </row>
    <row r="430" spans="6:49" ht="15.75" customHeight="1" x14ac:dyDescent="0.25">
      <c r="F430" s="243"/>
      <c r="G430" s="285"/>
      <c r="H430" s="286"/>
      <c r="I430" s="287"/>
      <c r="J430" s="285"/>
      <c r="N430" s="288"/>
      <c r="O430" s="289"/>
      <c r="AA430" s="243"/>
      <c r="AC430" s="311"/>
      <c r="AD430" s="312"/>
      <c r="AU430" s="243"/>
      <c r="AW430" s="243"/>
    </row>
    <row r="431" spans="6:49" ht="15.75" customHeight="1" x14ac:dyDescent="0.25">
      <c r="F431" s="243"/>
      <c r="G431" s="285"/>
      <c r="H431" s="286"/>
      <c r="I431" s="287"/>
      <c r="J431" s="285"/>
      <c r="N431" s="288"/>
      <c r="O431" s="289"/>
      <c r="AA431" s="243"/>
      <c r="AC431" s="311"/>
      <c r="AD431" s="312"/>
      <c r="AU431" s="243"/>
      <c r="AW431" s="243"/>
    </row>
    <row r="432" spans="6:49" ht="15.75" customHeight="1" x14ac:dyDescent="0.25">
      <c r="F432" s="243"/>
      <c r="G432" s="285"/>
      <c r="H432" s="286"/>
      <c r="I432" s="287"/>
      <c r="J432" s="285"/>
      <c r="N432" s="288"/>
      <c r="O432" s="289"/>
      <c r="AA432" s="243"/>
      <c r="AC432" s="311"/>
      <c r="AD432" s="312"/>
      <c r="AU432" s="243"/>
      <c r="AW432" s="243"/>
    </row>
    <row r="433" spans="6:49" ht="15.75" customHeight="1" x14ac:dyDescent="0.25">
      <c r="F433" s="243"/>
      <c r="G433" s="285"/>
      <c r="H433" s="286"/>
      <c r="I433" s="287"/>
      <c r="J433" s="285"/>
      <c r="N433" s="288"/>
      <c r="O433" s="289"/>
      <c r="AA433" s="243"/>
      <c r="AC433" s="311"/>
      <c r="AD433" s="312"/>
      <c r="AU433" s="243"/>
      <c r="AW433" s="243"/>
    </row>
    <row r="434" spans="6:49" ht="15.75" customHeight="1" x14ac:dyDescent="0.25">
      <c r="F434" s="243"/>
      <c r="G434" s="285"/>
      <c r="H434" s="286"/>
      <c r="I434" s="287"/>
      <c r="J434" s="285"/>
      <c r="N434" s="288"/>
      <c r="O434" s="289"/>
      <c r="AA434" s="243"/>
      <c r="AC434" s="311"/>
      <c r="AD434" s="312"/>
      <c r="AU434" s="243"/>
      <c r="AW434" s="243"/>
    </row>
    <row r="435" spans="6:49" ht="15.75" customHeight="1" x14ac:dyDescent="0.25">
      <c r="F435" s="243"/>
      <c r="G435" s="285"/>
      <c r="H435" s="286"/>
      <c r="I435" s="287"/>
      <c r="J435" s="285"/>
      <c r="N435" s="288"/>
      <c r="O435" s="289"/>
      <c r="AA435" s="243"/>
      <c r="AC435" s="311"/>
      <c r="AD435" s="312"/>
      <c r="AU435" s="243"/>
      <c r="AW435" s="243"/>
    </row>
    <row r="436" spans="6:49" ht="15.75" customHeight="1" x14ac:dyDescent="0.25">
      <c r="F436" s="243"/>
      <c r="G436" s="285"/>
      <c r="H436" s="286"/>
      <c r="I436" s="287"/>
      <c r="J436" s="285"/>
      <c r="N436" s="288"/>
      <c r="O436" s="289"/>
      <c r="AA436" s="243"/>
      <c r="AC436" s="311"/>
      <c r="AD436" s="312"/>
      <c r="AU436" s="243"/>
      <c r="AW436" s="243"/>
    </row>
    <row r="437" spans="6:49" ht="15.75" customHeight="1" x14ac:dyDescent="0.25">
      <c r="F437" s="243"/>
      <c r="G437" s="285"/>
      <c r="H437" s="286"/>
      <c r="I437" s="287"/>
      <c r="J437" s="285"/>
      <c r="N437" s="288"/>
      <c r="O437" s="289"/>
      <c r="AA437" s="243"/>
      <c r="AC437" s="311"/>
      <c r="AD437" s="312"/>
      <c r="AU437" s="243"/>
      <c r="AW437" s="243"/>
    </row>
    <row r="438" spans="6:49" ht="15.75" customHeight="1" x14ac:dyDescent="0.25">
      <c r="F438" s="243"/>
      <c r="G438" s="285"/>
      <c r="H438" s="286"/>
      <c r="I438" s="287"/>
      <c r="J438" s="285"/>
      <c r="N438" s="288"/>
      <c r="O438" s="289"/>
      <c r="AA438" s="243"/>
      <c r="AC438" s="311"/>
      <c r="AD438" s="312"/>
      <c r="AU438" s="243"/>
      <c r="AW438" s="243"/>
    </row>
    <row r="439" spans="6:49" ht="15.75" customHeight="1" x14ac:dyDescent="0.25">
      <c r="F439" s="243"/>
      <c r="G439" s="285"/>
      <c r="H439" s="286"/>
      <c r="I439" s="287"/>
      <c r="J439" s="285"/>
      <c r="N439" s="288"/>
      <c r="O439" s="289"/>
      <c r="AA439" s="243"/>
      <c r="AC439" s="311"/>
      <c r="AD439" s="312"/>
      <c r="AU439" s="243"/>
      <c r="AW439" s="243"/>
    </row>
    <row r="440" spans="6:49" ht="15.75" customHeight="1" x14ac:dyDescent="0.25">
      <c r="F440" s="243"/>
      <c r="G440" s="285"/>
      <c r="H440" s="286"/>
      <c r="I440" s="287"/>
      <c r="J440" s="285"/>
      <c r="N440" s="288"/>
      <c r="O440" s="289"/>
      <c r="AA440" s="243"/>
      <c r="AC440" s="311"/>
      <c r="AD440" s="312"/>
      <c r="AU440" s="243"/>
      <c r="AW440" s="243"/>
    </row>
    <row r="441" spans="6:49" ht="15.75" customHeight="1" x14ac:dyDescent="0.25">
      <c r="F441" s="243"/>
      <c r="G441" s="285"/>
      <c r="H441" s="286"/>
      <c r="I441" s="287"/>
      <c r="J441" s="285"/>
      <c r="N441" s="288"/>
      <c r="O441" s="289"/>
      <c r="AA441" s="243"/>
      <c r="AC441" s="311"/>
      <c r="AD441" s="312"/>
      <c r="AU441" s="243"/>
      <c r="AW441" s="243"/>
    </row>
    <row r="442" spans="6:49" ht="15.75" customHeight="1" x14ac:dyDescent="0.25">
      <c r="F442" s="243"/>
      <c r="G442" s="285"/>
      <c r="H442" s="286"/>
      <c r="I442" s="287"/>
      <c r="J442" s="285"/>
      <c r="N442" s="288"/>
      <c r="O442" s="289"/>
      <c r="AA442" s="243"/>
      <c r="AC442" s="311"/>
      <c r="AD442" s="312"/>
      <c r="AU442" s="243"/>
      <c r="AW442" s="243"/>
    </row>
    <row r="443" spans="6:49" ht="15.75" customHeight="1" x14ac:dyDescent="0.25">
      <c r="F443" s="243"/>
      <c r="G443" s="285"/>
      <c r="H443" s="286"/>
      <c r="I443" s="287"/>
      <c r="J443" s="285"/>
      <c r="N443" s="288"/>
      <c r="O443" s="289"/>
      <c r="AA443" s="243"/>
      <c r="AC443" s="311"/>
      <c r="AD443" s="312"/>
      <c r="AU443" s="243"/>
      <c r="AW443" s="243"/>
    </row>
    <row r="444" spans="6:49" ht="15.75" customHeight="1" x14ac:dyDescent="0.25">
      <c r="F444" s="243"/>
      <c r="G444" s="285"/>
      <c r="H444" s="286"/>
      <c r="I444" s="287"/>
      <c r="J444" s="285"/>
      <c r="N444" s="288"/>
      <c r="O444" s="289"/>
      <c r="AA444" s="243"/>
      <c r="AC444" s="311"/>
      <c r="AD444" s="312"/>
      <c r="AU444" s="243"/>
      <c r="AW444" s="243"/>
    </row>
    <row r="445" spans="6:49" ht="15.75" customHeight="1" x14ac:dyDescent="0.25">
      <c r="F445" s="243"/>
      <c r="G445" s="285"/>
      <c r="H445" s="286"/>
      <c r="I445" s="287"/>
      <c r="J445" s="285"/>
      <c r="N445" s="288"/>
      <c r="O445" s="289"/>
      <c r="AA445" s="243"/>
      <c r="AC445" s="311"/>
      <c r="AD445" s="312"/>
      <c r="AU445" s="243"/>
      <c r="AW445" s="243"/>
    </row>
    <row r="446" spans="6:49" ht="15.75" customHeight="1" x14ac:dyDescent="0.25">
      <c r="F446" s="243"/>
      <c r="G446" s="285"/>
      <c r="H446" s="286"/>
      <c r="I446" s="287"/>
      <c r="J446" s="285"/>
      <c r="N446" s="288"/>
      <c r="O446" s="289"/>
      <c r="AA446" s="243"/>
      <c r="AC446" s="311"/>
      <c r="AD446" s="312"/>
      <c r="AU446" s="243"/>
      <c r="AW446" s="243"/>
    </row>
    <row r="447" spans="6:49" ht="15.75" customHeight="1" x14ac:dyDescent="0.25">
      <c r="F447" s="243"/>
      <c r="G447" s="285"/>
      <c r="H447" s="286"/>
      <c r="I447" s="287"/>
      <c r="J447" s="285"/>
      <c r="N447" s="288"/>
      <c r="O447" s="289"/>
      <c r="AA447" s="243"/>
      <c r="AC447" s="311"/>
      <c r="AD447" s="312"/>
      <c r="AU447" s="243"/>
      <c r="AW447" s="243"/>
    </row>
    <row r="448" spans="6:49" ht="15.75" customHeight="1" x14ac:dyDescent="0.25">
      <c r="F448" s="243"/>
      <c r="G448" s="285"/>
      <c r="H448" s="286"/>
      <c r="I448" s="287"/>
      <c r="J448" s="285"/>
      <c r="N448" s="288"/>
      <c r="O448" s="289"/>
      <c r="AA448" s="243"/>
      <c r="AC448" s="311"/>
      <c r="AD448" s="312"/>
      <c r="AU448" s="243"/>
      <c r="AW448" s="243"/>
    </row>
    <row r="449" spans="6:49" ht="15.75" customHeight="1" x14ac:dyDescent="0.25">
      <c r="F449" s="243"/>
      <c r="G449" s="285"/>
      <c r="H449" s="286"/>
      <c r="I449" s="287"/>
      <c r="J449" s="285"/>
      <c r="N449" s="288"/>
      <c r="O449" s="289"/>
      <c r="AA449" s="243"/>
      <c r="AC449" s="311"/>
      <c r="AD449" s="312"/>
      <c r="AU449" s="243"/>
      <c r="AW449" s="243"/>
    </row>
    <row r="450" spans="6:49" ht="15.75" customHeight="1" x14ac:dyDescent="0.25">
      <c r="F450" s="243"/>
      <c r="G450" s="285"/>
      <c r="H450" s="286"/>
      <c r="I450" s="287"/>
      <c r="J450" s="285"/>
      <c r="N450" s="288"/>
      <c r="O450" s="289"/>
      <c r="AA450" s="243"/>
      <c r="AC450" s="311"/>
      <c r="AD450" s="312"/>
      <c r="AU450" s="243"/>
      <c r="AW450" s="243"/>
    </row>
    <row r="451" spans="6:49" ht="15.75" customHeight="1" x14ac:dyDescent="0.25">
      <c r="F451" s="243"/>
      <c r="G451" s="285"/>
      <c r="H451" s="286"/>
      <c r="I451" s="287"/>
      <c r="J451" s="285"/>
      <c r="N451" s="288"/>
      <c r="O451" s="289"/>
      <c r="AA451" s="243"/>
      <c r="AC451" s="311"/>
      <c r="AD451" s="312"/>
      <c r="AU451" s="243"/>
      <c r="AW451" s="243"/>
    </row>
    <row r="452" spans="6:49" ht="15.75" customHeight="1" x14ac:dyDescent="0.25">
      <c r="F452" s="243"/>
      <c r="G452" s="285"/>
      <c r="H452" s="286"/>
      <c r="I452" s="287"/>
      <c r="J452" s="285"/>
      <c r="N452" s="288"/>
      <c r="O452" s="289"/>
      <c r="AA452" s="243"/>
      <c r="AC452" s="311"/>
      <c r="AD452" s="312"/>
      <c r="AU452" s="243"/>
      <c r="AW452" s="243"/>
    </row>
    <row r="453" spans="6:49" ht="15.75" customHeight="1" x14ac:dyDescent="0.25">
      <c r="F453" s="243"/>
      <c r="G453" s="285"/>
      <c r="H453" s="286"/>
      <c r="I453" s="287"/>
      <c r="J453" s="285"/>
      <c r="N453" s="288"/>
      <c r="O453" s="289"/>
      <c r="AA453" s="243"/>
      <c r="AC453" s="311"/>
      <c r="AD453" s="312"/>
      <c r="AU453" s="243"/>
      <c r="AW453" s="243"/>
    </row>
    <row r="454" spans="6:49" ht="15.75" customHeight="1" x14ac:dyDescent="0.25">
      <c r="F454" s="243"/>
      <c r="G454" s="285"/>
      <c r="H454" s="286"/>
      <c r="I454" s="287"/>
      <c r="J454" s="285"/>
      <c r="N454" s="288"/>
      <c r="O454" s="289"/>
      <c r="AA454" s="243"/>
      <c r="AC454" s="311"/>
      <c r="AD454" s="312"/>
      <c r="AU454" s="243"/>
      <c r="AW454" s="243"/>
    </row>
    <row r="455" spans="6:49" ht="15.75" customHeight="1" x14ac:dyDescent="0.25">
      <c r="F455" s="243"/>
      <c r="G455" s="285"/>
      <c r="H455" s="286"/>
      <c r="I455" s="287"/>
      <c r="J455" s="285"/>
      <c r="N455" s="288"/>
      <c r="O455" s="289"/>
      <c r="AA455" s="243"/>
      <c r="AC455" s="311"/>
      <c r="AD455" s="312"/>
      <c r="AU455" s="243"/>
      <c r="AW455" s="243"/>
    </row>
    <row r="456" spans="6:49" ht="15.75" customHeight="1" x14ac:dyDescent="0.25">
      <c r="F456" s="243"/>
      <c r="G456" s="285"/>
      <c r="H456" s="286"/>
      <c r="I456" s="287"/>
      <c r="J456" s="285"/>
      <c r="N456" s="288"/>
      <c r="O456" s="289"/>
      <c r="AA456" s="243"/>
      <c r="AC456" s="311"/>
      <c r="AD456" s="312"/>
      <c r="AU456" s="243"/>
      <c r="AW456" s="243"/>
    </row>
    <row r="457" spans="6:49" ht="15.75" customHeight="1" x14ac:dyDescent="0.25">
      <c r="F457" s="243"/>
      <c r="G457" s="285"/>
      <c r="H457" s="286"/>
      <c r="I457" s="287"/>
      <c r="J457" s="285"/>
      <c r="N457" s="288"/>
      <c r="O457" s="289"/>
      <c r="AA457" s="243"/>
      <c r="AC457" s="311"/>
      <c r="AD457" s="312"/>
      <c r="AU457" s="243"/>
      <c r="AW457" s="243"/>
    </row>
    <row r="458" spans="6:49" ht="15.75" customHeight="1" x14ac:dyDescent="0.25">
      <c r="F458" s="243"/>
      <c r="G458" s="285"/>
      <c r="H458" s="286"/>
      <c r="I458" s="287"/>
      <c r="J458" s="285"/>
      <c r="N458" s="288"/>
      <c r="O458" s="289"/>
      <c r="AA458" s="243"/>
      <c r="AC458" s="311"/>
      <c r="AD458" s="312"/>
      <c r="AU458" s="243"/>
      <c r="AW458" s="243"/>
    </row>
    <row r="459" spans="6:49" ht="15.75" customHeight="1" x14ac:dyDescent="0.25">
      <c r="F459" s="243"/>
      <c r="G459" s="285"/>
      <c r="H459" s="286"/>
      <c r="I459" s="287"/>
      <c r="J459" s="285"/>
      <c r="N459" s="288"/>
      <c r="O459" s="289"/>
      <c r="AA459" s="243"/>
      <c r="AC459" s="311"/>
      <c r="AD459" s="312"/>
      <c r="AU459" s="243"/>
      <c r="AW459" s="243"/>
    </row>
    <row r="460" spans="6:49" ht="15.75" customHeight="1" x14ac:dyDescent="0.25">
      <c r="F460" s="243"/>
      <c r="G460" s="285"/>
      <c r="H460" s="286"/>
      <c r="I460" s="287"/>
      <c r="J460" s="285"/>
      <c r="N460" s="288"/>
      <c r="O460" s="289"/>
      <c r="AA460" s="243"/>
      <c r="AC460" s="311"/>
      <c r="AD460" s="312"/>
      <c r="AU460" s="243"/>
      <c r="AW460" s="243"/>
    </row>
    <row r="461" spans="6:49" ht="15.75" customHeight="1" x14ac:dyDescent="0.25">
      <c r="F461" s="243"/>
      <c r="G461" s="285"/>
      <c r="H461" s="286"/>
      <c r="I461" s="287"/>
      <c r="J461" s="285"/>
      <c r="N461" s="288"/>
      <c r="O461" s="289"/>
      <c r="AA461" s="243"/>
      <c r="AC461" s="311"/>
      <c r="AD461" s="312"/>
      <c r="AU461" s="243"/>
      <c r="AW461" s="243"/>
    </row>
    <row r="462" spans="6:49" ht="15.75" customHeight="1" x14ac:dyDescent="0.25">
      <c r="F462" s="243"/>
      <c r="G462" s="285"/>
      <c r="H462" s="286"/>
      <c r="I462" s="287"/>
      <c r="J462" s="285"/>
      <c r="N462" s="288"/>
      <c r="O462" s="289"/>
      <c r="AA462" s="243"/>
      <c r="AC462" s="311"/>
      <c r="AD462" s="312"/>
      <c r="AU462" s="243"/>
      <c r="AW462" s="243"/>
    </row>
    <row r="463" spans="6:49" ht="15.75" customHeight="1" x14ac:dyDescent="0.25">
      <c r="F463" s="243"/>
      <c r="G463" s="285"/>
      <c r="H463" s="286"/>
      <c r="I463" s="287"/>
      <c r="J463" s="285"/>
      <c r="N463" s="288"/>
      <c r="O463" s="289"/>
      <c r="AA463" s="243"/>
      <c r="AC463" s="311"/>
      <c r="AD463" s="312"/>
      <c r="AU463" s="243"/>
      <c r="AW463" s="243"/>
    </row>
    <row r="464" spans="6:49" ht="15.75" customHeight="1" x14ac:dyDescent="0.25">
      <c r="F464" s="243"/>
      <c r="G464" s="285"/>
      <c r="H464" s="286"/>
      <c r="I464" s="287"/>
      <c r="J464" s="285"/>
      <c r="N464" s="288"/>
      <c r="O464" s="289"/>
      <c r="AA464" s="243"/>
      <c r="AC464" s="311"/>
      <c r="AD464" s="312"/>
      <c r="AU464" s="243"/>
      <c r="AW464" s="243"/>
    </row>
    <row r="465" spans="6:49" ht="15.75" customHeight="1" x14ac:dyDescent="0.25">
      <c r="F465" s="243"/>
      <c r="G465" s="285"/>
      <c r="H465" s="286"/>
      <c r="I465" s="287"/>
      <c r="J465" s="285"/>
      <c r="N465" s="288"/>
      <c r="O465" s="289"/>
      <c r="AA465" s="243"/>
      <c r="AC465" s="311"/>
      <c r="AD465" s="312"/>
      <c r="AU465" s="243"/>
      <c r="AW465" s="243"/>
    </row>
    <row r="466" spans="6:49" ht="15.75" customHeight="1" x14ac:dyDescent="0.25">
      <c r="F466" s="243"/>
      <c r="G466" s="285"/>
      <c r="H466" s="286"/>
      <c r="I466" s="287"/>
      <c r="J466" s="285"/>
      <c r="N466" s="288"/>
      <c r="O466" s="289"/>
      <c r="AA466" s="243"/>
      <c r="AC466" s="311"/>
      <c r="AD466" s="312"/>
      <c r="AU466" s="243"/>
      <c r="AW466" s="243"/>
    </row>
    <row r="467" spans="6:49" ht="15.75" customHeight="1" x14ac:dyDescent="0.25">
      <c r="F467" s="243"/>
      <c r="G467" s="285"/>
      <c r="H467" s="286"/>
      <c r="I467" s="287"/>
      <c r="J467" s="285"/>
      <c r="N467" s="288"/>
      <c r="O467" s="289"/>
      <c r="AA467" s="243"/>
      <c r="AC467" s="311"/>
      <c r="AD467" s="312"/>
      <c r="AU467" s="243"/>
      <c r="AW467" s="243"/>
    </row>
    <row r="468" spans="6:49" ht="15.75" customHeight="1" x14ac:dyDescent="0.25">
      <c r="F468" s="243"/>
      <c r="G468" s="285"/>
      <c r="H468" s="286"/>
      <c r="I468" s="287"/>
      <c r="J468" s="285"/>
      <c r="N468" s="288"/>
      <c r="O468" s="289"/>
      <c r="AA468" s="243"/>
      <c r="AC468" s="311"/>
      <c r="AD468" s="312"/>
      <c r="AU468" s="243"/>
      <c r="AW468" s="243"/>
    </row>
    <row r="469" spans="6:49" ht="15.75" customHeight="1" x14ac:dyDescent="0.25">
      <c r="F469" s="243"/>
      <c r="G469" s="285"/>
      <c r="H469" s="286"/>
      <c r="I469" s="287"/>
      <c r="J469" s="285"/>
      <c r="N469" s="288"/>
      <c r="O469" s="289"/>
      <c r="AA469" s="243"/>
      <c r="AC469" s="311"/>
      <c r="AD469" s="312"/>
      <c r="AU469" s="243"/>
      <c r="AW469" s="243"/>
    </row>
    <row r="470" spans="6:49" ht="15.75" customHeight="1" x14ac:dyDescent="0.25">
      <c r="F470" s="243"/>
      <c r="G470" s="285"/>
      <c r="H470" s="286"/>
      <c r="I470" s="287"/>
      <c r="J470" s="285"/>
      <c r="N470" s="288"/>
      <c r="O470" s="289"/>
      <c r="AA470" s="243"/>
      <c r="AC470" s="311"/>
      <c r="AD470" s="312"/>
      <c r="AU470" s="243"/>
      <c r="AW470" s="243"/>
    </row>
    <row r="471" spans="6:49" ht="15.75" customHeight="1" x14ac:dyDescent="0.25">
      <c r="F471" s="243"/>
      <c r="G471" s="285"/>
      <c r="H471" s="286"/>
      <c r="I471" s="287"/>
      <c r="J471" s="285"/>
      <c r="N471" s="288"/>
      <c r="O471" s="289"/>
      <c r="AA471" s="243"/>
      <c r="AC471" s="311"/>
      <c r="AD471" s="312"/>
      <c r="AU471" s="243"/>
      <c r="AW471" s="243"/>
    </row>
    <row r="472" spans="6:49" ht="15.75" customHeight="1" x14ac:dyDescent="0.25">
      <c r="F472" s="243"/>
      <c r="G472" s="285"/>
      <c r="H472" s="286"/>
      <c r="I472" s="287"/>
      <c r="J472" s="285"/>
      <c r="N472" s="288"/>
      <c r="O472" s="289"/>
      <c r="AA472" s="243"/>
      <c r="AC472" s="311"/>
      <c r="AD472" s="312"/>
      <c r="AU472" s="243"/>
      <c r="AW472" s="243"/>
    </row>
    <row r="473" spans="6:49" ht="15.75" customHeight="1" x14ac:dyDescent="0.25">
      <c r="F473" s="243"/>
      <c r="G473" s="285"/>
      <c r="H473" s="286"/>
      <c r="I473" s="287"/>
      <c r="J473" s="285"/>
      <c r="N473" s="288"/>
      <c r="O473" s="289"/>
      <c r="AA473" s="243"/>
      <c r="AC473" s="311"/>
      <c r="AD473" s="312"/>
      <c r="AU473" s="243"/>
      <c r="AW473" s="243"/>
    </row>
    <row r="474" spans="6:49" ht="15.75" customHeight="1" x14ac:dyDescent="0.25">
      <c r="F474" s="243"/>
      <c r="G474" s="285"/>
      <c r="H474" s="286"/>
      <c r="I474" s="287"/>
      <c r="J474" s="285"/>
      <c r="N474" s="288"/>
      <c r="O474" s="289"/>
      <c r="AA474" s="243"/>
      <c r="AC474" s="311"/>
      <c r="AD474" s="312"/>
      <c r="AU474" s="243"/>
      <c r="AW474" s="243"/>
    </row>
    <row r="475" spans="6:49" ht="15.75" customHeight="1" x14ac:dyDescent="0.25">
      <c r="F475" s="243"/>
      <c r="G475" s="285"/>
      <c r="H475" s="286"/>
      <c r="I475" s="287"/>
      <c r="J475" s="285"/>
      <c r="N475" s="288"/>
      <c r="O475" s="289"/>
      <c r="AA475" s="243"/>
      <c r="AC475" s="311"/>
      <c r="AD475" s="312"/>
      <c r="AU475" s="243"/>
      <c r="AW475" s="243"/>
    </row>
    <row r="476" spans="6:49" ht="15.75" customHeight="1" x14ac:dyDescent="0.25">
      <c r="F476" s="243"/>
      <c r="G476" s="285"/>
      <c r="H476" s="286"/>
      <c r="I476" s="287"/>
      <c r="J476" s="285"/>
      <c r="N476" s="288"/>
      <c r="O476" s="289"/>
      <c r="AA476" s="243"/>
      <c r="AC476" s="311"/>
      <c r="AD476" s="312"/>
      <c r="AU476" s="243"/>
      <c r="AW476" s="243"/>
    </row>
    <row r="477" spans="6:49" ht="15.75" customHeight="1" x14ac:dyDescent="0.25">
      <c r="F477" s="243"/>
      <c r="G477" s="285"/>
      <c r="H477" s="286"/>
      <c r="I477" s="287"/>
      <c r="J477" s="285"/>
      <c r="N477" s="288"/>
      <c r="O477" s="289"/>
      <c r="AA477" s="243"/>
      <c r="AC477" s="311"/>
      <c r="AD477" s="312"/>
      <c r="AU477" s="243"/>
      <c r="AW477" s="243"/>
    </row>
    <row r="478" spans="6:49" ht="15.75" customHeight="1" x14ac:dyDescent="0.25">
      <c r="F478" s="243"/>
      <c r="G478" s="285"/>
      <c r="H478" s="286"/>
      <c r="I478" s="287"/>
      <c r="J478" s="285"/>
      <c r="N478" s="288"/>
      <c r="O478" s="289"/>
      <c r="AA478" s="243"/>
      <c r="AC478" s="311"/>
      <c r="AD478" s="312"/>
      <c r="AU478" s="243"/>
      <c r="AW478" s="243"/>
    </row>
    <row r="479" spans="6:49" ht="15.75" customHeight="1" x14ac:dyDescent="0.25">
      <c r="F479" s="243"/>
      <c r="G479" s="285"/>
      <c r="H479" s="286"/>
      <c r="I479" s="287"/>
      <c r="J479" s="285"/>
      <c r="N479" s="288"/>
      <c r="O479" s="289"/>
      <c r="AA479" s="243"/>
      <c r="AC479" s="311"/>
      <c r="AD479" s="312"/>
      <c r="AU479" s="243"/>
      <c r="AW479" s="243"/>
    </row>
    <row r="480" spans="6:49" ht="15.75" customHeight="1" x14ac:dyDescent="0.25">
      <c r="F480" s="243"/>
      <c r="G480" s="285"/>
      <c r="H480" s="286"/>
      <c r="I480" s="287"/>
      <c r="J480" s="285"/>
      <c r="N480" s="288"/>
      <c r="O480" s="289"/>
      <c r="AA480" s="243"/>
      <c r="AC480" s="311"/>
      <c r="AD480" s="312"/>
      <c r="AU480" s="243"/>
      <c r="AW480" s="243"/>
    </row>
    <row r="481" spans="6:49" ht="15.75" customHeight="1" x14ac:dyDescent="0.25">
      <c r="F481" s="243"/>
      <c r="G481" s="285"/>
      <c r="H481" s="286"/>
      <c r="I481" s="287"/>
      <c r="J481" s="285"/>
      <c r="N481" s="288"/>
      <c r="O481" s="289"/>
      <c r="AA481" s="243"/>
      <c r="AC481" s="311"/>
      <c r="AD481" s="312"/>
      <c r="AU481" s="243"/>
      <c r="AW481" s="243"/>
    </row>
    <row r="482" spans="6:49" ht="15.75" customHeight="1" x14ac:dyDescent="0.25">
      <c r="F482" s="243"/>
      <c r="G482" s="285"/>
      <c r="H482" s="286"/>
      <c r="I482" s="287"/>
      <c r="J482" s="285"/>
      <c r="N482" s="288"/>
      <c r="O482" s="289"/>
      <c r="AA482" s="243"/>
      <c r="AC482" s="311"/>
      <c r="AD482" s="312"/>
      <c r="AU482" s="243"/>
      <c r="AW482" s="243"/>
    </row>
    <row r="483" spans="6:49" ht="15.75" customHeight="1" x14ac:dyDescent="0.25">
      <c r="F483" s="243"/>
      <c r="G483" s="285"/>
      <c r="H483" s="286"/>
      <c r="I483" s="287"/>
      <c r="J483" s="285"/>
      <c r="N483" s="288"/>
      <c r="O483" s="289"/>
      <c r="AA483" s="243"/>
      <c r="AC483" s="311"/>
      <c r="AD483" s="312"/>
      <c r="AU483" s="243"/>
      <c r="AW483" s="243"/>
    </row>
    <row r="484" spans="6:49" ht="15.75" customHeight="1" x14ac:dyDescent="0.25">
      <c r="F484" s="243"/>
      <c r="G484" s="285"/>
      <c r="H484" s="286"/>
      <c r="I484" s="287"/>
      <c r="J484" s="285"/>
      <c r="N484" s="288"/>
      <c r="O484" s="289"/>
      <c r="AA484" s="243"/>
      <c r="AC484" s="311"/>
      <c r="AD484" s="312"/>
      <c r="AU484" s="243"/>
      <c r="AW484" s="243"/>
    </row>
    <row r="485" spans="6:49" ht="15.75" customHeight="1" x14ac:dyDescent="0.25">
      <c r="F485" s="243"/>
      <c r="G485" s="285"/>
      <c r="H485" s="286"/>
      <c r="I485" s="287"/>
      <c r="J485" s="285"/>
      <c r="N485" s="288"/>
      <c r="O485" s="289"/>
      <c r="AA485" s="243"/>
      <c r="AC485" s="311"/>
      <c r="AD485" s="312"/>
      <c r="AU485" s="243"/>
      <c r="AW485" s="243"/>
    </row>
    <row r="486" spans="6:49" ht="15.75" customHeight="1" x14ac:dyDescent="0.25">
      <c r="F486" s="243"/>
      <c r="G486" s="285"/>
      <c r="H486" s="286"/>
      <c r="I486" s="287"/>
      <c r="J486" s="285"/>
      <c r="N486" s="288"/>
      <c r="O486" s="289"/>
      <c r="AA486" s="243"/>
      <c r="AC486" s="311"/>
      <c r="AD486" s="312"/>
      <c r="AU486" s="243"/>
      <c r="AW486" s="243"/>
    </row>
    <row r="487" spans="6:49" ht="15.75" customHeight="1" x14ac:dyDescent="0.25">
      <c r="F487" s="243"/>
      <c r="G487" s="285"/>
      <c r="H487" s="286"/>
      <c r="I487" s="287"/>
      <c r="J487" s="285"/>
      <c r="N487" s="288"/>
      <c r="O487" s="289"/>
      <c r="AA487" s="243"/>
      <c r="AC487" s="311"/>
      <c r="AD487" s="312"/>
      <c r="AU487" s="243"/>
      <c r="AW487" s="243"/>
    </row>
    <row r="488" spans="6:49" ht="15.75" customHeight="1" x14ac:dyDescent="0.25">
      <c r="F488" s="243"/>
      <c r="G488" s="285"/>
      <c r="H488" s="286"/>
      <c r="I488" s="287"/>
      <c r="J488" s="285"/>
      <c r="N488" s="288"/>
      <c r="O488" s="289"/>
      <c r="AA488" s="243"/>
      <c r="AC488" s="311"/>
      <c r="AD488" s="312"/>
      <c r="AU488" s="243"/>
      <c r="AW488" s="243"/>
    </row>
    <row r="489" spans="6:49" ht="15.75" customHeight="1" x14ac:dyDescent="0.25">
      <c r="F489" s="243"/>
      <c r="G489" s="285"/>
      <c r="H489" s="286"/>
      <c r="I489" s="287"/>
      <c r="J489" s="285"/>
      <c r="N489" s="288"/>
      <c r="O489" s="289"/>
      <c r="AA489" s="243"/>
      <c r="AC489" s="311"/>
      <c r="AD489" s="312"/>
      <c r="AU489" s="243"/>
      <c r="AW489" s="243"/>
    </row>
    <row r="490" spans="6:49" ht="15.75" customHeight="1" x14ac:dyDescent="0.25">
      <c r="F490" s="243"/>
      <c r="G490" s="285"/>
      <c r="H490" s="286"/>
      <c r="I490" s="287"/>
      <c r="J490" s="285"/>
      <c r="N490" s="288"/>
      <c r="O490" s="289"/>
      <c r="AA490" s="243"/>
      <c r="AC490" s="311"/>
      <c r="AD490" s="312"/>
      <c r="AU490" s="243"/>
      <c r="AW490" s="243"/>
    </row>
    <row r="491" spans="6:49" ht="15.75" customHeight="1" x14ac:dyDescent="0.25">
      <c r="F491" s="243"/>
      <c r="G491" s="285"/>
      <c r="H491" s="286"/>
      <c r="I491" s="287"/>
      <c r="J491" s="285"/>
      <c r="N491" s="288"/>
      <c r="O491" s="289"/>
      <c r="AA491" s="243"/>
      <c r="AC491" s="311"/>
      <c r="AD491" s="312"/>
      <c r="AU491" s="243"/>
      <c r="AW491" s="243"/>
    </row>
    <row r="492" spans="6:49" ht="15.75" customHeight="1" x14ac:dyDescent="0.25">
      <c r="F492" s="243"/>
      <c r="G492" s="285"/>
      <c r="H492" s="286"/>
      <c r="I492" s="287"/>
      <c r="J492" s="285"/>
      <c r="N492" s="288"/>
      <c r="O492" s="289"/>
      <c r="AA492" s="243"/>
      <c r="AC492" s="311"/>
      <c r="AD492" s="312"/>
      <c r="AU492" s="243"/>
      <c r="AW492" s="243"/>
    </row>
    <row r="493" spans="6:49" ht="15.75" customHeight="1" x14ac:dyDescent="0.25">
      <c r="F493" s="243"/>
      <c r="G493" s="285"/>
      <c r="H493" s="286"/>
      <c r="I493" s="287"/>
      <c r="J493" s="285"/>
      <c r="N493" s="288"/>
      <c r="O493" s="289"/>
      <c r="AA493" s="243"/>
      <c r="AC493" s="311"/>
      <c r="AD493" s="312"/>
      <c r="AU493" s="243"/>
      <c r="AW493" s="243"/>
    </row>
    <row r="494" spans="6:49" ht="15.75" customHeight="1" x14ac:dyDescent="0.25">
      <c r="F494" s="243"/>
      <c r="G494" s="285"/>
      <c r="H494" s="286"/>
      <c r="I494" s="287"/>
      <c r="J494" s="285"/>
      <c r="N494" s="288"/>
      <c r="O494" s="289"/>
      <c r="AA494" s="243"/>
      <c r="AC494" s="311"/>
      <c r="AD494" s="312"/>
      <c r="AU494" s="243"/>
      <c r="AW494" s="243"/>
    </row>
    <row r="495" spans="6:49" ht="15.75" customHeight="1" x14ac:dyDescent="0.25">
      <c r="F495" s="243"/>
      <c r="G495" s="285"/>
      <c r="H495" s="286"/>
      <c r="I495" s="287"/>
      <c r="J495" s="285"/>
      <c r="N495" s="288"/>
      <c r="O495" s="289"/>
      <c r="AA495" s="243"/>
      <c r="AC495" s="311"/>
      <c r="AD495" s="312"/>
      <c r="AU495" s="243"/>
      <c r="AW495" s="243"/>
    </row>
    <row r="496" spans="6:49" ht="15.75" customHeight="1" x14ac:dyDescent="0.25">
      <c r="F496" s="243"/>
      <c r="G496" s="285"/>
      <c r="H496" s="286"/>
      <c r="I496" s="287"/>
      <c r="J496" s="285"/>
      <c r="N496" s="288"/>
      <c r="O496" s="289"/>
      <c r="AA496" s="243"/>
      <c r="AC496" s="311"/>
      <c r="AD496" s="312"/>
      <c r="AU496" s="243"/>
      <c r="AW496" s="243"/>
    </row>
    <row r="497" spans="6:49" ht="15.75" customHeight="1" x14ac:dyDescent="0.25">
      <c r="F497" s="243"/>
      <c r="G497" s="285"/>
      <c r="H497" s="286"/>
      <c r="I497" s="287"/>
      <c r="J497" s="285"/>
      <c r="N497" s="288"/>
      <c r="O497" s="289"/>
      <c r="AA497" s="243"/>
      <c r="AC497" s="311"/>
      <c r="AD497" s="312"/>
      <c r="AU497" s="243"/>
      <c r="AW497" s="243"/>
    </row>
    <row r="498" spans="6:49" ht="15.75" customHeight="1" x14ac:dyDescent="0.25">
      <c r="F498" s="243"/>
      <c r="G498" s="285"/>
      <c r="H498" s="286"/>
      <c r="I498" s="287"/>
      <c r="J498" s="285"/>
      <c r="N498" s="288"/>
      <c r="O498" s="289"/>
      <c r="AA498" s="243"/>
      <c r="AC498" s="311"/>
      <c r="AD498" s="312"/>
      <c r="AU498" s="243"/>
      <c r="AW498" s="243"/>
    </row>
    <row r="499" spans="6:49" ht="15.75" customHeight="1" x14ac:dyDescent="0.25">
      <c r="F499" s="243"/>
      <c r="G499" s="285"/>
      <c r="H499" s="286"/>
      <c r="I499" s="287"/>
      <c r="J499" s="285"/>
      <c r="N499" s="288"/>
      <c r="O499" s="289"/>
      <c r="AA499" s="243"/>
      <c r="AC499" s="311"/>
      <c r="AD499" s="312"/>
      <c r="AU499" s="243"/>
      <c r="AW499" s="243"/>
    </row>
    <row r="500" spans="6:49" ht="15.75" customHeight="1" x14ac:dyDescent="0.25">
      <c r="F500" s="243"/>
      <c r="G500" s="285"/>
      <c r="H500" s="286"/>
      <c r="I500" s="287"/>
      <c r="J500" s="285"/>
      <c r="N500" s="288"/>
      <c r="O500" s="289"/>
      <c r="AA500" s="243"/>
      <c r="AC500" s="311"/>
      <c r="AD500" s="312"/>
      <c r="AU500" s="243"/>
      <c r="AW500" s="243"/>
    </row>
    <row r="501" spans="6:49" ht="15.75" customHeight="1" x14ac:dyDescent="0.25">
      <c r="F501" s="243"/>
      <c r="G501" s="285"/>
      <c r="H501" s="286"/>
      <c r="I501" s="287"/>
      <c r="J501" s="285"/>
      <c r="N501" s="288"/>
      <c r="O501" s="289"/>
      <c r="AA501" s="243"/>
      <c r="AC501" s="311"/>
      <c r="AD501" s="312"/>
      <c r="AU501" s="243"/>
      <c r="AW501" s="243"/>
    </row>
    <row r="502" spans="6:49" ht="15.75" customHeight="1" x14ac:dyDescent="0.25">
      <c r="F502" s="243"/>
      <c r="G502" s="285"/>
      <c r="H502" s="286"/>
      <c r="I502" s="287"/>
      <c r="J502" s="285"/>
      <c r="N502" s="288"/>
      <c r="O502" s="289"/>
      <c r="AA502" s="243"/>
      <c r="AC502" s="311"/>
      <c r="AD502" s="312"/>
      <c r="AU502" s="243"/>
      <c r="AW502" s="243"/>
    </row>
    <row r="503" spans="6:49" ht="15.75" customHeight="1" x14ac:dyDescent="0.25">
      <c r="F503" s="243"/>
      <c r="G503" s="285"/>
      <c r="H503" s="286"/>
      <c r="I503" s="287"/>
      <c r="J503" s="285"/>
      <c r="N503" s="288"/>
      <c r="O503" s="289"/>
      <c r="AA503" s="243"/>
      <c r="AC503" s="311"/>
      <c r="AD503" s="312"/>
      <c r="AU503" s="243"/>
      <c r="AW503" s="243"/>
    </row>
    <row r="504" spans="6:49" ht="15.75" customHeight="1" x14ac:dyDescent="0.25">
      <c r="F504" s="243"/>
      <c r="G504" s="285"/>
      <c r="H504" s="286"/>
      <c r="I504" s="287"/>
      <c r="J504" s="285"/>
      <c r="N504" s="288"/>
      <c r="O504" s="289"/>
      <c r="AA504" s="243"/>
      <c r="AC504" s="311"/>
      <c r="AD504" s="312"/>
      <c r="AU504" s="243"/>
      <c r="AW504" s="243"/>
    </row>
    <row r="505" spans="6:49" ht="15.75" customHeight="1" x14ac:dyDescent="0.25">
      <c r="F505" s="243"/>
      <c r="G505" s="285"/>
      <c r="H505" s="286"/>
      <c r="I505" s="287"/>
      <c r="J505" s="285"/>
      <c r="N505" s="288"/>
      <c r="O505" s="289"/>
      <c r="AA505" s="243"/>
      <c r="AC505" s="311"/>
      <c r="AD505" s="312"/>
      <c r="AU505" s="243"/>
      <c r="AW505" s="243"/>
    </row>
    <row r="506" spans="6:49" ht="15.75" customHeight="1" x14ac:dyDescent="0.25">
      <c r="F506" s="243"/>
      <c r="G506" s="285"/>
      <c r="H506" s="286"/>
      <c r="I506" s="287"/>
      <c r="J506" s="285"/>
      <c r="N506" s="288"/>
      <c r="O506" s="289"/>
      <c r="AA506" s="243"/>
      <c r="AC506" s="311"/>
      <c r="AD506" s="312"/>
      <c r="AU506" s="243"/>
      <c r="AW506" s="243"/>
    </row>
    <row r="507" spans="6:49" ht="15.75" customHeight="1" x14ac:dyDescent="0.25">
      <c r="F507" s="243"/>
      <c r="G507" s="285"/>
      <c r="H507" s="286"/>
      <c r="I507" s="287"/>
      <c r="J507" s="285"/>
      <c r="N507" s="288"/>
      <c r="O507" s="289"/>
      <c r="AA507" s="243"/>
      <c r="AC507" s="311"/>
      <c r="AD507" s="312"/>
      <c r="AU507" s="243"/>
      <c r="AW507" s="243"/>
    </row>
    <row r="508" spans="6:49" ht="15.75" customHeight="1" x14ac:dyDescent="0.25">
      <c r="F508" s="243"/>
      <c r="G508" s="285"/>
      <c r="H508" s="286"/>
      <c r="I508" s="287"/>
      <c r="J508" s="285"/>
      <c r="N508" s="288"/>
      <c r="O508" s="289"/>
      <c r="AA508" s="243"/>
      <c r="AC508" s="311"/>
      <c r="AD508" s="312"/>
      <c r="AU508" s="243"/>
      <c r="AW508" s="243"/>
    </row>
    <row r="509" spans="6:49" ht="15.75" customHeight="1" x14ac:dyDescent="0.25">
      <c r="F509" s="243"/>
      <c r="G509" s="285"/>
      <c r="H509" s="286"/>
      <c r="I509" s="287"/>
      <c r="J509" s="285"/>
      <c r="N509" s="288"/>
      <c r="O509" s="289"/>
      <c r="AA509" s="243"/>
      <c r="AC509" s="311"/>
      <c r="AD509" s="312"/>
      <c r="AU509" s="243"/>
      <c r="AW509" s="243"/>
    </row>
    <row r="510" spans="6:49" ht="15.75" customHeight="1" x14ac:dyDescent="0.25">
      <c r="F510" s="243"/>
      <c r="G510" s="285"/>
      <c r="H510" s="286"/>
      <c r="I510" s="287"/>
      <c r="J510" s="285"/>
      <c r="N510" s="288"/>
      <c r="O510" s="289"/>
      <c r="AA510" s="243"/>
      <c r="AC510" s="311"/>
      <c r="AD510" s="312"/>
      <c r="AU510" s="243"/>
      <c r="AW510" s="243"/>
    </row>
    <row r="511" spans="6:49" ht="15.75" customHeight="1" x14ac:dyDescent="0.25">
      <c r="F511" s="243"/>
      <c r="G511" s="285"/>
      <c r="H511" s="286"/>
      <c r="I511" s="287"/>
      <c r="J511" s="285"/>
      <c r="N511" s="288"/>
      <c r="O511" s="289"/>
      <c r="AA511" s="243"/>
      <c r="AC511" s="311"/>
      <c r="AD511" s="312"/>
      <c r="AU511" s="243"/>
      <c r="AW511" s="243"/>
    </row>
    <row r="512" spans="6:49" ht="15.75" customHeight="1" x14ac:dyDescent="0.25">
      <c r="F512" s="243"/>
      <c r="G512" s="285"/>
      <c r="H512" s="286"/>
      <c r="I512" s="287"/>
      <c r="J512" s="285"/>
      <c r="N512" s="288"/>
      <c r="O512" s="289"/>
      <c r="AA512" s="243"/>
      <c r="AC512" s="311"/>
      <c r="AD512" s="312"/>
      <c r="AU512" s="243"/>
      <c r="AW512" s="243"/>
    </row>
    <row r="513" spans="6:49" ht="15.75" customHeight="1" x14ac:dyDescent="0.25">
      <c r="F513" s="243"/>
      <c r="G513" s="285"/>
      <c r="H513" s="286"/>
      <c r="I513" s="287"/>
      <c r="J513" s="285"/>
      <c r="N513" s="288"/>
      <c r="O513" s="289"/>
      <c r="AA513" s="243"/>
      <c r="AC513" s="311"/>
      <c r="AD513" s="312"/>
      <c r="AU513" s="243"/>
      <c r="AW513" s="243"/>
    </row>
    <row r="514" spans="6:49" ht="15.75" customHeight="1" x14ac:dyDescent="0.25">
      <c r="F514" s="243"/>
      <c r="G514" s="285"/>
      <c r="H514" s="286"/>
      <c r="I514" s="287"/>
      <c r="J514" s="285"/>
      <c r="N514" s="288"/>
      <c r="O514" s="289"/>
      <c r="AA514" s="243"/>
      <c r="AC514" s="311"/>
      <c r="AD514" s="312"/>
      <c r="AU514" s="243"/>
      <c r="AW514" s="243"/>
    </row>
    <row r="515" spans="6:49" ht="15.75" customHeight="1" x14ac:dyDescent="0.25">
      <c r="F515" s="243"/>
      <c r="G515" s="285"/>
      <c r="H515" s="286"/>
      <c r="I515" s="287"/>
      <c r="J515" s="285"/>
      <c r="N515" s="288"/>
      <c r="O515" s="289"/>
      <c r="AA515" s="243"/>
      <c r="AC515" s="311"/>
      <c r="AD515" s="312"/>
      <c r="AU515" s="243"/>
      <c r="AW515" s="243"/>
    </row>
    <row r="516" spans="6:49" ht="15.75" customHeight="1" x14ac:dyDescent="0.25">
      <c r="F516" s="243"/>
      <c r="G516" s="285"/>
      <c r="H516" s="286"/>
      <c r="I516" s="287"/>
      <c r="J516" s="285"/>
      <c r="N516" s="288"/>
      <c r="O516" s="289"/>
      <c r="AA516" s="243"/>
      <c r="AC516" s="311"/>
      <c r="AD516" s="312"/>
      <c r="AU516" s="243"/>
      <c r="AW516" s="243"/>
    </row>
    <row r="517" spans="6:49" ht="15.75" customHeight="1" x14ac:dyDescent="0.25">
      <c r="F517" s="243"/>
      <c r="G517" s="285"/>
      <c r="H517" s="286"/>
      <c r="I517" s="287"/>
      <c r="J517" s="285"/>
      <c r="N517" s="288"/>
      <c r="O517" s="289"/>
      <c r="AA517" s="243"/>
      <c r="AC517" s="311"/>
      <c r="AD517" s="312"/>
      <c r="AU517" s="243"/>
      <c r="AW517" s="243"/>
    </row>
    <row r="518" spans="6:49" ht="15.75" customHeight="1" x14ac:dyDescent="0.25">
      <c r="F518" s="243"/>
      <c r="G518" s="285"/>
      <c r="H518" s="286"/>
      <c r="I518" s="287"/>
      <c r="J518" s="285"/>
      <c r="N518" s="288"/>
      <c r="O518" s="289"/>
      <c r="AA518" s="243"/>
      <c r="AC518" s="311"/>
      <c r="AD518" s="312"/>
      <c r="AU518" s="243"/>
      <c r="AW518" s="243"/>
    </row>
    <row r="519" spans="6:49" ht="15.75" customHeight="1" x14ac:dyDescent="0.25">
      <c r="F519" s="243"/>
      <c r="G519" s="285"/>
      <c r="H519" s="286"/>
      <c r="I519" s="287"/>
      <c r="J519" s="285"/>
      <c r="N519" s="288"/>
      <c r="O519" s="289"/>
      <c r="AA519" s="243"/>
      <c r="AC519" s="311"/>
      <c r="AD519" s="312"/>
      <c r="AU519" s="243"/>
      <c r="AW519" s="243"/>
    </row>
    <row r="520" spans="6:49" ht="15.75" customHeight="1" x14ac:dyDescent="0.25">
      <c r="F520" s="243"/>
      <c r="G520" s="285"/>
      <c r="H520" s="286"/>
      <c r="I520" s="287"/>
      <c r="J520" s="285"/>
      <c r="N520" s="288"/>
      <c r="O520" s="289"/>
      <c r="AA520" s="243"/>
      <c r="AC520" s="311"/>
      <c r="AD520" s="312"/>
      <c r="AU520" s="243"/>
      <c r="AW520" s="243"/>
    </row>
    <row r="521" spans="6:49" ht="15.75" customHeight="1" x14ac:dyDescent="0.25">
      <c r="F521" s="243"/>
      <c r="G521" s="285"/>
      <c r="H521" s="286"/>
      <c r="I521" s="287"/>
      <c r="J521" s="285"/>
      <c r="N521" s="288"/>
      <c r="O521" s="289"/>
      <c r="AA521" s="243"/>
      <c r="AC521" s="311"/>
      <c r="AD521" s="312"/>
      <c r="AU521" s="243"/>
      <c r="AW521" s="243"/>
    </row>
    <row r="522" spans="6:49" ht="15.75" customHeight="1" x14ac:dyDescent="0.25">
      <c r="F522" s="243"/>
      <c r="G522" s="285"/>
      <c r="H522" s="286"/>
      <c r="I522" s="287"/>
      <c r="J522" s="285"/>
      <c r="N522" s="288"/>
      <c r="O522" s="289"/>
      <c r="AA522" s="243"/>
      <c r="AC522" s="311"/>
      <c r="AD522" s="312"/>
      <c r="AU522" s="243"/>
      <c r="AW522" s="243"/>
    </row>
    <row r="523" spans="6:49" ht="15.75" customHeight="1" x14ac:dyDescent="0.25">
      <c r="F523" s="243"/>
      <c r="G523" s="285"/>
      <c r="H523" s="286"/>
      <c r="I523" s="287"/>
      <c r="J523" s="285"/>
      <c r="N523" s="288"/>
      <c r="O523" s="289"/>
      <c r="AA523" s="243"/>
      <c r="AC523" s="311"/>
      <c r="AD523" s="312"/>
      <c r="AU523" s="243"/>
      <c r="AW523" s="243"/>
    </row>
    <row r="524" spans="6:49" ht="15.75" customHeight="1" x14ac:dyDescent="0.25">
      <c r="F524" s="243"/>
      <c r="G524" s="285"/>
      <c r="H524" s="286"/>
      <c r="I524" s="287"/>
      <c r="J524" s="285"/>
      <c r="N524" s="288"/>
      <c r="O524" s="289"/>
      <c r="AA524" s="243"/>
      <c r="AC524" s="311"/>
      <c r="AD524" s="312"/>
      <c r="AU524" s="243"/>
      <c r="AW524" s="243"/>
    </row>
    <row r="525" spans="6:49" ht="15.75" customHeight="1" x14ac:dyDescent="0.25">
      <c r="F525" s="243"/>
      <c r="G525" s="285"/>
      <c r="H525" s="286"/>
      <c r="I525" s="287"/>
      <c r="J525" s="285"/>
      <c r="N525" s="288"/>
      <c r="O525" s="289"/>
      <c r="AA525" s="243"/>
      <c r="AC525" s="311"/>
      <c r="AD525" s="312"/>
      <c r="AU525" s="243"/>
      <c r="AW525" s="243"/>
    </row>
    <row r="526" spans="6:49" ht="15.75" customHeight="1" x14ac:dyDescent="0.25">
      <c r="F526" s="243"/>
      <c r="G526" s="285"/>
      <c r="H526" s="286"/>
      <c r="I526" s="287"/>
      <c r="J526" s="285"/>
      <c r="N526" s="288"/>
      <c r="O526" s="289"/>
      <c r="AA526" s="243"/>
      <c r="AC526" s="311"/>
      <c r="AD526" s="312"/>
      <c r="AU526" s="243"/>
      <c r="AW526" s="243"/>
    </row>
    <row r="527" spans="6:49" ht="15.75" customHeight="1" x14ac:dyDescent="0.25">
      <c r="F527" s="243"/>
      <c r="G527" s="285"/>
      <c r="H527" s="286"/>
      <c r="I527" s="287"/>
      <c r="J527" s="285"/>
      <c r="N527" s="288"/>
      <c r="O527" s="289"/>
      <c r="AA527" s="243"/>
      <c r="AC527" s="311"/>
      <c r="AD527" s="312"/>
      <c r="AU527" s="243"/>
      <c r="AW527" s="243"/>
    </row>
    <row r="528" spans="6:49" ht="15.75" customHeight="1" x14ac:dyDescent="0.25">
      <c r="F528" s="243"/>
      <c r="G528" s="285"/>
      <c r="H528" s="286"/>
      <c r="I528" s="287"/>
      <c r="J528" s="285"/>
      <c r="N528" s="288"/>
      <c r="O528" s="289"/>
      <c r="AA528" s="243"/>
      <c r="AC528" s="311"/>
      <c r="AD528" s="312"/>
      <c r="AU528" s="243"/>
      <c r="AW528" s="243"/>
    </row>
    <row r="529" spans="6:49" ht="15.75" customHeight="1" x14ac:dyDescent="0.25">
      <c r="F529" s="243"/>
      <c r="G529" s="285"/>
      <c r="H529" s="286"/>
      <c r="I529" s="287"/>
      <c r="J529" s="285"/>
      <c r="N529" s="288"/>
      <c r="O529" s="289"/>
      <c r="AA529" s="243"/>
      <c r="AC529" s="311"/>
      <c r="AD529" s="312"/>
      <c r="AU529" s="243"/>
      <c r="AW529" s="243"/>
    </row>
    <row r="530" spans="6:49" ht="15.75" customHeight="1" x14ac:dyDescent="0.25">
      <c r="F530" s="243"/>
      <c r="G530" s="285"/>
      <c r="H530" s="286"/>
      <c r="I530" s="287"/>
      <c r="J530" s="285"/>
      <c r="N530" s="288"/>
      <c r="O530" s="289"/>
      <c r="AA530" s="243"/>
      <c r="AC530" s="311"/>
      <c r="AD530" s="312"/>
      <c r="AU530" s="243"/>
      <c r="AW530" s="243"/>
    </row>
    <row r="531" spans="6:49" ht="15.75" customHeight="1" x14ac:dyDescent="0.25">
      <c r="F531" s="243"/>
      <c r="G531" s="285"/>
      <c r="H531" s="286"/>
      <c r="I531" s="287"/>
      <c r="J531" s="285"/>
      <c r="N531" s="288"/>
      <c r="O531" s="289"/>
      <c r="AA531" s="243"/>
      <c r="AC531" s="311"/>
      <c r="AD531" s="312"/>
      <c r="AU531" s="243"/>
      <c r="AW531" s="243"/>
    </row>
    <row r="532" spans="6:49" ht="15.75" customHeight="1" x14ac:dyDescent="0.25">
      <c r="F532" s="243"/>
      <c r="G532" s="285"/>
      <c r="H532" s="286"/>
      <c r="I532" s="287"/>
      <c r="J532" s="285"/>
      <c r="N532" s="288"/>
      <c r="O532" s="289"/>
      <c r="AA532" s="243"/>
      <c r="AC532" s="311"/>
      <c r="AD532" s="312"/>
      <c r="AU532" s="243"/>
      <c r="AW532" s="243"/>
    </row>
    <row r="533" spans="6:49" ht="15.75" customHeight="1" x14ac:dyDescent="0.25">
      <c r="F533" s="243"/>
      <c r="G533" s="285"/>
      <c r="H533" s="286"/>
      <c r="I533" s="287"/>
      <c r="J533" s="285"/>
      <c r="N533" s="288"/>
      <c r="O533" s="289"/>
      <c r="AA533" s="243"/>
      <c r="AC533" s="311"/>
      <c r="AD533" s="312"/>
      <c r="AU533" s="243"/>
      <c r="AW533" s="243"/>
    </row>
    <row r="534" spans="6:49" ht="15.75" customHeight="1" x14ac:dyDescent="0.25">
      <c r="F534" s="243"/>
      <c r="G534" s="285"/>
      <c r="H534" s="286"/>
      <c r="I534" s="287"/>
      <c r="J534" s="285"/>
      <c r="N534" s="288"/>
      <c r="O534" s="289"/>
      <c r="AA534" s="243"/>
      <c r="AC534" s="311"/>
      <c r="AD534" s="312"/>
      <c r="AU534" s="243"/>
      <c r="AW534" s="243"/>
    </row>
    <row r="535" spans="6:49" ht="15.75" customHeight="1" x14ac:dyDescent="0.25">
      <c r="F535" s="243"/>
      <c r="G535" s="285"/>
      <c r="H535" s="286"/>
      <c r="I535" s="287"/>
      <c r="J535" s="285"/>
      <c r="N535" s="288"/>
      <c r="O535" s="289"/>
      <c r="AA535" s="243"/>
      <c r="AC535" s="311"/>
      <c r="AD535" s="312"/>
      <c r="AU535" s="243"/>
      <c r="AW535" s="243"/>
    </row>
    <row r="536" spans="6:49" ht="15.75" customHeight="1" x14ac:dyDescent="0.25">
      <c r="F536" s="243"/>
      <c r="G536" s="285"/>
      <c r="H536" s="286"/>
      <c r="I536" s="287"/>
      <c r="J536" s="285"/>
      <c r="N536" s="288"/>
      <c r="O536" s="289"/>
      <c r="AA536" s="243"/>
      <c r="AC536" s="311"/>
      <c r="AD536" s="312"/>
      <c r="AU536" s="243"/>
      <c r="AW536" s="243"/>
    </row>
    <row r="537" spans="6:49" ht="15.75" customHeight="1" x14ac:dyDescent="0.25">
      <c r="F537" s="243"/>
      <c r="G537" s="285"/>
      <c r="H537" s="286"/>
      <c r="I537" s="287"/>
      <c r="J537" s="285"/>
      <c r="N537" s="288"/>
      <c r="O537" s="289"/>
      <c r="AA537" s="243"/>
      <c r="AC537" s="311"/>
      <c r="AD537" s="312"/>
      <c r="AU537" s="243"/>
      <c r="AW537" s="243"/>
    </row>
    <row r="538" spans="6:49" ht="15.75" customHeight="1" x14ac:dyDescent="0.25">
      <c r="F538" s="243"/>
      <c r="G538" s="285"/>
      <c r="H538" s="286"/>
      <c r="I538" s="287"/>
      <c r="J538" s="285"/>
      <c r="N538" s="288"/>
      <c r="O538" s="289"/>
      <c r="AA538" s="243"/>
      <c r="AC538" s="311"/>
      <c r="AD538" s="312"/>
      <c r="AU538" s="243"/>
      <c r="AW538" s="243"/>
    </row>
    <row r="539" spans="6:49" ht="15.75" customHeight="1" x14ac:dyDescent="0.25">
      <c r="F539" s="243"/>
      <c r="G539" s="285"/>
      <c r="H539" s="286"/>
      <c r="I539" s="287"/>
      <c r="J539" s="285"/>
      <c r="N539" s="288"/>
      <c r="O539" s="289"/>
      <c r="AA539" s="243"/>
      <c r="AC539" s="311"/>
      <c r="AD539" s="312"/>
      <c r="AU539" s="243"/>
      <c r="AW539" s="243"/>
    </row>
    <row r="540" spans="6:49" ht="15.75" customHeight="1" x14ac:dyDescent="0.25">
      <c r="F540" s="243"/>
      <c r="G540" s="285"/>
      <c r="H540" s="286"/>
      <c r="I540" s="287"/>
      <c r="J540" s="285"/>
      <c r="N540" s="288"/>
      <c r="O540" s="289"/>
      <c r="AA540" s="243"/>
      <c r="AC540" s="311"/>
      <c r="AD540" s="312"/>
      <c r="AU540" s="243"/>
      <c r="AW540" s="243"/>
    </row>
    <row r="541" spans="6:49" ht="15.75" customHeight="1" x14ac:dyDescent="0.25">
      <c r="F541" s="243"/>
      <c r="G541" s="285"/>
      <c r="H541" s="286"/>
      <c r="I541" s="287"/>
      <c r="J541" s="285"/>
      <c r="N541" s="288"/>
      <c r="O541" s="289"/>
      <c r="AA541" s="243"/>
      <c r="AC541" s="311"/>
      <c r="AD541" s="312"/>
      <c r="AU541" s="243"/>
      <c r="AW541" s="243"/>
    </row>
    <row r="542" spans="6:49" ht="15.75" customHeight="1" x14ac:dyDescent="0.25">
      <c r="F542" s="243"/>
      <c r="G542" s="285"/>
      <c r="H542" s="286"/>
      <c r="I542" s="287"/>
      <c r="J542" s="285"/>
      <c r="N542" s="288"/>
      <c r="O542" s="289"/>
      <c r="AA542" s="243"/>
      <c r="AC542" s="311"/>
      <c r="AD542" s="312"/>
      <c r="AU542" s="243"/>
      <c r="AW542" s="243"/>
    </row>
    <row r="543" spans="6:49" ht="15.75" customHeight="1" x14ac:dyDescent="0.25">
      <c r="F543" s="243"/>
      <c r="G543" s="285"/>
      <c r="H543" s="286"/>
      <c r="I543" s="287"/>
      <c r="J543" s="285"/>
      <c r="N543" s="288"/>
      <c r="O543" s="289"/>
      <c r="AA543" s="243"/>
      <c r="AC543" s="311"/>
      <c r="AD543" s="312"/>
      <c r="AU543" s="243"/>
      <c r="AW543" s="243"/>
    </row>
    <row r="544" spans="6:49" ht="15.75" customHeight="1" x14ac:dyDescent="0.25">
      <c r="F544" s="243"/>
      <c r="G544" s="285"/>
      <c r="H544" s="286"/>
      <c r="I544" s="287"/>
      <c r="J544" s="285"/>
      <c r="N544" s="288"/>
      <c r="O544" s="289"/>
      <c r="AA544" s="243"/>
      <c r="AC544" s="311"/>
      <c r="AD544" s="312"/>
      <c r="AU544" s="243"/>
      <c r="AW544" s="243"/>
    </row>
    <row r="545" spans="6:49" ht="15.75" customHeight="1" x14ac:dyDescent="0.25">
      <c r="F545" s="243"/>
      <c r="G545" s="285"/>
      <c r="H545" s="286"/>
      <c r="I545" s="287"/>
      <c r="J545" s="285"/>
      <c r="N545" s="288"/>
      <c r="O545" s="289"/>
      <c r="AA545" s="243"/>
      <c r="AC545" s="311"/>
      <c r="AD545" s="312"/>
      <c r="AU545" s="243"/>
      <c r="AW545" s="243"/>
    </row>
    <row r="546" spans="6:49" ht="15.75" customHeight="1" x14ac:dyDescent="0.25">
      <c r="F546" s="243"/>
      <c r="G546" s="285"/>
      <c r="H546" s="286"/>
      <c r="I546" s="287"/>
      <c r="J546" s="285"/>
      <c r="N546" s="288"/>
      <c r="O546" s="289"/>
      <c r="AA546" s="243"/>
      <c r="AC546" s="311"/>
      <c r="AD546" s="312"/>
      <c r="AU546" s="243"/>
      <c r="AW546" s="243"/>
    </row>
    <row r="547" spans="6:49" ht="15.75" customHeight="1" x14ac:dyDescent="0.25">
      <c r="F547" s="243"/>
      <c r="G547" s="285"/>
      <c r="H547" s="286"/>
      <c r="I547" s="287"/>
      <c r="J547" s="285"/>
      <c r="N547" s="288"/>
      <c r="O547" s="289"/>
      <c r="AA547" s="243"/>
      <c r="AC547" s="311"/>
      <c r="AD547" s="312"/>
      <c r="AU547" s="243"/>
      <c r="AW547" s="243"/>
    </row>
    <row r="548" spans="6:49" ht="15.75" customHeight="1" x14ac:dyDescent="0.25">
      <c r="F548" s="243"/>
      <c r="G548" s="285"/>
      <c r="H548" s="286"/>
      <c r="I548" s="287"/>
      <c r="J548" s="285"/>
      <c r="N548" s="288"/>
      <c r="O548" s="289"/>
      <c r="AA548" s="243"/>
      <c r="AC548" s="311"/>
      <c r="AD548" s="312"/>
      <c r="AU548" s="243"/>
      <c r="AW548" s="243"/>
    </row>
    <row r="549" spans="6:49" ht="15.75" customHeight="1" x14ac:dyDescent="0.25">
      <c r="F549" s="243"/>
      <c r="G549" s="285"/>
      <c r="H549" s="286"/>
      <c r="I549" s="287"/>
      <c r="J549" s="285"/>
      <c r="N549" s="288"/>
      <c r="O549" s="289"/>
      <c r="AA549" s="243"/>
      <c r="AC549" s="311"/>
      <c r="AD549" s="312"/>
      <c r="AU549" s="243"/>
      <c r="AW549" s="243"/>
    </row>
    <row r="550" spans="6:49" ht="15.75" customHeight="1" x14ac:dyDescent="0.25">
      <c r="F550" s="243"/>
      <c r="G550" s="285"/>
      <c r="H550" s="286"/>
      <c r="I550" s="287"/>
      <c r="J550" s="285"/>
      <c r="N550" s="288"/>
      <c r="O550" s="289"/>
      <c r="AA550" s="243"/>
      <c r="AC550" s="311"/>
      <c r="AD550" s="312"/>
      <c r="AU550" s="243"/>
      <c r="AW550" s="243"/>
    </row>
    <row r="551" spans="6:49" ht="15.75" customHeight="1" x14ac:dyDescent="0.25">
      <c r="F551" s="243"/>
      <c r="G551" s="285"/>
      <c r="H551" s="286"/>
      <c r="I551" s="287"/>
      <c r="J551" s="285"/>
      <c r="N551" s="288"/>
      <c r="O551" s="289"/>
      <c r="AA551" s="243"/>
      <c r="AC551" s="311"/>
      <c r="AD551" s="312"/>
      <c r="AU551" s="243"/>
      <c r="AW551" s="243"/>
    </row>
    <row r="552" spans="6:49" ht="15.75" customHeight="1" x14ac:dyDescent="0.25">
      <c r="F552" s="243"/>
      <c r="G552" s="285"/>
      <c r="H552" s="286"/>
      <c r="I552" s="287"/>
      <c r="J552" s="285"/>
      <c r="N552" s="288"/>
      <c r="O552" s="289"/>
      <c r="AA552" s="243"/>
      <c r="AC552" s="311"/>
      <c r="AD552" s="312"/>
      <c r="AU552" s="243"/>
      <c r="AW552" s="243"/>
    </row>
    <row r="553" spans="6:49" ht="15.75" customHeight="1" x14ac:dyDescent="0.25">
      <c r="F553" s="243"/>
      <c r="G553" s="285"/>
      <c r="H553" s="286"/>
      <c r="I553" s="287"/>
      <c r="J553" s="285"/>
      <c r="N553" s="288"/>
      <c r="O553" s="289"/>
      <c r="AA553" s="243"/>
      <c r="AC553" s="311"/>
      <c r="AD553" s="312"/>
      <c r="AU553" s="243"/>
      <c r="AW553" s="243"/>
    </row>
    <row r="554" spans="6:49" ht="15.75" customHeight="1" x14ac:dyDescent="0.25">
      <c r="F554" s="243"/>
      <c r="G554" s="285"/>
      <c r="H554" s="286"/>
      <c r="I554" s="287"/>
      <c r="J554" s="285"/>
      <c r="N554" s="288"/>
      <c r="O554" s="289"/>
      <c r="AA554" s="243"/>
      <c r="AC554" s="311"/>
      <c r="AD554" s="312"/>
      <c r="AU554" s="243"/>
      <c r="AW554" s="243"/>
    </row>
    <row r="555" spans="6:49" ht="15.75" customHeight="1" x14ac:dyDescent="0.25">
      <c r="F555" s="243"/>
      <c r="G555" s="285"/>
      <c r="H555" s="286"/>
      <c r="I555" s="287"/>
      <c r="J555" s="285"/>
      <c r="N555" s="288"/>
      <c r="O555" s="289"/>
      <c r="AA555" s="243"/>
      <c r="AC555" s="311"/>
      <c r="AD555" s="312"/>
      <c r="AU555" s="243"/>
      <c r="AW555" s="243"/>
    </row>
    <row r="556" spans="6:49" ht="15.75" customHeight="1" x14ac:dyDescent="0.25">
      <c r="F556" s="243"/>
      <c r="G556" s="285"/>
      <c r="H556" s="286"/>
      <c r="I556" s="287"/>
      <c r="J556" s="285"/>
      <c r="N556" s="288"/>
      <c r="O556" s="289"/>
      <c r="AA556" s="243"/>
      <c r="AC556" s="311"/>
      <c r="AD556" s="312"/>
      <c r="AU556" s="243"/>
      <c r="AW556" s="243"/>
    </row>
    <row r="557" spans="6:49" ht="15.75" customHeight="1" x14ac:dyDescent="0.25">
      <c r="F557" s="243"/>
      <c r="G557" s="285"/>
      <c r="H557" s="286"/>
      <c r="I557" s="287"/>
      <c r="J557" s="285"/>
      <c r="N557" s="288"/>
      <c r="O557" s="289"/>
      <c r="AA557" s="243"/>
      <c r="AC557" s="311"/>
      <c r="AD557" s="312"/>
      <c r="AU557" s="243"/>
      <c r="AW557" s="243"/>
    </row>
    <row r="558" spans="6:49" ht="15.75" customHeight="1" x14ac:dyDescent="0.25">
      <c r="F558" s="243"/>
      <c r="G558" s="285"/>
      <c r="H558" s="286"/>
      <c r="I558" s="287"/>
      <c r="J558" s="285"/>
      <c r="N558" s="288"/>
      <c r="O558" s="289"/>
      <c r="AA558" s="243"/>
      <c r="AC558" s="311"/>
      <c r="AD558" s="312"/>
      <c r="AU558" s="243"/>
      <c r="AW558" s="243"/>
    </row>
    <row r="559" spans="6:49" ht="15.75" customHeight="1" x14ac:dyDescent="0.25">
      <c r="F559" s="243"/>
      <c r="G559" s="285"/>
      <c r="H559" s="286"/>
      <c r="I559" s="287"/>
      <c r="J559" s="285"/>
      <c r="N559" s="288"/>
      <c r="O559" s="289"/>
      <c r="AA559" s="243"/>
      <c r="AC559" s="311"/>
      <c r="AD559" s="312"/>
      <c r="AU559" s="243"/>
      <c r="AW559" s="243"/>
    </row>
    <row r="560" spans="6:49" ht="15.75" customHeight="1" x14ac:dyDescent="0.25">
      <c r="F560" s="243"/>
      <c r="G560" s="285"/>
      <c r="H560" s="286"/>
      <c r="I560" s="287"/>
      <c r="J560" s="285"/>
      <c r="N560" s="288"/>
      <c r="O560" s="289"/>
      <c r="AA560" s="243"/>
      <c r="AC560" s="311"/>
      <c r="AD560" s="312"/>
      <c r="AU560" s="243"/>
      <c r="AW560" s="243"/>
    </row>
    <row r="561" spans="6:49" ht="15.75" customHeight="1" x14ac:dyDescent="0.25">
      <c r="F561" s="243"/>
      <c r="G561" s="285"/>
      <c r="H561" s="286"/>
      <c r="I561" s="287"/>
      <c r="J561" s="285"/>
      <c r="N561" s="288"/>
      <c r="O561" s="289"/>
      <c r="AA561" s="243"/>
      <c r="AC561" s="311"/>
      <c r="AD561" s="312"/>
      <c r="AU561" s="243"/>
      <c r="AW561" s="243"/>
    </row>
    <row r="562" spans="6:49" ht="15.75" customHeight="1" x14ac:dyDescent="0.25">
      <c r="F562" s="243"/>
      <c r="G562" s="285"/>
      <c r="H562" s="286"/>
      <c r="I562" s="287"/>
      <c r="J562" s="285"/>
      <c r="N562" s="288"/>
      <c r="O562" s="289"/>
      <c r="AA562" s="243"/>
      <c r="AC562" s="311"/>
      <c r="AD562" s="312"/>
      <c r="AU562" s="243"/>
      <c r="AW562" s="243"/>
    </row>
    <row r="563" spans="6:49" ht="15.75" customHeight="1" x14ac:dyDescent="0.25">
      <c r="F563" s="243"/>
      <c r="G563" s="285"/>
      <c r="H563" s="286"/>
      <c r="I563" s="287"/>
      <c r="J563" s="285"/>
      <c r="N563" s="288"/>
      <c r="O563" s="289"/>
      <c r="AA563" s="243"/>
      <c r="AC563" s="311"/>
      <c r="AD563" s="312"/>
      <c r="AU563" s="243"/>
      <c r="AW563" s="243"/>
    </row>
    <row r="564" spans="6:49" ht="15.75" customHeight="1" x14ac:dyDescent="0.25">
      <c r="F564" s="243"/>
      <c r="G564" s="285"/>
      <c r="H564" s="286"/>
      <c r="I564" s="287"/>
      <c r="J564" s="285"/>
      <c r="N564" s="288"/>
      <c r="O564" s="289"/>
      <c r="AA564" s="243"/>
      <c r="AC564" s="311"/>
      <c r="AD564" s="312"/>
      <c r="AU564" s="243"/>
      <c r="AW564" s="243"/>
    </row>
    <row r="565" spans="6:49" ht="15.75" customHeight="1" x14ac:dyDescent="0.25">
      <c r="F565" s="243"/>
      <c r="G565" s="285"/>
      <c r="H565" s="286"/>
      <c r="I565" s="287"/>
      <c r="J565" s="285"/>
      <c r="N565" s="288"/>
      <c r="O565" s="289"/>
      <c r="AA565" s="243"/>
      <c r="AC565" s="311"/>
      <c r="AD565" s="312"/>
      <c r="AU565" s="243"/>
      <c r="AW565" s="243"/>
    </row>
    <row r="566" spans="6:49" ht="15.75" customHeight="1" x14ac:dyDescent="0.25">
      <c r="F566" s="243"/>
      <c r="G566" s="285"/>
      <c r="H566" s="286"/>
      <c r="I566" s="287"/>
      <c r="J566" s="285"/>
      <c r="N566" s="288"/>
      <c r="O566" s="289"/>
      <c r="AA566" s="243"/>
      <c r="AC566" s="311"/>
      <c r="AD566" s="312"/>
      <c r="AU566" s="243"/>
      <c r="AW566" s="243"/>
    </row>
    <row r="567" spans="6:49" ht="15.75" customHeight="1" x14ac:dyDescent="0.25">
      <c r="F567" s="243"/>
      <c r="G567" s="285"/>
      <c r="H567" s="286"/>
      <c r="I567" s="287"/>
      <c r="J567" s="285"/>
      <c r="N567" s="288"/>
      <c r="O567" s="289"/>
      <c r="AA567" s="243"/>
      <c r="AC567" s="311"/>
      <c r="AD567" s="312"/>
      <c r="AU567" s="243"/>
      <c r="AW567" s="243"/>
    </row>
    <row r="568" spans="6:49" ht="15.75" customHeight="1" x14ac:dyDescent="0.25">
      <c r="F568" s="243"/>
      <c r="G568" s="285"/>
      <c r="H568" s="286"/>
      <c r="I568" s="287"/>
      <c r="J568" s="285"/>
      <c r="N568" s="288"/>
      <c r="O568" s="289"/>
      <c r="AA568" s="243"/>
      <c r="AC568" s="311"/>
      <c r="AD568" s="312"/>
      <c r="AU568" s="243"/>
      <c r="AW568" s="243"/>
    </row>
    <row r="569" spans="6:49" ht="15.75" customHeight="1" x14ac:dyDescent="0.25">
      <c r="F569" s="243"/>
      <c r="G569" s="285"/>
      <c r="H569" s="286"/>
      <c r="I569" s="287"/>
      <c r="J569" s="285"/>
      <c r="N569" s="288"/>
      <c r="O569" s="289"/>
      <c r="AA569" s="243"/>
      <c r="AC569" s="311"/>
      <c r="AD569" s="312"/>
      <c r="AU569" s="243"/>
      <c r="AW569" s="243"/>
    </row>
    <row r="570" spans="6:49" ht="15.75" customHeight="1" x14ac:dyDescent="0.25">
      <c r="F570" s="243"/>
      <c r="G570" s="285"/>
      <c r="H570" s="286"/>
      <c r="I570" s="287"/>
      <c r="J570" s="285"/>
      <c r="N570" s="288"/>
      <c r="O570" s="289"/>
      <c r="AA570" s="243"/>
      <c r="AC570" s="311"/>
      <c r="AD570" s="312"/>
      <c r="AU570" s="243"/>
      <c r="AW570" s="243"/>
    </row>
    <row r="571" spans="6:49" ht="15.75" customHeight="1" x14ac:dyDescent="0.25">
      <c r="F571" s="243"/>
      <c r="G571" s="285"/>
      <c r="H571" s="286"/>
      <c r="I571" s="287"/>
      <c r="J571" s="285"/>
      <c r="N571" s="288"/>
      <c r="O571" s="289"/>
      <c r="AA571" s="243"/>
      <c r="AC571" s="311"/>
      <c r="AD571" s="312"/>
      <c r="AU571" s="243"/>
      <c r="AW571" s="243"/>
    </row>
    <row r="572" spans="6:49" ht="15.75" customHeight="1" x14ac:dyDescent="0.25">
      <c r="F572" s="243"/>
      <c r="G572" s="285"/>
      <c r="H572" s="286"/>
      <c r="I572" s="287"/>
      <c r="J572" s="285"/>
      <c r="N572" s="288"/>
      <c r="O572" s="289"/>
      <c r="AA572" s="243"/>
      <c r="AC572" s="311"/>
      <c r="AD572" s="312"/>
      <c r="AU572" s="243"/>
      <c r="AW572" s="243"/>
    </row>
    <row r="573" spans="6:49" ht="15.75" customHeight="1" x14ac:dyDescent="0.25">
      <c r="F573" s="243"/>
      <c r="G573" s="285"/>
      <c r="H573" s="286"/>
      <c r="I573" s="287"/>
      <c r="J573" s="285"/>
      <c r="N573" s="288"/>
      <c r="O573" s="289"/>
      <c r="AA573" s="243"/>
      <c r="AC573" s="311"/>
      <c r="AD573" s="312"/>
      <c r="AU573" s="243"/>
      <c r="AW573" s="243"/>
    </row>
    <row r="574" spans="6:49" ht="15.75" customHeight="1" x14ac:dyDescent="0.25">
      <c r="F574" s="243"/>
      <c r="G574" s="285"/>
      <c r="H574" s="286"/>
      <c r="I574" s="287"/>
      <c r="J574" s="285"/>
      <c r="N574" s="288"/>
      <c r="O574" s="289"/>
      <c r="AA574" s="243"/>
      <c r="AC574" s="311"/>
      <c r="AD574" s="312"/>
      <c r="AU574" s="243"/>
      <c r="AW574" s="243"/>
    </row>
    <row r="575" spans="6:49" ht="15.75" customHeight="1" x14ac:dyDescent="0.25">
      <c r="F575" s="243"/>
      <c r="G575" s="285"/>
      <c r="H575" s="286"/>
      <c r="I575" s="287"/>
      <c r="J575" s="285"/>
      <c r="N575" s="288"/>
      <c r="O575" s="289"/>
      <c r="AA575" s="243"/>
      <c r="AC575" s="311"/>
      <c r="AD575" s="312"/>
      <c r="AU575" s="243"/>
      <c r="AW575" s="243"/>
    </row>
    <row r="576" spans="6:49" ht="15.75" customHeight="1" x14ac:dyDescent="0.25">
      <c r="F576" s="243"/>
      <c r="G576" s="285"/>
      <c r="H576" s="286"/>
      <c r="I576" s="287"/>
      <c r="J576" s="285"/>
      <c r="N576" s="288"/>
      <c r="O576" s="289"/>
      <c r="AA576" s="243"/>
      <c r="AC576" s="311"/>
      <c r="AD576" s="312"/>
      <c r="AU576" s="243"/>
      <c r="AW576" s="243"/>
    </row>
    <row r="577" spans="6:49" ht="15.75" customHeight="1" x14ac:dyDescent="0.25">
      <c r="F577" s="243"/>
      <c r="G577" s="285"/>
      <c r="H577" s="286"/>
      <c r="I577" s="287"/>
      <c r="J577" s="285"/>
      <c r="N577" s="288"/>
      <c r="O577" s="289"/>
      <c r="AA577" s="243"/>
      <c r="AC577" s="311"/>
      <c r="AD577" s="312"/>
      <c r="AU577" s="243"/>
      <c r="AW577" s="243"/>
    </row>
    <row r="578" spans="6:49" ht="15.75" customHeight="1" x14ac:dyDescent="0.25">
      <c r="F578" s="243"/>
      <c r="G578" s="285"/>
      <c r="H578" s="286"/>
      <c r="I578" s="287"/>
      <c r="J578" s="285"/>
      <c r="N578" s="288"/>
      <c r="O578" s="289"/>
      <c r="AA578" s="243"/>
      <c r="AC578" s="311"/>
      <c r="AD578" s="312"/>
      <c r="AU578" s="243"/>
      <c r="AW578" s="243"/>
    </row>
    <row r="579" spans="6:49" ht="15.75" customHeight="1" x14ac:dyDescent="0.25">
      <c r="F579" s="243"/>
      <c r="G579" s="285"/>
      <c r="H579" s="286"/>
      <c r="I579" s="287"/>
      <c r="J579" s="285"/>
      <c r="N579" s="288"/>
      <c r="O579" s="289"/>
      <c r="AA579" s="243"/>
      <c r="AC579" s="311"/>
      <c r="AD579" s="312"/>
      <c r="AU579" s="243"/>
      <c r="AW579" s="243"/>
    </row>
    <row r="580" spans="6:49" ht="15.75" customHeight="1" x14ac:dyDescent="0.25">
      <c r="F580" s="243"/>
      <c r="G580" s="285"/>
      <c r="H580" s="286"/>
      <c r="I580" s="287"/>
      <c r="J580" s="285"/>
      <c r="N580" s="288"/>
      <c r="O580" s="289"/>
      <c r="AA580" s="243"/>
      <c r="AC580" s="311"/>
      <c r="AD580" s="312"/>
      <c r="AU580" s="243"/>
      <c r="AW580" s="243"/>
    </row>
    <row r="581" spans="6:49" ht="15.75" customHeight="1" x14ac:dyDescent="0.25">
      <c r="F581" s="243"/>
      <c r="G581" s="285"/>
      <c r="H581" s="286"/>
      <c r="I581" s="287"/>
      <c r="J581" s="285"/>
      <c r="N581" s="288"/>
      <c r="O581" s="289"/>
      <c r="AA581" s="243"/>
      <c r="AC581" s="311"/>
      <c r="AD581" s="312"/>
      <c r="AU581" s="243"/>
      <c r="AW581" s="243"/>
    </row>
    <row r="582" spans="6:49" ht="15.75" customHeight="1" x14ac:dyDescent="0.25">
      <c r="F582" s="243"/>
      <c r="G582" s="285"/>
      <c r="H582" s="286"/>
      <c r="I582" s="287"/>
      <c r="J582" s="285"/>
      <c r="N582" s="288"/>
      <c r="O582" s="289"/>
      <c r="AA582" s="243"/>
      <c r="AC582" s="311"/>
      <c r="AD582" s="312"/>
      <c r="AU582" s="243"/>
      <c r="AW582" s="243"/>
    </row>
    <row r="583" spans="6:49" ht="15.75" customHeight="1" x14ac:dyDescent="0.25">
      <c r="F583" s="243"/>
      <c r="G583" s="285"/>
      <c r="H583" s="286"/>
      <c r="I583" s="287"/>
      <c r="J583" s="285"/>
      <c r="N583" s="288"/>
      <c r="O583" s="289"/>
      <c r="AA583" s="243"/>
      <c r="AC583" s="311"/>
      <c r="AD583" s="312"/>
      <c r="AU583" s="243"/>
      <c r="AW583" s="243"/>
    </row>
    <row r="584" spans="6:49" ht="15.75" customHeight="1" x14ac:dyDescent="0.25">
      <c r="F584" s="243"/>
      <c r="G584" s="285"/>
      <c r="H584" s="286"/>
      <c r="I584" s="287"/>
      <c r="J584" s="285"/>
      <c r="N584" s="288"/>
      <c r="O584" s="289"/>
      <c r="AA584" s="243"/>
      <c r="AC584" s="311"/>
      <c r="AD584" s="312"/>
      <c r="AU584" s="243"/>
      <c r="AW584" s="243"/>
    </row>
    <row r="585" spans="6:49" ht="15.75" customHeight="1" x14ac:dyDescent="0.25">
      <c r="F585" s="243"/>
      <c r="G585" s="285"/>
      <c r="H585" s="286"/>
      <c r="I585" s="287"/>
      <c r="J585" s="285"/>
      <c r="N585" s="288"/>
      <c r="O585" s="289"/>
      <c r="AA585" s="243"/>
      <c r="AC585" s="311"/>
      <c r="AD585" s="312"/>
      <c r="AU585" s="243"/>
      <c r="AW585" s="243"/>
    </row>
    <row r="586" spans="6:49" ht="15.75" customHeight="1" x14ac:dyDescent="0.25">
      <c r="F586" s="243"/>
      <c r="G586" s="285"/>
      <c r="H586" s="286"/>
      <c r="I586" s="287"/>
      <c r="J586" s="285"/>
      <c r="N586" s="288"/>
      <c r="O586" s="289"/>
      <c r="AA586" s="243"/>
      <c r="AC586" s="311"/>
      <c r="AD586" s="312"/>
      <c r="AU586" s="243"/>
      <c r="AW586" s="243"/>
    </row>
    <row r="587" spans="6:49" ht="15.75" customHeight="1" x14ac:dyDescent="0.25">
      <c r="F587" s="243"/>
      <c r="G587" s="285"/>
      <c r="H587" s="286"/>
      <c r="I587" s="287"/>
      <c r="J587" s="285"/>
      <c r="N587" s="288"/>
      <c r="O587" s="289"/>
      <c r="AA587" s="243"/>
      <c r="AC587" s="311"/>
      <c r="AD587" s="312"/>
      <c r="AU587" s="243"/>
      <c r="AW587" s="243"/>
    </row>
    <row r="588" spans="6:49" ht="15.75" customHeight="1" x14ac:dyDescent="0.25">
      <c r="F588" s="243"/>
      <c r="G588" s="285"/>
      <c r="H588" s="286"/>
      <c r="I588" s="287"/>
      <c r="J588" s="285"/>
      <c r="N588" s="288"/>
      <c r="O588" s="289"/>
      <c r="AA588" s="243"/>
      <c r="AC588" s="311"/>
      <c r="AD588" s="312"/>
      <c r="AU588" s="243"/>
      <c r="AW588" s="243"/>
    </row>
    <row r="589" spans="6:49" ht="15.75" customHeight="1" x14ac:dyDescent="0.25">
      <c r="F589" s="243"/>
      <c r="G589" s="285"/>
      <c r="H589" s="286"/>
      <c r="I589" s="287"/>
      <c r="J589" s="285"/>
      <c r="N589" s="288"/>
      <c r="O589" s="289"/>
      <c r="AA589" s="243"/>
      <c r="AC589" s="311"/>
      <c r="AD589" s="312"/>
      <c r="AU589" s="243"/>
      <c r="AW589" s="243"/>
    </row>
    <row r="590" spans="6:49" ht="15.75" customHeight="1" x14ac:dyDescent="0.25">
      <c r="F590" s="243"/>
      <c r="G590" s="285"/>
      <c r="H590" s="286"/>
      <c r="I590" s="287"/>
      <c r="J590" s="285"/>
      <c r="N590" s="288"/>
      <c r="O590" s="289"/>
      <c r="AA590" s="243"/>
      <c r="AC590" s="311"/>
      <c r="AD590" s="312"/>
      <c r="AU590" s="243"/>
      <c r="AW590" s="243"/>
    </row>
    <row r="591" spans="6:49" ht="15.75" customHeight="1" x14ac:dyDescent="0.25">
      <c r="F591" s="243"/>
      <c r="G591" s="285"/>
      <c r="H591" s="286"/>
      <c r="I591" s="287"/>
      <c r="J591" s="285"/>
      <c r="N591" s="288"/>
      <c r="O591" s="289"/>
      <c r="AA591" s="243"/>
      <c r="AC591" s="311"/>
      <c r="AD591" s="312"/>
      <c r="AU591" s="243"/>
      <c r="AW591" s="243"/>
    </row>
    <row r="592" spans="6:49" ht="15.75" customHeight="1" x14ac:dyDescent="0.25">
      <c r="F592" s="243"/>
      <c r="G592" s="285"/>
      <c r="H592" s="286"/>
      <c r="I592" s="287"/>
      <c r="J592" s="285"/>
      <c r="N592" s="288"/>
      <c r="O592" s="289"/>
      <c r="AA592" s="243"/>
      <c r="AC592" s="311"/>
      <c r="AD592" s="312"/>
      <c r="AU592" s="243"/>
      <c r="AW592" s="243"/>
    </row>
    <row r="593" spans="6:49" ht="15.75" customHeight="1" x14ac:dyDescent="0.25">
      <c r="F593" s="243"/>
      <c r="G593" s="285"/>
      <c r="H593" s="286"/>
      <c r="I593" s="287"/>
      <c r="J593" s="285"/>
      <c r="N593" s="288"/>
      <c r="O593" s="289"/>
      <c r="AA593" s="243"/>
      <c r="AC593" s="311"/>
      <c r="AD593" s="312"/>
      <c r="AU593" s="243"/>
      <c r="AW593" s="243"/>
    </row>
    <row r="594" spans="6:49" ht="15.75" customHeight="1" x14ac:dyDescent="0.25">
      <c r="F594" s="243"/>
      <c r="G594" s="285"/>
      <c r="H594" s="286"/>
      <c r="I594" s="287"/>
      <c r="J594" s="285"/>
      <c r="N594" s="288"/>
      <c r="O594" s="289"/>
      <c r="AA594" s="243"/>
      <c r="AC594" s="311"/>
      <c r="AD594" s="312"/>
      <c r="AU594" s="243"/>
      <c r="AW594" s="243"/>
    </row>
    <row r="595" spans="6:49" ht="15.75" customHeight="1" x14ac:dyDescent="0.25">
      <c r="F595" s="243"/>
      <c r="G595" s="285"/>
      <c r="H595" s="286"/>
      <c r="I595" s="287"/>
      <c r="J595" s="285"/>
      <c r="N595" s="288"/>
      <c r="O595" s="289"/>
      <c r="AA595" s="243"/>
      <c r="AC595" s="311"/>
      <c r="AD595" s="312"/>
      <c r="AU595" s="243"/>
      <c r="AW595" s="243"/>
    </row>
    <row r="596" spans="6:49" ht="15.75" customHeight="1" x14ac:dyDescent="0.25">
      <c r="F596" s="243"/>
      <c r="G596" s="285"/>
      <c r="H596" s="286"/>
      <c r="I596" s="287"/>
      <c r="J596" s="285"/>
      <c r="N596" s="288"/>
      <c r="O596" s="289"/>
      <c r="AA596" s="243"/>
      <c r="AC596" s="311"/>
      <c r="AD596" s="312"/>
      <c r="AU596" s="243"/>
      <c r="AW596" s="243"/>
    </row>
    <row r="597" spans="6:49" ht="15.75" customHeight="1" x14ac:dyDescent="0.25">
      <c r="F597" s="243"/>
      <c r="G597" s="285"/>
      <c r="H597" s="286"/>
      <c r="I597" s="287"/>
      <c r="J597" s="285"/>
      <c r="N597" s="288"/>
      <c r="O597" s="289"/>
      <c r="AA597" s="243"/>
      <c r="AC597" s="311"/>
      <c r="AD597" s="312"/>
      <c r="AU597" s="243"/>
      <c r="AW597" s="243"/>
    </row>
    <row r="598" spans="6:49" ht="15.75" customHeight="1" x14ac:dyDescent="0.25">
      <c r="F598" s="243"/>
      <c r="G598" s="285"/>
      <c r="H598" s="286"/>
      <c r="I598" s="287"/>
      <c r="J598" s="285"/>
      <c r="N598" s="288"/>
      <c r="O598" s="289"/>
      <c r="AA598" s="243"/>
      <c r="AC598" s="311"/>
      <c r="AD598" s="312"/>
      <c r="AU598" s="243"/>
      <c r="AW598" s="243"/>
    </row>
    <row r="599" spans="6:49" ht="15.75" customHeight="1" x14ac:dyDescent="0.25">
      <c r="F599" s="243"/>
      <c r="G599" s="285"/>
      <c r="H599" s="286"/>
      <c r="I599" s="287"/>
      <c r="J599" s="285"/>
      <c r="N599" s="288"/>
      <c r="O599" s="289"/>
      <c r="AA599" s="243"/>
      <c r="AC599" s="311"/>
      <c r="AD599" s="312"/>
      <c r="AU599" s="243"/>
      <c r="AW599" s="243"/>
    </row>
    <row r="600" spans="6:49" ht="15.75" customHeight="1" x14ac:dyDescent="0.25">
      <c r="F600" s="243"/>
      <c r="G600" s="285"/>
      <c r="H600" s="286"/>
      <c r="I600" s="287"/>
      <c r="J600" s="285"/>
      <c r="N600" s="288"/>
      <c r="O600" s="289"/>
      <c r="AA600" s="243"/>
      <c r="AC600" s="311"/>
      <c r="AD600" s="312"/>
      <c r="AU600" s="243"/>
      <c r="AW600" s="243"/>
    </row>
    <row r="601" spans="6:49" ht="15.75" customHeight="1" x14ac:dyDescent="0.25">
      <c r="F601" s="243"/>
      <c r="G601" s="285"/>
      <c r="H601" s="286"/>
      <c r="I601" s="287"/>
      <c r="J601" s="285"/>
      <c r="N601" s="288"/>
      <c r="O601" s="289"/>
      <c r="AA601" s="243"/>
      <c r="AC601" s="311"/>
      <c r="AD601" s="312"/>
      <c r="AU601" s="243"/>
      <c r="AW601" s="243"/>
    </row>
    <row r="602" spans="6:49" ht="15.75" customHeight="1" x14ac:dyDescent="0.25">
      <c r="F602" s="243"/>
      <c r="G602" s="285"/>
      <c r="H602" s="286"/>
      <c r="I602" s="287"/>
      <c r="J602" s="285"/>
      <c r="N602" s="288"/>
      <c r="O602" s="289"/>
      <c r="AA602" s="243"/>
      <c r="AC602" s="311"/>
      <c r="AD602" s="312"/>
      <c r="AU602" s="243"/>
      <c r="AW602" s="243"/>
    </row>
    <row r="603" spans="6:49" ht="15.75" customHeight="1" x14ac:dyDescent="0.25">
      <c r="F603" s="243"/>
      <c r="G603" s="285"/>
      <c r="H603" s="286"/>
      <c r="I603" s="287"/>
      <c r="J603" s="285"/>
      <c r="N603" s="288"/>
      <c r="O603" s="289"/>
      <c r="AA603" s="243"/>
      <c r="AC603" s="311"/>
      <c r="AD603" s="312"/>
      <c r="AU603" s="243"/>
      <c r="AW603" s="243"/>
    </row>
    <row r="604" spans="6:49" ht="15.75" customHeight="1" x14ac:dyDescent="0.25">
      <c r="F604" s="243"/>
      <c r="G604" s="285"/>
      <c r="H604" s="286"/>
      <c r="I604" s="287"/>
      <c r="J604" s="285"/>
      <c r="N604" s="288"/>
      <c r="O604" s="289"/>
      <c r="AA604" s="243"/>
      <c r="AC604" s="311"/>
      <c r="AD604" s="312"/>
      <c r="AU604" s="243"/>
      <c r="AW604" s="243"/>
    </row>
    <row r="605" spans="6:49" ht="15.75" customHeight="1" x14ac:dyDescent="0.25">
      <c r="F605" s="243"/>
      <c r="G605" s="285"/>
      <c r="H605" s="286"/>
      <c r="I605" s="287"/>
      <c r="J605" s="285"/>
      <c r="N605" s="288"/>
      <c r="O605" s="289"/>
      <c r="AA605" s="243"/>
      <c r="AC605" s="311"/>
      <c r="AD605" s="312"/>
      <c r="AU605" s="243"/>
      <c r="AW605" s="243"/>
    </row>
    <row r="606" spans="6:49" ht="15.75" customHeight="1" x14ac:dyDescent="0.25">
      <c r="F606" s="243"/>
      <c r="G606" s="285"/>
      <c r="H606" s="286"/>
      <c r="I606" s="287"/>
      <c r="J606" s="285"/>
      <c r="N606" s="288"/>
      <c r="O606" s="289"/>
      <c r="AA606" s="243"/>
      <c r="AC606" s="311"/>
      <c r="AD606" s="312"/>
      <c r="AU606" s="243"/>
      <c r="AW606" s="243"/>
    </row>
    <row r="607" spans="6:49" ht="15.75" customHeight="1" x14ac:dyDescent="0.25">
      <c r="F607" s="243"/>
      <c r="G607" s="285"/>
      <c r="H607" s="286"/>
      <c r="I607" s="287"/>
      <c r="J607" s="285"/>
      <c r="N607" s="288"/>
      <c r="O607" s="289"/>
      <c r="AA607" s="243"/>
      <c r="AC607" s="311"/>
      <c r="AD607" s="312"/>
      <c r="AU607" s="243"/>
      <c r="AW607" s="243"/>
    </row>
    <row r="608" spans="6:49" ht="15.75" customHeight="1" x14ac:dyDescent="0.25">
      <c r="F608" s="243"/>
      <c r="G608" s="285"/>
      <c r="H608" s="286"/>
      <c r="I608" s="287"/>
      <c r="J608" s="285"/>
      <c r="N608" s="288"/>
      <c r="O608" s="289"/>
      <c r="AA608" s="243"/>
      <c r="AC608" s="311"/>
      <c r="AD608" s="312"/>
      <c r="AU608" s="243"/>
      <c r="AW608" s="243"/>
    </row>
    <row r="609" spans="6:49" ht="15.75" customHeight="1" x14ac:dyDescent="0.25">
      <c r="F609" s="243"/>
      <c r="G609" s="285"/>
      <c r="H609" s="286"/>
      <c r="I609" s="287"/>
      <c r="J609" s="285"/>
      <c r="N609" s="288"/>
      <c r="O609" s="289"/>
      <c r="AA609" s="243"/>
      <c r="AC609" s="311"/>
      <c r="AD609" s="312"/>
      <c r="AU609" s="243"/>
      <c r="AW609" s="243"/>
    </row>
    <row r="610" spans="6:49" ht="15.75" customHeight="1" x14ac:dyDescent="0.25">
      <c r="F610" s="243"/>
      <c r="G610" s="285"/>
      <c r="H610" s="286"/>
      <c r="I610" s="287"/>
      <c r="J610" s="285"/>
      <c r="N610" s="288"/>
      <c r="O610" s="289"/>
      <c r="AA610" s="243"/>
      <c r="AC610" s="311"/>
      <c r="AD610" s="312"/>
      <c r="AU610" s="243"/>
      <c r="AW610" s="243"/>
    </row>
    <row r="611" spans="6:49" ht="15.75" customHeight="1" x14ac:dyDescent="0.25">
      <c r="F611" s="243"/>
      <c r="G611" s="285"/>
      <c r="H611" s="286"/>
      <c r="I611" s="287"/>
      <c r="J611" s="285"/>
      <c r="N611" s="288"/>
      <c r="O611" s="289"/>
      <c r="AA611" s="243"/>
      <c r="AC611" s="311"/>
      <c r="AD611" s="312"/>
      <c r="AU611" s="243"/>
      <c r="AW611" s="243"/>
    </row>
    <row r="612" spans="6:49" ht="15.75" customHeight="1" x14ac:dyDescent="0.25">
      <c r="F612" s="243"/>
      <c r="G612" s="285"/>
      <c r="H612" s="286"/>
      <c r="I612" s="287"/>
      <c r="J612" s="285"/>
      <c r="N612" s="288"/>
      <c r="O612" s="289"/>
      <c r="AA612" s="243"/>
      <c r="AC612" s="311"/>
      <c r="AD612" s="312"/>
      <c r="AU612" s="243"/>
      <c r="AW612" s="243"/>
    </row>
    <row r="613" spans="6:49" ht="15.75" customHeight="1" x14ac:dyDescent="0.25">
      <c r="F613" s="243"/>
      <c r="G613" s="285"/>
      <c r="H613" s="286"/>
      <c r="I613" s="287"/>
      <c r="J613" s="285"/>
      <c r="N613" s="288"/>
      <c r="O613" s="289"/>
      <c r="AA613" s="243"/>
      <c r="AC613" s="311"/>
      <c r="AD613" s="312"/>
      <c r="AU613" s="243"/>
      <c r="AW613" s="243"/>
    </row>
    <row r="614" spans="6:49" ht="15.75" customHeight="1" x14ac:dyDescent="0.25">
      <c r="F614" s="243"/>
      <c r="G614" s="285"/>
      <c r="H614" s="286"/>
      <c r="I614" s="287"/>
      <c r="J614" s="285"/>
      <c r="N614" s="288"/>
      <c r="O614" s="289"/>
      <c r="AA614" s="243"/>
      <c r="AC614" s="311"/>
      <c r="AD614" s="312"/>
      <c r="AU614" s="243"/>
      <c r="AW614" s="243"/>
    </row>
    <row r="615" spans="6:49" ht="15.75" customHeight="1" x14ac:dyDescent="0.25">
      <c r="F615" s="243"/>
      <c r="G615" s="285"/>
      <c r="H615" s="286"/>
      <c r="I615" s="287"/>
      <c r="J615" s="285"/>
      <c r="N615" s="288"/>
      <c r="O615" s="289"/>
      <c r="AA615" s="243"/>
      <c r="AC615" s="311"/>
      <c r="AD615" s="312"/>
      <c r="AU615" s="243"/>
      <c r="AW615" s="243"/>
    </row>
    <row r="616" spans="6:49" ht="15.75" customHeight="1" x14ac:dyDescent="0.25">
      <c r="F616" s="243"/>
      <c r="G616" s="285"/>
      <c r="H616" s="286"/>
      <c r="I616" s="287"/>
      <c r="J616" s="285"/>
      <c r="N616" s="288"/>
      <c r="O616" s="289"/>
      <c r="AA616" s="243"/>
      <c r="AC616" s="311"/>
      <c r="AD616" s="312"/>
      <c r="AU616" s="243"/>
      <c r="AW616" s="243"/>
    </row>
    <row r="617" spans="6:49" ht="15.75" customHeight="1" x14ac:dyDescent="0.25">
      <c r="F617" s="243"/>
      <c r="G617" s="285"/>
      <c r="H617" s="286"/>
      <c r="I617" s="287"/>
      <c r="J617" s="285"/>
      <c r="N617" s="288"/>
      <c r="O617" s="289"/>
      <c r="AA617" s="243"/>
      <c r="AC617" s="311"/>
      <c r="AD617" s="312"/>
      <c r="AU617" s="243"/>
      <c r="AW617" s="243"/>
    </row>
    <row r="618" spans="6:49" ht="15.75" customHeight="1" x14ac:dyDescent="0.25">
      <c r="F618" s="243"/>
      <c r="G618" s="285"/>
      <c r="H618" s="286"/>
      <c r="I618" s="287"/>
      <c r="J618" s="285"/>
      <c r="N618" s="288"/>
      <c r="O618" s="289"/>
      <c r="AA618" s="243"/>
      <c r="AC618" s="311"/>
      <c r="AD618" s="312"/>
      <c r="AU618" s="243"/>
      <c r="AW618" s="243"/>
    </row>
    <row r="619" spans="6:49" ht="15.75" customHeight="1" x14ac:dyDescent="0.25">
      <c r="F619" s="243"/>
      <c r="G619" s="285"/>
      <c r="H619" s="286"/>
      <c r="I619" s="287"/>
      <c r="J619" s="285"/>
      <c r="N619" s="288"/>
      <c r="O619" s="289"/>
      <c r="AA619" s="243"/>
      <c r="AC619" s="311"/>
      <c r="AD619" s="312"/>
      <c r="AU619" s="243"/>
      <c r="AW619" s="243"/>
    </row>
    <row r="620" spans="6:49" ht="15.75" customHeight="1" x14ac:dyDescent="0.25">
      <c r="F620" s="243"/>
      <c r="G620" s="285"/>
      <c r="H620" s="286"/>
      <c r="I620" s="287"/>
      <c r="J620" s="285"/>
      <c r="N620" s="288"/>
      <c r="O620" s="289"/>
      <c r="AA620" s="243"/>
      <c r="AC620" s="311"/>
      <c r="AD620" s="312"/>
      <c r="AU620" s="243"/>
      <c r="AW620" s="243"/>
    </row>
    <row r="621" spans="6:49" ht="15.75" customHeight="1" x14ac:dyDescent="0.25">
      <c r="F621" s="243"/>
      <c r="G621" s="285"/>
      <c r="H621" s="286"/>
      <c r="I621" s="287"/>
      <c r="J621" s="285"/>
      <c r="N621" s="288"/>
      <c r="O621" s="289"/>
      <c r="AA621" s="243"/>
      <c r="AC621" s="311"/>
      <c r="AD621" s="312"/>
      <c r="AU621" s="243"/>
      <c r="AW621" s="243"/>
    </row>
    <row r="622" spans="6:49" ht="15.75" customHeight="1" x14ac:dyDescent="0.25">
      <c r="F622" s="243"/>
      <c r="G622" s="285"/>
      <c r="H622" s="286"/>
      <c r="I622" s="287"/>
      <c r="J622" s="285"/>
      <c r="N622" s="288"/>
      <c r="O622" s="289"/>
      <c r="AA622" s="243"/>
      <c r="AC622" s="311"/>
      <c r="AD622" s="312"/>
      <c r="AU622" s="243"/>
      <c r="AW622" s="243"/>
    </row>
    <row r="623" spans="6:49" ht="15.75" customHeight="1" x14ac:dyDescent="0.25">
      <c r="F623" s="243"/>
      <c r="G623" s="285"/>
      <c r="H623" s="286"/>
      <c r="I623" s="287"/>
      <c r="J623" s="285"/>
      <c r="N623" s="288"/>
      <c r="O623" s="289"/>
      <c r="AA623" s="243"/>
      <c r="AC623" s="311"/>
      <c r="AD623" s="312"/>
      <c r="AU623" s="243"/>
      <c r="AW623" s="243"/>
    </row>
    <row r="624" spans="6:49" ht="15.75" customHeight="1" x14ac:dyDescent="0.25">
      <c r="F624" s="243"/>
      <c r="G624" s="285"/>
      <c r="H624" s="286"/>
      <c r="I624" s="287"/>
      <c r="J624" s="285"/>
      <c r="N624" s="288"/>
      <c r="O624" s="289"/>
      <c r="AA624" s="243"/>
      <c r="AC624" s="311"/>
      <c r="AD624" s="312"/>
      <c r="AU624" s="243"/>
      <c r="AW624" s="243"/>
    </row>
    <row r="625" spans="6:49" ht="15.75" customHeight="1" x14ac:dyDescent="0.25">
      <c r="F625" s="243"/>
      <c r="G625" s="285"/>
      <c r="H625" s="286"/>
      <c r="I625" s="287"/>
      <c r="J625" s="285"/>
      <c r="N625" s="288"/>
      <c r="O625" s="289"/>
      <c r="AA625" s="243"/>
      <c r="AC625" s="311"/>
      <c r="AD625" s="312"/>
      <c r="AU625" s="243"/>
      <c r="AW625" s="243"/>
    </row>
    <row r="626" spans="6:49" ht="15.75" customHeight="1" x14ac:dyDescent="0.25">
      <c r="F626" s="243"/>
      <c r="G626" s="285"/>
      <c r="H626" s="286"/>
      <c r="I626" s="287"/>
      <c r="J626" s="285"/>
      <c r="N626" s="288"/>
      <c r="O626" s="289"/>
      <c r="AA626" s="243"/>
      <c r="AC626" s="311"/>
      <c r="AD626" s="312"/>
      <c r="AU626" s="243"/>
      <c r="AW626" s="243"/>
    </row>
    <row r="627" spans="6:49" ht="15.75" customHeight="1" x14ac:dyDescent="0.25">
      <c r="F627" s="243"/>
      <c r="G627" s="285"/>
      <c r="H627" s="286"/>
      <c r="I627" s="287"/>
      <c r="J627" s="285"/>
      <c r="N627" s="288"/>
      <c r="O627" s="289"/>
      <c r="AA627" s="243"/>
      <c r="AC627" s="311"/>
      <c r="AD627" s="312"/>
      <c r="AU627" s="243"/>
      <c r="AW627" s="243"/>
    </row>
    <row r="628" spans="6:49" ht="15.75" customHeight="1" x14ac:dyDescent="0.25">
      <c r="F628" s="243"/>
      <c r="G628" s="285"/>
      <c r="H628" s="286"/>
      <c r="I628" s="287"/>
      <c r="J628" s="285"/>
      <c r="N628" s="288"/>
      <c r="O628" s="289"/>
      <c r="AA628" s="243"/>
      <c r="AC628" s="311"/>
      <c r="AD628" s="312"/>
      <c r="AU628" s="243"/>
      <c r="AW628" s="243"/>
    </row>
    <row r="629" spans="6:49" ht="15.75" customHeight="1" x14ac:dyDescent="0.25">
      <c r="F629" s="243"/>
      <c r="G629" s="285"/>
      <c r="H629" s="286"/>
      <c r="I629" s="287"/>
      <c r="J629" s="285"/>
      <c r="N629" s="288"/>
      <c r="O629" s="289"/>
      <c r="AA629" s="243"/>
      <c r="AC629" s="311"/>
      <c r="AD629" s="312"/>
      <c r="AU629" s="243"/>
      <c r="AW629" s="243"/>
    </row>
    <row r="630" spans="6:49" ht="15.75" customHeight="1" x14ac:dyDescent="0.25">
      <c r="F630" s="243"/>
      <c r="G630" s="285"/>
      <c r="H630" s="286"/>
      <c r="I630" s="287"/>
      <c r="J630" s="285"/>
      <c r="N630" s="288"/>
      <c r="O630" s="289"/>
      <c r="AA630" s="243"/>
      <c r="AC630" s="311"/>
      <c r="AD630" s="312"/>
      <c r="AU630" s="243"/>
      <c r="AW630" s="243"/>
    </row>
    <row r="631" spans="6:49" ht="15.75" customHeight="1" x14ac:dyDescent="0.25">
      <c r="F631" s="243"/>
      <c r="G631" s="285"/>
      <c r="H631" s="286"/>
      <c r="I631" s="287"/>
      <c r="J631" s="285"/>
      <c r="N631" s="288"/>
      <c r="O631" s="289"/>
      <c r="AA631" s="243"/>
      <c r="AC631" s="311"/>
      <c r="AD631" s="312"/>
      <c r="AU631" s="243"/>
      <c r="AW631" s="243"/>
    </row>
    <row r="632" spans="6:49" ht="15.75" customHeight="1" x14ac:dyDescent="0.25">
      <c r="F632" s="243"/>
      <c r="G632" s="285"/>
      <c r="H632" s="286"/>
      <c r="I632" s="287"/>
      <c r="J632" s="285"/>
      <c r="N632" s="288"/>
      <c r="O632" s="289"/>
      <c r="AA632" s="243"/>
      <c r="AC632" s="311"/>
      <c r="AD632" s="312"/>
      <c r="AU632" s="243"/>
      <c r="AW632" s="243"/>
    </row>
    <row r="633" spans="6:49" ht="15.75" customHeight="1" x14ac:dyDescent="0.25">
      <c r="F633" s="243"/>
      <c r="G633" s="285"/>
      <c r="H633" s="286"/>
      <c r="I633" s="287"/>
      <c r="J633" s="285"/>
      <c r="N633" s="288"/>
      <c r="O633" s="289"/>
      <c r="AA633" s="243"/>
      <c r="AC633" s="311"/>
      <c r="AD633" s="312"/>
      <c r="AU633" s="243"/>
      <c r="AW633" s="243"/>
    </row>
    <row r="634" spans="6:49" ht="15.75" customHeight="1" x14ac:dyDescent="0.25">
      <c r="F634" s="243"/>
      <c r="G634" s="285"/>
      <c r="H634" s="286"/>
      <c r="I634" s="287"/>
      <c r="J634" s="285"/>
      <c r="N634" s="288"/>
      <c r="O634" s="289"/>
      <c r="AA634" s="243"/>
      <c r="AC634" s="311"/>
      <c r="AD634" s="312"/>
      <c r="AU634" s="243"/>
      <c r="AW634" s="243"/>
    </row>
    <row r="635" spans="6:49" ht="15.75" customHeight="1" x14ac:dyDescent="0.25">
      <c r="F635" s="243"/>
      <c r="G635" s="285"/>
      <c r="H635" s="286"/>
      <c r="I635" s="287"/>
      <c r="J635" s="285"/>
      <c r="N635" s="288"/>
      <c r="O635" s="289"/>
      <c r="AA635" s="243"/>
      <c r="AC635" s="311"/>
      <c r="AD635" s="312"/>
      <c r="AU635" s="243"/>
      <c r="AW635" s="243"/>
    </row>
    <row r="636" spans="6:49" ht="15.75" customHeight="1" x14ac:dyDescent="0.25">
      <c r="F636" s="243"/>
      <c r="G636" s="285"/>
      <c r="H636" s="286"/>
      <c r="I636" s="287"/>
      <c r="J636" s="285"/>
      <c r="N636" s="288"/>
      <c r="O636" s="289"/>
      <c r="AA636" s="243"/>
      <c r="AC636" s="311"/>
      <c r="AD636" s="312"/>
      <c r="AU636" s="243"/>
      <c r="AW636" s="243"/>
    </row>
    <row r="637" spans="6:49" ht="15.75" customHeight="1" x14ac:dyDescent="0.25">
      <c r="F637" s="243"/>
      <c r="G637" s="285"/>
      <c r="H637" s="286"/>
      <c r="I637" s="287"/>
      <c r="J637" s="285"/>
      <c r="N637" s="288"/>
      <c r="O637" s="289"/>
      <c r="AA637" s="243"/>
      <c r="AC637" s="311"/>
      <c r="AD637" s="312"/>
      <c r="AU637" s="243"/>
      <c r="AW637" s="243"/>
    </row>
    <row r="638" spans="6:49" ht="15.75" customHeight="1" x14ac:dyDescent="0.25">
      <c r="F638" s="243"/>
      <c r="G638" s="285"/>
      <c r="H638" s="286"/>
      <c r="I638" s="287"/>
      <c r="J638" s="285"/>
      <c r="N638" s="288"/>
      <c r="O638" s="289"/>
      <c r="AA638" s="243"/>
      <c r="AC638" s="311"/>
      <c r="AD638" s="312"/>
      <c r="AU638" s="243"/>
      <c r="AW638" s="243"/>
    </row>
    <row r="639" spans="6:49" ht="15.75" customHeight="1" x14ac:dyDescent="0.25">
      <c r="F639" s="243"/>
      <c r="G639" s="285"/>
      <c r="H639" s="286"/>
      <c r="I639" s="287"/>
      <c r="J639" s="285"/>
      <c r="N639" s="288"/>
      <c r="O639" s="289"/>
      <c r="AA639" s="243"/>
      <c r="AC639" s="311"/>
      <c r="AD639" s="312"/>
      <c r="AU639" s="243"/>
      <c r="AW639" s="243"/>
    </row>
    <row r="640" spans="6:49" ht="15.75" customHeight="1" x14ac:dyDescent="0.25">
      <c r="F640" s="243"/>
      <c r="G640" s="285"/>
      <c r="H640" s="286"/>
      <c r="I640" s="287"/>
      <c r="J640" s="285"/>
      <c r="N640" s="288"/>
      <c r="O640" s="289"/>
      <c r="AA640" s="243"/>
      <c r="AC640" s="311"/>
      <c r="AD640" s="312"/>
      <c r="AU640" s="243"/>
      <c r="AW640" s="243"/>
    </row>
    <row r="641" spans="6:49" ht="15.75" customHeight="1" x14ac:dyDescent="0.25">
      <c r="F641" s="243"/>
      <c r="G641" s="285"/>
      <c r="H641" s="286"/>
      <c r="I641" s="287"/>
      <c r="J641" s="285"/>
      <c r="N641" s="288"/>
      <c r="O641" s="289"/>
      <c r="AA641" s="243"/>
      <c r="AC641" s="311"/>
      <c r="AD641" s="312"/>
      <c r="AU641" s="243"/>
      <c r="AW641" s="243"/>
    </row>
    <row r="642" spans="6:49" ht="15.75" customHeight="1" x14ac:dyDescent="0.25">
      <c r="F642" s="243"/>
      <c r="G642" s="285"/>
      <c r="H642" s="286"/>
      <c r="I642" s="287"/>
      <c r="J642" s="285"/>
      <c r="N642" s="288"/>
      <c r="O642" s="289"/>
      <c r="AA642" s="243"/>
      <c r="AC642" s="311"/>
      <c r="AD642" s="312"/>
      <c r="AU642" s="243"/>
      <c r="AW642" s="243"/>
    </row>
    <row r="643" spans="6:49" ht="15.75" customHeight="1" x14ac:dyDescent="0.25">
      <c r="F643" s="243"/>
      <c r="G643" s="285"/>
      <c r="H643" s="286"/>
      <c r="I643" s="287"/>
      <c r="J643" s="285"/>
      <c r="N643" s="288"/>
      <c r="O643" s="289"/>
      <c r="AA643" s="243"/>
      <c r="AC643" s="311"/>
      <c r="AD643" s="312"/>
      <c r="AU643" s="243"/>
      <c r="AW643" s="243"/>
    </row>
    <row r="644" spans="6:49" ht="15.75" customHeight="1" x14ac:dyDescent="0.25">
      <c r="F644" s="243"/>
      <c r="G644" s="285"/>
      <c r="H644" s="286"/>
      <c r="I644" s="287"/>
      <c r="J644" s="285"/>
      <c r="N644" s="288"/>
      <c r="O644" s="289"/>
      <c r="AA644" s="243"/>
      <c r="AC644" s="311"/>
      <c r="AD644" s="312"/>
      <c r="AU644" s="243"/>
      <c r="AW644" s="243"/>
    </row>
    <row r="645" spans="6:49" ht="15.75" customHeight="1" x14ac:dyDescent="0.25">
      <c r="F645" s="243"/>
      <c r="G645" s="285"/>
      <c r="H645" s="286"/>
      <c r="I645" s="287"/>
      <c r="J645" s="285"/>
      <c r="N645" s="288"/>
      <c r="O645" s="289"/>
      <c r="AA645" s="243"/>
      <c r="AC645" s="311"/>
      <c r="AD645" s="312"/>
      <c r="AU645" s="243"/>
      <c r="AW645" s="243"/>
    </row>
    <row r="646" spans="6:49" ht="15.75" customHeight="1" x14ac:dyDescent="0.25">
      <c r="F646" s="243"/>
      <c r="G646" s="285"/>
      <c r="H646" s="286"/>
      <c r="I646" s="287"/>
      <c r="J646" s="285"/>
      <c r="N646" s="288"/>
      <c r="O646" s="289"/>
      <c r="AA646" s="243"/>
      <c r="AC646" s="311"/>
      <c r="AD646" s="312"/>
      <c r="AU646" s="243"/>
      <c r="AW646" s="243"/>
    </row>
    <row r="647" spans="6:49" ht="15.75" customHeight="1" x14ac:dyDescent="0.25">
      <c r="F647" s="243"/>
      <c r="G647" s="285"/>
      <c r="H647" s="286"/>
      <c r="I647" s="287"/>
      <c r="J647" s="285"/>
      <c r="N647" s="288"/>
      <c r="O647" s="289"/>
      <c r="AA647" s="243"/>
      <c r="AC647" s="311"/>
      <c r="AD647" s="312"/>
      <c r="AU647" s="243"/>
      <c r="AW647" s="243"/>
    </row>
    <row r="648" spans="6:49" ht="15.75" customHeight="1" x14ac:dyDescent="0.25">
      <c r="F648" s="243"/>
      <c r="G648" s="285"/>
      <c r="H648" s="286"/>
      <c r="I648" s="287"/>
      <c r="J648" s="285"/>
      <c r="N648" s="288"/>
      <c r="O648" s="289"/>
      <c r="AA648" s="243"/>
      <c r="AC648" s="311"/>
      <c r="AD648" s="312"/>
      <c r="AU648" s="243"/>
      <c r="AW648" s="243"/>
    </row>
    <row r="649" spans="6:49" ht="15.75" customHeight="1" x14ac:dyDescent="0.25">
      <c r="F649" s="243"/>
      <c r="G649" s="285"/>
      <c r="H649" s="286"/>
      <c r="I649" s="287"/>
      <c r="J649" s="285"/>
      <c r="N649" s="288"/>
      <c r="O649" s="289"/>
      <c r="AA649" s="243"/>
      <c r="AC649" s="311"/>
      <c r="AD649" s="312"/>
      <c r="AU649" s="243"/>
      <c r="AW649" s="243"/>
    </row>
    <row r="650" spans="6:49" ht="15.75" customHeight="1" x14ac:dyDescent="0.25">
      <c r="F650" s="243"/>
      <c r="G650" s="285"/>
      <c r="H650" s="286"/>
      <c r="I650" s="287"/>
      <c r="J650" s="285"/>
      <c r="N650" s="288"/>
      <c r="O650" s="289"/>
      <c r="AA650" s="243"/>
      <c r="AC650" s="311"/>
      <c r="AD650" s="312"/>
      <c r="AU650" s="243"/>
      <c r="AW650" s="243"/>
    </row>
    <row r="651" spans="6:49" ht="15.75" customHeight="1" x14ac:dyDescent="0.25">
      <c r="F651" s="243"/>
      <c r="G651" s="285"/>
      <c r="H651" s="286"/>
      <c r="I651" s="287"/>
      <c r="J651" s="285"/>
      <c r="N651" s="288"/>
      <c r="O651" s="289"/>
      <c r="AA651" s="243"/>
      <c r="AC651" s="311"/>
      <c r="AD651" s="312"/>
      <c r="AU651" s="243"/>
      <c r="AW651" s="243"/>
    </row>
    <row r="652" spans="6:49" ht="15.75" customHeight="1" x14ac:dyDescent="0.25">
      <c r="F652" s="243"/>
      <c r="G652" s="285"/>
      <c r="H652" s="286"/>
      <c r="I652" s="287"/>
      <c r="J652" s="285"/>
      <c r="N652" s="288"/>
      <c r="O652" s="289"/>
      <c r="AA652" s="243"/>
      <c r="AC652" s="311"/>
      <c r="AD652" s="312"/>
      <c r="AU652" s="243"/>
      <c r="AW652" s="243"/>
    </row>
    <row r="653" spans="6:49" ht="15.75" customHeight="1" x14ac:dyDescent="0.25">
      <c r="F653" s="243"/>
      <c r="G653" s="285"/>
      <c r="H653" s="286"/>
      <c r="I653" s="287"/>
      <c r="J653" s="285"/>
      <c r="N653" s="288"/>
      <c r="O653" s="289"/>
      <c r="AA653" s="243"/>
      <c r="AC653" s="311"/>
      <c r="AD653" s="312"/>
      <c r="AU653" s="243"/>
      <c r="AW653" s="243"/>
    </row>
    <row r="654" spans="6:49" ht="15.75" customHeight="1" x14ac:dyDescent="0.25">
      <c r="F654" s="243"/>
      <c r="G654" s="285"/>
      <c r="H654" s="286"/>
      <c r="I654" s="287"/>
      <c r="J654" s="285"/>
      <c r="N654" s="288"/>
      <c r="O654" s="289"/>
      <c r="AA654" s="243"/>
      <c r="AC654" s="311"/>
      <c r="AD654" s="312"/>
      <c r="AU654" s="243"/>
      <c r="AW654" s="243"/>
    </row>
    <row r="655" spans="6:49" ht="15.75" customHeight="1" x14ac:dyDescent="0.25">
      <c r="F655" s="243"/>
      <c r="G655" s="285"/>
      <c r="H655" s="286"/>
      <c r="I655" s="287"/>
      <c r="J655" s="285"/>
      <c r="N655" s="288"/>
      <c r="O655" s="289"/>
      <c r="AA655" s="243"/>
      <c r="AC655" s="311"/>
      <c r="AD655" s="312"/>
      <c r="AU655" s="243"/>
      <c r="AW655" s="243"/>
    </row>
    <row r="656" spans="6:49" ht="15.75" customHeight="1" x14ac:dyDescent="0.25">
      <c r="F656" s="243"/>
      <c r="G656" s="285"/>
      <c r="H656" s="286"/>
      <c r="I656" s="287"/>
      <c r="J656" s="285"/>
      <c r="N656" s="288"/>
      <c r="O656" s="289"/>
      <c r="AA656" s="243"/>
      <c r="AC656" s="311"/>
      <c r="AD656" s="312"/>
      <c r="AU656" s="243"/>
      <c r="AW656" s="243"/>
    </row>
    <row r="657" spans="6:49" ht="15.75" customHeight="1" x14ac:dyDescent="0.25">
      <c r="F657" s="243"/>
      <c r="G657" s="285"/>
      <c r="H657" s="286"/>
      <c r="I657" s="287"/>
      <c r="J657" s="285"/>
      <c r="N657" s="288"/>
      <c r="O657" s="289"/>
      <c r="AA657" s="243"/>
      <c r="AC657" s="311"/>
      <c r="AD657" s="312"/>
      <c r="AU657" s="243"/>
      <c r="AW657" s="243"/>
    </row>
    <row r="658" spans="6:49" ht="15.75" customHeight="1" x14ac:dyDescent="0.25">
      <c r="F658" s="243"/>
      <c r="G658" s="285"/>
      <c r="H658" s="286"/>
      <c r="I658" s="287"/>
      <c r="J658" s="285"/>
      <c r="N658" s="288"/>
      <c r="O658" s="289"/>
      <c r="AA658" s="243"/>
      <c r="AC658" s="311"/>
      <c r="AD658" s="312"/>
      <c r="AU658" s="243"/>
      <c r="AW658" s="243"/>
    </row>
    <row r="659" spans="6:49" ht="15.75" customHeight="1" x14ac:dyDescent="0.25">
      <c r="F659" s="243"/>
      <c r="G659" s="285"/>
      <c r="H659" s="286"/>
      <c r="I659" s="287"/>
      <c r="J659" s="285"/>
      <c r="N659" s="288"/>
      <c r="O659" s="289"/>
      <c r="AA659" s="243"/>
      <c r="AC659" s="311"/>
      <c r="AD659" s="312"/>
      <c r="AU659" s="243"/>
      <c r="AW659" s="243"/>
    </row>
    <row r="660" spans="6:49" ht="15.75" customHeight="1" x14ac:dyDescent="0.25">
      <c r="F660" s="243"/>
      <c r="G660" s="285"/>
      <c r="H660" s="286"/>
      <c r="I660" s="287"/>
      <c r="J660" s="285"/>
      <c r="N660" s="288"/>
      <c r="O660" s="289"/>
      <c r="AA660" s="243"/>
      <c r="AC660" s="311"/>
      <c r="AD660" s="312"/>
      <c r="AU660" s="243"/>
      <c r="AW660" s="243"/>
    </row>
    <row r="661" spans="6:49" ht="15.75" customHeight="1" x14ac:dyDescent="0.25">
      <c r="F661" s="243"/>
      <c r="G661" s="285"/>
      <c r="H661" s="286"/>
      <c r="I661" s="287"/>
      <c r="J661" s="285"/>
      <c r="N661" s="288"/>
      <c r="O661" s="289"/>
      <c r="AA661" s="243"/>
      <c r="AC661" s="311"/>
      <c r="AD661" s="312"/>
      <c r="AU661" s="243"/>
      <c r="AW661" s="243"/>
    </row>
    <row r="662" spans="6:49" ht="15.75" customHeight="1" x14ac:dyDescent="0.25">
      <c r="F662" s="243"/>
      <c r="G662" s="285"/>
      <c r="H662" s="286"/>
      <c r="I662" s="287"/>
      <c r="J662" s="285"/>
      <c r="N662" s="288"/>
      <c r="O662" s="289"/>
      <c r="AA662" s="243"/>
      <c r="AC662" s="311"/>
      <c r="AD662" s="312"/>
      <c r="AU662" s="243"/>
      <c r="AW662" s="243"/>
    </row>
    <row r="663" spans="6:49" ht="15.75" customHeight="1" x14ac:dyDescent="0.25">
      <c r="F663" s="243"/>
      <c r="G663" s="285"/>
      <c r="H663" s="286"/>
      <c r="I663" s="287"/>
      <c r="J663" s="285"/>
      <c r="N663" s="288"/>
      <c r="O663" s="289"/>
      <c r="AA663" s="243"/>
      <c r="AC663" s="311"/>
      <c r="AD663" s="312"/>
      <c r="AU663" s="243"/>
      <c r="AW663" s="243"/>
    </row>
    <row r="664" spans="6:49" ht="15.75" customHeight="1" x14ac:dyDescent="0.25">
      <c r="F664" s="243"/>
      <c r="G664" s="285"/>
      <c r="H664" s="286"/>
      <c r="I664" s="287"/>
      <c r="J664" s="285"/>
      <c r="N664" s="288"/>
      <c r="O664" s="289"/>
      <c r="AA664" s="243"/>
      <c r="AC664" s="311"/>
      <c r="AD664" s="312"/>
      <c r="AU664" s="243"/>
      <c r="AW664" s="243"/>
    </row>
    <row r="665" spans="6:49" ht="15.75" customHeight="1" x14ac:dyDescent="0.25">
      <c r="F665" s="243"/>
      <c r="G665" s="285"/>
      <c r="H665" s="286"/>
      <c r="I665" s="287"/>
      <c r="J665" s="285"/>
      <c r="N665" s="288"/>
      <c r="O665" s="289"/>
      <c r="AA665" s="243"/>
      <c r="AC665" s="311"/>
      <c r="AD665" s="312"/>
      <c r="AU665" s="243"/>
      <c r="AW665" s="243"/>
    </row>
    <row r="666" spans="6:49" ht="15.75" customHeight="1" x14ac:dyDescent="0.25">
      <c r="F666" s="243"/>
      <c r="G666" s="285"/>
      <c r="H666" s="286"/>
      <c r="I666" s="287"/>
      <c r="J666" s="285"/>
      <c r="N666" s="288"/>
      <c r="O666" s="289"/>
      <c r="AA666" s="243"/>
      <c r="AC666" s="311"/>
      <c r="AD666" s="312"/>
      <c r="AU666" s="243"/>
      <c r="AW666" s="243"/>
    </row>
    <row r="667" spans="6:49" ht="15.75" customHeight="1" x14ac:dyDescent="0.25">
      <c r="F667" s="243"/>
      <c r="G667" s="285"/>
      <c r="H667" s="286"/>
      <c r="I667" s="287"/>
      <c r="J667" s="285"/>
      <c r="N667" s="288"/>
      <c r="O667" s="289"/>
      <c r="AA667" s="243"/>
      <c r="AC667" s="311"/>
      <c r="AD667" s="312"/>
      <c r="AU667" s="243"/>
      <c r="AW667" s="243"/>
    </row>
    <row r="668" spans="6:49" ht="15.75" customHeight="1" x14ac:dyDescent="0.25">
      <c r="F668" s="243"/>
      <c r="G668" s="285"/>
      <c r="H668" s="286"/>
      <c r="I668" s="287"/>
      <c r="J668" s="285"/>
      <c r="N668" s="288"/>
      <c r="O668" s="289"/>
      <c r="AA668" s="243"/>
      <c r="AC668" s="311"/>
      <c r="AD668" s="312"/>
      <c r="AU668" s="243"/>
      <c r="AW668" s="243"/>
    </row>
    <row r="669" spans="6:49" ht="15.75" customHeight="1" x14ac:dyDescent="0.25">
      <c r="F669" s="243"/>
      <c r="G669" s="285"/>
      <c r="H669" s="286"/>
      <c r="I669" s="287"/>
      <c r="J669" s="285"/>
      <c r="N669" s="288"/>
      <c r="O669" s="289"/>
      <c r="AA669" s="243"/>
      <c r="AC669" s="311"/>
      <c r="AD669" s="312"/>
      <c r="AU669" s="243"/>
      <c r="AW669" s="243"/>
    </row>
    <row r="670" spans="6:49" ht="15.75" customHeight="1" x14ac:dyDescent="0.25">
      <c r="F670" s="243"/>
      <c r="G670" s="285"/>
      <c r="H670" s="286"/>
      <c r="I670" s="287"/>
      <c r="J670" s="285"/>
      <c r="N670" s="288"/>
      <c r="O670" s="289"/>
      <c r="AA670" s="243"/>
      <c r="AC670" s="311"/>
      <c r="AD670" s="312"/>
      <c r="AU670" s="243"/>
      <c r="AW670" s="243"/>
    </row>
    <row r="671" spans="6:49" ht="15.75" customHeight="1" x14ac:dyDescent="0.25">
      <c r="F671" s="243"/>
      <c r="G671" s="285"/>
      <c r="H671" s="286"/>
      <c r="I671" s="287"/>
      <c r="J671" s="285"/>
      <c r="N671" s="288"/>
      <c r="O671" s="289"/>
      <c r="AA671" s="243"/>
      <c r="AC671" s="311"/>
      <c r="AD671" s="312"/>
      <c r="AU671" s="243"/>
      <c r="AW671" s="243"/>
    </row>
    <row r="672" spans="6:49" ht="15.75" customHeight="1" x14ac:dyDescent="0.25">
      <c r="F672" s="243"/>
      <c r="G672" s="285"/>
      <c r="H672" s="286"/>
      <c r="I672" s="287"/>
      <c r="J672" s="285"/>
      <c r="N672" s="288"/>
      <c r="O672" s="289"/>
      <c r="AA672" s="243"/>
      <c r="AC672" s="311"/>
      <c r="AD672" s="312"/>
      <c r="AU672" s="243"/>
      <c r="AW672" s="243"/>
    </row>
    <row r="673" spans="6:49" ht="15.75" customHeight="1" x14ac:dyDescent="0.25">
      <c r="F673" s="243"/>
      <c r="G673" s="285"/>
      <c r="H673" s="286"/>
      <c r="I673" s="287"/>
      <c r="J673" s="285"/>
      <c r="N673" s="288"/>
      <c r="O673" s="289"/>
      <c r="AA673" s="243"/>
      <c r="AC673" s="311"/>
      <c r="AD673" s="312"/>
      <c r="AU673" s="243"/>
      <c r="AW673" s="243"/>
    </row>
    <row r="674" spans="6:49" ht="15.75" customHeight="1" x14ac:dyDescent="0.25">
      <c r="F674" s="243"/>
      <c r="G674" s="285"/>
      <c r="H674" s="286"/>
      <c r="I674" s="287"/>
      <c r="J674" s="285"/>
      <c r="N674" s="288"/>
      <c r="O674" s="289"/>
      <c r="AA674" s="243"/>
      <c r="AC674" s="311"/>
      <c r="AD674" s="312"/>
      <c r="AU674" s="243"/>
      <c r="AW674" s="243"/>
    </row>
    <row r="675" spans="6:49" ht="15.75" customHeight="1" x14ac:dyDescent="0.25">
      <c r="F675" s="243"/>
      <c r="G675" s="285"/>
      <c r="H675" s="286"/>
      <c r="I675" s="287"/>
      <c r="J675" s="285"/>
      <c r="N675" s="288"/>
      <c r="O675" s="289"/>
      <c r="AA675" s="243"/>
      <c r="AC675" s="311"/>
      <c r="AD675" s="312"/>
      <c r="AU675" s="243"/>
      <c r="AW675" s="243"/>
    </row>
    <row r="676" spans="6:49" ht="15.75" customHeight="1" x14ac:dyDescent="0.25">
      <c r="F676" s="243"/>
      <c r="G676" s="285"/>
      <c r="H676" s="286"/>
      <c r="I676" s="287"/>
      <c r="J676" s="285"/>
      <c r="N676" s="288"/>
      <c r="O676" s="289"/>
      <c r="AA676" s="243"/>
      <c r="AC676" s="311"/>
      <c r="AD676" s="312"/>
      <c r="AU676" s="243"/>
      <c r="AW676" s="243"/>
    </row>
    <row r="677" spans="6:49" ht="15.75" customHeight="1" x14ac:dyDescent="0.25">
      <c r="F677" s="243"/>
      <c r="G677" s="285"/>
      <c r="H677" s="286"/>
      <c r="I677" s="287"/>
      <c r="J677" s="285"/>
      <c r="N677" s="288"/>
      <c r="O677" s="289"/>
      <c r="AA677" s="243"/>
      <c r="AC677" s="311"/>
      <c r="AD677" s="312"/>
      <c r="AU677" s="243"/>
      <c r="AW677" s="243"/>
    </row>
    <row r="678" spans="6:49" ht="15.75" customHeight="1" x14ac:dyDescent="0.25">
      <c r="F678" s="243"/>
      <c r="G678" s="285"/>
      <c r="H678" s="286"/>
      <c r="I678" s="287"/>
      <c r="J678" s="285"/>
      <c r="N678" s="288"/>
      <c r="O678" s="289"/>
      <c r="AA678" s="243"/>
      <c r="AC678" s="311"/>
      <c r="AD678" s="312"/>
      <c r="AU678" s="243"/>
      <c r="AW678" s="243"/>
    </row>
    <row r="679" spans="6:49" ht="15.75" customHeight="1" x14ac:dyDescent="0.25">
      <c r="F679" s="243"/>
      <c r="G679" s="285"/>
      <c r="H679" s="286"/>
      <c r="I679" s="287"/>
      <c r="J679" s="285"/>
      <c r="N679" s="288"/>
      <c r="O679" s="289"/>
      <c r="AA679" s="243"/>
      <c r="AC679" s="311"/>
      <c r="AD679" s="312"/>
      <c r="AU679" s="243"/>
      <c r="AW679" s="243"/>
    </row>
    <row r="680" spans="6:49" ht="15.75" customHeight="1" x14ac:dyDescent="0.25">
      <c r="F680" s="243"/>
      <c r="G680" s="285"/>
      <c r="H680" s="286"/>
      <c r="I680" s="287"/>
      <c r="J680" s="285"/>
      <c r="N680" s="288"/>
      <c r="O680" s="289"/>
      <c r="AA680" s="243"/>
      <c r="AC680" s="311"/>
      <c r="AD680" s="312"/>
      <c r="AU680" s="243"/>
      <c r="AW680" s="243"/>
    </row>
    <row r="681" spans="6:49" ht="15.75" customHeight="1" x14ac:dyDescent="0.25">
      <c r="F681" s="243"/>
      <c r="G681" s="285"/>
      <c r="H681" s="286"/>
      <c r="I681" s="287"/>
      <c r="J681" s="285"/>
      <c r="N681" s="288"/>
      <c r="O681" s="289"/>
      <c r="AA681" s="243"/>
      <c r="AC681" s="311"/>
      <c r="AD681" s="312"/>
      <c r="AU681" s="243"/>
      <c r="AW681" s="243"/>
    </row>
    <row r="682" spans="6:49" ht="15.75" customHeight="1" x14ac:dyDescent="0.25">
      <c r="F682" s="243"/>
      <c r="G682" s="285"/>
      <c r="H682" s="286"/>
      <c r="I682" s="287"/>
      <c r="J682" s="285"/>
      <c r="N682" s="288"/>
      <c r="O682" s="289"/>
      <c r="AA682" s="243"/>
      <c r="AC682" s="311"/>
      <c r="AD682" s="312"/>
      <c r="AU682" s="243"/>
      <c r="AW682" s="243"/>
    </row>
    <row r="683" spans="6:49" ht="15.75" customHeight="1" x14ac:dyDescent="0.25">
      <c r="F683" s="243"/>
      <c r="G683" s="285"/>
      <c r="H683" s="286"/>
      <c r="I683" s="287"/>
      <c r="J683" s="285"/>
      <c r="N683" s="288"/>
      <c r="O683" s="289"/>
      <c r="AA683" s="243"/>
      <c r="AC683" s="311"/>
      <c r="AD683" s="312"/>
      <c r="AU683" s="243"/>
      <c r="AW683" s="243"/>
    </row>
    <row r="684" spans="6:49" ht="15.75" customHeight="1" x14ac:dyDescent="0.25">
      <c r="F684" s="243"/>
      <c r="G684" s="285"/>
      <c r="H684" s="286"/>
      <c r="I684" s="287"/>
      <c r="J684" s="285"/>
      <c r="N684" s="288"/>
      <c r="O684" s="289"/>
      <c r="AA684" s="243"/>
      <c r="AC684" s="311"/>
      <c r="AD684" s="312"/>
      <c r="AU684" s="243"/>
      <c r="AW684" s="243"/>
    </row>
    <row r="685" spans="6:49" ht="15.75" customHeight="1" x14ac:dyDescent="0.25">
      <c r="F685" s="243"/>
      <c r="G685" s="285"/>
      <c r="H685" s="286"/>
      <c r="I685" s="287"/>
      <c r="J685" s="285"/>
      <c r="N685" s="288"/>
      <c r="O685" s="289"/>
      <c r="AA685" s="243"/>
      <c r="AC685" s="311"/>
      <c r="AD685" s="312"/>
      <c r="AU685" s="243"/>
      <c r="AW685" s="243"/>
    </row>
    <row r="686" spans="6:49" ht="15.75" customHeight="1" x14ac:dyDescent="0.25">
      <c r="F686" s="243"/>
      <c r="G686" s="285"/>
      <c r="H686" s="286"/>
      <c r="I686" s="287"/>
      <c r="J686" s="285"/>
      <c r="N686" s="288"/>
      <c r="O686" s="289"/>
      <c r="AA686" s="243"/>
      <c r="AC686" s="311"/>
      <c r="AD686" s="312"/>
      <c r="AU686" s="243"/>
      <c r="AW686" s="243"/>
    </row>
    <row r="687" spans="6:49" ht="15.75" customHeight="1" x14ac:dyDescent="0.25">
      <c r="F687" s="243"/>
      <c r="G687" s="285"/>
      <c r="H687" s="286"/>
      <c r="I687" s="287"/>
      <c r="J687" s="285"/>
      <c r="N687" s="288"/>
      <c r="O687" s="289"/>
      <c r="AA687" s="243"/>
      <c r="AC687" s="311"/>
      <c r="AD687" s="312"/>
      <c r="AU687" s="243"/>
      <c r="AW687" s="243"/>
    </row>
    <row r="688" spans="6:49" ht="15.75" customHeight="1" x14ac:dyDescent="0.25">
      <c r="F688" s="243"/>
      <c r="G688" s="285"/>
      <c r="H688" s="286"/>
      <c r="I688" s="287"/>
      <c r="J688" s="285"/>
      <c r="N688" s="288"/>
      <c r="O688" s="289"/>
      <c r="AA688" s="243"/>
      <c r="AC688" s="311"/>
      <c r="AD688" s="312"/>
      <c r="AU688" s="243"/>
      <c r="AW688" s="243"/>
    </row>
    <row r="689" spans="6:49" ht="15.75" customHeight="1" x14ac:dyDescent="0.25">
      <c r="F689" s="243"/>
      <c r="G689" s="285"/>
      <c r="H689" s="286"/>
      <c r="I689" s="287"/>
      <c r="J689" s="285"/>
      <c r="N689" s="288"/>
      <c r="O689" s="289"/>
      <c r="AA689" s="243"/>
      <c r="AC689" s="311"/>
      <c r="AD689" s="312"/>
      <c r="AU689" s="243"/>
      <c r="AW689" s="243"/>
    </row>
    <row r="690" spans="6:49" ht="15.75" customHeight="1" x14ac:dyDescent="0.25">
      <c r="F690" s="243"/>
      <c r="G690" s="285"/>
      <c r="H690" s="286"/>
      <c r="I690" s="287"/>
      <c r="J690" s="285"/>
      <c r="N690" s="288"/>
      <c r="O690" s="289"/>
      <c r="AA690" s="243"/>
      <c r="AC690" s="311"/>
      <c r="AD690" s="312"/>
      <c r="AU690" s="243"/>
      <c r="AW690" s="243"/>
    </row>
    <row r="691" spans="6:49" ht="15.75" customHeight="1" x14ac:dyDescent="0.25">
      <c r="F691" s="243"/>
      <c r="G691" s="285"/>
      <c r="H691" s="286"/>
      <c r="I691" s="287"/>
      <c r="J691" s="285"/>
      <c r="N691" s="288"/>
      <c r="O691" s="289"/>
      <c r="AA691" s="243"/>
      <c r="AC691" s="311"/>
      <c r="AD691" s="312"/>
      <c r="AU691" s="243"/>
      <c r="AW691" s="243"/>
    </row>
    <row r="692" spans="6:49" ht="15.75" customHeight="1" x14ac:dyDescent="0.25">
      <c r="F692" s="243"/>
      <c r="G692" s="285"/>
      <c r="H692" s="286"/>
      <c r="I692" s="287"/>
      <c r="J692" s="285"/>
      <c r="N692" s="288"/>
      <c r="O692" s="289"/>
      <c r="AA692" s="243"/>
      <c r="AC692" s="311"/>
      <c r="AD692" s="312"/>
      <c r="AU692" s="243"/>
      <c r="AW692" s="243"/>
    </row>
    <row r="693" spans="6:49" ht="15.75" customHeight="1" x14ac:dyDescent="0.25">
      <c r="F693" s="243"/>
      <c r="G693" s="285"/>
      <c r="H693" s="286"/>
      <c r="I693" s="287"/>
      <c r="J693" s="285"/>
      <c r="N693" s="288"/>
      <c r="O693" s="289"/>
      <c r="AA693" s="243"/>
      <c r="AC693" s="311"/>
      <c r="AD693" s="312"/>
      <c r="AU693" s="243"/>
      <c r="AW693" s="243"/>
    </row>
    <row r="694" spans="6:49" ht="15.75" customHeight="1" x14ac:dyDescent="0.25">
      <c r="F694" s="243"/>
      <c r="G694" s="285"/>
      <c r="H694" s="286"/>
      <c r="I694" s="287"/>
      <c r="J694" s="285"/>
      <c r="N694" s="288"/>
      <c r="O694" s="289"/>
      <c r="AA694" s="243"/>
      <c r="AC694" s="311"/>
      <c r="AD694" s="312"/>
      <c r="AU694" s="243"/>
      <c r="AW694" s="243"/>
    </row>
    <row r="695" spans="6:49" ht="15.75" customHeight="1" x14ac:dyDescent="0.25">
      <c r="F695" s="243"/>
      <c r="G695" s="285"/>
      <c r="H695" s="286"/>
      <c r="I695" s="287"/>
      <c r="J695" s="285"/>
      <c r="N695" s="288"/>
      <c r="O695" s="289"/>
      <c r="AA695" s="243"/>
      <c r="AC695" s="311"/>
      <c r="AD695" s="312"/>
      <c r="AU695" s="243"/>
      <c r="AW695" s="243"/>
    </row>
    <row r="696" spans="6:49" ht="15.75" customHeight="1" x14ac:dyDescent="0.25">
      <c r="F696" s="243"/>
      <c r="G696" s="285"/>
      <c r="H696" s="286"/>
      <c r="I696" s="287"/>
      <c r="J696" s="285"/>
      <c r="N696" s="288"/>
      <c r="O696" s="289"/>
      <c r="AA696" s="243"/>
      <c r="AC696" s="311"/>
      <c r="AD696" s="312"/>
      <c r="AU696" s="243"/>
      <c r="AW696" s="243"/>
    </row>
    <row r="697" spans="6:49" ht="15.75" customHeight="1" x14ac:dyDescent="0.25">
      <c r="F697" s="243"/>
      <c r="G697" s="285"/>
      <c r="H697" s="286"/>
      <c r="I697" s="287"/>
      <c r="J697" s="285"/>
      <c r="N697" s="288"/>
      <c r="O697" s="289"/>
      <c r="AA697" s="243"/>
      <c r="AC697" s="311"/>
      <c r="AD697" s="312"/>
      <c r="AU697" s="243"/>
      <c r="AW697" s="243"/>
    </row>
    <row r="698" spans="6:49" ht="15.75" customHeight="1" x14ac:dyDescent="0.25">
      <c r="F698" s="243"/>
      <c r="G698" s="285"/>
      <c r="H698" s="286"/>
      <c r="I698" s="287"/>
      <c r="J698" s="285"/>
      <c r="N698" s="288"/>
      <c r="O698" s="289"/>
      <c r="AA698" s="243"/>
      <c r="AC698" s="311"/>
      <c r="AD698" s="312"/>
      <c r="AU698" s="243"/>
      <c r="AW698" s="243"/>
    </row>
    <row r="699" spans="6:49" ht="15.75" customHeight="1" x14ac:dyDescent="0.25">
      <c r="F699" s="243"/>
      <c r="G699" s="285"/>
      <c r="H699" s="286"/>
      <c r="I699" s="287"/>
      <c r="J699" s="285"/>
      <c r="N699" s="288"/>
      <c r="O699" s="289"/>
      <c r="AA699" s="243"/>
      <c r="AC699" s="311"/>
      <c r="AD699" s="312"/>
      <c r="AU699" s="243"/>
      <c r="AW699" s="243"/>
    </row>
    <row r="700" spans="6:49" ht="15.75" customHeight="1" x14ac:dyDescent="0.25">
      <c r="F700" s="243"/>
      <c r="G700" s="285"/>
      <c r="H700" s="286"/>
      <c r="I700" s="287"/>
      <c r="J700" s="285"/>
      <c r="N700" s="288"/>
      <c r="O700" s="289"/>
      <c r="AA700" s="243"/>
      <c r="AC700" s="311"/>
      <c r="AD700" s="312"/>
      <c r="AU700" s="243"/>
      <c r="AW700" s="243"/>
    </row>
    <row r="701" spans="6:49" ht="15.75" customHeight="1" x14ac:dyDescent="0.25">
      <c r="F701" s="243"/>
      <c r="G701" s="285"/>
      <c r="H701" s="286"/>
      <c r="I701" s="287"/>
      <c r="J701" s="285"/>
      <c r="N701" s="288"/>
      <c r="O701" s="289"/>
      <c r="AA701" s="243"/>
      <c r="AC701" s="311"/>
      <c r="AD701" s="312"/>
      <c r="AU701" s="243"/>
      <c r="AW701" s="243"/>
    </row>
    <row r="702" spans="6:49" ht="15.75" customHeight="1" x14ac:dyDescent="0.25">
      <c r="F702" s="243"/>
      <c r="G702" s="285"/>
      <c r="H702" s="286"/>
      <c r="I702" s="287"/>
      <c r="J702" s="285"/>
      <c r="N702" s="288"/>
      <c r="O702" s="289"/>
      <c r="AA702" s="243"/>
      <c r="AC702" s="311"/>
      <c r="AD702" s="312"/>
      <c r="AU702" s="243"/>
      <c r="AW702" s="243"/>
    </row>
    <row r="703" spans="6:49" ht="15.75" customHeight="1" x14ac:dyDescent="0.25">
      <c r="F703" s="243"/>
      <c r="G703" s="285"/>
      <c r="H703" s="286"/>
      <c r="I703" s="287"/>
      <c r="J703" s="285"/>
      <c r="N703" s="288"/>
      <c r="O703" s="289"/>
      <c r="AA703" s="243"/>
      <c r="AC703" s="311"/>
      <c r="AD703" s="312"/>
      <c r="AU703" s="243"/>
      <c r="AW703" s="243"/>
    </row>
    <row r="704" spans="6:49" ht="15.75" customHeight="1" x14ac:dyDescent="0.25">
      <c r="F704" s="243"/>
      <c r="G704" s="285"/>
      <c r="H704" s="286"/>
      <c r="I704" s="287"/>
      <c r="J704" s="285"/>
      <c r="N704" s="288"/>
      <c r="O704" s="289"/>
      <c r="AA704" s="243"/>
      <c r="AC704" s="311"/>
      <c r="AD704" s="312"/>
      <c r="AU704" s="243"/>
      <c r="AW704" s="243"/>
    </row>
    <row r="705" spans="6:49" ht="15.75" customHeight="1" x14ac:dyDescent="0.25">
      <c r="F705" s="243"/>
      <c r="G705" s="285"/>
      <c r="H705" s="286"/>
      <c r="I705" s="287"/>
      <c r="J705" s="285"/>
      <c r="N705" s="288"/>
      <c r="O705" s="289"/>
      <c r="AA705" s="243"/>
      <c r="AC705" s="311"/>
      <c r="AD705" s="312"/>
      <c r="AU705" s="243"/>
      <c r="AW705" s="243"/>
    </row>
    <row r="706" spans="6:49" ht="15.75" customHeight="1" x14ac:dyDescent="0.25">
      <c r="F706" s="243"/>
      <c r="G706" s="285"/>
      <c r="H706" s="286"/>
      <c r="I706" s="287"/>
      <c r="J706" s="285"/>
      <c r="N706" s="288"/>
      <c r="O706" s="289"/>
      <c r="AA706" s="243"/>
      <c r="AC706" s="311"/>
      <c r="AD706" s="312"/>
      <c r="AU706" s="243"/>
      <c r="AW706" s="243"/>
    </row>
    <row r="707" spans="6:49" ht="15.75" customHeight="1" x14ac:dyDescent="0.25">
      <c r="F707" s="243"/>
      <c r="G707" s="285"/>
      <c r="H707" s="286"/>
      <c r="I707" s="287"/>
      <c r="J707" s="285"/>
      <c r="N707" s="288"/>
      <c r="O707" s="289"/>
      <c r="AA707" s="243"/>
      <c r="AC707" s="311"/>
      <c r="AD707" s="312"/>
      <c r="AU707" s="243"/>
      <c r="AW707" s="243"/>
    </row>
    <row r="708" spans="6:49" ht="15.75" customHeight="1" x14ac:dyDescent="0.25">
      <c r="F708" s="243"/>
      <c r="G708" s="285"/>
      <c r="H708" s="286"/>
      <c r="I708" s="287"/>
      <c r="J708" s="285"/>
      <c r="N708" s="288"/>
      <c r="O708" s="289"/>
      <c r="AA708" s="243"/>
      <c r="AC708" s="311"/>
      <c r="AD708" s="312"/>
      <c r="AU708" s="243"/>
      <c r="AW708" s="243"/>
    </row>
    <row r="709" spans="6:49" ht="15.75" customHeight="1" x14ac:dyDescent="0.25">
      <c r="F709" s="243"/>
      <c r="G709" s="285"/>
      <c r="H709" s="286"/>
      <c r="I709" s="287"/>
      <c r="J709" s="285"/>
      <c r="N709" s="288"/>
      <c r="O709" s="289"/>
      <c r="AA709" s="243"/>
      <c r="AC709" s="311"/>
      <c r="AD709" s="312"/>
      <c r="AU709" s="243"/>
      <c r="AW709" s="243"/>
    </row>
    <row r="710" spans="6:49" ht="15.75" customHeight="1" x14ac:dyDescent="0.25">
      <c r="F710" s="243"/>
      <c r="G710" s="285"/>
      <c r="H710" s="286"/>
      <c r="I710" s="287"/>
      <c r="J710" s="285"/>
      <c r="N710" s="288"/>
      <c r="O710" s="289"/>
      <c r="AA710" s="243"/>
      <c r="AC710" s="311"/>
      <c r="AD710" s="312"/>
      <c r="AU710" s="243"/>
      <c r="AW710" s="243"/>
    </row>
    <row r="711" spans="6:49" ht="15.75" customHeight="1" x14ac:dyDescent="0.25">
      <c r="F711" s="243"/>
      <c r="G711" s="285"/>
      <c r="H711" s="286"/>
      <c r="I711" s="287"/>
      <c r="J711" s="285"/>
      <c r="N711" s="288"/>
      <c r="O711" s="289"/>
      <c r="AA711" s="243"/>
      <c r="AC711" s="311"/>
      <c r="AD711" s="312"/>
      <c r="AU711" s="243"/>
      <c r="AW711" s="243"/>
    </row>
    <row r="712" spans="6:49" ht="15.75" customHeight="1" x14ac:dyDescent="0.25">
      <c r="F712" s="243"/>
      <c r="G712" s="285"/>
      <c r="H712" s="286"/>
      <c r="I712" s="287"/>
      <c r="J712" s="285"/>
      <c r="N712" s="288"/>
      <c r="O712" s="289"/>
      <c r="AA712" s="243"/>
      <c r="AC712" s="311"/>
      <c r="AD712" s="312"/>
      <c r="AU712" s="243"/>
      <c r="AW712" s="243"/>
    </row>
    <row r="713" spans="6:49" ht="15.75" customHeight="1" x14ac:dyDescent="0.25">
      <c r="F713" s="243"/>
      <c r="G713" s="285"/>
      <c r="H713" s="286"/>
      <c r="I713" s="287"/>
      <c r="J713" s="285"/>
      <c r="N713" s="288"/>
      <c r="O713" s="289"/>
      <c r="AA713" s="243"/>
      <c r="AC713" s="311"/>
      <c r="AD713" s="312"/>
      <c r="AU713" s="243"/>
      <c r="AW713" s="243"/>
    </row>
    <row r="714" spans="6:49" ht="15.75" customHeight="1" x14ac:dyDescent="0.25">
      <c r="F714" s="243"/>
      <c r="G714" s="285"/>
      <c r="H714" s="286"/>
      <c r="I714" s="287"/>
      <c r="J714" s="285"/>
      <c r="N714" s="288"/>
      <c r="O714" s="289"/>
      <c r="AA714" s="243"/>
      <c r="AC714" s="311"/>
      <c r="AD714" s="312"/>
      <c r="AU714" s="243"/>
      <c r="AW714" s="243"/>
    </row>
    <row r="715" spans="6:49" ht="15.75" customHeight="1" x14ac:dyDescent="0.25">
      <c r="F715" s="243"/>
      <c r="G715" s="285"/>
      <c r="H715" s="286"/>
      <c r="I715" s="287"/>
      <c r="J715" s="285"/>
      <c r="N715" s="288"/>
      <c r="O715" s="289"/>
      <c r="AA715" s="243"/>
      <c r="AC715" s="311"/>
      <c r="AD715" s="312"/>
      <c r="AU715" s="243"/>
      <c r="AW715" s="243"/>
    </row>
    <row r="716" spans="6:49" ht="15.75" customHeight="1" x14ac:dyDescent="0.25">
      <c r="F716" s="243"/>
      <c r="G716" s="285"/>
      <c r="H716" s="286"/>
      <c r="I716" s="287"/>
      <c r="J716" s="285"/>
      <c r="N716" s="288"/>
      <c r="O716" s="289"/>
      <c r="AA716" s="243"/>
      <c r="AC716" s="311"/>
      <c r="AD716" s="312"/>
      <c r="AU716" s="243"/>
      <c r="AW716" s="243"/>
    </row>
    <row r="717" spans="6:49" ht="15.75" customHeight="1" x14ac:dyDescent="0.25">
      <c r="F717" s="243"/>
      <c r="G717" s="285"/>
      <c r="H717" s="286"/>
      <c r="I717" s="287"/>
      <c r="J717" s="285"/>
      <c r="N717" s="288"/>
      <c r="O717" s="289"/>
      <c r="AA717" s="243"/>
      <c r="AC717" s="311"/>
      <c r="AD717" s="312"/>
      <c r="AU717" s="243"/>
      <c r="AW717" s="243"/>
    </row>
    <row r="718" spans="6:49" ht="15.75" customHeight="1" x14ac:dyDescent="0.25">
      <c r="F718" s="243"/>
      <c r="G718" s="285"/>
      <c r="H718" s="286"/>
      <c r="I718" s="287"/>
      <c r="J718" s="285"/>
      <c r="N718" s="288"/>
      <c r="O718" s="289"/>
      <c r="AA718" s="243"/>
      <c r="AC718" s="311"/>
      <c r="AD718" s="312"/>
      <c r="AU718" s="243"/>
      <c r="AW718" s="243"/>
    </row>
    <row r="719" spans="6:49" ht="15.75" customHeight="1" x14ac:dyDescent="0.25">
      <c r="F719" s="243"/>
      <c r="G719" s="285"/>
      <c r="H719" s="286"/>
      <c r="I719" s="287"/>
      <c r="J719" s="285"/>
      <c r="N719" s="288"/>
      <c r="O719" s="289"/>
      <c r="AA719" s="243"/>
      <c r="AC719" s="311"/>
      <c r="AD719" s="312"/>
      <c r="AU719" s="243"/>
      <c r="AW719" s="243"/>
    </row>
    <row r="720" spans="6:49" ht="15.75" customHeight="1" x14ac:dyDescent="0.25">
      <c r="F720" s="243"/>
      <c r="G720" s="285"/>
      <c r="H720" s="286"/>
      <c r="I720" s="287"/>
      <c r="J720" s="285"/>
      <c r="N720" s="288"/>
      <c r="O720" s="289"/>
      <c r="AA720" s="243"/>
      <c r="AC720" s="311"/>
      <c r="AD720" s="312"/>
      <c r="AU720" s="243"/>
      <c r="AW720" s="243"/>
    </row>
    <row r="721" spans="6:49" ht="15.75" customHeight="1" x14ac:dyDescent="0.25">
      <c r="F721" s="243"/>
      <c r="G721" s="285"/>
      <c r="H721" s="286"/>
      <c r="I721" s="287"/>
      <c r="J721" s="285"/>
      <c r="N721" s="288"/>
      <c r="O721" s="289"/>
      <c r="AA721" s="243"/>
      <c r="AC721" s="311"/>
      <c r="AD721" s="312"/>
      <c r="AU721" s="243"/>
      <c r="AW721" s="243"/>
    </row>
    <row r="722" spans="6:49" ht="15.75" customHeight="1" x14ac:dyDescent="0.25">
      <c r="F722" s="243"/>
      <c r="G722" s="285"/>
      <c r="H722" s="286"/>
      <c r="I722" s="287"/>
      <c r="J722" s="285"/>
      <c r="N722" s="288"/>
      <c r="O722" s="289"/>
      <c r="AA722" s="243"/>
      <c r="AC722" s="311"/>
      <c r="AD722" s="312"/>
      <c r="AU722" s="243"/>
      <c r="AW722" s="243"/>
    </row>
    <row r="723" spans="6:49" ht="15.75" customHeight="1" x14ac:dyDescent="0.25">
      <c r="F723" s="243"/>
      <c r="G723" s="285"/>
      <c r="H723" s="286"/>
      <c r="I723" s="287"/>
      <c r="J723" s="285"/>
      <c r="N723" s="288"/>
      <c r="O723" s="289"/>
      <c r="AA723" s="243"/>
      <c r="AC723" s="311"/>
      <c r="AD723" s="312"/>
      <c r="AU723" s="243"/>
      <c r="AW723" s="243"/>
    </row>
    <row r="724" spans="6:49" ht="15.75" customHeight="1" x14ac:dyDescent="0.25">
      <c r="F724" s="243"/>
      <c r="G724" s="285"/>
      <c r="H724" s="286"/>
      <c r="I724" s="287"/>
      <c r="J724" s="285"/>
      <c r="N724" s="288"/>
      <c r="O724" s="289"/>
      <c r="AA724" s="243"/>
      <c r="AC724" s="311"/>
      <c r="AD724" s="312"/>
      <c r="AU724" s="243"/>
      <c r="AW724" s="243"/>
    </row>
    <row r="725" spans="6:49" ht="15.75" customHeight="1" x14ac:dyDescent="0.25">
      <c r="F725" s="243"/>
      <c r="G725" s="285"/>
      <c r="H725" s="286"/>
      <c r="I725" s="287"/>
      <c r="J725" s="285"/>
      <c r="N725" s="288"/>
      <c r="O725" s="289"/>
      <c r="AA725" s="243"/>
      <c r="AC725" s="311"/>
      <c r="AD725" s="312"/>
      <c r="AU725" s="243"/>
      <c r="AW725" s="243"/>
    </row>
    <row r="726" spans="6:49" ht="15.75" customHeight="1" x14ac:dyDescent="0.25">
      <c r="F726" s="243"/>
      <c r="G726" s="285"/>
      <c r="H726" s="286"/>
      <c r="I726" s="287"/>
      <c r="J726" s="285"/>
      <c r="N726" s="288"/>
      <c r="O726" s="289"/>
      <c r="AA726" s="243"/>
      <c r="AC726" s="311"/>
      <c r="AD726" s="312"/>
      <c r="AU726" s="243"/>
      <c r="AW726" s="243"/>
    </row>
    <row r="727" spans="6:49" ht="15.75" customHeight="1" x14ac:dyDescent="0.25">
      <c r="F727" s="243"/>
      <c r="G727" s="285"/>
      <c r="H727" s="286"/>
      <c r="I727" s="287"/>
      <c r="J727" s="285"/>
      <c r="N727" s="288"/>
      <c r="O727" s="289"/>
      <c r="AA727" s="243"/>
      <c r="AC727" s="311"/>
      <c r="AD727" s="312"/>
      <c r="AU727" s="243"/>
      <c r="AW727" s="243"/>
    </row>
    <row r="728" spans="6:49" ht="15.75" customHeight="1" x14ac:dyDescent="0.25">
      <c r="F728" s="243"/>
      <c r="G728" s="285"/>
      <c r="H728" s="286"/>
      <c r="I728" s="287"/>
      <c r="J728" s="285"/>
      <c r="N728" s="288"/>
      <c r="O728" s="289"/>
      <c r="AA728" s="243"/>
      <c r="AC728" s="311"/>
      <c r="AD728" s="312"/>
      <c r="AU728" s="243"/>
      <c r="AW728" s="243"/>
    </row>
    <row r="729" spans="6:49" ht="15.75" customHeight="1" x14ac:dyDescent="0.25">
      <c r="F729" s="243"/>
      <c r="G729" s="285"/>
      <c r="H729" s="286"/>
      <c r="I729" s="287"/>
      <c r="J729" s="285"/>
      <c r="N729" s="288"/>
      <c r="O729" s="289"/>
      <c r="AA729" s="243"/>
      <c r="AC729" s="311"/>
      <c r="AD729" s="312"/>
      <c r="AU729" s="243"/>
      <c r="AW729" s="243"/>
    </row>
    <row r="730" spans="6:49" ht="15.75" customHeight="1" x14ac:dyDescent="0.25">
      <c r="F730" s="243"/>
      <c r="G730" s="285"/>
      <c r="H730" s="286"/>
      <c r="I730" s="287"/>
      <c r="J730" s="285"/>
      <c r="N730" s="288"/>
      <c r="O730" s="289"/>
      <c r="AA730" s="243"/>
      <c r="AC730" s="311"/>
      <c r="AD730" s="312"/>
      <c r="AU730" s="243"/>
      <c r="AW730" s="243"/>
    </row>
    <row r="731" spans="6:49" ht="15.75" customHeight="1" x14ac:dyDescent="0.25">
      <c r="F731" s="243"/>
      <c r="G731" s="285"/>
      <c r="H731" s="286"/>
      <c r="I731" s="287"/>
      <c r="J731" s="285"/>
      <c r="N731" s="288"/>
      <c r="O731" s="289"/>
      <c r="AA731" s="243"/>
      <c r="AC731" s="311"/>
      <c r="AD731" s="312"/>
      <c r="AU731" s="243"/>
      <c r="AW731" s="243"/>
    </row>
    <row r="732" spans="6:49" ht="15.75" customHeight="1" x14ac:dyDescent="0.25">
      <c r="F732" s="243"/>
      <c r="G732" s="285"/>
      <c r="H732" s="286"/>
      <c r="I732" s="287"/>
      <c r="J732" s="285"/>
      <c r="N732" s="288"/>
      <c r="O732" s="289"/>
      <c r="AA732" s="243"/>
      <c r="AC732" s="311"/>
      <c r="AD732" s="312"/>
      <c r="AU732" s="243"/>
      <c r="AW732" s="243"/>
    </row>
    <row r="733" spans="6:49" ht="15.75" customHeight="1" x14ac:dyDescent="0.25">
      <c r="F733" s="243"/>
      <c r="G733" s="285"/>
      <c r="H733" s="286"/>
      <c r="I733" s="287"/>
      <c r="J733" s="285"/>
      <c r="N733" s="288"/>
      <c r="O733" s="289"/>
      <c r="AA733" s="243"/>
      <c r="AC733" s="311"/>
      <c r="AD733" s="312"/>
      <c r="AU733" s="243"/>
      <c r="AW733" s="243"/>
    </row>
    <row r="734" spans="6:49" ht="15.75" customHeight="1" x14ac:dyDescent="0.25">
      <c r="F734" s="243"/>
      <c r="G734" s="285"/>
      <c r="H734" s="286"/>
      <c r="I734" s="287"/>
      <c r="J734" s="285"/>
      <c r="N734" s="288"/>
      <c r="O734" s="289"/>
      <c r="AA734" s="243"/>
      <c r="AC734" s="311"/>
      <c r="AD734" s="312"/>
      <c r="AU734" s="243"/>
      <c r="AW734" s="243"/>
    </row>
    <row r="735" spans="6:49" ht="15.75" customHeight="1" x14ac:dyDescent="0.25">
      <c r="F735" s="243"/>
      <c r="G735" s="285"/>
      <c r="H735" s="286"/>
      <c r="I735" s="287"/>
      <c r="J735" s="285"/>
      <c r="N735" s="288"/>
      <c r="O735" s="289"/>
      <c r="AA735" s="243"/>
      <c r="AC735" s="311"/>
      <c r="AD735" s="312"/>
      <c r="AU735" s="243"/>
      <c r="AW735" s="243"/>
    </row>
    <row r="736" spans="6:49" ht="15.75" customHeight="1" x14ac:dyDescent="0.25">
      <c r="F736" s="243"/>
      <c r="G736" s="285"/>
      <c r="H736" s="286"/>
      <c r="I736" s="287"/>
      <c r="J736" s="285"/>
      <c r="N736" s="288"/>
      <c r="O736" s="289"/>
      <c r="AA736" s="243"/>
      <c r="AC736" s="311"/>
      <c r="AD736" s="312"/>
      <c r="AU736" s="243"/>
      <c r="AW736" s="243"/>
    </row>
    <row r="737" spans="6:49" ht="15.75" customHeight="1" x14ac:dyDescent="0.25">
      <c r="F737" s="243"/>
      <c r="G737" s="285"/>
      <c r="H737" s="286"/>
      <c r="I737" s="287"/>
      <c r="J737" s="285"/>
      <c r="N737" s="288"/>
      <c r="O737" s="289"/>
      <c r="AA737" s="243"/>
      <c r="AC737" s="311"/>
      <c r="AD737" s="312"/>
      <c r="AU737" s="243"/>
      <c r="AW737" s="243"/>
    </row>
    <row r="738" spans="6:49" ht="15.75" customHeight="1" x14ac:dyDescent="0.25">
      <c r="F738" s="243"/>
      <c r="G738" s="285"/>
      <c r="H738" s="286"/>
      <c r="I738" s="287"/>
      <c r="J738" s="285"/>
      <c r="N738" s="288"/>
      <c r="O738" s="289"/>
      <c r="AA738" s="243"/>
      <c r="AC738" s="311"/>
      <c r="AD738" s="312"/>
      <c r="AU738" s="243"/>
      <c r="AW738" s="243"/>
    </row>
    <row r="739" spans="6:49" ht="15.75" customHeight="1" x14ac:dyDescent="0.25">
      <c r="F739" s="243"/>
      <c r="G739" s="285"/>
      <c r="H739" s="286"/>
      <c r="I739" s="287"/>
      <c r="J739" s="285"/>
      <c r="N739" s="288"/>
      <c r="O739" s="289"/>
      <c r="AA739" s="243"/>
      <c r="AC739" s="311"/>
      <c r="AD739" s="312"/>
      <c r="AU739" s="243"/>
      <c r="AW739" s="243"/>
    </row>
    <row r="740" spans="6:49" ht="15.75" customHeight="1" x14ac:dyDescent="0.25">
      <c r="F740" s="243"/>
      <c r="G740" s="285"/>
      <c r="H740" s="286"/>
      <c r="I740" s="287"/>
      <c r="J740" s="285"/>
      <c r="N740" s="288"/>
      <c r="O740" s="289"/>
      <c r="AA740" s="243"/>
      <c r="AC740" s="311"/>
      <c r="AD740" s="312"/>
      <c r="AU740" s="243"/>
      <c r="AW740" s="243"/>
    </row>
    <row r="741" spans="6:49" ht="15.75" customHeight="1" x14ac:dyDescent="0.25">
      <c r="F741" s="243"/>
      <c r="G741" s="285"/>
      <c r="H741" s="286"/>
      <c r="I741" s="287"/>
      <c r="J741" s="285"/>
      <c r="N741" s="288"/>
      <c r="O741" s="289"/>
      <c r="AA741" s="243"/>
      <c r="AC741" s="311"/>
      <c r="AD741" s="312"/>
      <c r="AU741" s="243"/>
      <c r="AW741" s="243"/>
    </row>
    <row r="742" spans="6:49" ht="15.75" customHeight="1" x14ac:dyDescent="0.25">
      <c r="F742" s="243"/>
      <c r="G742" s="285"/>
      <c r="H742" s="286"/>
      <c r="I742" s="287"/>
      <c r="J742" s="285"/>
      <c r="N742" s="288"/>
      <c r="O742" s="289"/>
      <c r="AA742" s="243"/>
      <c r="AC742" s="311"/>
      <c r="AD742" s="312"/>
      <c r="AU742" s="243"/>
      <c r="AW742" s="243"/>
    </row>
    <row r="743" spans="6:49" ht="15.75" customHeight="1" x14ac:dyDescent="0.25">
      <c r="F743" s="243"/>
      <c r="G743" s="285"/>
      <c r="H743" s="286"/>
      <c r="I743" s="287"/>
      <c r="J743" s="285"/>
      <c r="N743" s="288"/>
      <c r="O743" s="289"/>
      <c r="AA743" s="243"/>
      <c r="AC743" s="311"/>
      <c r="AD743" s="312"/>
      <c r="AU743" s="243"/>
      <c r="AW743" s="243"/>
    </row>
    <row r="744" spans="6:49" ht="15.75" customHeight="1" x14ac:dyDescent="0.25">
      <c r="F744" s="243"/>
      <c r="G744" s="285"/>
      <c r="H744" s="286"/>
      <c r="I744" s="287"/>
      <c r="J744" s="285"/>
      <c r="N744" s="288"/>
      <c r="O744" s="289"/>
      <c r="AA744" s="243"/>
      <c r="AC744" s="311"/>
      <c r="AD744" s="312"/>
      <c r="AU744" s="243"/>
      <c r="AW744" s="243"/>
    </row>
    <row r="745" spans="6:49" ht="15.75" customHeight="1" x14ac:dyDescent="0.25">
      <c r="F745" s="243"/>
      <c r="G745" s="285"/>
      <c r="H745" s="286"/>
      <c r="I745" s="287"/>
      <c r="J745" s="285"/>
      <c r="N745" s="288"/>
      <c r="O745" s="289"/>
      <c r="AA745" s="243"/>
      <c r="AC745" s="311"/>
      <c r="AD745" s="312"/>
      <c r="AU745" s="243"/>
      <c r="AW745" s="243"/>
    </row>
    <row r="746" spans="6:49" ht="15.75" customHeight="1" x14ac:dyDescent="0.25">
      <c r="F746" s="243"/>
      <c r="G746" s="285"/>
      <c r="H746" s="286"/>
      <c r="I746" s="287"/>
      <c r="J746" s="285"/>
      <c r="N746" s="288"/>
      <c r="O746" s="289"/>
      <c r="AA746" s="243"/>
      <c r="AC746" s="311"/>
      <c r="AD746" s="312"/>
      <c r="AU746" s="243"/>
      <c r="AW746" s="243"/>
    </row>
    <row r="747" spans="6:49" ht="15.75" customHeight="1" x14ac:dyDescent="0.25">
      <c r="F747" s="243"/>
      <c r="G747" s="285"/>
      <c r="H747" s="286"/>
      <c r="I747" s="287"/>
      <c r="J747" s="285"/>
      <c r="N747" s="288"/>
      <c r="O747" s="289"/>
      <c r="AA747" s="243"/>
      <c r="AC747" s="311"/>
      <c r="AD747" s="312"/>
      <c r="AU747" s="243"/>
      <c r="AW747" s="243"/>
    </row>
    <row r="748" spans="6:49" ht="15.75" customHeight="1" x14ac:dyDescent="0.25">
      <c r="F748" s="243"/>
      <c r="G748" s="285"/>
      <c r="H748" s="286"/>
      <c r="I748" s="287"/>
      <c r="J748" s="285"/>
      <c r="N748" s="288"/>
      <c r="O748" s="289"/>
      <c r="AA748" s="243"/>
      <c r="AC748" s="311"/>
      <c r="AD748" s="312"/>
      <c r="AU748" s="243"/>
      <c r="AW748" s="243"/>
    </row>
    <row r="749" spans="6:49" ht="15.75" customHeight="1" x14ac:dyDescent="0.25">
      <c r="F749" s="243"/>
      <c r="G749" s="285"/>
      <c r="H749" s="286"/>
      <c r="I749" s="287"/>
      <c r="J749" s="285"/>
      <c r="N749" s="288"/>
      <c r="O749" s="289"/>
      <c r="AA749" s="243"/>
      <c r="AC749" s="311"/>
      <c r="AD749" s="312"/>
      <c r="AU749" s="243"/>
      <c r="AW749" s="243"/>
    </row>
    <row r="750" spans="6:49" ht="15.75" customHeight="1" x14ac:dyDescent="0.25">
      <c r="F750" s="243"/>
      <c r="G750" s="285"/>
      <c r="H750" s="286"/>
      <c r="I750" s="287"/>
      <c r="J750" s="285"/>
      <c r="N750" s="288"/>
      <c r="O750" s="289"/>
      <c r="AA750" s="243"/>
      <c r="AC750" s="311"/>
      <c r="AD750" s="312"/>
      <c r="AU750" s="243"/>
      <c r="AW750" s="243"/>
    </row>
    <row r="751" spans="6:49" ht="15.75" customHeight="1" x14ac:dyDescent="0.25">
      <c r="F751" s="243"/>
      <c r="G751" s="285"/>
      <c r="H751" s="286"/>
      <c r="I751" s="287"/>
      <c r="J751" s="285"/>
      <c r="N751" s="288"/>
      <c r="O751" s="289"/>
      <c r="AA751" s="243"/>
      <c r="AC751" s="311"/>
      <c r="AD751" s="312"/>
      <c r="AU751" s="243"/>
      <c r="AW751" s="243"/>
    </row>
    <row r="752" spans="6:49" ht="15.75" customHeight="1" x14ac:dyDescent="0.25">
      <c r="F752" s="243"/>
      <c r="G752" s="285"/>
      <c r="H752" s="286"/>
      <c r="I752" s="287"/>
      <c r="J752" s="285"/>
      <c r="N752" s="288"/>
      <c r="O752" s="289"/>
      <c r="AA752" s="243"/>
      <c r="AC752" s="311"/>
      <c r="AD752" s="312"/>
      <c r="AU752" s="243"/>
      <c r="AW752" s="243"/>
    </row>
    <row r="753" spans="6:49" ht="15.75" customHeight="1" x14ac:dyDescent="0.25">
      <c r="F753" s="243"/>
      <c r="G753" s="285"/>
      <c r="H753" s="286"/>
      <c r="I753" s="287"/>
      <c r="J753" s="285"/>
      <c r="N753" s="288"/>
      <c r="O753" s="289"/>
      <c r="AA753" s="243"/>
      <c r="AC753" s="311"/>
      <c r="AD753" s="312"/>
      <c r="AU753" s="243"/>
      <c r="AW753" s="243"/>
    </row>
    <row r="754" spans="6:49" ht="15.75" customHeight="1" x14ac:dyDescent="0.25">
      <c r="F754" s="243"/>
      <c r="G754" s="285"/>
      <c r="H754" s="286"/>
      <c r="I754" s="287"/>
      <c r="J754" s="285"/>
      <c r="N754" s="288"/>
      <c r="O754" s="289"/>
      <c r="AA754" s="243"/>
      <c r="AC754" s="311"/>
      <c r="AD754" s="312"/>
      <c r="AU754" s="243"/>
      <c r="AW754" s="243"/>
    </row>
    <row r="755" spans="6:49" ht="15.75" customHeight="1" x14ac:dyDescent="0.25">
      <c r="F755" s="243"/>
      <c r="G755" s="285"/>
      <c r="H755" s="286"/>
      <c r="I755" s="287"/>
      <c r="J755" s="285"/>
      <c r="N755" s="288"/>
      <c r="O755" s="289"/>
      <c r="AA755" s="243"/>
      <c r="AC755" s="311"/>
      <c r="AD755" s="312"/>
      <c r="AU755" s="243"/>
      <c r="AW755" s="243"/>
    </row>
    <row r="756" spans="6:49" ht="15.75" customHeight="1" x14ac:dyDescent="0.25">
      <c r="F756" s="243"/>
      <c r="G756" s="285"/>
      <c r="H756" s="286"/>
      <c r="I756" s="287"/>
      <c r="J756" s="285"/>
      <c r="N756" s="288"/>
      <c r="O756" s="289"/>
      <c r="AA756" s="243"/>
      <c r="AC756" s="311"/>
      <c r="AD756" s="312"/>
      <c r="AU756" s="243"/>
      <c r="AW756" s="243"/>
    </row>
    <row r="757" spans="6:49" ht="15.75" customHeight="1" x14ac:dyDescent="0.25">
      <c r="F757" s="243"/>
      <c r="G757" s="285"/>
      <c r="H757" s="286"/>
      <c r="I757" s="287"/>
      <c r="J757" s="285"/>
      <c r="N757" s="288"/>
      <c r="O757" s="289"/>
      <c r="AA757" s="243"/>
      <c r="AC757" s="311"/>
      <c r="AD757" s="312"/>
      <c r="AU757" s="243"/>
      <c r="AW757" s="243"/>
    </row>
    <row r="758" spans="6:49" ht="15.75" customHeight="1" x14ac:dyDescent="0.25">
      <c r="F758" s="243"/>
      <c r="G758" s="285"/>
      <c r="H758" s="286"/>
      <c r="I758" s="287"/>
      <c r="J758" s="285"/>
      <c r="N758" s="288"/>
      <c r="O758" s="289"/>
      <c r="AA758" s="243"/>
      <c r="AC758" s="311"/>
      <c r="AD758" s="312"/>
      <c r="AU758" s="243"/>
      <c r="AW758" s="243"/>
    </row>
    <row r="759" spans="6:49" ht="15.75" customHeight="1" x14ac:dyDescent="0.25">
      <c r="F759" s="243"/>
      <c r="G759" s="285"/>
      <c r="H759" s="286"/>
      <c r="I759" s="287"/>
      <c r="J759" s="285"/>
      <c r="N759" s="288"/>
      <c r="O759" s="289"/>
      <c r="AA759" s="243"/>
      <c r="AC759" s="311"/>
      <c r="AD759" s="312"/>
      <c r="AU759" s="243"/>
      <c r="AW759" s="243"/>
    </row>
    <row r="760" spans="6:49" ht="15.75" customHeight="1" x14ac:dyDescent="0.25">
      <c r="F760" s="243"/>
      <c r="G760" s="285"/>
      <c r="H760" s="286"/>
      <c r="I760" s="287"/>
      <c r="J760" s="285"/>
      <c r="N760" s="288"/>
      <c r="O760" s="289"/>
      <c r="AA760" s="243"/>
      <c r="AC760" s="311"/>
      <c r="AD760" s="312"/>
      <c r="AU760" s="243"/>
      <c r="AW760" s="243"/>
    </row>
    <row r="761" spans="6:49" ht="15.75" customHeight="1" x14ac:dyDescent="0.25">
      <c r="F761" s="243"/>
      <c r="G761" s="285"/>
      <c r="H761" s="286"/>
      <c r="I761" s="287"/>
      <c r="J761" s="285"/>
      <c r="N761" s="288"/>
      <c r="O761" s="289"/>
      <c r="AA761" s="243"/>
      <c r="AC761" s="311"/>
      <c r="AD761" s="312"/>
      <c r="AU761" s="243"/>
      <c r="AW761" s="243"/>
    </row>
    <row r="762" spans="6:49" ht="15.75" customHeight="1" x14ac:dyDescent="0.25">
      <c r="F762" s="243"/>
      <c r="G762" s="285"/>
      <c r="H762" s="286"/>
      <c r="I762" s="287"/>
      <c r="J762" s="285"/>
      <c r="N762" s="288"/>
      <c r="O762" s="289"/>
      <c r="AA762" s="243"/>
      <c r="AC762" s="311"/>
      <c r="AD762" s="312"/>
      <c r="AU762" s="243"/>
      <c r="AW762" s="243"/>
    </row>
    <row r="763" spans="6:49" ht="15.75" customHeight="1" x14ac:dyDescent="0.25">
      <c r="F763" s="243"/>
      <c r="G763" s="285"/>
      <c r="H763" s="286"/>
      <c r="I763" s="287"/>
      <c r="J763" s="285"/>
      <c r="N763" s="288"/>
      <c r="O763" s="289"/>
      <c r="AA763" s="243"/>
      <c r="AC763" s="311"/>
      <c r="AD763" s="312"/>
      <c r="AU763" s="243"/>
      <c r="AW763" s="243"/>
    </row>
    <row r="764" spans="6:49" ht="15.75" customHeight="1" x14ac:dyDescent="0.25">
      <c r="F764" s="243"/>
      <c r="G764" s="285"/>
      <c r="H764" s="286"/>
      <c r="I764" s="287"/>
      <c r="J764" s="285"/>
      <c r="N764" s="288"/>
      <c r="O764" s="289"/>
      <c r="AA764" s="243"/>
      <c r="AC764" s="311"/>
      <c r="AD764" s="312"/>
      <c r="AU764" s="243"/>
      <c r="AW764" s="243"/>
    </row>
    <row r="765" spans="6:49" ht="15.75" customHeight="1" x14ac:dyDescent="0.25">
      <c r="F765" s="243"/>
      <c r="G765" s="285"/>
      <c r="H765" s="286"/>
      <c r="I765" s="287"/>
      <c r="J765" s="285"/>
      <c r="N765" s="288"/>
      <c r="O765" s="289"/>
      <c r="AA765" s="243"/>
      <c r="AC765" s="311"/>
      <c r="AD765" s="312"/>
      <c r="AU765" s="243"/>
      <c r="AW765" s="243"/>
    </row>
    <row r="766" spans="6:49" ht="15.75" customHeight="1" x14ac:dyDescent="0.25">
      <c r="F766" s="243"/>
      <c r="G766" s="285"/>
      <c r="H766" s="286"/>
      <c r="I766" s="287"/>
      <c r="J766" s="285"/>
      <c r="N766" s="288"/>
      <c r="O766" s="289"/>
      <c r="AA766" s="243"/>
      <c r="AC766" s="311"/>
      <c r="AD766" s="312"/>
      <c r="AU766" s="243"/>
      <c r="AW766" s="243"/>
    </row>
    <row r="767" spans="6:49" ht="15.75" customHeight="1" x14ac:dyDescent="0.25">
      <c r="F767" s="243"/>
      <c r="G767" s="285"/>
      <c r="H767" s="286"/>
      <c r="I767" s="287"/>
      <c r="J767" s="285"/>
      <c r="N767" s="288"/>
      <c r="O767" s="289"/>
      <c r="AA767" s="243"/>
      <c r="AC767" s="311"/>
      <c r="AD767" s="312"/>
      <c r="AU767" s="243"/>
      <c r="AW767" s="243"/>
    </row>
    <row r="768" spans="6:49" ht="15.75" customHeight="1" x14ac:dyDescent="0.25">
      <c r="F768" s="243"/>
      <c r="G768" s="285"/>
      <c r="H768" s="286"/>
      <c r="I768" s="287"/>
      <c r="J768" s="285"/>
      <c r="N768" s="288"/>
      <c r="O768" s="289"/>
      <c r="AA768" s="243"/>
      <c r="AC768" s="311"/>
      <c r="AD768" s="312"/>
      <c r="AU768" s="243"/>
      <c r="AW768" s="243"/>
    </row>
    <row r="769" spans="6:49" ht="15.75" customHeight="1" x14ac:dyDescent="0.25">
      <c r="F769" s="243"/>
      <c r="G769" s="285"/>
      <c r="H769" s="286"/>
      <c r="I769" s="287"/>
      <c r="J769" s="285"/>
      <c r="N769" s="288"/>
      <c r="O769" s="289"/>
      <c r="AA769" s="243"/>
      <c r="AC769" s="311"/>
      <c r="AD769" s="312"/>
      <c r="AU769" s="243"/>
      <c r="AW769" s="243"/>
    </row>
    <row r="770" spans="6:49" ht="15.75" customHeight="1" x14ac:dyDescent="0.25">
      <c r="F770" s="243"/>
      <c r="G770" s="285"/>
      <c r="H770" s="286"/>
      <c r="I770" s="287"/>
      <c r="J770" s="285"/>
      <c r="N770" s="288"/>
      <c r="O770" s="289"/>
      <c r="AA770" s="243"/>
      <c r="AC770" s="311"/>
      <c r="AD770" s="312"/>
      <c r="AU770" s="243"/>
      <c r="AW770" s="243"/>
    </row>
    <row r="771" spans="6:49" ht="15.75" customHeight="1" x14ac:dyDescent="0.25">
      <c r="F771" s="243"/>
      <c r="G771" s="285"/>
      <c r="H771" s="286"/>
      <c r="I771" s="287"/>
      <c r="J771" s="285"/>
      <c r="N771" s="288"/>
      <c r="O771" s="289"/>
      <c r="AA771" s="243"/>
      <c r="AC771" s="311"/>
      <c r="AD771" s="312"/>
      <c r="AU771" s="243"/>
      <c r="AW771" s="243"/>
    </row>
    <row r="772" spans="6:49" ht="15.75" customHeight="1" x14ac:dyDescent="0.25">
      <c r="F772" s="243"/>
      <c r="G772" s="285"/>
      <c r="H772" s="286"/>
      <c r="I772" s="287"/>
      <c r="J772" s="285"/>
      <c r="N772" s="288"/>
      <c r="O772" s="289"/>
      <c r="AA772" s="243"/>
      <c r="AC772" s="311"/>
      <c r="AD772" s="312"/>
      <c r="AU772" s="243"/>
      <c r="AW772" s="243"/>
    </row>
    <row r="773" spans="6:49" ht="15.75" customHeight="1" x14ac:dyDescent="0.25">
      <c r="F773" s="243"/>
      <c r="G773" s="285"/>
      <c r="H773" s="286"/>
      <c r="I773" s="287"/>
      <c r="J773" s="285"/>
      <c r="N773" s="288"/>
      <c r="O773" s="289"/>
      <c r="AA773" s="243"/>
      <c r="AC773" s="311"/>
      <c r="AD773" s="312"/>
      <c r="AU773" s="243"/>
      <c r="AW773" s="243"/>
    </row>
    <row r="774" spans="6:49" ht="15.75" customHeight="1" x14ac:dyDescent="0.25">
      <c r="F774" s="243"/>
      <c r="G774" s="285"/>
      <c r="H774" s="286"/>
      <c r="I774" s="287"/>
      <c r="J774" s="285"/>
      <c r="N774" s="288"/>
      <c r="O774" s="289"/>
      <c r="AA774" s="243"/>
      <c r="AC774" s="311"/>
      <c r="AD774" s="312"/>
      <c r="AU774" s="243"/>
      <c r="AW774" s="243"/>
    </row>
    <row r="775" spans="6:49" ht="15.75" customHeight="1" x14ac:dyDescent="0.25">
      <c r="F775" s="243"/>
      <c r="G775" s="285"/>
      <c r="H775" s="286"/>
      <c r="I775" s="287"/>
      <c r="J775" s="285"/>
      <c r="N775" s="288"/>
      <c r="O775" s="289"/>
      <c r="AA775" s="243"/>
      <c r="AC775" s="311"/>
      <c r="AD775" s="312"/>
      <c r="AU775" s="243"/>
      <c r="AW775" s="243"/>
    </row>
    <row r="776" spans="6:49" ht="15.75" customHeight="1" x14ac:dyDescent="0.25">
      <c r="F776" s="243"/>
      <c r="G776" s="285"/>
      <c r="H776" s="286"/>
      <c r="I776" s="287"/>
      <c r="J776" s="285"/>
      <c r="N776" s="288"/>
      <c r="O776" s="289"/>
      <c r="AA776" s="243"/>
      <c r="AC776" s="311"/>
      <c r="AD776" s="312"/>
      <c r="AU776" s="243"/>
      <c r="AW776" s="243"/>
    </row>
    <row r="777" spans="6:49" ht="15.75" customHeight="1" x14ac:dyDescent="0.25">
      <c r="F777" s="243"/>
      <c r="G777" s="285"/>
      <c r="H777" s="286"/>
      <c r="I777" s="287"/>
      <c r="J777" s="285"/>
      <c r="N777" s="288"/>
      <c r="O777" s="289"/>
      <c r="AA777" s="243"/>
      <c r="AC777" s="311"/>
      <c r="AD777" s="312"/>
      <c r="AU777" s="243"/>
      <c r="AW777" s="243"/>
    </row>
    <row r="778" spans="6:49" ht="15.75" customHeight="1" x14ac:dyDescent="0.25">
      <c r="F778" s="243"/>
      <c r="G778" s="285"/>
      <c r="H778" s="286"/>
      <c r="I778" s="287"/>
      <c r="J778" s="285"/>
      <c r="N778" s="288"/>
      <c r="O778" s="289"/>
      <c r="AA778" s="243"/>
      <c r="AC778" s="311"/>
      <c r="AD778" s="312"/>
      <c r="AU778" s="243"/>
      <c r="AW778" s="243"/>
    </row>
    <row r="779" spans="6:49" ht="15.75" customHeight="1" x14ac:dyDescent="0.25">
      <c r="F779" s="243"/>
      <c r="G779" s="285"/>
      <c r="H779" s="286"/>
      <c r="I779" s="287"/>
      <c r="J779" s="285"/>
      <c r="N779" s="288"/>
      <c r="O779" s="289"/>
      <c r="AA779" s="243"/>
      <c r="AC779" s="311"/>
      <c r="AD779" s="312"/>
      <c r="AU779" s="243"/>
      <c r="AW779" s="243"/>
    </row>
    <row r="780" spans="6:49" ht="15.75" customHeight="1" x14ac:dyDescent="0.25">
      <c r="F780" s="243"/>
      <c r="G780" s="285"/>
      <c r="H780" s="286"/>
      <c r="I780" s="287"/>
      <c r="J780" s="285"/>
      <c r="N780" s="288"/>
      <c r="O780" s="289"/>
      <c r="AA780" s="243"/>
      <c r="AC780" s="311"/>
      <c r="AD780" s="312"/>
      <c r="AU780" s="243"/>
      <c r="AW780" s="243"/>
    </row>
    <row r="781" spans="6:49" ht="15.75" customHeight="1" x14ac:dyDescent="0.25">
      <c r="F781" s="243"/>
      <c r="G781" s="285"/>
      <c r="H781" s="286"/>
      <c r="I781" s="287"/>
      <c r="J781" s="285"/>
      <c r="N781" s="288"/>
      <c r="O781" s="289"/>
      <c r="AA781" s="243"/>
      <c r="AC781" s="311"/>
      <c r="AD781" s="312"/>
      <c r="AU781" s="243"/>
      <c r="AW781" s="243"/>
    </row>
    <row r="782" spans="6:49" ht="15.75" customHeight="1" x14ac:dyDescent="0.25">
      <c r="F782" s="243"/>
      <c r="G782" s="285"/>
      <c r="H782" s="286"/>
      <c r="I782" s="287"/>
      <c r="J782" s="285"/>
      <c r="N782" s="288"/>
      <c r="O782" s="289"/>
      <c r="AA782" s="243"/>
      <c r="AC782" s="311"/>
      <c r="AD782" s="312"/>
      <c r="AU782" s="243"/>
      <c r="AW782" s="243"/>
    </row>
    <row r="783" spans="6:49" ht="15.75" customHeight="1" x14ac:dyDescent="0.25">
      <c r="F783" s="243"/>
      <c r="G783" s="285"/>
      <c r="H783" s="286"/>
      <c r="I783" s="287"/>
      <c r="J783" s="285"/>
      <c r="N783" s="288"/>
      <c r="O783" s="289"/>
      <c r="AA783" s="243"/>
      <c r="AC783" s="311"/>
      <c r="AD783" s="312"/>
      <c r="AU783" s="243"/>
      <c r="AW783" s="243"/>
    </row>
    <row r="784" spans="6:49" ht="15.75" customHeight="1" x14ac:dyDescent="0.25">
      <c r="F784" s="243"/>
      <c r="G784" s="285"/>
      <c r="H784" s="286"/>
      <c r="I784" s="287"/>
      <c r="J784" s="285"/>
      <c r="N784" s="288"/>
      <c r="O784" s="289"/>
      <c r="AA784" s="243"/>
      <c r="AC784" s="311"/>
      <c r="AD784" s="312"/>
      <c r="AU784" s="243"/>
      <c r="AW784" s="243"/>
    </row>
    <row r="785" spans="6:49" ht="15.75" customHeight="1" x14ac:dyDescent="0.25">
      <c r="F785" s="243"/>
      <c r="G785" s="285"/>
      <c r="H785" s="286"/>
      <c r="I785" s="287"/>
      <c r="J785" s="285"/>
      <c r="N785" s="288"/>
      <c r="O785" s="289"/>
      <c r="AA785" s="243"/>
      <c r="AC785" s="311"/>
      <c r="AD785" s="312"/>
      <c r="AU785" s="243"/>
      <c r="AW785" s="243"/>
    </row>
    <row r="786" spans="6:49" ht="15.75" customHeight="1" x14ac:dyDescent="0.25">
      <c r="F786" s="243"/>
      <c r="G786" s="285"/>
      <c r="H786" s="286"/>
      <c r="I786" s="287"/>
      <c r="J786" s="285"/>
      <c r="N786" s="288"/>
      <c r="O786" s="289"/>
      <c r="AA786" s="243"/>
      <c r="AC786" s="311"/>
      <c r="AD786" s="312"/>
      <c r="AU786" s="243"/>
      <c r="AW786" s="243"/>
    </row>
    <row r="787" spans="6:49" ht="15.75" customHeight="1" x14ac:dyDescent="0.25">
      <c r="F787" s="243"/>
      <c r="G787" s="285"/>
      <c r="H787" s="286"/>
      <c r="I787" s="287"/>
      <c r="J787" s="285"/>
      <c r="N787" s="288"/>
      <c r="O787" s="289"/>
      <c r="AA787" s="243"/>
      <c r="AC787" s="311"/>
      <c r="AD787" s="312"/>
      <c r="AU787" s="243"/>
      <c r="AW787" s="243"/>
    </row>
    <row r="788" spans="6:49" ht="15.75" customHeight="1" x14ac:dyDescent="0.25">
      <c r="F788" s="243"/>
      <c r="G788" s="285"/>
      <c r="H788" s="286"/>
      <c r="I788" s="287"/>
      <c r="J788" s="285"/>
      <c r="N788" s="288"/>
      <c r="O788" s="289"/>
      <c r="AA788" s="243"/>
      <c r="AC788" s="311"/>
      <c r="AD788" s="312"/>
      <c r="AU788" s="243"/>
      <c r="AW788" s="243"/>
    </row>
    <row r="789" spans="6:49" ht="15.75" customHeight="1" x14ac:dyDescent="0.25">
      <c r="F789" s="243"/>
      <c r="G789" s="285"/>
      <c r="H789" s="286"/>
      <c r="I789" s="287"/>
      <c r="J789" s="285"/>
      <c r="N789" s="288"/>
      <c r="O789" s="289"/>
      <c r="AA789" s="243"/>
      <c r="AC789" s="311"/>
      <c r="AD789" s="312"/>
      <c r="AU789" s="243"/>
      <c r="AW789" s="243"/>
    </row>
    <row r="790" spans="6:49" ht="15.75" customHeight="1" x14ac:dyDescent="0.25">
      <c r="F790" s="243"/>
      <c r="G790" s="285"/>
      <c r="H790" s="286"/>
      <c r="I790" s="287"/>
      <c r="J790" s="285"/>
      <c r="N790" s="288"/>
      <c r="O790" s="289"/>
      <c r="AA790" s="243"/>
      <c r="AC790" s="311"/>
      <c r="AD790" s="312"/>
      <c r="AU790" s="243"/>
      <c r="AW790" s="243"/>
    </row>
    <row r="791" spans="6:49" ht="15.75" customHeight="1" x14ac:dyDescent="0.25">
      <c r="F791" s="243"/>
      <c r="G791" s="285"/>
      <c r="H791" s="286"/>
      <c r="I791" s="287"/>
      <c r="J791" s="285"/>
      <c r="N791" s="288"/>
      <c r="O791" s="289"/>
      <c r="AA791" s="243"/>
      <c r="AC791" s="311"/>
      <c r="AD791" s="312"/>
      <c r="AU791" s="243"/>
      <c r="AW791" s="243"/>
    </row>
    <row r="792" spans="6:49" ht="15.75" customHeight="1" x14ac:dyDescent="0.25">
      <c r="F792" s="243"/>
      <c r="G792" s="285"/>
      <c r="H792" s="286"/>
      <c r="I792" s="287"/>
      <c r="J792" s="285"/>
      <c r="N792" s="288"/>
      <c r="O792" s="289"/>
      <c r="AA792" s="243"/>
      <c r="AC792" s="311"/>
      <c r="AD792" s="312"/>
      <c r="AU792" s="243"/>
      <c r="AW792" s="243"/>
    </row>
    <row r="793" spans="6:49" ht="15.75" customHeight="1" x14ac:dyDescent="0.25">
      <c r="F793" s="243"/>
      <c r="G793" s="285"/>
      <c r="H793" s="286"/>
      <c r="I793" s="287"/>
      <c r="J793" s="285"/>
      <c r="N793" s="288"/>
      <c r="O793" s="289"/>
      <c r="AA793" s="243"/>
      <c r="AC793" s="311"/>
      <c r="AD793" s="312"/>
      <c r="AU793" s="243"/>
      <c r="AW793" s="243"/>
    </row>
    <row r="794" spans="6:49" ht="15.75" customHeight="1" x14ac:dyDescent="0.25">
      <c r="F794" s="243"/>
      <c r="G794" s="285"/>
      <c r="H794" s="286"/>
      <c r="I794" s="287"/>
      <c r="J794" s="285"/>
      <c r="N794" s="288"/>
      <c r="O794" s="289"/>
      <c r="AA794" s="243"/>
      <c r="AC794" s="311"/>
      <c r="AD794" s="312"/>
      <c r="AU794" s="243"/>
      <c r="AW794" s="243"/>
    </row>
    <row r="795" spans="6:49" ht="15.75" customHeight="1" x14ac:dyDescent="0.25">
      <c r="F795" s="243"/>
      <c r="G795" s="285"/>
      <c r="H795" s="286"/>
      <c r="I795" s="287"/>
      <c r="J795" s="285"/>
      <c r="N795" s="288"/>
      <c r="O795" s="289"/>
      <c r="AA795" s="243"/>
      <c r="AC795" s="311"/>
      <c r="AD795" s="312"/>
      <c r="AU795" s="243"/>
      <c r="AW795" s="243"/>
    </row>
    <row r="796" spans="6:49" ht="15.75" customHeight="1" x14ac:dyDescent="0.25">
      <c r="F796" s="243"/>
      <c r="G796" s="285"/>
      <c r="H796" s="286"/>
      <c r="I796" s="287"/>
      <c r="J796" s="285"/>
      <c r="N796" s="288"/>
      <c r="O796" s="289"/>
      <c r="AA796" s="243"/>
      <c r="AC796" s="311"/>
      <c r="AD796" s="312"/>
      <c r="AU796" s="243"/>
      <c r="AW796" s="243"/>
    </row>
    <row r="797" spans="6:49" ht="15.75" customHeight="1" x14ac:dyDescent="0.25">
      <c r="F797" s="243"/>
      <c r="G797" s="285"/>
      <c r="H797" s="286"/>
      <c r="I797" s="287"/>
      <c r="J797" s="285"/>
      <c r="N797" s="288"/>
      <c r="O797" s="289"/>
      <c r="AA797" s="243"/>
      <c r="AC797" s="311"/>
      <c r="AD797" s="312"/>
      <c r="AU797" s="243"/>
      <c r="AW797" s="243"/>
    </row>
    <row r="798" spans="6:49" ht="15.75" customHeight="1" x14ac:dyDescent="0.25">
      <c r="F798" s="243"/>
      <c r="G798" s="285"/>
      <c r="H798" s="286"/>
      <c r="I798" s="287"/>
      <c r="J798" s="285"/>
      <c r="N798" s="288"/>
      <c r="O798" s="289"/>
      <c r="AA798" s="243"/>
      <c r="AC798" s="311"/>
      <c r="AD798" s="312"/>
      <c r="AU798" s="243"/>
      <c r="AW798" s="243"/>
    </row>
    <row r="799" spans="6:49" ht="15.75" customHeight="1" x14ac:dyDescent="0.25">
      <c r="F799" s="243"/>
      <c r="G799" s="285"/>
      <c r="H799" s="286"/>
      <c r="I799" s="287"/>
      <c r="J799" s="285"/>
      <c r="N799" s="288"/>
      <c r="O799" s="289"/>
      <c r="AA799" s="243"/>
      <c r="AC799" s="311"/>
      <c r="AD799" s="312"/>
      <c r="AU799" s="243"/>
      <c r="AW799" s="243"/>
    </row>
    <row r="800" spans="6:49" ht="15.75" customHeight="1" x14ac:dyDescent="0.25">
      <c r="F800" s="243"/>
      <c r="G800" s="285"/>
      <c r="H800" s="286"/>
      <c r="I800" s="287"/>
      <c r="J800" s="285"/>
      <c r="N800" s="288"/>
      <c r="O800" s="289"/>
      <c r="AA800" s="243"/>
      <c r="AC800" s="311"/>
      <c r="AD800" s="312"/>
      <c r="AU800" s="243"/>
      <c r="AW800" s="243"/>
    </row>
    <row r="801" spans="6:49" ht="15.75" customHeight="1" x14ac:dyDescent="0.25">
      <c r="F801" s="243"/>
      <c r="G801" s="285"/>
      <c r="H801" s="286"/>
      <c r="I801" s="287"/>
      <c r="J801" s="285"/>
      <c r="N801" s="288"/>
      <c r="O801" s="289"/>
      <c r="AA801" s="243"/>
      <c r="AC801" s="311"/>
      <c r="AD801" s="312"/>
      <c r="AU801" s="243"/>
      <c r="AW801" s="243"/>
    </row>
    <row r="802" spans="6:49" ht="15.75" customHeight="1" x14ac:dyDescent="0.25">
      <c r="F802" s="243"/>
      <c r="G802" s="285"/>
      <c r="H802" s="286"/>
      <c r="I802" s="287"/>
      <c r="J802" s="285"/>
      <c r="N802" s="288"/>
      <c r="O802" s="289"/>
      <c r="AA802" s="243"/>
      <c r="AC802" s="311"/>
      <c r="AD802" s="312"/>
      <c r="AU802" s="243"/>
      <c r="AW802" s="243"/>
    </row>
    <row r="803" spans="6:49" ht="15.75" customHeight="1" x14ac:dyDescent="0.25">
      <c r="F803" s="243"/>
      <c r="G803" s="285"/>
      <c r="H803" s="286"/>
      <c r="I803" s="287"/>
      <c r="J803" s="285"/>
      <c r="N803" s="288"/>
      <c r="O803" s="289"/>
      <c r="AA803" s="243"/>
      <c r="AC803" s="311"/>
      <c r="AD803" s="312"/>
      <c r="AU803" s="243"/>
      <c r="AW803" s="243"/>
    </row>
    <row r="804" spans="6:49" ht="15.75" customHeight="1" x14ac:dyDescent="0.25">
      <c r="F804" s="243"/>
      <c r="G804" s="285"/>
      <c r="H804" s="286"/>
      <c r="I804" s="287"/>
      <c r="J804" s="285"/>
      <c r="N804" s="288"/>
      <c r="O804" s="289"/>
      <c r="AA804" s="243"/>
      <c r="AC804" s="311"/>
      <c r="AD804" s="312"/>
      <c r="AU804" s="243"/>
      <c r="AW804" s="243"/>
    </row>
    <row r="805" spans="6:49" ht="15.75" customHeight="1" x14ac:dyDescent="0.25">
      <c r="F805" s="243"/>
      <c r="G805" s="285"/>
      <c r="H805" s="286"/>
      <c r="I805" s="287"/>
      <c r="J805" s="285"/>
      <c r="N805" s="288"/>
      <c r="O805" s="289"/>
      <c r="AA805" s="243"/>
      <c r="AC805" s="311"/>
      <c r="AD805" s="312"/>
      <c r="AU805" s="243"/>
      <c r="AW805" s="243"/>
    </row>
    <row r="806" spans="6:49" ht="15.75" customHeight="1" x14ac:dyDescent="0.25">
      <c r="F806" s="243"/>
      <c r="G806" s="285"/>
      <c r="H806" s="286"/>
      <c r="I806" s="287"/>
      <c r="J806" s="285"/>
      <c r="N806" s="288"/>
      <c r="O806" s="289"/>
      <c r="AA806" s="243"/>
      <c r="AC806" s="311"/>
      <c r="AD806" s="312"/>
      <c r="AU806" s="243"/>
      <c r="AW806" s="243"/>
    </row>
    <row r="807" spans="6:49" ht="15.75" customHeight="1" x14ac:dyDescent="0.25">
      <c r="F807" s="243"/>
      <c r="G807" s="285"/>
      <c r="H807" s="286"/>
      <c r="I807" s="287"/>
      <c r="J807" s="285"/>
      <c r="N807" s="288"/>
      <c r="O807" s="289"/>
      <c r="AA807" s="243"/>
      <c r="AC807" s="311"/>
      <c r="AD807" s="312"/>
      <c r="AU807" s="243"/>
      <c r="AW807" s="243"/>
    </row>
    <row r="808" spans="6:49" ht="15.75" customHeight="1" x14ac:dyDescent="0.25">
      <c r="F808" s="243"/>
      <c r="G808" s="285"/>
      <c r="H808" s="286"/>
      <c r="I808" s="287"/>
      <c r="J808" s="285"/>
      <c r="N808" s="288"/>
      <c r="O808" s="289"/>
      <c r="AA808" s="243"/>
      <c r="AC808" s="311"/>
      <c r="AD808" s="312"/>
      <c r="AU808" s="243"/>
      <c r="AW808" s="243"/>
    </row>
    <row r="809" spans="6:49" ht="15.75" customHeight="1" x14ac:dyDescent="0.25">
      <c r="F809" s="243"/>
      <c r="G809" s="285"/>
      <c r="H809" s="286"/>
      <c r="I809" s="287"/>
      <c r="J809" s="285"/>
      <c r="N809" s="288"/>
      <c r="O809" s="289"/>
      <c r="AA809" s="243"/>
      <c r="AC809" s="311"/>
      <c r="AD809" s="312"/>
      <c r="AU809" s="243"/>
      <c r="AW809" s="243"/>
    </row>
    <row r="810" spans="6:49" ht="15.75" customHeight="1" x14ac:dyDescent="0.25">
      <c r="F810" s="243"/>
      <c r="G810" s="285"/>
      <c r="H810" s="286"/>
      <c r="I810" s="287"/>
      <c r="J810" s="285"/>
      <c r="N810" s="288"/>
      <c r="O810" s="289"/>
      <c r="AA810" s="243"/>
      <c r="AC810" s="311"/>
      <c r="AD810" s="312"/>
      <c r="AU810" s="243"/>
      <c r="AW810" s="243"/>
    </row>
    <row r="811" spans="6:49" ht="15.75" customHeight="1" x14ac:dyDescent="0.25">
      <c r="F811" s="243"/>
      <c r="G811" s="285"/>
      <c r="H811" s="286"/>
      <c r="I811" s="287"/>
      <c r="J811" s="285"/>
      <c r="N811" s="288"/>
      <c r="O811" s="289"/>
      <c r="AA811" s="243"/>
      <c r="AC811" s="311"/>
      <c r="AD811" s="312"/>
      <c r="AU811" s="243"/>
      <c r="AW811" s="243"/>
    </row>
    <row r="812" spans="6:49" ht="15.75" customHeight="1" x14ac:dyDescent="0.25">
      <c r="F812" s="243"/>
      <c r="G812" s="285"/>
      <c r="H812" s="286"/>
      <c r="I812" s="287"/>
      <c r="J812" s="285"/>
      <c r="N812" s="288"/>
      <c r="O812" s="289"/>
      <c r="AA812" s="243"/>
      <c r="AC812" s="311"/>
      <c r="AD812" s="312"/>
      <c r="AU812" s="243"/>
      <c r="AW812" s="243"/>
    </row>
    <row r="813" spans="6:49" ht="15.75" customHeight="1" x14ac:dyDescent="0.25">
      <c r="F813" s="243"/>
      <c r="G813" s="285"/>
      <c r="H813" s="286"/>
      <c r="I813" s="287"/>
      <c r="J813" s="285"/>
      <c r="N813" s="288"/>
      <c r="O813" s="289"/>
      <c r="AA813" s="243"/>
      <c r="AC813" s="311"/>
      <c r="AD813" s="312"/>
      <c r="AU813" s="243"/>
      <c r="AW813" s="243"/>
    </row>
    <row r="814" spans="6:49" ht="15.75" customHeight="1" x14ac:dyDescent="0.25">
      <c r="F814" s="243"/>
      <c r="G814" s="285"/>
      <c r="H814" s="286"/>
      <c r="I814" s="287"/>
      <c r="J814" s="285"/>
      <c r="N814" s="288"/>
      <c r="O814" s="289"/>
      <c r="AA814" s="243"/>
      <c r="AC814" s="311"/>
      <c r="AD814" s="312"/>
      <c r="AU814" s="243"/>
      <c r="AW814" s="243"/>
    </row>
    <row r="815" spans="6:49" ht="15.75" customHeight="1" x14ac:dyDescent="0.25">
      <c r="F815" s="243"/>
      <c r="G815" s="285"/>
      <c r="H815" s="286"/>
      <c r="I815" s="287"/>
      <c r="J815" s="285"/>
      <c r="N815" s="288"/>
      <c r="O815" s="289"/>
      <c r="AA815" s="243"/>
      <c r="AC815" s="311"/>
      <c r="AD815" s="312"/>
      <c r="AU815" s="243"/>
      <c r="AW815" s="243"/>
    </row>
    <row r="816" spans="6:49" ht="15.75" customHeight="1" x14ac:dyDescent="0.25">
      <c r="F816" s="243"/>
      <c r="G816" s="285"/>
      <c r="H816" s="286"/>
      <c r="I816" s="287"/>
      <c r="J816" s="285"/>
      <c r="N816" s="288"/>
      <c r="O816" s="289"/>
      <c r="AA816" s="243"/>
      <c r="AC816" s="311"/>
      <c r="AD816" s="312"/>
      <c r="AU816" s="243"/>
      <c r="AW816" s="243"/>
    </row>
    <row r="817" spans="6:49" ht="15.75" customHeight="1" x14ac:dyDescent="0.25">
      <c r="F817" s="243"/>
      <c r="G817" s="285"/>
      <c r="H817" s="286"/>
      <c r="I817" s="287"/>
      <c r="J817" s="285"/>
      <c r="N817" s="288"/>
      <c r="O817" s="289"/>
      <c r="AA817" s="243"/>
      <c r="AC817" s="311"/>
      <c r="AD817" s="312"/>
      <c r="AU817" s="243"/>
      <c r="AW817" s="243"/>
    </row>
    <row r="818" spans="6:49" ht="15.75" customHeight="1" x14ac:dyDescent="0.25">
      <c r="F818" s="243"/>
      <c r="G818" s="285"/>
      <c r="H818" s="286"/>
      <c r="I818" s="287"/>
      <c r="J818" s="285"/>
      <c r="N818" s="288"/>
      <c r="O818" s="289"/>
      <c r="AA818" s="243"/>
      <c r="AC818" s="311"/>
      <c r="AD818" s="312"/>
      <c r="AU818" s="243"/>
      <c r="AW818" s="243"/>
    </row>
    <row r="819" spans="6:49" ht="15.75" customHeight="1" x14ac:dyDescent="0.25">
      <c r="F819" s="243"/>
      <c r="G819" s="285"/>
      <c r="H819" s="286"/>
      <c r="I819" s="287"/>
      <c r="J819" s="285"/>
      <c r="N819" s="288"/>
      <c r="O819" s="289"/>
      <c r="AA819" s="243"/>
      <c r="AC819" s="311"/>
      <c r="AD819" s="312"/>
      <c r="AU819" s="243"/>
      <c r="AW819" s="243"/>
    </row>
    <row r="820" spans="6:49" ht="15.75" customHeight="1" x14ac:dyDescent="0.25">
      <c r="F820" s="243"/>
      <c r="G820" s="285"/>
      <c r="H820" s="286"/>
      <c r="I820" s="287"/>
      <c r="J820" s="285"/>
      <c r="N820" s="288"/>
      <c r="O820" s="289"/>
      <c r="AA820" s="243"/>
      <c r="AC820" s="311"/>
      <c r="AD820" s="312"/>
      <c r="AU820" s="243"/>
      <c r="AW820" s="243"/>
    </row>
    <row r="821" spans="6:49" ht="15.75" customHeight="1" x14ac:dyDescent="0.25">
      <c r="F821" s="243"/>
      <c r="G821" s="285"/>
      <c r="H821" s="286"/>
      <c r="I821" s="287"/>
      <c r="J821" s="285"/>
      <c r="N821" s="288"/>
      <c r="O821" s="289"/>
      <c r="AA821" s="243"/>
      <c r="AC821" s="311"/>
      <c r="AD821" s="312"/>
      <c r="AU821" s="243"/>
      <c r="AW821" s="243"/>
    </row>
    <row r="822" spans="6:49" ht="15.75" customHeight="1" x14ac:dyDescent="0.25">
      <c r="F822" s="243"/>
      <c r="G822" s="285"/>
      <c r="H822" s="286"/>
      <c r="I822" s="287"/>
      <c r="J822" s="285"/>
      <c r="N822" s="288"/>
      <c r="O822" s="289"/>
      <c r="AA822" s="243"/>
      <c r="AC822" s="311"/>
      <c r="AD822" s="312"/>
      <c r="AU822" s="243"/>
      <c r="AW822" s="243"/>
    </row>
    <row r="823" spans="6:49" ht="15.75" customHeight="1" x14ac:dyDescent="0.25">
      <c r="F823" s="243"/>
      <c r="G823" s="285"/>
      <c r="H823" s="286"/>
      <c r="I823" s="287"/>
      <c r="J823" s="285"/>
      <c r="N823" s="288"/>
      <c r="O823" s="289"/>
      <c r="AA823" s="243"/>
      <c r="AC823" s="311"/>
      <c r="AD823" s="312"/>
      <c r="AU823" s="243"/>
      <c r="AW823" s="243"/>
    </row>
    <row r="824" spans="6:49" ht="15.75" customHeight="1" x14ac:dyDescent="0.25">
      <c r="F824" s="243"/>
      <c r="G824" s="285"/>
      <c r="H824" s="286"/>
      <c r="I824" s="287"/>
      <c r="J824" s="285"/>
      <c r="N824" s="288"/>
      <c r="O824" s="289"/>
      <c r="AA824" s="243"/>
      <c r="AC824" s="311"/>
      <c r="AD824" s="312"/>
      <c r="AU824" s="243"/>
      <c r="AW824" s="243"/>
    </row>
    <row r="825" spans="6:49" ht="15.75" customHeight="1" x14ac:dyDescent="0.25">
      <c r="F825" s="243"/>
      <c r="G825" s="285"/>
      <c r="H825" s="286"/>
      <c r="I825" s="287"/>
      <c r="J825" s="285"/>
      <c r="N825" s="288"/>
      <c r="O825" s="289"/>
      <c r="AA825" s="243"/>
      <c r="AC825" s="311"/>
      <c r="AD825" s="312"/>
      <c r="AU825" s="243"/>
      <c r="AW825" s="243"/>
    </row>
    <row r="826" spans="6:49" ht="15.75" customHeight="1" x14ac:dyDescent="0.25">
      <c r="F826" s="243"/>
      <c r="G826" s="285"/>
      <c r="H826" s="286"/>
      <c r="I826" s="287"/>
      <c r="J826" s="285"/>
      <c r="N826" s="288"/>
      <c r="O826" s="289"/>
      <c r="AA826" s="243"/>
      <c r="AC826" s="311"/>
      <c r="AD826" s="312"/>
      <c r="AU826" s="243"/>
      <c r="AW826" s="243"/>
    </row>
    <row r="827" spans="6:49" ht="15.75" customHeight="1" x14ac:dyDescent="0.25">
      <c r="F827" s="243"/>
      <c r="G827" s="285"/>
      <c r="H827" s="286"/>
      <c r="I827" s="287"/>
      <c r="J827" s="285"/>
      <c r="N827" s="288"/>
      <c r="O827" s="289"/>
      <c r="AA827" s="243"/>
      <c r="AC827" s="311"/>
      <c r="AD827" s="312"/>
      <c r="AU827" s="243"/>
      <c r="AW827" s="243"/>
    </row>
    <row r="828" spans="6:49" ht="15.75" customHeight="1" x14ac:dyDescent="0.25">
      <c r="F828" s="243"/>
      <c r="G828" s="285"/>
      <c r="H828" s="286"/>
      <c r="I828" s="287"/>
      <c r="J828" s="285"/>
      <c r="N828" s="288"/>
      <c r="O828" s="289"/>
      <c r="AA828" s="243"/>
      <c r="AC828" s="311"/>
      <c r="AD828" s="312"/>
      <c r="AU828" s="243"/>
      <c r="AW828" s="243"/>
    </row>
    <row r="829" spans="6:49" ht="15.75" customHeight="1" x14ac:dyDescent="0.25">
      <c r="F829" s="243"/>
      <c r="G829" s="285"/>
      <c r="H829" s="286"/>
      <c r="I829" s="287"/>
      <c r="J829" s="285"/>
      <c r="N829" s="288"/>
      <c r="O829" s="289"/>
      <c r="AA829" s="243"/>
      <c r="AC829" s="311"/>
      <c r="AD829" s="312"/>
      <c r="AU829" s="243"/>
      <c r="AW829" s="243"/>
    </row>
    <row r="830" spans="6:49" ht="15.75" customHeight="1" x14ac:dyDescent="0.25">
      <c r="F830" s="243"/>
      <c r="G830" s="285"/>
      <c r="H830" s="286"/>
      <c r="I830" s="287"/>
      <c r="J830" s="285"/>
      <c r="N830" s="288"/>
      <c r="O830" s="289"/>
      <c r="AA830" s="243"/>
      <c r="AC830" s="311"/>
      <c r="AD830" s="312"/>
      <c r="AU830" s="243"/>
      <c r="AW830" s="243"/>
    </row>
    <row r="831" spans="6:49" ht="15.75" customHeight="1" x14ac:dyDescent="0.25">
      <c r="F831" s="243"/>
      <c r="G831" s="285"/>
      <c r="H831" s="286"/>
      <c r="I831" s="287"/>
      <c r="J831" s="285"/>
      <c r="N831" s="288"/>
      <c r="O831" s="289"/>
      <c r="AA831" s="243"/>
      <c r="AC831" s="311"/>
      <c r="AD831" s="312"/>
      <c r="AU831" s="243"/>
      <c r="AW831" s="243"/>
    </row>
    <row r="832" spans="6:49" ht="15.75" customHeight="1" x14ac:dyDescent="0.25">
      <c r="F832" s="243"/>
      <c r="G832" s="285"/>
      <c r="H832" s="286"/>
      <c r="I832" s="287"/>
      <c r="J832" s="285"/>
      <c r="N832" s="288"/>
      <c r="O832" s="289"/>
      <c r="AA832" s="243"/>
      <c r="AC832" s="311"/>
      <c r="AD832" s="312"/>
      <c r="AU832" s="243"/>
      <c r="AW832" s="243"/>
    </row>
    <row r="833" spans="6:49" ht="15.75" customHeight="1" x14ac:dyDescent="0.25">
      <c r="F833" s="243"/>
      <c r="G833" s="285"/>
      <c r="H833" s="286"/>
      <c r="I833" s="287"/>
      <c r="J833" s="285"/>
      <c r="N833" s="288"/>
      <c r="O833" s="289"/>
      <c r="AA833" s="243"/>
      <c r="AC833" s="311"/>
      <c r="AD833" s="312"/>
      <c r="AU833" s="243"/>
      <c r="AW833" s="243"/>
    </row>
    <row r="834" spans="6:49" ht="15.75" customHeight="1" x14ac:dyDescent="0.25">
      <c r="F834" s="243"/>
      <c r="G834" s="285"/>
      <c r="H834" s="286"/>
      <c r="I834" s="287"/>
      <c r="J834" s="285"/>
      <c r="N834" s="288"/>
      <c r="O834" s="289"/>
      <c r="AA834" s="243"/>
      <c r="AC834" s="311"/>
      <c r="AD834" s="312"/>
      <c r="AU834" s="243"/>
      <c r="AW834" s="243"/>
    </row>
    <row r="835" spans="6:49" ht="15.75" customHeight="1" x14ac:dyDescent="0.25">
      <c r="F835" s="243"/>
      <c r="G835" s="285"/>
      <c r="H835" s="286"/>
      <c r="I835" s="287"/>
      <c r="J835" s="285"/>
      <c r="N835" s="288"/>
      <c r="O835" s="289"/>
      <c r="AA835" s="243"/>
      <c r="AC835" s="311"/>
      <c r="AD835" s="312"/>
      <c r="AU835" s="243"/>
      <c r="AW835" s="243"/>
    </row>
    <row r="836" spans="6:49" ht="15.75" customHeight="1" x14ac:dyDescent="0.25">
      <c r="F836" s="243"/>
      <c r="G836" s="285"/>
      <c r="H836" s="286"/>
      <c r="I836" s="287"/>
      <c r="J836" s="285"/>
      <c r="N836" s="288"/>
      <c r="O836" s="289"/>
      <c r="AA836" s="243"/>
      <c r="AC836" s="311"/>
      <c r="AD836" s="312"/>
      <c r="AU836" s="243"/>
      <c r="AW836" s="243"/>
    </row>
    <row r="837" spans="6:49" ht="15.75" customHeight="1" x14ac:dyDescent="0.25">
      <c r="F837" s="243"/>
      <c r="G837" s="285"/>
      <c r="H837" s="286"/>
      <c r="I837" s="287"/>
      <c r="J837" s="285"/>
      <c r="N837" s="288"/>
      <c r="O837" s="289"/>
      <c r="AA837" s="243"/>
      <c r="AC837" s="311"/>
      <c r="AD837" s="312"/>
      <c r="AU837" s="243"/>
      <c r="AW837" s="243"/>
    </row>
    <row r="838" spans="6:49" ht="15.75" customHeight="1" x14ac:dyDescent="0.25">
      <c r="F838" s="243"/>
      <c r="G838" s="285"/>
      <c r="H838" s="286"/>
      <c r="I838" s="287"/>
      <c r="J838" s="285"/>
      <c r="N838" s="288"/>
      <c r="O838" s="289"/>
      <c r="AA838" s="243"/>
      <c r="AC838" s="311"/>
      <c r="AD838" s="312"/>
      <c r="AU838" s="243"/>
      <c r="AW838" s="243"/>
    </row>
    <row r="839" spans="6:49" ht="15.75" customHeight="1" x14ac:dyDescent="0.25">
      <c r="F839" s="243"/>
      <c r="G839" s="285"/>
      <c r="H839" s="286"/>
      <c r="I839" s="287"/>
      <c r="J839" s="285"/>
      <c r="N839" s="288"/>
      <c r="O839" s="289"/>
      <c r="AA839" s="243"/>
      <c r="AC839" s="311"/>
      <c r="AD839" s="312"/>
      <c r="AU839" s="243"/>
      <c r="AW839" s="243"/>
    </row>
    <row r="840" spans="6:49" ht="15.75" customHeight="1" x14ac:dyDescent="0.25">
      <c r="F840" s="243"/>
      <c r="G840" s="285"/>
      <c r="H840" s="286"/>
      <c r="I840" s="287"/>
      <c r="J840" s="285"/>
      <c r="N840" s="288"/>
      <c r="O840" s="289"/>
      <c r="AA840" s="243"/>
      <c r="AC840" s="311"/>
      <c r="AD840" s="312"/>
      <c r="AU840" s="243"/>
      <c r="AW840" s="243"/>
    </row>
    <row r="841" spans="6:49" ht="15.75" customHeight="1" x14ac:dyDescent="0.25">
      <c r="F841" s="243"/>
      <c r="G841" s="285"/>
      <c r="H841" s="286"/>
      <c r="I841" s="287"/>
      <c r="J841" s="285"/>
      <c r="N841" s="288"/>
      <c r="O841" s="289"/>
      <c r="AA841" s="243"/>
      <c r="AC841" s="311"/>
      <c r="AD841" s="312"/>
      <c r="AU841" s="243"/>
      <c r="AW841" s="243"/>
    </row>
    <row r="842" spans="6:49" ht="15.75" customHeight="1" x14ac:dyDescent="0.25">
      <c r="F842" s="243"/>
      <c r="G842" s="285"/>
      <c r="H842" s="286"/>
      <c r="I842" s="287"/>
      <c r="J842" s="285"/>
      <c r="N842" s="288"/>
      <c r="O842" s="289"/>
      <c r="AA842" s="243"/>
      <c r="AC842" s="311"/>
      <c r="AD842" s="312"/>
      <c r="AU842" s="243"/>
      <c r="AW842" s="243"/>
    </row>
    <row r="843" spans="6:49" ht="15.75" customHeight="1" x14ac:dyDescent="0.25">
      <c r="F843" s="243"/>
      <c r="G843" s="285"/>
      <c r="H843" s="286"/>
      <c r="I843" s="287"/>
      <c r="J843" s="285"/>
      <c r="N843" s="288"/>
      <c r="O843" s="289"/>
      <c r="AA843" s="243"/>
      <c r="AC843" s="311"/>
      <c r="AD843" s="312"/>
      <c r="AU843" s="243"/>
      <c r="AW843" s="243"/>
    </row>
    <row r="844" spans="6:49" ht="15.75" customHeight="1" x14ac:dyDescent="0.25">
      <c r="F844" s="243"/>
      <c r="G844" s="285"/>
      <c r="H844" s="286"/>
      <c r="I844" s="287"/>
      <c r="J844" s="285"/>
      <c r="N844" s="288"/>
      <c r="O844" s="289"/>
      <c r="AA844" s="243"/>
      <c r="AC844" s="311"/>
      <c r="AD844" s="312"/>
      <c r="AU844" s="243"/>
      <c r="AW844" s="243"/>
    </row>
    <row r="845" spans="6:49" ht="15.75" customHeight="1" x14ac:dyDescent="0.25">
      <c r="F845" s="243"/>
      <c r="G845" s="285"/>
      <c r="H845" s="286"/>
      <c r="I845" s="287"/>
      <c r="J845" s="285"/>
      <c r="N845" s="288"/>
      <c r="O845" s="289"/>
      <c r="AA845" s="243"/>
      <c r="AC845" s="311"/>
      <c r="AD845" s="312"/>
      <c r="AU845" s="243"/>
      <c r="AW845" s="243"/>
    </row>
    <row r="846" spans="6:49" ht="15.75" customHeight="1" x14ac:dyDescent="0.25">
      <c r="F846" s="243"/>
      <c r="G846" s="285"/>
      <c r="H846" s="286"/>
      <c r="I846" s="287"/>
      <c r="J846" s="285"/>
      <c r="N846" s="288"/>
      <c r="O846" s="289"/>
      <c r="AA846" s="243"/>
      <c r="AC846" s="311"/>
      <c r="AD846" s="312"/>
      <c r="AU846" s="243"/>
      <c r="AW846" s="243"/>
    </row>
    <row r="847" spans="6:49" ht="15.75" customHeight="1" x14ac:dyDescent="0.25">
      <c r="F847" s="243"/>
      <c r="G847" s="285"/>
      <c r="H847" s="286"/>
      <c r="I847" s="287"/>
      <c r="J847" s="285"/>
      <c r="N847" s="288"/>
      <c r="O847" s="289"/>
      <c r="AA847" s="243"/>
      <c r="AC847" s="311"/>
      <c r="AD847" s="312"/>
      <c r="AU847" s="243"/>
      <c r="AW847" s="243"/>
    </row>
    <row r="848" spans="6:49" ht="15.75" customHeight="1" x14ac:dyDescent="0.25">
      <c r="F848" s="243"/>
      <c r="G848" s="285"/>
      <c r="H848" s="286"/>
      <c r="I848" s="287"/>
      <c r="J848" s="285"/>
      <c r="N848" s="288"/>
      <c r="O848" s="289"/>
      <c r="AA848" s="243"/>
      <c r="AC848" s="311"/>
      <c r="AD848" s="312"/>
      <c r="AU848" s="243"/>
      <c r="AW848" s="243"/>
    </row>
    <row r="849" spans="6:49" ht="15.75" customHeight="1" x14ac:dyDescent="0.25">
      <c r="F849" s="243"/>
      <c r="G849" s="285"/>
      <c r="H849" s="286"/>
      <c r="I849" s="287"/>
      <c r="J849" s="285"/>
      <c r="N849" s="288"/>
      <c r="O849" s="289"/>
      <c r="AA849" s="243"/>
      <c r="AC849" s="311"/>
      <c r="AD849" s="312"/>
      <c r="AU849" s="243"/>
      <c r="AW849" s="243"/>
    </row>
    <row r="850" spans="6:49" ht="15.75" customHeight="1" x14ac:dyDescent="0.25">
      <c r="F850" s="243"/>
      <c r="G850" s="285"/>
      <c r="H850" s="286"/>
      <c r="I850" s="287"/>
      <c r="J850" s="285"/>
      <c r="N850" s="288"/>
      <c r="O850" s="289"/>
      <c r="AA850" s="243"/>
      <c r="AC850" s="311"/>
      <c r="AD850" s="312"/>
      <c r="AU850" s="243"/>
      <c r="AW850" s="243"/>
    </row>
    <row r="851" spans="6:49" ht="15.75" customHeight="1" x14ac:dyDescent="0.25">
      <c r="F851" s="243"/>
      <c r="G851" s="285"/>
      <c r="H851" s="286"/>
      <c r="I851" s="287"/>
      <c r="J851" s="285"/>
      <c r="N851" s="288"/>
      <c r="O851" s="289"/>
      <c r="AA851" s="243"/>
      <c r="AC851" s="311"/>
      <c r="AD851" s="312"/>
      <c r="AU851" s="243"/>
      <c r="AW851" s="243"/>
    </row>
    <row r="852" spans="6:49" ht="15.75" customHeight="1" x14ac:dyDescent="0.25">
      <c r="F852" s="243"/>
      <c r="G852" s="285"/>
      <c r="H852" s="286"/>
      <c r="I852" s="287"/>
      <c r="J852" s="285"/>
      <c r="N852" s="288"/>
      <c r="O852" s="289"/>
      <c r="AA852" s="243"/>
      <c r="AC852" s="311"/>
      <c r="AD852" s="312"/>
      <c r="AU852" s="243"/>
      <c r="AW852" s="243"/>
    </row>
    <row r="853" spans="6:49" ht="15.75" customHeight="1" x14ac:dyDescent="0.25">
      <c r="F853" s="243"/>
      <c r="G853" s="285"/>
      <c r="H853" s="286"/>
      <c r="I853" s="287"/>
      <c r="J853" s="285"/>
      <c r="N853" s="288"/>
      <c r="O853" s="289"/>
      <c r="AA853" s="243"/>
      <c r="AC853" s="311"/>
      <c r="AD853" s="312"/>
      <c r="AU853" s="243"/>
      <c r="AW853" s="243"/>
    </row>
    <row r="854" spans="6:49" ht="15.75" customHeight="1" x14ac:dyDescent="0.25">
      <c r="F854" s="243"/>
      <c r="G854" s="285"/>
      <c r="H854" s="286"/>
      <c r="I854" s="287"/>
      <c r="J854" s="285"/>
      <c r="N854" s="288"/>
      <c r="O854" s="289"/>
      <c r="AA854" s="243"/>
      <c r="AC854" s="311"/>
      <c r="AD854" s="312"/>
      <c r="AU854" s="243"/>
      <c r="AW854" s="243"/>
    </row>
    <row r="855" spans="6:49" ht="15.75" customHeight="1" x14ac:dyDescent="0.25">
      <c r="F855" s="243"/>
      <c r="G855" s="285"/>
      <c r="H855" s="286"/>
      <c r="I855" s="287"/>
      <c r="J855" s="285"/>
      <c r="N855" s="288"/>
      <c r="O855" s="289"/>
      <c r="AA855" s="243"/>
      <c r="AC855" s="311"/>
      <c r="AD855" s="312"/>
      <c r="AU855" s="243"/>
      <c r="AW855" s="243"/>
    </row>
    <row r="856" spans="6:49" ht="15.75" customHeight="1" x14ac:dyDescent="0.25">
      <c r="F856" s="243"/>
      <c r="G856" s="285"/>
      <c r="H856" s="286"/>
      <c r="I856" s="287"/>
      <c r="J856" s="285"/>
      <c r="N856" s="288"/>
      <c r="O856" s="289"/>
      <c r="AA856" s="243"/>
      <c r="AC856" s="311"/>
      <c r="AD856" s="312"/>
      <c r="AU856" s="243"/>
      <c r="AW856" s="243"/>
    </row>
    <row r="857" spans="6:49" ht="15.75" customHeight="1" x14ac:dyDescent="0.25">
      <c r="F857" s="243"/>
      <c r="G857" s="285"/>
      <c r="H857" s="286"/>
      <c r="I857" s="287"/>
      <c r="J857" s="285"/>
      <c r="N857" s="288"/>
      <c r="O857" s="289"/>
      <c r="AA857" s="243"/>
      <c r="AC857" s="311"/>
      <c r="AD857" s="312"/>
      <c r="AU857" s="243"/>
      <c r="AW857" s="243"/>
    </row>
    <row r="858" spans="6:49" ht="15.75" customHeight="1" x14ac:dyDescent="0.25">
      <c r="F858" s="243"/>
      <c r="G858" s="285"/>
      <c r="H858" s="286"/>
      <c r="I858" s="287"/>
      <c r="J858" s="285"/>
      <c r="N858" s="288"/>
      <c r="O858" s="289"/>
      <c r="AA858" s="243"/>
      <c r="AC858" s="311"/>
      <c r="AD858" s="312"/>
      <c r="AU858" s="243"/>
      <c r="AW858" s="243"/>
    </row>
    <row r="859" spans="6:49" ht="15.75" customHeight="1" x14ac:dyDescent="0.25">
      <c r="F859" s="243"/>
      <c r="G859" s="285"/>
      <c r="H859" s="286"/>
      <c r="I859" s="287"/>
      <c r="J859" s="285"/>
      <c r="N859" s="288"/>
      <c r="O859" s="289"/>
      <c r="AA859" s="243"/>
      <c r="AC859" s="311"/>
      <c r="AD859" s="312"/>
      <c r="AU859" s="243"/>
      <c r="AW859" s="243"/>
    </row>
    <row r="860" spans="6:49" ht="15.75" customHeight="1" x14ac:dyDescent="0.25">
      <c r="F860" s="243"/>
      <c r="G860" s="285"/>
      <c r="H860" s="286"/>
      <c r="I860" s="287"/>
      <c r="J860" s="285"/>
      <c r="N860" s="288"/>
      <c r="O860" s="289"/>
      <c r="AA860" s="243"/>
      <c r="AC860" s="311"/>
      <c r="AD860" s="312"/>
      <c r="AU860" s="243"/>
      <c r="AW860" s="243"/>
    </row>
    <row r="861" spans="6:49" ht="15.75" customHeight="1" x14ac:dyDescent="0.25">
      <c r="F861" s="243"/>
      <c r="G861" s="285"/>
      <c r="H861" s="286"/>
      <c r="I861" s="287"/>
      <c r="J861" s="285"/>
      <c r="N861" s="288"/>
      <c r="O861" s="289"/>
      <c r="AA861" s="243"/>
      <c r="AC861" s="311"/>
      <c r="AD861" s="312"/>
      <c r="AU861" s="243"/>
      <c r="AW861" s="243"/>
    </row>
    <row r="862" spans="6:49" ht="15.75" customHeight="1" x14ac:dyDescent="0.25">
      <c r="F862" s="243"/>
      <c r="G862" s="285"/>
      <c r="H862" s="286"/>
      <c r="I862" s="287"/>
      <c r="J862" s="285"/>
      <c r="N862" s="288"/>
      <c r="O862" s="289"/>
      <c r="AA862" s="243"/>
      <c r="AC862" s="311"/>
      <c r="AD862" s="312"/>
      <c r="AU862" s="243"/>
      <c r="AW862" s="243"/>
    </row>
    <row r="863" spans="6:49" ht="15.75" customHeight="1" x14ac:dyDescent="0.25">
      <c r="F863" s="243"/>
      <c r="G863" s="285"/>
      <c r="H863" s="286"/>
      <c r="I863" s="287"/>
      <c r="J863" s="285"/>
      <c r="N863" s="288"/>
      <c r="O863" s="289"/>
      <c r="AA863" s="243"/>
      <c r="AC863" s="311"/>
      <c r="AD863" s="312"/>
      <c r="AU863" s="243"/>
      <c r="AW863" s="243"/>
    </row>
    <row r="864" spans="6:49" ht="15.75" customHeight="1" x14ac:dyDescent="0.25">
      <c r="F864" s="243"/>
      <c r="G864" s="285"/>
      <c r="H864" s="286"/>
      <c r="I864" s="287"/>
      <c r="J864" s="285"/>
      <c r="N864" s="288"/>
      <c r="O864" s="289"/>
      <c r="AA864" s="243"/>
      <c r="AC864" s="311"/>
      <c r="AD864" s="312"/>
      <c r="AU864" s="243"/>
      <c r="AW864" s="243"/>
    </row>
    <row r="865" spans="6:49" ht="15.75" customHeight="1" x14ac:dyDescent="0.25">
      <c r="F865" s="243"/>
      <c r="G865" s="285"/>
      <c r="H865" s="286"/>
      <c r="I865" s="287"/>
      <c r="J865" s="285"/>
      <c r="N865" s="288"/>
      <c r="O865" s="289"/>
      <c r="AA865" s="243"/>
      <c r="AC865" s="311"/>
      <c r="AD865" s="312"/>
      <c r="AU865" s="243"/>
      <c r="AW865" s="243"/>
    </row>
    <row r="866" spans="6:49" ht="15.75" customHeight="1" x14ac:dyDescent="0.25">
      <c r="F866" s="243"/>
      <c r="G866" s="285"/>
      <c r="H866" s="286"/>
      <c r="I866" s="287"/>
      <c r="J866" s="285"/>
      <c r="N866" s="288"/>
      <c r="O866" s="289"/>
      <c r="AA866" s="243"/>
      <c r="AC866" s="311"/>
      <c r="AD866" s="312"/>
      <c r="AU866" s="243"/>
      <c r="AW866" s="243"/>
    </row>
    <row r="867" spans="6:49" ht="15.75" customHeight="1" x14ac:dyDescent="0.25">
      <c r="F867" s="243"/>
      <c r="G867" s="285"/>
      <c r="H867" s="286"/>
      <c r="I867" s="287"/>
      <c r="J867" s="285"/>
      <c r="N867" s="288"/>
      <c r="O867" s="289"/>
      <c r="AA867" s="243"/>
      <c r="AC867" s="311"/>
      <c r="AD867" s="312"/>
      <c r="AU867" s="243"/>
      <c r="AW867" s="243"/>
    </row>
    <row r="868" spans="6:49" ht="15.75" customHeight="1" x14ac:dyDescent="0.25">
      <c r="F868" s="243"/>
      <c r="G868" s="285"/>
      <c r="H868" s="286"/>
      <c r="I868" s="287"/>
      <c r="J868" s="285"/>
      <c r="N868" s="288"/>
      <c r="O868" s="289"/>
      <c r="AA868" s="243"/>
      <c r="AC868" s="311"/>
      <c r="AD868" s="312"/>
      <c r="AU868" s="243"/>
      <c r="AW868" s="243"/>
    </row>
    <row r="869" spans="6:49" ht="15.75" customHeight="1" x14ac:dyDescent="0.25">
      <c r="F869" s="243"/>
      <c r="G869" s="285"/>
      <c r="H869" s="286"/>
      <c r="I869" s="287"/>
      <c r="J869" s="285"/>
      <c r="N869" s="288"/>
      <c r="O869" s="289"/>
      <c r="AA869" s="243"/>
      <c r="AC869" s="311"/>
      <c r="AD869" s="312"/>
      <c r="AU869" s="243"/>
      <c r="AW869" s="243"/>
    </row>
    <row r="870" spans="6:49" ht="15.75" customHeight="1" x14ac:dyDescent="0.25">
      <c r="F870" s="243"/>
      <c r="G870" s="285"/>
      <c r="H870" s="286"/>
      <c r="I870" s="287"/>
      <c r="J870" s="285"/>
      <c r="N870" s="288"/>
      <c r="O870" s="289"/>
      <c r="AA870" s="243"/>
      <c r="AC870" s="311"/>
      <c r="AD870" s="312"/>
      <c r="AU870" s="243"/>
      <c r="AW870" s="243"/>
    </row>
    <row r="871" spans="6:49" ht="15.75" customHeight="1" x14ac:dyDescent="0.25">
      <c r="F871" s="243"/>
      <c r="G871" s="285"/>
      <c r="H871" s="286"/>
      <c r="I871" s="287"/>
      <c r="J871" s="285"/>
      <c r="N871" s="288"/>
      <c r="O871" s="289"/>
      <c r="AA871" s="243"/>
      <c r="AC871" s="311"/>
      <c r="AD871" s="312"/>
      <c r="AU871" s="243"/>
      <c r="AW871" s="243"/>
    </row>
    <row r="872" spans="6:49" ht="15.75" customHeight="1" x14ac:dyDescent="0.25">
      <c r="F872" s="243"/>
      <c r="G872" s="285"/>
      <c r="H872" s="286"/>
      <c r="I872" s="287"/>
      <c r="J872" s="285"/>
      <c r="N872" s="288"/>
      <c r="O872" s="289"/>
      <c r="AA872" s="243"/>
      <c r="AC872" s="311"/>
      <c r="AD872" s="312"/>
      <c r="AU872" s="243"/>
      <c r="AW872" s="243"/>
    </row>
    <row r="873" spans="6:49" ht="15.75" customHeight="1" x14ac:dyDescent="0.25">
      <c r="F873" s="243"/>
      <c r="G873" s="285"/>
      <c r="H873" s="286"/>
      <c r="I873" s="287"/>
      <c r="J873" s="285"/>
      <c r="N873" s="288"/>
      <c r="O873" s="289"/>
      <c r="AA873" s="243"/>
      <c r="AC873" s="311"/>
      <c r="AD873" s="312"/>
      <c r="AU873" s="243"/>
      <c r="AW873" s="243"/>
    </row>
    <row r="874" spans="6:49" ht="15.75" customHeight="1" x14ac:dyDescent="0.25">
      <c r="F874" s="243"/>
      <c r="G874" s="285"/>
      <c r="H874" s="286"/>
      <c r="I874" s="287"/>
      <c r="J874" s="285"/>
      <c r="N874" s="288"/>
      <c r="O874" s="289"/>
      <c r="AA874" s="243"/>
      <c r="AC874" s="311"/>
      <c r="AD874" s="312"/>
      <c r="AU874" s="243"/>
      <c r="AW874" s="243"/>
    </row>
    <row r="875" spans="6:49" ht="15.75" customHeight="1" x14ac:dyDescent="0.25">
      <c r="F875" s="243"/>
      <c r="G875" s="285"/>
      <c r="H875" s="286"/>
      <c r="I875" s="287"/>
      <c r="J875" s="285"/>
      <c r="N875" s="288"/>
      <c r="O875" s="289"/>
      <c r="AA875" s="243"/>
      <c r="AC875" s="311"/>
      <c r="AD875" s="312"/>
      <c r="AU875" s="243"/>
      <c r="AW875" s="243"/>
    </row>
    <row r="876" spans="6:49" ht="15.75" customHeight="1" x14ac:dyDescent="0.25">
      <c r="F876" s="243"/>
      <c r="G876" s="285"/>
      <c r="H876" s="286"/>
      <c r="I876" s="287"/>
      <c r="J876" s="285"/>
      <c r="N876" s="288"/>
      <c r="O876" s="289"/>
      <c r="AA876" s="243"/>
      <c r="AC876" s="311"/>
      <c r="AD876" s="312"/>
      <c r="AU876" s="243"/>
      <c r="AW876" s="243"/>
    </row>
    <row r="877" spans="6:49" ht="15.75" customHeight="1" x14ac:dyDescent="0.25">
      <c r="F877" s="243"/>
      <c r="G877" s="285"/>
      <c r="H877" s="286"/>
      <c r="I877" s="287"/>
      <c r="J877" s="285"/>
      <c r="N877" s="288"/>
      <c r="O877" s="289"/>
      <c r="AA877" s="243"/>
      <c r="AC877" s="311"/>
      <c r="AD877" s="312"/>
      <c r="AU877" s="243"/>
      <c r="AW877" s="243"/>
    </row>
    <row r="878" spans="6:49" ht="15.75" customHeight="1" x14ac:dyDescent="0.25">
      <c r="F878" s="243"/>
      <c r="G878" s="285"/>
      <c r="H878" s="286"/>
      <c r="I878" s="287"/>
      <c r="J878" s="285"/>
      <c r="N878" s="288"/>
      <c r="O878" s="289"/>
      <c r="AA878" s="243"/>
      <c r="AC878" s="311"/>
      <c r="AD878" s="312"/>
      <c r="AU878" s="243"/>
      <c r="AW878" s="243"/>
    </row>
    <row r="879" spans="6:49" ht="15.75" customHeight="1" x14ac:dyDescent="0.25">
      <c r="F879" s="243"/>
      <c r="G879" s="285"/>
      <c r="H879" s="286"/>
      <c r="I879" s="287"/>
      <c r="J879" s="285"/>
      <c r="N879" s="288"/>
      <c r="O879" s="289"/>
      <c r="AA879" s="243"/>
      <c r="AC879" s="311"/>
      <c r="AD879" s="312"/>
      <c r="AU879" s="243"/>
      <c r="AW879" s="243"/>
    </row>
    <row r="880" spans="6:49" ht="15.75" customHeight="1" x14ac:dyDescent="0.25">
      <c r="F880" s="243"/>
      <c r="G880" s="285"/>
      <c r="H880" s="286"/>
      <c r="I880" s="287"/>
      <c r="J880" s="285"/>
      <c r="N880" s="288"/>
      <c r="O880" s="289"/>
      <c r="AA880" s="243"/>
      <c r="AC880" s="311"/>
      <c r="AD880" s="312"/>
      <c r="AU880" s="243"/>
      <c r="AW880" s="243"/>
    </row>
    <row r="881" spans="6:49" ht="15.75" customHeight="1" x14ac:dyDescent="0.25">
      <c r="F881" s="243"/>
      <c r="G881" s="285"/>
      <c r="H881" s="286"/>
      <c r="I881" s="287"/>
      <c r="J881" s="285"/>
      <c r="N881" s="288"/>
      <c r="O881" s="289"/>
      <c r="AA881" s="243"/>
      <c r="AC881" s="311"/>
      <c r="AD881" s="312"/>
      <c r="AU881" s="243"/>
      <c r="AW881" s="243"/>
    </row>
    <row r="882" spans="6:49" ht="15.75" customHeight="1" x14ac:dyDescent="0.25">
      <c r="F882" s="243"/>
      <c r="G882" s="285"/>
      <c r="H882" s="286"/>
      <c r="I882" s="287"/>
      <c r="J882" s="285"/>
      <c r="N882" s="288"/>
      <c r="O882" s="289"/>
      <c r="AA882" s="243"/>
      <c r="AC882" s="311"/>
      <c r="AD882" s="312"/>
      <c r="AU882" s="243"/>
      <c r="AW882" s="243"/>
    </row>
    <row r="883" spans="6:49" ht="15.75" customHeight="1" x14ac:dyDescent="0.25">
      <c r="F883" s="243"/>
      <c r="G883" s="285"/>
      <c r="H883" s="286"/>
      <c r="I883" s="287"/>
      <c r="J883" s="285"/>
      <c r="N883" s="288"/>
      <c r="O883" s="289"/>
      <c r="AA883" s="243"/>
      <c r="AC883" s="311"/>
      <c r="AD883" s="312"/>
      <c r="AU883" s="243"/>
      <c r="AW883" s="243"/>
    </row>
    <row r="884" spans="6:49" ht="15.75" customHeight="1" x14ac:dyDescent="0.25">
      <c r="F884" s="243"/>
      <c r="G884" s="285"/>
      <c r="H884" s="286"/>
      <c r="I884" s="287"/>
      <c r="J884" s="285"/>
      <c r="N884" s="288"/>
      <c r="O884" s="289"/>
      <c r="AA884" s="243"/>
      <c r="AC884" s="311"/>
      <c r="AD884" s="312"/>
      <c r="AU884" s="243"/>
      <c r="AW884" s="243"/>
    </row>
    <row r="885" spans="6:49" ht="15.75" customHeight="1" x14ac:dyDescent="0.25">
      <c r="F885" s="243"/>
      <c r="G885" s="285"/>
      <c r="H885" s="286"/>
      <c r="I885" s="287"/>
      <c r="J885" s="285"/>
      <c r="N885" s="288"/>
      <c r="O885" s="289"/>
      <c r="AA885" s="243"/>
      <c r="AC885" s="311"/>
      <c r="AD885" s="312"/>
      <c r="AU885" s="243"/>
      <c r="AW885" s="243"/>
    </row>
    <row r="886" spans="6:49" ht="15.75" customHeight="1" x14ac:dyDescent="0.25">
      <c r="F886" s="243"/>
      <c r="G886" s="285"/>
      <c r="H886" s="286"/>
      <c r="I886" s="287"/>
      <c r="J886" s="285"/>
      <c r="N886" s="288"/>
      <c r="O886" s="289"/>
      <c r="AA886" s="243"/>
      <c r="AC886" s="311"/>
      <c r="AD886" s="312"/>
      <c r="AU886" s="243"/>
      <c r="AW886" s="243"/>
    </row>
    <row r="887" spans="6:49" ht="15.75" customHeight="1" x14ac:dyDescent="0.25">
      <c r="F887" s="243"/>
      <c r="G887" s="285"/>
      <c r="H887" s="286"/>
      <c r="I887" s="287"/>
      <c r="J887" s="285"/>
      <c r="N887" s="288"/>
      <c r="O887" s="289"/>
      <c r="AA887" s="243"/>
      <c r="AC887" s="311"/>
      <c r="AD887" s="312"/>
      <c r="AU887" s="243"/>
      <c r="AW887" s="243"/>
    </row>
    <row r="888" spans="6:49" ht="15.75" customHeight="1" x14ac:dyDescent="0.25">
      <c r="F888" s="243"/>
      <c r="G888" s="285"/>
      <c r="H888" s="286"/>
      <c r="I888" s="287"/>
      <c r="J888" s="285"/>
      <c r="N888" s="288"/>
      <c r="O888" s="289"/>
      <c r="AA888" s="243"/>
      <c r="AC888" s="311"/>
      <c r="AD888" s="312"/>
      <c r="AU888" s="243"/>
      <c r="AW888" s="243"/>
    </row>
    <row r="889" spans="6:49" ht="15.75" customHeight="1" x14ac:dyDescent="0.25">
      <c r="F889" s="243"/>
      <c r="G889" s="285"/>
      <c r="H889" s="286"/>
      <c r="I889" s="287"/>
      <c r="J889" s="285"/>
      <c r="N889" s="288"/>
      <c r="O889" s="289"/>
      <c r="AA889" s="243"/>
      <c r="AC889" s="311"/>
      <c r="AD889" s="312"/>
      <c r="AU889" s="243"/>
      <c r="AW889" s="243"/>
    </row>
    <row r="890" spans="6:49" ht="15.75" customHeight="1" x14ac:dyDescent="0.25">
      <c r="F890" s="243"/>
      <c r="G890" s="285"/>
      <c r="H890" s="286"/>
      <c r="I890" s="287"/>
      <c r="J890" s="285"/>
      <c r="N890" s="288"/>
      <c r="O890" s="289"/>
      <c r="AA890" s="243"/>
      <c r="AC890" s="311"/>
      <c r="AD890" s="312"/>
      <c r="AU890" s="243"/>
      <c r="AW890" s="243"/>
    </row>
    <row r="891" spans="6:49" ht="15.75" customHeight="1" x14ac:dyDescent="0.25">
      <c r="F891" s="243"/>
      <c r="G891" s="285"/>
      <c r="H891" s="286"/>
      <c r="I891" s="287"/>
      <c r="J891" s="285"/>
      <c r="N891" s="288"/>
      <c r="O891" s="289"/>
      <c r="AA891" s="243"/>
      <c r="AC891" s="311"/>
      <c r="AD891" s="312"/>
      <c r="AU891" s="243"/>
      <c r="AW891" s="243"/>
    </row>
    <row r="892" spans="6:49" ht="15.75" customHeight="1" x14ac:dyDescent="0.25">
      <c r="F892" s="243"/>
      <c r="G892" s="285"/>
      <c r="H892" s="286"/>
      <c r="I892" s="287"/>
      <c r="J892" s="285"/>
      <c r="N892" s="288"/>
      <c r="O892" s="289"/>
      <c r="AA892" s="243"/>
      <c r="AC892" s="311"/>
      <c r="AD892" s="312"/>
      <c r="AU892" s="243"/>
      <c r="AW892" s="243"/>
    </row>
    <row r="893" spans="6:49" ht="15.75" customHeight="1" x14ac:dyDescent="0.25">
      <c r="F893" s="243"/>
      <c r="G893" s="285"/>
      <c r="H893" s="286"/>
      <c r="I893" s="287"/>
      <c r="J893" s="285"/>
      <c r="N893" s="288"/>
      <c r="O893" s="289"/>
      <c r="AA893" s="243"/>
      <c r="AC893" s="311"/>
      <c r="AD893" s="312"/>
      <c r="AU893" s="243"/>
      <c r="AW893" s="243"/>
    </row>
    <row r="894" spans="6:49" ht="15.75" customHeight="1" x14ac:dyDescent="0.25">
      <c r="F894" s="243"/>
      <c r="G894" s="285"/>
      <c r="H894" s="286"/>
      <c r="I894" s="287"/>
      <c r="J894" s="285"/>
      <c r="N894" s="288"/>
      <c r="O894" s="289"/>
      <c r="AA894" s="243"/>
      <c r="AC894" s="311"/>
      <c r="AD894" s="312"/>
      <c r="AU894" s="243"/>
      <c r="AW894" s="243"/>
    </row>
    <row r="895" spans="6:49" ht="15.75" customHeight="1" x14ac:dyDescent="0.25">
      <c r="F895" s="243"/>
      <c r="G895" s="285"/>
      <c r="H895" s="286"/>
      <c r="I895" s="287"/>
      <c r="J895" s="285"/>
      <c r="N895" s="288"/>
      <c r="O895" s="289"/>
      <c r="AA895" s="243"/>
      <c r="AC895" s="311"/>
      <c r="AD895" s="312"/>
      <c r="AU895" s="243"/>
      <c r="AW895" s="243"/>
    </row>
    <row r="896" spans="6:49" ht="15.75" customHeight="1" x14ac:dyDescent="0.25">
      <c r="F896" s="243"/>
      <c r="G896" s="285"/>
      <c r="H896" s="286"/>
      <c r="I896" s="287"/>
      <c r="J896" s="285"/>
      <c r="N896" s="288"/>
      <c r="O896" s="289"/>
      <c r="AA896" s="243"/>
      <c r="AC896" s="311"/>
      <c r="AD896" s="312"/>
      <c r="AU896" s="243"/>
      <c r="AW896" s="243"/>
    </row>
    <row r="897" spans="6:49" ht="15.75" customHeight="1" x14ac:dyDescent="0.25">
      <c r="F897" s="243"/>
      <c r="G897" s="285"/>
      <c r="H897" s="286"/>
      <c r="I897" s="287"/>
      <c r="J897" s="285"/>
      <c r="N897" s="288"/>
      <c r="O897" s="289"/>
      <c r="AA897" s="243"/>
      <c r="AC897" s="311"/>
      <c r="AD897" s="312"/>
      <c r="AU897" s="243"/>
      <c r="AW897" s="243"/>
    </row>
    <row r="898" spans="6:49" ht="15.75" customHeight="1" x14ac:dyDescent="0.25">
      <c r="F898" s="243"/>
      <c r="G898" s="285"/>
      <c r="H898" s="286"/>
      <c r="I898" s="287"/>
      <c r="J898" s="285"/>
      <c r="N898" s="288"/>
      <c r="O898" s="289"/>
      <c r="AA898" s="243"/>
      <c r="AC898" s="311"/>
      <c r="AD898" s="312"/>
      <c r="AU898" s="243"/>
      <c r="AW898" s="243"/>
    </row>
    <row r="899" spans="6:49" ht="15.75" customHeight="1" x14ac:dyDescent="0.25">
      <c r="F899" s="243"/>
      <c r="G899" s="285"/>
      <c r="H899" s="286"/>
      <c r="I899" s="287"/>
      <c r="J899" s="285"/>
      <c r="N899" s="288"/>
      <c r="O899" s="289"/>
      <c r="AA899" s="243"/>
      <c r="AC899" s="311"/>
      <c r="AD899" s="312"/>
      <c r="AU899" s="243"/>
      <c r="AW899" s="243"/>
    </row>
    <row r="900" spans="6:49" ht="15.75" customHeight="1" x14ac:dyDescent="0.25">
      <c r="F900" s="243"/>
      <c r="G900" s="285"/>
      <c r="H900" s="286"/>
      <c r="I900" s="287"/>
      <c r="J900" s="285"/>
      <c r="N900" s="288"/>
      <c r="O900" s="289"/>
      <c r="AA900" s="243"/>
      <c r="AC900" s="311"/>
      <c r="AD900" s="312"/>
      <c r="AU900" s="243"/>
      <c r="AW900" s="243"/>
    </row>
    <row r="901" spans="6:49" ht="15.75" customHeight="1" x14ac:dyDescent="0.25">
      <c r="F901" s="243"/>
      <c r="G901" s="285"/>
      <c r="H901" s="286"/>
      <c r="I901" s="287"/>
      <c r="J901" s="285"/>
      <c r="N901" s="288"/>
      <c r="O901" s="289"/>
      <c r="AA901" s="243"/>
      <c r="AC901" s="311"/>
      <c r="AD901" s="312"/>
      <c r="AU901" s="243"/>
      <c r="AW901" s="243"/>
    </row>
    <row r="902" spans="6:49" ht="15.75" customHeight="1" x14ac:dyDescent="0.25">
      <c r="F902" s="243"/>
      <c r="G902" s="285"/>
      <c r="H902" s="286"/>
      <c r="I902" s="287"/>
      <c r="J902" s="285"/>
      <c r="N902" s="288"/>
      <c r="O902" s="289"/>
      <c r="AA902" s="243"/>
      <c r="AC902" s="311"/>
      <c r="AD902" s="312"/>
      <c r="AU902" s="243"/>
      <c r="AW902" s="243"/>
    </row>
    <row r="903" spans="6:49" ht="15.75" customHeight="1" x14ac:dyDescent="0.25">
      <c r="F903" s="243"/>
      <c r="G903" s="285"/>
      <c r="H903" s="286"/>
      <c r="I903" s="287"/>
      <c r="J903" s="285"/>
      <c r="N903" s="288"/>
      <c r="O903" s="289"/>
      <c r="AA903" s="243"/>
      <c r="AC903" s="311"/>
      <c r="AD903" s="312"/>
      <c r="AU903" s="243"/>
      <c r="AW903" s="243"/>
    </row>
    <row r="904" spans="6:49" ht="15.75" customHeight="1" x14ac:dyDescent="0.25">
      <c r="F904" s="243"/>
      <c r="G904" s="285"/>
      <c r="H904" s="286"/>
      <c r="I904" s="287"/>
      <c r="J904" s="285"/>
      <c r="N904" s="288"/>
      <c r="O904" s="289"/>
      <c r="AA904" s="243"/>
      <c r="AC904" s="311"/>
      <c r="AD904" s="312"/>
      <c r="AU904" s="243"/>
      <c r="AW904" s="243"/>
    </row>
    <row r="905" spans="6:49" ht="15.75" customHeight="1" x14ac:dyDescent="0.25">
      <c r="F905" s="243"/>
      <c r="G905" s="285"/>
      <c r="H905" s="286"/>
      <c r="I905" s="287"/>
      <c r="J905" s="285"/>
      <c r="N905" s="288"/>
      <c r="O905" s="289"/>
      <c r="AA905" s="243"/>
      <c r="AC905" s="311"/>
      <c r="AD905" s="312"/>
      <c r="AU905" s="243"/>
      <c r="AW905" s="243"/>
    </row>
    <row r="906" spans="6:49" ht="15.75" customHeight="1" x14ac:dyDescent="0.25">
      <c r="F906" s="243"/>
      <c r="G906" s="285"/>
      <c r="H906" s="286"/>
      <c r="I906" s="287"/>
      <c r="J906" s="285"/>
      <c r="N906" s="288"/>
      <c r="O906" s="289"/>
      <c r="AA906" s="243"/>
      <c r="AC906" s="311"/>
      <c r="AD906" s="312"/>
      <c r="AU906" s="243"/>
      <c r="AW906" s="243"/>
    </row>
    <row r="907" spans="6:49" ht="15.75" customHeight="1" x14ac:dyDescent="0.25">
      <c r="F907" s="243"/>
      <c r="G907" s="285"/>
      <c r="H907" s="286"/>
      <c r="I907" s="287"/>
      <c r="J907" s="285"/>
      <c r="N907" s="288"/>
      <c r="O907" s="289"/>
      <c r="AA907" s="243"/>
      <c r="AC907" s="311"/>
      <c r="AD907" s="312"/>
      <c r="AU907" s="243"/>
      <c r="AW907" s="243"/>
    </row>
    <row r="908" spans="6:49" ht="15.75" customHeight="1" x14ac:dyDescent="0.25">
      <c r="F908" s="243"/>
      <c r="G908" s="285"/>
      <c r="H908" s="286"/>
      <c r="I908" s="287"/>
      <c r="J908" s="285"/>
      <c r="N908" s="288"/>
      <c r="O908" s="289"/>
      <c r="AA908" s="243"/>
      <c r="AC908" s="311"/>
      <c r="AD908" s="312"/>
      <c r="AU908" s="243"/>
      <c r="AW908" s="243"/>
    </row>
    <row r="909" spans="6:49" ht="15.75" customHeight="1" x14ac:dyDescent="0.25">
      <c r="F909" s="243"/>
      <c r="G909" s="285"/>
      <c r="H909" s="286"/>
      <c r="I909" s="287"/>
      <c r="J909" s="285"/>
      <c r="N909" s="288"/>
      <c r="O909" s="289"/>
      <c r="AA909" s="243"/>
      <c r="AC909" s="311"/>
      <c r="AD909" s="312"/>
      <c r="AU909" s="243"/>
      <c r="AW909" s="243"/>
    </row>
    <row r="910" spans="6:49" ht="15.75" customHeight="1" x14ac:dyDescent="0.25">
      <c r="F910" s="243"/>
      <c r="G910" s="285"/>
      <c r="H910" s="286"/>
      <c r="I910" s="287"/>
      <c r="J910" s="285"/>
      <c r="N910" s="288"/>
      <c r="O910" s="289"/>
      <c r="AA910" s="243"/>
      <c r="AC910" s="311"/>
      <c r="AD910" s="312"/>
      <c r="AU910" s="243"/>
      <c r="AW910" s="243"/>
    </row>
    <row r="911" spans="6:49" ht="15.75" customHeight="1" x14ac:dyDescent="0.25">
      <c r="F911" s="243"/>
      <c r="G911" s="285"/>
      <c r="H911" s="286"/>
      <c r="I911" s="287"/>
      <c r="J911" s="285"/>
      <c r="N911" s="288"/>
      <c r="O911" s="289"/>
      <c r="AA911" s="243"/>
      <c r="AC911" s="311"/>
      <c r="AD911" s="312"/>
      <c r="AU911" s="243"/>
      <c r="AW911" s="243"/>
    </row>
    <row r="912" spans="6:49" ht="15.75" customHeight="1" x14ac:dyDescent="0.25">
      <c r="F912" s="243"/>
      <c r="G912" s="285"/>
      <c r="H912" s="286"/>
      <c r="I912" s="287"/>
      <c r="J912" s="285"/>
      <c r="N912" s="288"/>
      <c r="O912" s="289"/>
      <c r="AA912" s="243"/>
      <c r="AC912" s="311"/>
      <c r="AD912" s="312"/>
      <c r="AU912" s="243"/>
      <c r="AW912" s="243"/>
    </row>
    <row r="913" spans="6:49" ht="15.75" customHeight="1" x14ac:dyDescent="0.25">
      <c r="F913" s="243"/>
      <c r="G913" s="285"/>
      <c r="H913" s="286"/>
      <c r="I913" s="287"/>
      <c r="J913" s="285"/>
      <c r="N913" s="288"/>
      <c r="O913" s="289"/>
      <c r="AA913" s="243"/>
      <c r="AC913" s="311"/>
      <c r="AD913" s="312"/>
      <c r="AU913" s="243"/>
      <c r="AW913" s="243"/>
    </row>
    <row r="914" spans="6:49" ht="15.75" customHeight="1" x14ac:dyDescent="0.25">
      <c r="F914" s="243"/>
      <c r="G914" s="285"/>
      <c r="H914" s="286"/>
      <c r="I914" s="287"/>
      <c r="J914" s="285"/>
      <c r="N914" s="288"/>
      <c r="O914" s="289"/>
      <c r="AA914" s="243"/>
      <c r="AC914" s="311"/>
      <c r="AD914" s="312"/>
      <c r="AU914" s="243"/>
      <c r="AW914" s="243"/>
    </row>
    <row r="915" spans="6:49" ht="15.75" customHeight="1" x14ac:dyDescent="0.25">
      <c r="F915" s="243"/>
      <c r="G915" s="285"/>
      <c r="H915" s="286"/>
      <c r="I915" s="287"/>
      <c r="J915" s="285"/>
      <c r="N915" s="288"/>
      <c r="O915" s="289"/>
      <c r="AA915" s="243"/>
      <c r="AC915" s="311"/>
      <c r="AD915" s="312"/>
      <c r="AU915" s="243"/>
      <c r="AW915" s="243"/>
    </row>
    <row r="916" spans="6:49" ht="15.75" customHeight="1" x14ac:dyDescent="0.25">
      <c r="F916" s="243"/>
      <c r="G916" s="285"/>
      <c r="H916" s="286"/>
      <c r="I916" s="287"/>
      <c r="J916" s="285"/>
      <c r="N916" s="288"/>
      <c r="O916" s="289"/>
      <c r="AA916" s="243"/>
      <c r="AC916" s="311"/>
      <c r="AD916" s="312"/>
      <c r="AU916" s="243"/>
      <c r="AW916" s="243"/>
    </row>
    <row r="917" spans="6:49" ht="15.75" customHeight="1" x14ac:dyDescent="0.25">
      <c r="F917" s="243"/>
      <c r="G917" s="285"/>
      <c r="H917" s="286"/>
      <c r="I917" s="287"/>
      <c r="J917" s="285"/>
      <c r="N917" s="288"/>
      <c r="O917" s="289"/>
      <c r="AA917" s="243"/>
      <c r="AC917" s="311"/>
      <c r="AD917" s="312"/>
      <c r="AU917" s="243"/>
      <c r="AW917" s="243"/>
    </row>
    <row r="918" spans="6:49" ht="15.75" customHeight="1" x14ac:dyDescent="0.25">
      <c r="F918" s="243"/>
      <c r="G918" s="285"/>
      <c r="H918" s="286"/>
      <c r="I918" s="287"/>
      <c r="J918" s="285"/>
      <c r="N918" s="288"/>
      <c r="O918" s="289"/>
      <c r="AA918" s="243"/>
      <c r="AC918" s="311"/>
      <c r="AD918" s="312"/>
      <c r="AU918" s="243"/>
      <c r="AW918" s="243"/>
    </row>
    <row r="919" spans="6:49" ht="15.75" customHeight="1" x14ac:dyDescent="0.25">
      <c r="F919" s="243"/>
      <c r="G919" s="285"/>
      <c r="H919" s="286"/>
      <c r="I919" s="287"/>
      <c r="J919" s="285"/>
      <c r="N919" s="288"/>
      <c r="O919" s="289"/>
      <c r="AA919" s="243"/>
      <c r="AC919" s="311"/>
      <c r="AD919" s="312"/>
      <c r="AU919" s="243"/>
      <c r="AW919" s="243"/>
    </row>
    <row r="920" spans="6:49" ht="15.75" customHeight="1" x14ac:dyDescent="0.25">
      <c r="F920" s="243"/>
      <c r="G920" s="285"/>
      <c r="H920" s="286"/>
      <c r="I920" s="287"/>
      <c r="J920" s="285"/>
      <c r="N920" s="288"/>
      <c r="O920" s="289"/>
      <c r="AA920" s="243"/>
      <c r="AC920" s="311"/>
      <c r="AD920" s="312"/>
      <c r="AU920" s="243"/>
      <c r="AW920" s="243"/>
    </row>
    <row r="921" spans="6:49" ht="15.75" customHeight="1" x14ac:dyDescent="0.25">
      <c r="F921" s="243"/>
      <c r="G921" s="285"/>
      <c r="H921" s="286"/>
      <c r="I921" s="287"/>
      <c r="J921" s="285"/>
      <c r="N921" s="288"/>
      <c r="O921" s="289"/>
      <c r="AA921" s="243"/>
      <c r="AC921" s="311"/>
      <c r="AD921" s="312"/>
      <c r="AU921" s="243"/>
      <c r="AW921" s="243"/>
    </row>
    <row r="922" spans="6:49" ht="15.75" customHeight="1" x14ac:dyDescent="0.25">
      <c r="F922" s="243"/>
      <c r="G922" s="285"/>
      <c r="H922" s="286"/>
      <c r="I922" s="287"/>
      <c r="J922" s="285"/>
      <c r="N922" s="288"/>
      <c r="O922" s="289"/>
      <c r="AA922" s="243"/>
      <c r="AC922" s="311"/>
      <c r="AD922" s="312"/>
      <c r="AU922" s="243"/>
      <c r="AW922" s="243"/>
    </row>
    <row r="923" spans="6:49" ht="15.75" customHeight="1" x14ac:dyDescent="0.25">
      <c r="F923" s="243"/>
      <c r="G923" s="285"/>
      <c r="H923" s="286"/>
      <c r="I923" s="287"/>
      <c r="J923" s="285"/>
      <c r="N923" s="288"/>
      <c r="O923" s="289"/>
      <c r="AA923" s="243"/>
      <c r="AC923" s="311"/>
      <c r="AD923" s="312"/>
      <c r="AU923" s="243"/>
      <c r="AW923" s="243"/>
    </row>
    <row r="924" spans="6:49" ht="15.75" customHeight="1" x14ac:dyDescent="0.25">
      <c r="F924" s="243"/>
      <c r="G924" s="285"/>
      <c r="H924" s="286"/>
      <c r="I924" s="287"/>
      <c r="J924" s="285"/>
      <c r="N924" s="288"/>
      <c r="O924" s="289"/>
      <c r="AA924" s="243"/>
      <c r="AC924" s="311"/>
      <c r="AD924" s="312"/>
      <c r="AU924" s="243"/>
      <c r="AW924" s="243"/>
    </row>
    <row r="925" spans="6:49" ht="15.75" customHeight="1" x14ac:dyDescent="0.25">
      <c r="F925" s="243"/>
      <c r="G925" s="285"/>
      <c r="H925" s="286"/>
      <c r="I925" s="287"/>
      <c r="J925" s="285"/>
      <c r="N925" s="288"/>
      <c r="O925" s="289"/>
      <c r="AA925" s="243"/>
      <c r="AC925" s="311"/>
      <c r="AD925" s="312"/>
      <c r="AU925" s="243"/>
      <c r="AW925" s="243"/>
    </row>
    <row r="926" spans="6:49" ht="15.75" customHeight="1" x14ac:dyDescent="0.25">
      <c r="F926" s="243"/>
      <c r="G926" s="285"/>
      <c r="H926" s="286"/>
      <c r="I926" s="287"/>
      <c r="J926" s="285"/>
      <c r="N926" s="288"/>
      <c r="O926" s="289"/>
      <c r="AA926" s="243"/>
      <c r="AC926" s="311"/>
      <c r="AD926" s="312"/>
      <c r="AU926" s="243"/>
      <c r="AW926" s="243"/>
    </row>
    <row r="927" spans="6:49" ht="15.75" customHeight="1" x14ac:dyDescent="0.25">
      <c r="F927" s="243"/>
      <c r="G927" s="285"/>
      <c r="H927" s="286"/>
      <c r="I927" s="287"/>
      <c r="J927" s="285"/>
      <c r="N927" s="288"/>
      <c r="O927" s="289"/>
      <c r="AA927" s="243"/>
      <c r="AC927" s="311"/>
      <c r="AD927" s="312"/>
      <c r="AU927" s="243"/>
      <c r="AW927" s="243"/>
    </row>
    <row r="928" spans="6:49" ht="15.75" customHeight="1" x14ac:dyDescent="0.25">
      <c r="F928" s="243"/>
      <c r="G928" s="285"/>
      <c r="H928" s="286"/>
      <c r="I928" s="287"/>
      <c r="J928" s="285"/>
      <c r="N928" s="288"/>
      <c r="O928" s="289"/>
      <c r="AA928" s="243"/>
      <c r="AC928" s="311"/>
      <c r="AD928" s="312"/>
      <c r="AU928" s="243"/>
      <c r="AW928" s="243"/>
    </row>
    <row r="929" spans="6:49" ht="15.75" customHeight="1" x14ac:dyDescent="0.25">
      <c r="F929" s="243"/>
      <c r="G929" s="285"/>
      <c r="H929" s="286"/>
      <c r="I929" s="287"/>
      <c r="J929" s="285"/>
      <c r="N929" s="288"/>
      <c r="O929" s="289"/>
      <c r="AA929" s="243"/>
      <c r="AC929" s="311"/>
      <c r="AD929" s="312"/>
      <c r="AU929" s="243"/>
      <c r="AW929" s="243"/>
    </row>
    <row r="930" spans="6:49" ht="15.75" customHeight="1" x14ac:dyDescent="0.25">
      <c r="F930" s="243"/>
      <c r="G930" s="285"/>
      <c r="H930" s="286"/>
      <c r="I930" s="287"/>
      <c r="J930" s="285"/>
      <c r="N930" s="288"/>
      <c r="O930" s="289"/>
      <c r="AA930" s="243"/>
      <c r="AC930" s="311"/>
      <c r="AD930" s="312"/>
      <c r="AU930" s="243"/>
      <c r="AW930" s="243"/>
    </row>
    <row r="931" spans="6:49" ht="15.75" customHeight="1" x14ac:dyDescent="0.25">
      <c r="F931" s="243"/>
      <c r="G931" s="285"/>
      <c r="H931" s="286"/>
      <c r="I931" s="287"/>
      <c r="J931" s="285"/>
      <c r="N931" s="288"/>
      <c r="O931" s="289"/>
      <c r="AA931" s="243"/>
      <c r="AC931" s="311"/>
      <c r="AD931" s="312"/>
      <c r="AU931" s="243"/>
      <c r="AW931" s="243"/>
    </row>
    <row r="932" spans="6:49" ht="15.75" customHeight="1" x14ac:dyDescent="0.25">
      <c r="F932" s="243"/>
      <c r="G932" s="285"/>
      <c r="H932" s="286"/>
      <c r="I932" s="287"/>
      <c r="J932" s="285"/>
      <c r="N932" s="288"/>
      <c r="O932" s="289"/>
      <c r="AA932" s="243"/>
      <c r="AC932" s="311"/>
      <c r="AD932" s="312"/>
      <c r="AU932" s="243"/>
      <c r="AW932" s="243"/>
    </row>
    <row r="933" spans="6:49" ht="15.75" customHeight="1" x14ac:dyDescent="0.25">
      <c r="F933" s="243"/>
      <c r="G933" s="285"/>
      <c r="H933" s="286"/>
      <c r="I933" s="287"/>
      <c r="J933" s="285"/>
      <c r="N933" s="288"/>
      <c r="O933" s="289"/>
      <c r="AA933" s="243"/>
      <c r="AC933" s="311"/>
      <c r="AD933" s="312"/>
      <c r="AU933" s="243"/>
      <c r="AW933" s="243"/>
    </row>
    <row r="934" spans="6:49" ht="15.75" customHeight="1" x14ac:dyDescent="0.25">
      <c r="F934" s="243"/>
      <c r="G934" s="285"/>
      <c r="H934" s="286"/>
      <c r="I934" s="287"/>
      <c r="J934" s="285"/>
      <c r="N934" s="288"/>
      <c r="O934" s="289"/>
      <c r="AA934" s="243"/>
      <c r="AC934" s="311"/>
      <c r="AD934" s="312"/>
      <c r="AU934" s="243"/>
      <c r="AW934" s="243"/>
    </row>
    <row r="935" spans="6:49" ht="15.75" customHeight="1" x14ac:dyDescent="0.25">
      <c r="F935" s="243"/>
      <c r="G935" s="285"/>
      <c r="H935" s="286"/>
      <c r="I935" s="287"/>
      <c r="J935" s="285"/>
      <c r="N935" s="288"/>
      <c r="O935" s="289"/>
      <c r="AA935" s="243"/>
      <c r="AC935" s="311"/>
      <c r="AD935" s="312"/>
      <c r="AU935" s="243"/>
      <c r="AW935" s="243"/>
    </row>
    <row r="936" spans="6:49" ht="15.75" customHeight="1" x14ac:dyDescent="0.25">
      <c r="F936" s="243"/>
      <c r="G936" s="285"/>
      <c r="H936" s="286"/>
      <c r="I936" s="287"/>
      <c r="J936" s="285"/>
      <c r="N936" s="288"/>
      <c r="O936" s="289"/>
      <c r="AA936" s="243"/>
      <c r="AC936" s="311"/>
      <c r="AD936" s="312"/>
      <c r="AU936" s="243"/>
      <c r="AW936" s="243"/>
    </row>
    <row r="937" spans="6:49" ht="15.75" customHeight="1" x14ac:dyDescent="0.25">
      <c r="F937" s="243"/>
      <c r="G937" s="285"/>
      <c r="H937" s="286"/>
      <c r="I937" s="287"/>
      <c r="J937" s="285"/>
      <c r="N937" s="288"/>
      <c r="O937" s="289"/>
      <c r="AA937" s="243"/>
      <c r="AC937" s="311"/>
      <c r="AD937" s="312"/>
      <c r="AU937" s="243"/>
      <c r="AW937" s="243"/>
    </row>
    <row r="938" spans="6:49" ht="15.75" customHeight="1" x14ac:dyDescent="0.25">
      <c r="F938" s="243"/>
      <c r="G938" s="285"/>
      <c r="H938" s="286"/>
      <c r="I938" s="287"/>
      <c r="J938" s="285"/>
      <c r="N938" s="288"/>
      <c r="O938" s="289"/>
      <c r="AA938" s="243"/>
      <c r="AC938" s="311"/>
      <c r="AD938" s="312"/>
      <c r="AU938" s="243"/>
      <c r="AW938" s="243"/>
    </row>
    <row r="939" spans="6:49" ht="15.75" customHeight="1" x14ac:dyDescent="0.25">
      <c r="F939" s="243"/>
      <c r="G939" s="285"/>
      <c r="H939" s="286"/>
      <c r="I939" s="287"/>
      <c r="J939" s="285"/>
      <c r="N939" s="288"/>
      <c r="O939" s="289"/>
      <c r="AA939" s="243"/>
      <c r="AC939" s="311"/>
      <c r="AD939" s="312"/>
      <c r="AU939" s="243"/>
      <c r="AW939" s="243"/>
    </row>
    <row r="940" spans="6:49" ht="15.75" customHeight="1" x14ac:dyDescent="0.25">
      <c r="F940" s="243"/>
      <c r="G940" s="285"/>
      <c r="H940" s="286"/>
      <c r="I940" s="287"/>
      <c r="J940" s="285"/>
      <c r="N940" s="288"/>
      <c r="O940" s="289"/>
      <c r="AA940" s="243"/>
      <c r="AC940" s="311"/>
      <c r="AD940" s="312"/>
      <c r="AU940" s="243"/>
      <c r="AW940" s="243"/>
    </row>
    <row r="941" spans="6:49" ht="15.75" customHeight="1" x14ac:dyDescent="0.25">
      <c r="F941" s="243"/>
      <c r="G941" s="285"/>
      <c r="H941" s="286"/>
      <c r="I941" s="287"/>
      <c r="J941" s="285"/>
      <c r="N941" s="288"/>
      <c r="O941" s="289"/>
      <c r="AA941" s="243"/>
      <c r="AC941" s="311"/>
      <c r="AD941" s="312"/>
      <c r="AU941" s="243"/>
      <c r="AW941" s="243"/>
    </row>
    <row r="942" spans="6:49" ht="15.75" customHeight="1" x14ac:dyDescent="0.25">
      <c r="F942" s="243"/>
      <c r="G942" s="285"/>
      <c r="H942" s="286"/>
      <c r="I942" s="287"/>
      <c r="J942" s="285"/>
      <c r="N942" s="288"/>
      <c r="O942" s="289"/>
      <c r="AA942" s="243"/>
      <c r="AC942" s="311"/>
      <c r="AD942" s="312"/>
      <c r="AU942" s="243"/>
      <c r="AW942" s="243"/>
    </row>
    <row r="943" spans="6:49" ht="15.75" customHeight="1" x14ac:dyDescent="0.25">
      <c r="F943" s="243"/>
      <c r="G943" s="285"/>
      <c r="H943" s="286"/>
      <c r="I943" s="287"/>
      <c r="J943" s="285"/>
      <c r="N943" s="288"/>
      <c r="O943" s="289"/>
      <c r="AA943" s="243"/>
      <c r="AC943" s="311"/>
      <c r="AD943" s="312"/>
      <c r="AU943" s="243"/>
      <c r="AW943" s="243"/>
    </row>
    <row r="944" spans="6:49" ht="15.75" customHeight="1" x14ac:dyDescent="0.25">
      <c r="F944" s="243"/>
      <c r="G944" s="285"/>
      <c r="H944" s="286"/>
      <c r="I944" s="287"/>
      <c r="J944" s="285"/>
      <c r="N944" s="288"/>
      <c r="O944" s="289"/>
      <c r="AA944" s="243"/>
      <c r="AC944" s="311"/>
      <c r="AD944" s="312"/>
      <c r="AU944" s="243"/>
      <c r="AW944" s="243"/>
    </row>
    <row r="945" spans="6:49" ht="15.75" customHeight="1" x14ac:dyDescent="0.25">
      <c r="F945" s="243"/>
      <c r="G945" s="285"/>
      <c r="H945" s="286"/>
      <c r="I945" s="287"/>
      <c r="J945" s="285"/>
      <c r="N945" s="288"/>
      <c r="O945" s="289"/>
      <c r="AA945" s="243"/>
      <c r="AC945" s="311"/>
      <c r="AD945" s="312"/>
      <c r="AU945" s="243"/>
      <c r="AW945" s="243"/>
    </row>
    <row r="946" spans="6:49" ht="15.75" customHeight="1" x14ac:dyDescent="0.25">
      <c r="F946" s="243"/>
      <c r="G946" s="285"/>
      <c r="H946" s="286"/>
      <c r="I946" s="287"/>
      <c r="J946" s="285"/>
      <c r="N946" s="288"/>
      <c r="O946" s="289"/>
      <c r="AA946" s="243"/>
      <c r="AC946" s="311"/>
      <c r="AD946" s="312"/>
      <c r="AU946" s="243"/>
      <c r="AW946" s="243"/>
    </row>
    <row r="947" spans="6:49" ht="15.75" customHeight="1" x14ac:dyDescent="0.25">
      <c r="F947" s="243"/>
      <c r="G947" s="285"/>
      <c r="H947" s="286"/>
      <c r="I947" s="287"/>
      <c r="J947" s="285"/>
      <c r="N947" s="288"/>
      <c r="O947" s="289"/>
      <c r="AA947" s="243"/>
      <c r="AC947" s="311"/>
      <c r="AD947" s="312"/>
      <c r="AU947" s="243"/>
      <c r="AW947" s="243"/>
    </row>
    <row r="948" spans="6:49" ht="15.75" customHeight="1" x14ac:dyDescent="0.25">
      <c r="F948" s="243"/>
      <c r="G948" s="285"/>
      <c r="H948" s="286"/>
      <c r="I948" s="287"/>
      <c r="J948" s="285"/>
      <c r="N948" s="288"/>
      <c r="O948" s="289"/>
      <c r="AA948" s="243"/>
      <c r="AC948" s="311"/>
      <c r="AD948" s="312"/>
      <c r="AU948" s="243"/>
      <c r="AW948" s="243"/>
    </row>
    <row r="949" spans="6:49" ht="15.75" customHeight="1" x14ac:dyDescent="0.25">
      <c r="F949" s="243"/>
      <c r="G949" s="285"/>
      <c r="H949" s="286"/>
      <c r="I949" s="287"/>
      <c r="J949" s="285"/>
      <c r="N949" s="288"/>
      <c r="O949" s="289"/>
      <c r="AA949" s="243"/>
      <c r="AC949" s="311"/>
      <c r="AD949" s="312"/>
      <c r="AU949" s="243"/>
      <c r="AW949" s="243"/>
    </row>
    <row r="950" spans="6:49" ht="15.75" customHeight="1" x14ac:dyDescent="0.25">
      <c r="F950" s="243"/>
      <c r="G950" s="285"/>
      <c r="H950" s="286"/>
      <c r="I950" s="287"/>
      <c r="J950" s="285"/>
      <c r="N950" s="288"/>
      <c r="O950" s="289"/>
      <c r="AA950" s="243"/>
      <c r="AC950" s="311"/>
      <c r="AD950" s="312"/>
      <c r="AU950" s="243"/>
      <c r="AW950" s="243"/>
    </row>
    <row r="951" spans="6:49" ht="15.75" customHeight="1" x14ac:dyDescent="0.25">
      <c r="F951" s="243"/>
      <c r="G951" s="285"/>
      <c r="H951" s="286"/>
      <c r="I951" s="287"/>
      <c r="J951" s="285"/>
      <c r="N951" s="288"/>
      <c r="O951" s="289"/>
      <c r="AA951" s="243"/>
      <c r="AC951" s="311"/>
      <c r="AD951" s="312"/>
      <c r="AU951" s="243"/>
      <c r="AW951" s="243"/>
    </row>
    <row r="952" spans="6:49" ht="15.75" customHeight="1" x14ac:dyDescent="0.25">
      <c r="F952" s="243"/>
      <c r="G952" s="285"/>
      <c r="H952" s="286"/>
      <c r="I952" s="287"/>
      <c r="J952" s="285"/>
      <c r="N952" s="288"/>
      <c r="O952" s="289"/>
      <c r="AA952" s="243"/>
      <c r="AC952" s="311"/>
      <c r="AD952" s="312"/>
      <c r="AU952" s="243"/>
      <c r="AW952" s="243"/>
    </row>
    <row r="953" spans="6:49" ht="15.75" customHeight="1" x14ac:dyDescent="0.25">
      <c r="F953" s="243"/>
      <c r="G953" s="285"/>
      <c r="H953" s="286"/>
      <c r="I953" s="287"/>
      <c r="J953" s="285"/>
      <c r="N953" s="288"/>
      <c r="O953" s="289"/>
      <c r="AA953" s="243"/>
      <c r="AC953" s="311"/>
      <c r="AD953" s="312"/>
      <c r="AU953" s="243"/>
      <c r="AW953" s="243"/>
    </row>
    <row r="954" spans="6:49" ht="15.75" customHeight="1" x14ac:dyDescent="0.25">
      <c r="F954" s="243"/>
      <c r="G954" s="285"/>
      <c r="H954" s="286"/>
      <c r="I954" s="287"/>
      <c r="J954" s="285"/>
      <c r="N954" s="288"/>
      <c r="O954" s="289"/>
      <c r="AA954" s="243"/>
      <c r="AC954" s="311"/>
      <c r="AD954" s="312"/>
      <c r="AU954" s="243"/>
      <c r="AW954" s="243"/>
    </row>
    <row r="955" spans="6:49" ht="15.75" customHeight="1" x14ac:dyDescent="0.25">
      <c r="F955" s="243"/>
      <c r="G955" s="285"/>
      <c r="H955" s="286"/>
      <c r="I955" s="287"/>
      <c r="J955" s="285"/>
      <c r="N955" s="288"/>
      <c r="O955" s="289"/>
      <c r="AA955" s="243"/>
      <c r="AC955" s="311"/>
      <c r="AD955" s="312"/>
      <c r="AU955" s="243"/>
      <c r="AW955" s="243"/>
    </row>
    <row r="956" spans="6:49" ht="15.75" customHeight="1" x14ac:dyDescent="0.25">
      <c r="F956" s="243"/>
      <c r="G956" s="285"/>
      <c r="H956" s="286"/>
      <c r="I956" s="287"/>
      <c r="J956" s="285"/>
      <c r="N956" s="288"/>
      <c r="O956" s="289"/>
      <c r="AA956" s="243"/>
      <c r="AC956" s="311"/>
      <c r="AD956" s="312"/>
      <c r="AU956" s="243"/>
      <c r="AW956" s="243"/>
    </row>
    <row r="957" spans="6:49" ht="15.75" customHeight="1" x14ac:dyDescent="0.25">
      <c r="F957" s="243"/>
      <c r="G957" s="285"/>
      <c r="H957" s="286"/>
      <c r="I957" s="287"/>
      <c r="J957" s="285"/>
      <c r="N957" s="288"/>
      <c r="O957" s="289"/>
      <c r="AA957" s="243"/>
      <c r="AC957" s="311"/>
      <c r="AD957" s="312"/>
      <c r="AU957" s="243"/>
      <c r="AW957" s="243"/>
    </row>
    <row r="958" spans="6:49" ht="15.75" customHeight="1" x14ac:dyDescent="0.25">
      <c r="F958" s="243"/>
      <c r="G958" s="285"/>
      <c r="H958" s="286"/>
      <c r="I958" s="287"/>
      <c r="J958" s="285"/>
      <c r="N958" s="288"/>
      <c r="O958" s="289"/>
      <c r="AA958" s="243"/>
      <c r="AC958" s="311"/>
      <c r="AD958" s="312"/>
      <c r="AU958" s="243"/>
      <c r="AW958" s="243"/>
    </row>
    <row r="959" spans="6:49" ht="15.75" customHeight="1" x14ac:dyDescent="0.25">
      <c r="F959" s="243"/>
      <c r="G959" s="285"/>
      <c r="H959" s="286"/>
      <c r="I959" s="287"/>
      <c r="J959" s="285"/>
      <c r="N959" s="288"/>
      <c r="O959" s="289"/>
      <c r="AA959" s="243"/>
      <c r="AC959" s="311"/>
      <c r="AD959" s="312"/>
      <c r="AU959" s="243"/>
      <c r="AW959" s="243"/>
    </row>
    <row r="960" spans="6:49" ht="15.75" customHeight="1" x14ac:dyDescent="0.25">
      <c r="F960" s="243"/>
      <c r="G960" s="285"/>
      <c r="H960" s="286"/>
      <c r="I960" s="287"/>
      <c r="J960" s="285"/>
      <c r="N960" s="288"/>
      <c r="O960" s="289"/>
      <c r="AA960" s="243"/>
      <c r="AC960" s="311"/>
      <c r="AD960" s="312"/>
      <c r="AU960" s="243"/>
      <c r="AW960" s="243"/>
    </row>
    <row r="961" spans="6:49" ht="15.75" customHeight="1" x14ac:dyDescent="0.25">
      <c r="F961" s="243"/>
      <c r="G961" s="285"/>
      <c r="H961" s="286"/>
      <c r="I961" s="287"/>
      <c r="J961" s="285"/>
      <c r="N961" s="288"/>
      <c r="O961" s="289"/>
      <c r="AA961" s="243"/>
      <c r="AC961" s="311"/>
      <c r="AD961" s="312"/>
      <c r="AU961" s="243"/>
      <c r="AW961" s="243"/>
    </row>
    <row r="962" spans="6:49" ht="15.75" customHeight="1" x14ac:dyDescent="0.25">
      <c r="F962" s="243"/>
      <c r="G962" s="285"/>
      <c r="H962" s="286"/>
      <c r="I962" s="287"/>
      <c r="J962" s="285"/>
      <c r="N962" s="288"/>
      <c r="O962" s="289"/>
      <c r="AA962" s="243"/>
      <c r="AC962" s="311"/>
      <c r="AD962" s="312"/>
      <c r="AU962" s="243"/>
      <c r="AW962" s="243"/>
    </row>
    <row r="963" spans="6:49" ht="15.75" customHeight="1" x14ac:dyDescent="0.25">
      <c r="F963" s="243"/>
      <c r="G963" s="285"/>
      <c r="H963" s="286"/>
      <c r="I963" s="287"/>
      <c r="J963" s="285"/>
      <c r="N963" s="288"/>
      <c r="O963" s="289"/>
      <c r="AA963" s="243"/>
      <c r="AC963" s="311"/>
      <c r="AD963" s="312"/>
      <c r="AU963" s="243"/>
      <c r="AW963" s="243"/>
    </row>
    <row r="964" spans="6:49" ht="15.75" customHeight="1" x14ac:dyDescent="0.25">
      <c r="F964" s="243"/>
      <c r="G964" s="285"/>
      <c r="H964" s="286"/>
      <c r="I964" s="287"/>
      <c r="J964" s="285"/>
      <c r="N964" s="288"/>
      <c r="O964" s="289"/>
      <c r="AA964" s="243"/>
      <c r="AC964" s="311"/>
      <c r="AD964" s="312"/>
      <c r="AU964" s="243"/>
      <c r="AW964" s="243"/>
    </row>
    <row r="965" spans="6:49" ht="15.75" customHeight="1" x14ac:dyDescent="0.25">
      <c r="F965" s="243"/>
      <c r="G965" s="285"/>
      <c r="H965" s="286"/>
      <c r="I965" s="287"/>
      <c r="J965" s="285"/>
      <c r="N965" s="288"/>
      <c r="O965" s="289"/>
      <c r="AA965" s="243"/>
      <c r="AC965" s="311"/>
      <c r="AD965" s="312"/>
      <c r="AU965" s="243"/>
      <c r="AW965" s="243"/>
    </row>
    <row r="966" spans="6:49" ht="15.75" customHeight="1" x14ac:dyDescent="0.25">
      <c r="F966" s="243"/>
      <c r="G966" s="285"/>
      <c r="H966" s="286"/>
      <c r="I966" s="287"/>
      <c r="J966" s="285"/>
      <c r="N966" s="288"/>
      <c r="O966" s="289"/>
      <c r="AA966" s="243"/>
      <c r="AC966" s="311"/>
      <c r="AD966" s="312"/>
      <c r="AU966" s="243"/>
      <c r="AW966" s="243"/>
    </row>
    <row r="967" spans="6:49" ht="15.75" customHeight="1" x14ac:dyDescent="0.25">
      <c r="F967" s="243"/>
      <c r="G967" s="285"/>
      <c r="H967" s="286"/>
      <c r="I967" s="287"/>
      <c r="J967" s="285"/>
      <c r="N967" s="288"/>
      <c r="O967" s="289"/>
      <c r="AA967" s="243"/>
      <c r="AC967" s="311"/>
      <c r="AD967" s="312"/>
      <c r="AU967" s="243"/>
      <c r="AW967" s="243"/>
    </row>
    <row r="968" spans="6:49" ht="15.75" customHeight="1" x14ac:dyDescent="0.25">
      <c r="F968" s="243"/>
      <c r="G968" s="285"/>
      <c r="H968" s="286"/>
      <c r="I968" s="287"/>
      <c r="J968" s="285"/>
      <c r="N968" s="288"/>
      <c r="O968" s="289"/>
      <c r="AA968" s="243"/>
      <c r="AC968" s="311"/>
      <c r="AD968" s="312"/>
      <c r="AU968" s="243"/>
      <c r="AW968" s="243"/>
    </row>
    <row r="969" spans="6:49" ht="15.75" customHeight="1" x14ac:dyDescent="0.25">
      <c r="F969" s="243"/>
      <c r="G969" s="285"/>
      <c r="H969" s="286"/>
      <c r="I969" s="287"/>
      <c r="J969" s="285"/>
      <c r="N969" s="288"/>
      <c r="O969" s="289"/>
      <c r="AA969" s="243"/>
      <c r="AC969" s="311"/>
      <c r="AD969" s="312"/>
      <c r="AU969" s="243"/>
      <c r="AW969" s="243"/>
    </row>
    <row r="970" spans="6:49" ht="15.75" customHeight="1" x14ac:dyDescent="0.25">
      <c r="F970" s="243"/>
      <c r="G970" s="285"/>
      <c r="H970" s="286"/>
      <c r="I970" s="287"/>
      <c r="J970" s="285"/>
      <c r="N970" s="288"/>
      <c r="O970" s="289"/>
      <c r="AA970" s="243"/>
      <c r="AC970" s="311"/>
      <c r="AD970" s="312"/>
      <c r="AU970" s="243"/>
      <c r="AW970" s="243"/>
    </row>
    <row r="971" spans="6:49" ht="15.75" customHeight="1" x14ac:dyDescent="0.25">
      <c r="F971" s="243"/>
      <c r="G971" s="285"/>
      <c r="H971" s="286"/>
      <c r="I971" s="287"/>
      <c r="J971" s="285"/>
      <c r="N971" s="288"/>
      <c r="O971" s="289"/>
      <c r="AA971" s="243"/>
      <c r="AC971" s="311"/>
      <c r="AD971" s="312"/>
      <c r="AU971" s="243"/>
      <c r="AW971" s="243"/>
    </row>
    <row r="972" spans="6:49" ht="15.75" customHeight="1" x14ac:dyDescent="0.25">
      <c r="F972" s="243"/>
      <c r="G972" s="285"/>
      <c r="H972" s="286"/>
      <c r="I972" s="287"/>
      <c r="J972" s="285"/>
      <c r="N972" s="288"/>
      <c r="O972" s="289"/>
      <c r="AA972" s="243"/>
      <c r="AC972" s="311"/>
      <c r="AD972" s="312"/>
      <c r="AU972" s="243"/>
      <c r="AW972" s="243"/>
    </row>
    <row r="973" spans="6:49" ht="15.75" customHeight="1" x14ac:dyDescent="0.25">
      <c r="F973" s="243"/>
      <c r="G973" s="285"/>
      <c r="H973" s="286"/>
      <c r="I973" s="287"/>
      <c r="J973" s="285"/>
      <c r="N973" s="288"/>
      <c r="O973" s="289"/>
      <c r="AA973" s="243"/>
      <c r="AC973" s="311"/>
      <c r="AD973" s="312"/>
      <c r="AU973" s="243"/>
      <c r="AW973" s="243"/>
    </row>
    <row r="974" spans="6:49" ht="15.75" customHeight="1" x14ac:dyDescent="0.25">
      <c r="F974" s="243"/>
      <c r="G974" s="285"/>
      <c r="H974" s="286"/>
      <c r="I974" s="287"/>
      <c r="J974" s="285"/>
      <c r="N974" s="288"/>
      <c r="O974" s="289"/>
      <c r="AA974" s="243"/>
      <c r="AC974" s="311"/>
      <c r="AD974" s="312"/>
      <c r="AU974" s="243"/>
      <c r="AW974" s="243"/>
    </row>
    <row r="975" spans="6:49" ht="15.75" customHeight="1" x14ac:dyDescent="0.25">
      <c r="F975" s="243"/>
      <c r="G975" s="285"/>
      <c r="H975" s="286"/>
      <c r="I975" s="287"/>
      <c r="J975" s="285"/>
      <c r="N975" s="288"/>
      <c r="O975" s="289"/>
      <c r="AA975" s="243"/>
      <c r="AC975" s="311"/>
      <c r="AD975" s="312"/>
      <c r="AU975" s="243"/>
      <c r="AW975" s="243"/>
    </row>
    <row r="976" spans="6:49" ht="15.75" customHeight="1" x14ac:dyDescent="0.25">
      <c r="F976" s="243"/>
      <c r="G976" s="285"/>
      <c r="H976" s="286"/>
      <c r="I976" s="287"/>
      <c r="J976" s="285"/>
      <c r="N976" s="288"/>
      <c r="O976" s="289"/>
      <c r="AA976" s="243"/>
      <c r="AC976" s="311"/>
      <c r="AD976" s="312"/>
      <c r="AU976" s="243"/>
      <c r="AW976" s="243"/>
    </row>
    <row r="977" spans="6:49" ht="15.75" customHeight="1" x14ac:dyDescent="0.25">
      <c r="F977" s="243"/>
      <c r="G977" s="285"/>
      <c r="H977" s="286"/>
      <c r="I977" s="287"/>
      <c r="J977" s="285"/>
      <c r="N977" s="288"/>
      <c r="O977" s="289"/>
      <c r="AA977" s="243"/>
      <c r="AC977" s="311"/>
      <c r="AD977" s="312"/>
      <c r="AU977" s="243"/>
      <c r="AW977" s="243"/>
    </row>
    <row r="978" spans="6:49" ht="15.75" customHeight="1" x14ac:dyDescent="0.25">
      <c r="F978" s="243"/>
      <c r="G978" s="285"/>
      <c r="H978" s="286"/>
      <c r="I978" s="287"/>
      <c r="J978" s="285"/>
      <c r="N978" s="288"/>
      <c r="O978" s="289"/>
      <c r="AA978" s="243"/>
      <c r="AC978" s="311"/>
      <c r="AD978" s="312"/>
      <c r="AU978" s="243"/>
      <c r="AW978" s="243"/>
    </row>
    <row r="979" spans="6:49" ht="15.75" customHeight="1" x14ac:dyDescent="0.25">
      <c r="F979" s="243"/>
      <c r="G979" s="285"/>
      <c r="H979" s="286"/>
      <c r="I979" s="287"/>
      <c r="J979" s="285"/>
      <c r="N979" s="288"/>
      <c r="O979" s="289"/>
      <c r="AA979" s="243"/>
      <c r="AC979" s="311"/>
      <c r="AD979" s="312"/>
      <c r="AU979" s="243"/>
      <c r="AW979" s="243"/>
    </row>
    <row r="980" spans="6:49" ht="15.75" customHeight="1" x14ac:dyDescent="0.25">
      <c r="F980" s="243"/>
      <c r="G980" s="285"/>
      <c r="H980" s="286"/>
      <c r="I980" s="287"/>
      <c r="J980" s="285"/>
      <c r="N980" s="288"/>
      <c r="O980" s="289"/>
      <c r="AA980" s="243"/>
      <c r="AC980" s="311"/>
      <c r="AD980" s="312"/>
      <c r="AU980" s="243"/>
      <c r="AW980" s="243"/>
    </row>
    <row r="981" spans="6:49" ht="15.75" customHeight="1" x14ac:dyDescent="0.25">
      <c r="F981" s="243"/>
      <c r="G981" s="285"/>
      <c r="H981" s="286"/>
      <c r="I981" s="287"/>
      <c r="J981" s="285"/>
      <c r="N981" s="288"/>
      <c r="O981" s="289"/>
      <c r="AA981" s="243"/>
      <c r="AC981" s="311"/>
      <c r="AD981" s="312"/>
      <c r="AU981" s="243"/>
      <c r="AW981" s="243"/>
    </row>
    <row r="982" spans="6:49" ht="15.75" customHeight="1" x14ac:dyDescent="0.25">
      <c r="F982" s="243"/>
      <c r="G982" s="285"/>
      <c r="H982" s="286"/>
      <c r="I982" s="287"/>
      <c r="J982" s="285"/>
      <c r="N982" s="288"/>
      <c r="O982" s="289"/>
      <c r="AA982" s="243"/>
      <c r="AC982" s="311"/>
      <c r="AD982" s="312"/>
      <c r="AU982" s="243"/>
      <c r="AW982" s="243"/>
    </row>
    <row r="983" spans="6:49" ht="15.75" customHeight="1" x14ac:dyDescent="0.25">
      <c r="F983" s="243"/>
      <c r="G983" s="285"/>
      <c r="H983" s="286"/>
      <c r="I983" s="287"/>
      <c r="J983" s="285"/>
      <c r="N983" s="288"/>
      <c r="O983" s="289"/>
      <c r="AA983" s="243"/>
      <c r="AC983" s="311"/>
      <c r="AD983" s="312"/>
      <c r="AU983" s="243"/>
      <c r="AW983" s="243"/>
    </row>
    <row r="984" spans="6:49" ht="15.75" customHeight="1" x14ac:dyDescent="0.25">
      <c r="F984" s="243"/>
      <c r="G984" s="285"/>
      <c r="H984" s="286"/>
      <c r="I984" s="287"/>
      <c r="J984" s="285"/>
      <c r="N984" s="288"/>
      <c r="O984" s="289"/>
      <c r="AA984" s="243"/>
      <c r="AC984" s="311"/>
      <c r="AD984" s="312"/>
      <c r="AU984" s="243"/>
      <c r="AW984" s="243"/>
    </row>
    <row r="985" spans="6:49" ht="15.75" customHeight="1" x14ac:dyDescent="0.25">
      <c r="F985" s="243"/>
      <c r="G985" s="285"/>
      <c r="H985" s="286"/>
      <c r="I985" s="287"/>
      <c r="J985" s="285"/>
      <c r="N985" s="288"/>
      <c r="O985" s="289"/>
      <c r="AA985" s="243"/>
      <c r="AC985" s="311"/>
      <c r="AD985" s="312"/>
      <c r="AU985" s="243"/>
      <c r="AW985" s="243"/>
    </row>
    <row r="986" spans="6:49" ht="15.75" customHeight="1" x14ac:dyDescent="0.25">
      <c r="F986" s="243"/>
      <c r="G986" s="285"/>
      <c r="H986" s="286"/>
      <c r="I986" s="287"/>
      <c r="J986" s="285"/>
      <c r="N986" s="288"/>
      <c r="O986" s="289"/>
      <c r="AA986" s="243"/>
      <c r="AC986" s="311"/>
      <c r="AD986" s="312"/>
      <c r="AU986" s="243"/>
      <c r="AW986" s="243"/>
    </row>
    <row r="987" spans="6:49" ht="15.75" customHeight="1" x14ac:dyDescent="0.25">
      <c r="F987" s="243"/>
      <c r="G987" s="285"/>
      <c r="H987" s="286"/>
      <c r="I987" s="287"/>
      <c r="J987" s="285"/>
      <c r="N987" s="288"/>
      <c r="O987" s="289"/>
      <c r="AA987" s="243"/>
      <c r="AC987" s="311"/>
      <c r="AD987" s="312"/>
      <c r="AU987" s="243"/>
      <c r="AW987" s="243"/>
    </row>
    <row r="988" spans="6:49" ht="15.75" customHeight="1" x14ac:dyDescent="0.25">
      <c r="F988" s="243"/>
      <c r="G988" s="285"/>
      <c r="H988" s="286"/>
      <c r="I988" s="287"/>
      <c r="J988" s="285"/>
      <c r="N988" s="288"/>
      <c r="O988" s="289"/>
      <c r="AA988" s="243"/>
      <c r="AC988" s="311"/>
      <c r="AD988" s="312"/>
      <c r="AU988" s="243"/>
      <c r="AW988" s="243"/>
    </row>
    <row r="989" spans="6:49" ht="15.75" customHeight="1" x14ac:dyDescent="0.25">
      <c r="F989" s="243"/>
      <c r="G989" s="285"/>
      <c r="H989" s="286"/>
      <c r="I989" s="287"/>
      <c r="J989" s="285"/>
      <c r="N989" s="288"/>
      <c r="O989" s="289"/>
      <c r="AA989" s="243"/>
      <c r="AC989" s="311"/>
      <c r="AD989" s="312"/>
      <c r="AU989" s="243"/>
      <c r="AW989" s="243"/>
    </row>
    <row r="990" spans="6:49" ht="15.75" customHeight="1" x14ac:dyDescent="0.25">
      <c r="F990" s="243"/>
      <c r="G990" s="285"/>
      <c r="H990" s="286"/>
      <c r="I990" s="287"/>
      <c r="J990" s="285"/>
      <c r="N990" s="288"/>
      <c r="O990" s="289"/>
      <c r="AA990" s="243"/>
      <c r="AC990" s="311"/>
      <c r="AD990" s="312"/>
      <c r="AU990" s="243"/>
      <c r="AW990" s="243"/>
    </row>
    <row r="991" spans="6:49" ht="15.75" customHeight="1" x14ac:dyDescent="0.25">
      <c r="F991" s="243"/>
      <c r="G991" s="285"/>
      <c r="H991" s="286"/>
      <c r="I991" s="287"/>
      <c r="J991" s="285"/>
      <c r="N991" s="288"/>
      <c r="O991" s="289"/>
      <c r="AA991" s="243"/>
      <c r="AC991" s="311"/>
      <c r="AD991" s="312"/>
      <c r="AU991" s="243"/>
      <c r="AW991" s="243"/>
    </row>
    <row r="992" spans="6:49" ht="15.75" customHeight="1" x14ac:dyDescent="0.25">
      <c r="F992" s="243"/>
      <c r="G992" s="285"/>
      <c r="H992" s="286"/>
      <c r="I992" s="287"/>
      <c r="J992" s="285"/>
      <c r="N992" s="288"/>
      <c r="O992" s="289"/>
      <c r="AA992" s="243"/>
      <c r="AC992" s="311"/>
      <c r="AD992" s="312"/>
      <c r="AU992" s="243"/>
      <c r="AW992" s="243"/>
    </row>
    <row r="993" spans="6:49" ht="15.75" customHeight="1" x14ac:dyDescent="0.25">
      <c r="F993" s="243"/>
      <c r="G993" s="285"/>
      <c r="H993" s="286"/>
      <c r="I993" s="287"/>
      <c r="J993" s="285"/>
      <c r="N993" s="288"/>
      <c r="O993" s="289"/>
      <c r="AA993" s="243"/>
      <c r="AC993" s="311"/>
      <c r="AD993" s="312"/>
      <c r="AU993" s="243"/>
      <c r="AW993" s="243"/>
    </row>
    <row r="994" spans="6:49" ht="15.75" customHeight="1" x14ac:dyDescent="0.25">
      <c r="F994" s="243"/>
      <c r="G994" s="285"/>
      <c r="H994" s="286"/>
      <c r="I994" s="287"/>
      <c r="J994" s="285"/>
      <c r="N994" s="288"/>
      <c r="O994" s="289"/>
      <c r="AA994" s="243"/>
      <c r="AC994" s="311"/>
      <c r="AD994" s="312"/>
      <c r="AU994" s="243"/>
      <c r="AW994" s="243"/>
    </row>
    <row r="995" spans="6:49" ht="15.75" customHeight="1" x14ac:dyDescent="0.25">
      <c r="F995" s="243"/>
      <c r="G995" s="285"/>
      <c r="H995" s="286"/>
      <c r="I995" s="287"/>
      <c r="J995" s="285"/>
      <c r="N995" s="288"/>
      <c r="O995" s="289"/>
      <c r="AA995" s="243"/>
      <c r="AC995" s="311"/>
      <c r="AD995" s="312"/>
      <c r="AU995" s="243"/>
      <c r="AW995" s="243"/>
    </row>
    <row r="996" spans="6:49" ht="15.75" customHeight="1" x14ac:dyDescent="0.25">
      <c r="F996" s="243"/>
      <c r="G996" s="285"/>
      <c r="H996" s="286"/>
      <c r="I996" s="287"/>
      <c r="J996" s="285"/>
      <c r="N996" s="288"/>
      <c r="O996" s="289"/>
      <c r="AA996" s="243"/>
      <c r="AC996" s="311"/>
      <c r="AD996" s="312"/>
      <c r="AU996" s="243"/>
      <c r="AW996" s="243"/>
    </row>
    <row r="997" spans="6:49" ht="15.75" customHeight="1" x14ac:dyDescent="0.25">
      <c r="F997" s="243"/>
      <c r="G997" s="285"/>
      <c r="H997" s="286"/>
      <c r="I997" s="287"/>
      <c r="J997" s="285"/>
      <c r="N997" s="288"/>
      <c r="O997" s="289"/>
      <c r="AA997" s="243"/>
      <c r="AC997" s="311"/>
      <c r="AD997" s="312"/>
      <c r="AU997" s="243"/>
      <c r="AW997" s="243"/>
    </row>
    <row r="998" spans="6:49" ht="15.75" customHeight="1" x14ac:dyDescent="0.25">
      <c r="F998" s="243"/>
      <c r="G998" s="285"/>
      <c r="H998" s="286"/>
      <c r="I998" s="287"/>
      <c r="J998" s="285"/>
      <c r="N998" s="288"/>
      <c r="O998" s="289"/>
      <c r="AA998" s="243"/>
      <c r="AC998" s="311"/>
      <c r="AD998" s="312"/>
      <c r="AU998" s="243"/>
      <c r="AW998" s="243"/>
    </row>
    <row r="999" spans="6:49" ht="15.75" customHeight="1" x14ac:dyDescent="0.25">
      <c r="F999" s="243"/>
      <c r="G999" s="285"/>
      <c r="H999" s="286"/>
      <c r="I999" s="287"/>
      <c r="J999" s="285"/>
      <c r="N999" s="288"/>
      <c r="O999" s="289"/>
      <c r="AA999" s="243"/>
      <c r="AC999" s="311"/>
      <c r="AD999" s="312"/>
      <c r="AU999" s="243"/>
      <c r="AW999" s="243"/>
    </row>
    <row r="1000" spans="6:49" ht="15.75" customHeight="1" x14ac:dyDescent="0.25">
      <c r="F1000" s="243"/>
      <c r="G1000" s="285"/>
      <c r="H1000" s="286"/>
      <c r="I1000" s="287"/>
      <c r="J1000" s="285"/>
      <c r="N1000" s="288"/>
      <c r="O1000" s="289"/>
      <c r="AA1000" s="243"/>
      <c r="AC1000" s="311"/>
      <c r="AD1000" s="312"/>
      <c r="AU1000" s="243"/>
      <c r="AW1000" s="243"/>
    </row>
  </sheetData>
  <mergeCells count="8">
    <mergeCell ref="AS1:AT1"/>
    <mergeCell ref="A27:M29"/>
    <mergeCell ref="N27:O29"/>
    <mergeCell ref="B1:C1"/>
    <mergeCell ref="D1:E1"/>
    <mergeCell ref="W1:X1"/>
    <mergeCell ref="Y1:Z1"/>
    <mergeCell ref="AQ1:AR1"/>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vt:lpstr>
      <vt:lpstr>2006 Original</vt:lpstr>
      <vt:lpstr>2016 Original</vt:lpstr>
      <vt:lpstr>2021 Original</vt:lpstr>
      <vt:lpstr>2021 CTDataMaker</vt:lpstr>
      <vt:lpstr>Thresholds</vt:lpstr>
      <vt:lpstr>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Created by Lyra Hindrichs;Edited by Chris Willms</dc:creator>
  <cp:lastModifiedBy>Remus</cp:lastModifiedBy>
  <dcterms:created xsi:type="dcterms:W3CDTF">2018-05-09T18:33:31Z</dcterms:created>
  <dcterms:modified xsi:type="dcterms:W3CDTF">2023-05-26T21:41:31Z</dcterms:modified>
</cp:coreProperties>
</file>